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15" windowWidth="19335" windowHeight="7095"/>
  </bookViews>
  <sheets>
    <sheet name="Precios por artículo" sheetId="1" r:id="rId1"/>
  </sheets>
  <calcPr calcId="124519"/>
</workbook>
</file>

<file path=xl/calcChain.xml><?xml version="1.0" encoding="utf-8"?>
<calcChain xmlns="http://schemas.openxmlformats.org/spreadsheetml/2006/main">
  <c r="L3391" i="1"/>
  <c r="H3391"/>
  <c r="I3391" s="1"/>
  <c r="L3390"/>
  <c r="I3390"/>
  <c r="L3389"/>
  <c r="I3389"/>
  <c r="L3388"/>
  <c r="I3388"/>
  <c r="L3387"/>
  <c r="I3387"/>
  <c r="L3386"/>
  <c r="I3386"/>
  <c r="L3385"/>
  <c r="I3385"/>
  <c r="L3384"/>
  <c r="I3384"/>
  <c r="L3383"/>
  <c r="I3383"/>
  <c r="L3382"/>
  <c r="I3382"/>
  <c r="L3381"/>
  <c r="I3381"/>
  <c r="L3380"/>
  <c r="H3380"/>
  <c r="I3380" s="1"/>
  <c r="L3379"/>
  <c r="H3379"/>
  <c r="I3379" s="1"/>
  <c r="L3378"/>
  <c r="I3378"/>
  <c r="H3378"/>
  <c r="L3377"/>
  <c r="I3377"/>
  <c r="L3376"/>
  <c r="I3376"/>
  <c r="L3375"/>
  <c r="I3375"/>
  <c r="L3374"/>
  <c r="I3374"/>
  <c r="L3373"/>
  <c r="H3373"/>
  <c r="I3373" s="1"/>
  <c r="L3372"/>
  <c r="I3372"/>
  <c r="H3372"/>
  <c r="L3371"/>
  <c r="H3371"/>
  <c r="I3371" s="1"/>
  <c r="L3370"/>
  <c r="I3370"/>
  <c r="L3369"/>
  <c r="I3369"/>
  <c r="L3368"/>
  <c r="I3368"/>
  <c r="L3367"/>
  <c r="I3367"/>
  <c r="L3366"/>
  <c r="I3366"/>
  <c r="L3365"/>
  <c r="I3365"/>
  <c r="L3364"/>
  <c r="I3364"/>
  <c r="L3363"/>
  <c r="I3363"/>
  <c r="L3362"/>
  <c r="I3362"/>
  <c r="L3361"/>
  <c r="I3361"/>
  <c r="L3360"/>
  <c r="I3360"/>
  <c r="L3359"/>
  <c r="I3359"/>
  <c r="L3358"/>
  <c r="I3358"/>
  <c r="L3357"/>
  <c r="I3357"/>
  <c r="L3356"/>
  <c r="I3356"/>
  <c r="L3355"/>
  <c r="I3355"/>
  <c r="L3354"/>
  <c r="I3354"/>
  <c r="L3353"/>
  <c r="I3353"/>
  <c r="L3352"/>
  <c r="I3352"/>
  <c r="L3351"/>
  <c r="I3351"/>
  <c r="L3350"/>
  <c r="I3350"/>
  <c r="L3349"/>
  <c r="I3349"/>
  <c r="L3348"/>
  <c r="I3348"/>
  <c r="L3347"/>
  <c r="I3347"/>
  <c r="L3346"/>
  <c r="I3346"/>
  <c r="L3345"/>
  <c r="I3345"/>
  <c r="L3344"/>
  <c r="I3344"/>
  <c r="H3344"/>
  <c r="T3342"/>
  <c r="Q3342" s="1"/>
  <c r="L3342"/>
  <c r="N3342" s="1"/>
  <c r="P3342" s="1"/>
  <c r="T3341"/>
  <c r="Q3341"/>
  <c r="L3341"/>
  <c r="N3341" s="1"/>
  <c r="P3341" s="1"/>
  <c r="T3340"/>
  <c r="Q3340"/>
  <c r="L3340"/>
  <c r="N3340" s="1"/>
  <c r="P3340" s="1"/>
  <c r="T3339"/>
  <c r="Q3339"/>
  <c r="L3339"/>
  <c r="N3339" s="1"/>
  <c r="P3339" s="1"/>
  <c r="T3338"/>
  <c r="Q3338" s="1"/>
  <c r="L3338"/>
  <c r="N3338" s="1"/>
  <c r="P3338" s="1"/>
  <c r="T3337"/>
  <c r="Q3337"/>
  <c r="N3337"/>
  <c r="P3337" s="1"/>
  <c r="L3337"/>
  <c r="T3336"/>
  <c r="Q3336" s="1"/>
  <c r="L3336"/>
  <c r="N3336" s="1"/>
  <c r="P3336" s="1"/>
  <c r="T3335"/>
  <c r="Q3335"/>
  <c r="N3335"/>
  <c r="P3335" s="1"/>
  <c r="L3335"/>
  <c r="T3334"/>
  <c r="Q3334" s="1"/>
  <c r="L3334"/>
  <c r="N3334" s="1"/>
  <c r="P3334" s="1"/>
  <c r="T3333"/>
  <c r="Q3333"/>
  <c r="L3333"/>
  <c r="N3333" s="1"/>
  <c r="P3333" s="1"/>
  <c r="T3332"/>
  <c r="Q3332"/>
  <c r="L3332"/>
  <c r="N3332" s="1"/>
  <c r="P3332" s="1"/>
  <c r="T3331"/>
  <c r="Q3331"/>
  <c r="L3331"/>
  <c r="N3331" s="1"/>
  <c r="P3331" s="1"/>
  <c r="T3330"/>
  <c r="Q3330" s="1"/>
  <c r="L3330"/>
  <c r="N3330" s="1"/>
  <c r="P3330" s="1"/>
  <c r="T3329"/>
  <c r="Q3329" s="1"/>
  <c r="N3329"/>
  <c r="P3329" s="1"/>
  <c r="L3329"/>
  <c r="T3328"/>
  <c r="Q3328" s="1"/>
  <c r="L3328"/>
  <c r="N3328" s="1"/>
  <c r="P3328" s="1"/>
  <c r="T3327"/>
  <c r="Q3327"/>
  <c r="N3327"/>
  <c r="P3327" s="1"/>
  <c r="L3327"/>
  <c r="T3326"/>
  <c r="Q3326"/>
  <c r="L3326"/>
  <c r="N3326" s="1"/>
  <c r="P3326" s="1"/>
  <c r="T3325"/>
  <c r="Q3325"/>
  <c r="L3325"/>
  <c r="N3325" s="1"/>
  <c r="P3325" s="1"/>
  <c r="T3324"/>
  <c r="Q3324"/>
  <c r="L3324"/>
  <c r="N3324" s="1"/>
  <c r="P3324" s="1"/>
  <c r="T3323"/>
  <c r="Q3323" s="1"/>
  <c r="L3323"/>
  <c r="N3323" s="1"/>
  <c r="P3323" s="1"/>
  <c r="T3322"/>
  <c r="Q3322" s="1"/>
  <c r="L3322"/>
  <c r="N3322" s="1"/>
  <c r="P3322" s="1"/>
  <c r="T3321"/>
  <c r="Q3321"/>
  <c r="N3321"/>
  <c r="P3321" s="1"/>
  <c r="L3321"/>
  <c r="T3320"/>
  <c r="Q3320" s="1"/>
  <c r="L3320"/>
  <c r="N3320" s="1"/>
  <c r="P3320" s="1"/>
  <c r="T3319"/>
  <c r="Q3319"/>
  <c r="N3319"/>
  <c r="P3319" s="1"/>
  <c r="L3319"/>
  <c r="T3318"/>
  <c r="Q3318" s="1"/>
  <c r="L3318"/>
  <c r="N3318" s="1"/>
  <c r="P3318" s="1"/>
  <c r="T3317"/>
  <c r="Q3317"/>
  <c r="L3317"/>
  <c r="N3317" s="1"/>
  <c r="P3317" s="1"/>
  <c r="T3316"/>
  <c r="Q3316"/>
  <c r="L3316"/>
  <c r="N3316" s="1"/>
  <c r="P3316" s="1"/>
  <c r="T3315"/>
  <c r="Q3315" s="1"/>
  <c r="L3315"/>
  <c r="N3315" s="1"/>
  <c r="P3315" s="1"/>
  <c r="T3314"/>
  <c r="Q3314" s="1"/>
  <c r="L3314"/>
  <c r="N3314" s="1"/>
  <c r="P3314" s="1"/>
  <c r="T3313"/>
  <c r="Q3313"/>
  <c r="N3313"/>
  <c r="P3313" s="1"/>
  <c r="L3313"/>
  <c r="T3312"/>
  <c r="Q3312" s="1"/>
  <c r="L3312"/>
  <c r="N3312" s="1"/>
  <c r="P3312" s="1"/>
  <c r="T3311"/>
  <c r="Q3311"/>
  <c r="N3311"/>
  <c r="P3311" s="1"/>
  <c r="L3311"/>
  <c r="T3310"/>
  <c r="Q3310" s="1"/>
  <c r="L3310"/>
  <c r="N3310" s="1"/>
  <c r="P3310" s="1"/>
  <c r="T3309"/>
  <c r="Q3309"/>
  <c r="L3309"/>
  <c r="N3309" s="1"/>
  <c r="P3309" s="1"/>
  <c r="T3308"/>
  <c r="Q3308"/>
  <c r="L3308"/>
  <c r="N3308" s="1"/>
  <c r="P3308" s="1"/>
  <c r="T3307"/>
  <c r="Q3307" s="1"/>
  <c r="L3307"/>
  <c r="N3307" s="1"/>
  <c r="P3307" s="1"/>
  <c r="T3306"/>
  <c r="Q3306" s="1"/>
  <c r="L3306"/>
  <c r="N3306" s="1"/>
  <c r="P3306" s="1"/>
  <c r="T3305"/>
  <c r="Q3305" s="1"/>
  <c r="N3305"/>
  <c r="P3305" s="1"/>
  <c r="L3305"/>
  <c r="T3304"/>
  <c r="Q3304" s="1"/>
  <c r="L3304"/>
  <c r="N3304" s="1"/>
  <c r="P3304" s="1"/>
  <c r="T3303"/>
  <c r="Q3303"/>
  <c r="N3303"/>
  <c r="P3303" s="1"/>
  <c r="L3303"/>
  <c r="T3302"/>
  <c r="Q3302" s="1"/>
  <c r="L3302"/>
  <c r="N3302" s="1"/>
  <c r="P3302" s="1"/>
  <c r="T3301"/>
  <c r="Q3301"/>
  <c r="L3301"/>
  <c r="N3301" s="1"/>
  <c r="P3301" s="1"/>
  <c r="T3300"/>
  <c r="Q3300"/>
  <c r="L3300"/>
  <c r="N3300" s="1"/>
  <c r="P3300" s="1"/>
  <c r="T3299"/>
  <c r="Q3299" s="1"/>
  <c r="L3299"/>
  <c r="N3299" s="1"/>
  <c r="P3299" s="1"/>
  <c r="T3298"/>
  <c r="Q3298" s="1"/>
  <c r="L3298"/>
  <c r="N3298" s="1"/>
  <c r="P3298" s="1"/>
  <c r="T3297"/>
  <c r="Q3297" s="1"/>
  <c r="N3297"/>
  <c r="P3297" s="1"/>
  <c r="L3297"/>
  <c r="T3296"/>
  <c r="Q3296" s="1"/>
  <c r="L3296"/>
  <c r="N3296" s="1"/>
  <c r="P3296" s="1"/>
  <c r="T3295"/>
  <c r="Q3295"/>
  <c r="N3295"/>
  <c r="P3295" s="1"/>
  <c r="L3295"/>
  <c r="T3294"/>
  <c r="Q3294" s="1"/>
  <c r="L3294"/>
  <c r="N3294" s="1"/>
  <c r="P3294" s="1"/>
  <c r="T3293"/>
  <c r="Q3293"/>
  <c r="L3293"/>
  <c r="N3293" s="1"/>
  <c r="P3293" s="1"/>
  <c r="T3292"/>
  <c r="Q3292"/>
  <c r="L3292"/>
  <c r="N3292" s="1"/>
  <c r="P3292" s="1"/>
  <c r="T3291"/>
  <c r="Q3291" s="1"/>
  <c r="L3291"/>
  <c r="N3291" s="1"/>
  <c r="P3291" s="1"/>
  <c r="T3290"/>
  <c r="Q3290" s="1"/>
  <c r="L3290"/>
  <c r="N3290" s="1"/>
  <c r="P3290" s="1"/>
  <c r="T3289"/>
  <c r="Q3289" s="1"/>
  <c r="N3289"/>
  <c r="P3289" s="1"/>
  <c r="L3289"/>
  <c r="T3288"/>
  <c r="Q3288" s="1"/>
  <c r="L3288"/>
  <c r="N3288" s="1"/>
  <c r="P3288" s="1"/>
  <c r="T3287"/>
  <c r="Q3287"/>
  <c r="N3287"/>
  <c r="P3287" s="1"/>
  <c r="L3287"/>
  <c r="T3286"/>
  <c r="Q3286" s="1"/>
  <c r="L3286"/>
  <c r="N3286" s="1"/>
  <c r="P3286" s="1"/>
  <c r="T3285"/>
  <c r="Q3285"/>
  <c r="L3285"/>
  <c r="N3285" s="1"/>
  <c r="P3285" s="1"/>
  <c r="T3284"/>
  <c r="Q3284"/>
  <c r="L3284"/>
  <c r="N3284" s="1"/>
  <c r="P3284" s="1"/>
  <c r="T3283"/>
  <c r="Q3283"/>
  <c r="L3283"/>
  <c r="N3283" s="1"/>
  <c r="P3283" s="1"/>
  <c r="T3282"/>
  <c r="Q3282" s="1"/>
  <c r="L3282"/>
  <c r="N3282" s="1"/>
  <c r="P3282" s="1"/>
  <c r="T3281"/>
  <c r="Q3281"/>
  <c r="N3281"/>
  <c r="P3281" s="1"/>
  <c r="L3281"/>
  <c r="T3280"/>
  <c r="Q3280" s="1"/>
  <c r="L3280"/>
  <c r="N3280" s="1"/>
  <c r="P3280" s="1"/>
  <c r="T3279"/>
  <c r="Q3279"/>
  <c r="N3279"/>
  <c r="P3279" s="1"/>
  <c r="L3279"/>
  <c r="T3278"/>
  <c r="Q3278" s="1"/>
  <c r="L3278"/>
  <c r="N3278" s="1"/>
  <c r="P3278" s="1"/>
  <c r="T3277"/>
  <c r="Q3277"/>
  <c r="L3277"/>
  <c r="N3277" s="1"/>
  <c r="P3277" s="1"/>
  <c r="T3276"/>
  <c r="Q3276"/>
  <c r="L3276"/>
  <c r="N3276" s="1"/>
  <c r="P3276" s="1"/>
  <c r="T3275"/>
  <c r="Q3275" s="1"/>
  <c r="L3275"/>
  <c r="N3275" s="1"/>
  <c r="P3275" s="1"/>
  <c r="T3274"/>
  <c r="Q3274" s="1"/>
  <c r="L3274"/>
  <c r="N3274" s="1"/>
  <c r="P3274" s="1"/>
  <c r="T3273"/>
  <c r="Q3273" s="1"/>
  <c r="N3273"/>
  <c r="P3273" s="1"/>
  <c r="L3273"/>
  <c r="T3272"/>
  <c r="Q3272" s="1"/>
  <c r="L3272"/>
  <c r="N3272" s="1"/>
  <c r="P3272" s="1"/>
  <c r="T3271"/>
  <c r="Q3271"/>
  <c r="N3271"/>
  <c r="P3271" s="1"/>
  <c r="L3271"/>
  <c r="T3270"/>
  <c r="Q3270" s="1"/>
  <c r="L3270"/>
  <c r="N3270" s="1"/>
  <c r="P3270" s="1"/>
  <c r="T3269"/>
  <c r="Q3269"/>
  <c r="L3269"/>
  <c r="N3269" s="1"/>
  <c r="P3269" s="1"/>
  <c r="T3268"/>
  <c r="Q3268"/>
  <c r="L3268"/>
  <c r="N3268" s="1"/>
  <c r="P3268" s="1"/>
  <c r="T3267"/>
  <c r="Q3267" s="1"/>
  <c r="L3267"/>
  <c r="N3267" s="1"/>
  <c r="P3267" s="1"/>
  <c r="T3266"/>
  <c r="Q3266" s="1"/>
  <c r="L3266"/>
  <c r="N3266" s="1"/>
  <c r="P3266" s="1"/>
  <c r="T3265"/>
  <c r="Q3265" s="1"/>
  <c r="N3265"/>
  <c r="P3265" s="1"/>
  <c r="L3265"/>
  <c r="T3264"/>
  <c r="Q3264" s="1"/>
  <c r="L3264"/>
  <c r="N3264" s="1"/>
  <c r="P3264" s="1"/>
  <c r="T3263"/>
  <c r="Q3263"/>
  <c r="N3263"/>
  <c r="P3263" s="1"/>
  <c r="L3263"/>
  <c r="T3262"/>
  <c r="Q3262" s="1"/>
  <c r="L3262"/>
  <c r="N3262" s="1"/>
  <c r="P3262" s="1"/>
  <c r="T3261"/>
  <c r="Q3261"/>
  <c r="L3261"/>
  <c r="N3261" s="1"/>
  <c r="P3261" s="1"/>
  <c r="T3260"/>
  <c r="Q3260"/>
  <c r="L3260"/>
  <c r="N3260" s="1"/>
  <c r="P3260" s="1"/>
  <c r="T3259"/>
  <c r="Q3259" s="1"/>
  <c r="L3259"/>
  <c r="N3259" s="1"/>
  <c r="P3259" s="1"/>
  <c r="T3258"/>
  <c r="Q3258" s="1"/>
  <c r="L3258"/>
  <c r="N3258" s="1"/>
  <c r="P3258" s="1"/>
  <c r="T3257"/>
  <c r="Q3257" s="1"/>
  <c r="N3257"/>
  <c r="P3257" s="1"/>
  <c r="L3257"/>
  <c r="T3256"/>
  <c r="Q3256" s="1"/>
  <c r="L3256"/>
  <c r="N3256" s="1"/>
  <c r="P3256" s="1"/>
  <c r="T3255"/>
  <c r="Q3255"/>
  <c r="N3255"/>
  <c r="P3255" s="1"/>
  <c r="L3255"/>
  <c r="T3254"/>
  <c r="Q3254" s="1"/>
  <c r="L3254"/>
  <c r="N3254" s="1"/>
  <c r="P3254" s="1"/>
  <c r="T3253"/>
  <c r="Q3253"/>
  <c r="L3253"/>
  <c r="N3253" s="1"/>
  <c r="P3253" s="1"/>
  <c r="T3252"/>
  <c r="Q3252"/>
  <c r="L3252"/>
  <c r="N3252" s="1"/>
  <c r="P3252" s="1"/>
  <c r="T3251"/>
  <c r="Q3251"/>
  <c r="L3251"/>
  <c r="N3251" s="1"/>
  <c r="P3251" s="1"/>
  <c r="T3250"/>
  <c r="Q3250" s="1"/>
  <c r="L3250"/>
  <c r="N3250" s="1"/>
  <c r="P3250" s="1"/>
  <c r="T3249"/>
  <c r="Q3249" s="1"/>
  <c r="N3249"/>
  <c r="P3249" s="1"/>
  <c r="L3249"/>
  <c r="T3248"/>
  <c r="Q3248" s="1"/>
  <c r="L3248"/>
  <c r="N3248" s="1"/>
  <c r="P3248" s="1"/>
  <c r="T3247"/>
  <c r="Q3247"/>
  <c r="N3247"/>
  <c r="P3247" s="1"/>
  <c r="L3247"/>
  <c r="T3246"/>
  <c r="Q3246" s="1"/>
  <c r="L3246"/>
  <c r="N3246" s="1"/>
  <c r="P3246" s="1"/>
  <c r="T3245"/>
  <c r="Q3245"/>
  <c r="N3245"/>
  <c r="P3245" s="1"/>
  <c r="L3245"/>
  <c r="T3244"/>
  <c r="Q3244"/>
  <c r="L3244"/>
  <c r="N3244" s="1"/>
  <c r="P3244" s="1"/>
  <c r="T3243"/>
  <c r="Q3243"/>
  <c r="L3243"/>
  <c r="N3243" s="1"/>
  <c r="P3243" s="1"/>
  <c r="T3242"/>
  <c r="Q3242" s="1"/>
  <c r="L3242"/>
  <c r="N3242" s="1"/>
  <c r="P3242" s="1"/>
  <c r="T3241"/>
  <c r="Q3241" s="1"/>
  <c r="N3241"/>
  <c r="P3241" s="1"/>
  <c r="L3241"/>
  <c r="T3240"/>
  <c r="Q3240" s="1"/>
  <c r="L3240"/>
  <c r="N3240" s="1"/>
  <c r="P3240" s="1"/>
  <c r="T3239"/>
  <c r="Q3239"/>
  <c r="N3239"/>
  <c r="P3239" s="1"/>
  <c r="L3239"/>
  <c r="T3238"/>
  <c r="Q3238" s="1"/>
  <c r="L3238"/>
  <c r="N3238" s="1"/>
  <c r="P3238" s="1"/>
  <c r="T3237"/>
  <c r="Q3237"/>
  <c r="L3237"/>
  <c r="N3237" s="1"/>
  <c r="P3237" s="1"/>
  <c r="T3236"/>
  <c r="Q3236"/>
  <c r="L3236"/>
  <c r="N3236" s="1"/>
  <c r="P3236" s="1"/>
  <c r="T3235"/>
  <c r="Q3235" s="1"/>
  <c r="L3235"/>
  <c r="N3235" s="1"/>
  <c r="P3235" s="1"/>
  <c r="T3234"/>
  <c r="Q3234" s="1"/>
  <c r="L3234"/>
  <c r="N3234" s="1"/>
  <c r="P3234" s="1"/>
  <c r="T3233"/>
  <c r="Q3233" s="1"/>
  <c r="N3233"/>
  <c r="P3233" s="1"/>
  <c r="L3233"/>
  <c r="T3232"/>
  <c r="Q3232" s="1"/>
  <c r="L3232"/>
  <c r="N3232" s="1"/>
  <c r="P3232" s="1"/>
  <c r="T3231"/>
  <c r="Q3231"/>
  <c r="N3231"/>
  <c r="P3231" s="1"/>
  <c r="L3231"/>
  <c r="T3230"/>
  <c r="Q3230" s="1"/>
  <c r="L3230"/>
  <c r="N3230" s="1"/>
  <c r="P3230" s="1"/>
  <c r="T3229"/>
  <c r="Q3229"/>
  <c r="L3229"/>
  <c r="N3229" s="1"/>
  <c r="P3229" s="1"/>
  <c r="T3228"/>
  <c r="Q3228"/>
  <c r="L3228"/>
  <c r="N3228" s="1"/>
  <c r="P3228" s="1"/>
  <c r="T3227"/>
  <c r="Q3227" s="1"/>
  <c r="L3227"/>
  <c r="N3227" s="1"/>
  <c r="P3227" s="1"/>
  <c r="T3226"/>
  <c r="Q3226" s="1"/>
  <c r="P3226"/>
  <c r="N3226"/>
  <c r="L3226"/>
  <c r="T3225"/>
  <c r="Q3225" s="1"/>
  <c r="N3225"/>
  <c r="P3225" s="1"/>
  <c r="L3225"/>
  <c r="T3224"/>
  <c r="Q3224" s="1"/>
  <c r="L3224"/>
  <c r="N3224" s="1"/>
  <c r="P3224" s="1"/>
  <c r="T3223"/>
  <c r="Q3223"/>
  <c r="N3223"/>
  <c r="P3223" s="1"/>
  <c r="L3223"/>
  <c r="T3222"/>
  <c r="Q3222" s="1"/>
  <c r="L3222"/>
  <c r="N3222" s="1"/>
  <c r="P3222" s="1"/>
  <c r="T3221"/>
  <c r="Q3221"/>
  <c r="L3221"/>
  <c r="N3221" s="1"/>
  <c r="P3221" s="1"/>
  <c r="T3220"/>
  <c r="Q3220" s="1"/>
  <c r="L3220"/>
  <c r="N3220" s="1"/>
  <c r="P3220" s="1"/>
  <c r="T3219"/>
  <c r="Q3219" s="1"/>
  <c r="L3219"/>
  <c r="N3219" s="1"/>
  <c r="P3219" s="1"/>
  <c r="T3218"/>
  <c r="Q3218" s="1"/>
  <c r="P3218"/>
  <c r="N3218"/>
  <c r="L3218"/>
  <c r="T3217"/>
  <c r="Q3217" s="1"/>
  <c r="N3217"/>
  <c r="P3217" s="1"/>
  <c r="L3217"/>
  <c r="T3216"/>
  <c r="Q3216" s="1"/>
  <c r="N3216"/>
  <c r="P3216" s="1"/>
  <c r="L3216"/>
  <c r="T3215"/>
  <c r="Q3215"/>
  <c r="N3215"/>
  <c r="P3215" s="1"/>
  <c r="L3215"/>
  <c r="T3214"/>
  <c r="Q3214"/>
  <c r="L3214"/>
  <c r="N3214" s="1"/>
  <c r="P3214" s="1"/>
  <c r="T3213"/>
  <c r="Q3213"/>
  <c r="L3213"/>
  <c r="N3213" s="1"/>
  <c r="P3213" s="1"/>
  <c r="T3212"/>
  <c r="Q3212" s="1"/>
  <c r="L3212"/>
  <c r="N3212" s="1"/>
  <c r="P3212" s="1"/>
  <c r="T3211"/>
  <c r="Q3211" s="1"/>
  <c r="L3211"/>
  <c r="N3211" s="1"/>
  <c r="P3211" s="1"/>
  <c r="T3210"/>
  <c r="Q3210" s="1"/>
  <c r="P3210"/>
  <c r="N3210"/>
  <c r="L3210"/>
  <c r="T3209"/>
  <c r="Q3209" s="1"/>
  <c r="N3209"/>
  <c r="P3209" s="1"/>
  <c r="L3209"/>
  <c r="T3208"/>
  <c r="Q3208" s="1"/>
  <c r="L3208"/>
  <c r="N3208" s="1"/>
  <c r="P3208" s="1"/>
  <c r="T3207"/>
  <c r="Q3207"/>
  <c r="N3207"/>
  <c r="P3207" s="1"/>
  <c r="L3207"/>
  <c r="T3206"/>
  <c r="Q3206" s="1"/>
  <c r="L3206"/>
  <c r="N3206" s="1"/>
  <c r="P3206" s="1"/>
  <c r="T3205"/>
  <c r="Q3205"/>
  <c r="L3205"/>
  <c r="N3205" s="1"/>
  <c r="P3205" s="1"/>
  <c r="T3204"/>
  <c r="Q3204" s="1"/>
  <c r="L3204"/>
  <c r="N3204" s="1"/>
  <c r="P3204" s="1"/>
  <c r="T3203"/>
  <c r="Q3203" s="1"/>
  <c r="N3203"/>
  <c r="P3203" s="1"/>
  <c r="L3203"/>
  <c r="T3202"/>
  <c r="Q3202" s="1"/>
  <c r="L3202"/>
  <c r="N3202" s="1"/>
  <c r="P3202" s="1"/>
  <c r="T3201"/>
  <c r="Q3201"/>
  <c r="N3201"/>
  <c r="P3201" s="1"/>
  <c r="L3201"/>
  <c r="T3200"/>
  <c r="Q3200" s="1"/>
  <c r="L3200"/>
  <c r="N3200" s="1"/>
  <c r="P3200" s="1"/>
  <c r="T3199"/>
  <c r="Q3199"/>
  <c r="N3199"/>
  <c r="P3199" s="1"/>
  <c r="L3199"/>
  <c r="T3198"/>
  <c r="Q3198" s="1"/>
  <c r="L3198"/>
  <c r="N3198" s="1"/>
  <c r="P3198" s="1"/>
  <c r="T3197"/>
  <c r="Q3197"/>
  <c r="L3197"/>
  <c r="N3197" s="1"/>
  <c r="P3197" s="1"/>
  <c r="T3196"/>
  <c r="Q3196" s="1"/>
  <c r="L3196"/>
  <c r="N3196" s="1"/>
  <c r="P3196" s="1"/>
  <c r="T3195"/>
  <c r="Q3195" s="1"/>
  <c r="L3195"/>
  <c r="N3195" s="1"/>
  <c r="P3195" s="1"/>
  <c r="T3194"/>
  <c r="Q3194" s="1"/>
  <c r="L3194"/>
  <c r="N3194" s="1"/>
  <c r="P3194" s="1"/>
  <c r="T3193"/>
  <c r="Q3193"/>
  <c r="N3193"/>
  <c r="P3193" s="1"/>
  <c r="L3193"/>
  <c r="T3192"/>
  <c r="Q3192" s="1"/>
  <c r="L3192"/>
  <c r="N3192" s="1"/>
  <c r="P3192" s="1"/>
  <c r="T3191"/>
  <c r="Q3191"/>
  <c r="N3191"/>
  <c r="P3191" s="1"/>
  <c r="L3191"/>
  <c r="T3190"/>
  <c r="Q3190" s="1"/>
  <c r="L3190"/>
  <c r="N3190" s="1"/>
  <c r="P3190" s="1"/>
  <c r="T3189"/>
  <c r="Q3189"/>
  <c r="L3189"/>
  <c r="N3189" s="1"/>
  <c r="P3189" s="1"/>
  <c r="T3188"/>
  <c r="Q3188" s="1"/>
  <c r="L3188"/>
  <c r="N3188" s="1"/>
  <c r="P3188" s="1"/>
  <c r="T3187"/>
  <c r="Q3187" s="1"/>
  <c r="L3187"/>
  <c r="N3187" s="1"/>
  <c r="P3187" s="1"/>
  <c r="T3186"/>
  <c r="Q3186" s="1"/>
  <c r="L3186"/>
  <c r="N3186" s="1"/>
  <c r="P3186" s="1"/>
  <c r="T3185"/>
  <c r="Q3185"/>
  <c r="L3185"/>
  <c r="N3185" s="1"/>
  <c r="P3185" s="1"/>
  <c r="T3184"/>
  <c r="Q3184"/>
  <c r="L3184"/>
  <c r="N3184" s="1"/>
  <c r="P3184" s="1"/>
  <c r="T3183"/>
  <c r="Q3183" s="1"/>
  <c r="L3183"/>
  <c r="N3183" s="1"/>
  <c r="P3183" s="1"/>
  <c r="T3182"/>
  <c r="Q3182" s="1"/>
  <c r="L3182"/>
  <c r="N3182" s="1"/>
  <c r="P3182" s="1"/>
  <c r="T3181"/>
  <c r="Q3181" s="1"/>
  <c r="L3181"/>
  <c r="N3181" s="1"/>
  <c r="P3181" s="1"/>
  <c r="T3180"/>
  <c r="Q3180" s="1"/>
  <c r="L3180"/>
  <c r="N3180" s="1"/>
  <c r="P3180" s="1"/>
  <c r="T3179"/>
  <c r="Q3179" s="1"/>
  <c r="L3179"/>
  <c r="N3179" s="1"/>
  <c r="P3179" s="1"/>
  <c r="T3178"/>
  <c r="Q3178" s="1"/>
  <c r="N3178"/>
  <c r="P3178" s="1"/>
  <c r="L3178"/>
  <c r="T3177"/>
  <c r="Q3177"/>
  <c r="L3177"/>
  <c r="N3177" s="1"/>
  <c r="P3177" s="1"/>
  <c r="T3176"/>
  <c r="Q3176"/>
  <c r="L3176"/>
  <c r="N3176" s="1"/>
  <c r="P3176" s="1"/>
  <c r="T3175"/>
  <c r="Q3175" s="1"/>
  <c r="L3175"/>
  <c r="N3175" s="1"/>
  <c r="P3175" s="1"/>
  <c r="T3174"/>
  <c r="Q3174" s="1"/>
  <c r="N3174"/>
  <c r="P3174" s="1"/>
  <c r="L3174"/>
  <c r="T3173"/>
  <c r="Q3173"/>
  <c r="L3173"/>
  <c r="N3173" s="1"/>
  <c r="P3173" s="1"/>
  <c r="T3172"/>
  <c r="Q3172"/>
  <c r="L3172"/>
  <c r="N3172" s="1"/>
  <c r="P3172" s="1"/>
  <c r="T3171"/>
  <c r="Q3171" s="1"/>
  <c r="L3171"/>
  <c r="N3171" s="1"/>
  <c r="P3171" s="1"/>
  <c r="T3170"/>
  <c r="Q3170" s="1"/>
  <c r="N3170"/>
  <c r="P3170" s="1"/>
  <c r="L3170"/>
  <c r="T3169"/>
  <c r="Q3169" s="1"/>
  <c r="L3169"/>
  <c r="N3169" s="1"/>
  <c r="P3169" s="1"/>
  <c r="T3168"/>
  <c r="Q3168"/>
  <c r="L3168"/>
  <c r="N3168" s="1"/>
  <c r="P3168" s="1"/>
  <c r="T3167"/>
  <c r="Q3167" s="1"/>
  <c r="L3167"/>
  <c r="N3167" s="1"/>
  <c r="P3167" s="1"/>
  <c r="T3166"/>
  <c r="Q3166" s="1"/>
  <c r="N3166"/>
  <c r="P3166" s="1"/>
  <c r="L3166"/>
  <c r="T3165"/>
  <c r="Q3165"/>
  <c r="L3165"/>
  <c r="N3165" s="1"/>
  <c r="P3165" s="1"/>
  <c r="T3164"/>
  <c r="Q3164"/>
  <c r="L3164"/>
  <c r="N3164" s="1"/>
  <c r="P3164" s="1"/>
  <c r="T3163"/>
  <c r="Q3163" s="1"/>
  <c r="L3163"/>
  <c r="N3163" s="1"/>
  <c r="P3163" s="1"/>
  <c r="T3162"/>
  <c r="Q3162" s="1"/>
  <c r="L3162"/>
  <c r="N3162" s="1"/>
  <c r="P3162" s="1"/>
  <c r="T3161"/>
  <c r="Q3161" s="1"/>
  <c r="L3161"/>
  <c r="N3161" s="1"/>
  <c r="P3161" s="1"/>
  <c r="T3160"/>
  <c r="Q3160"/>
  <c r="L3160"/>
  <c r="N3160" s="1"/>
  <c r="P3160" s="1"/>
  <c r="T3159"/>
  <c r="Q3159" s="1"/>
  <c r="L3159"/>
  <c r="N3159" s="1"/>
  <c r="P3159" s="1"/>
  <c r="T3158"/>
  <c r="Q3158" s="1"/>
  <c r="N3158"/>
  <c r="P3158" s="1"/>
  <c r="L3158"/>
  <c r="T3157"/>
  <c r="Q3157" s="1"/>
  <c r="L3157"/>
  <c r="N3157" s="1"/>
  <c r="P3157" s="1"/>
  <c r="T3156"/>
  <c r="Q3156"/>
  <c r="L3156"/>
  <c r="N3156" s="1"/>
  <c r="P3156" s="1"/>
  <c r="T3155"/>
  <c r="Q3155" s="1"/>
  <c r="L3155"/>
  <c r="N3155" s="1"/>
  <c r="P3155" s="1"/>
  <c r="T3154"/>
  <c r="Q3154" s="1"/>
  <c r="L3154"/>
  <c r="N3154" s="1"/>
  <c r="P3154" s="1"/>
  <c r="T3153"/>
  <c r="Q3153"/>
  <c r="L3153"/>
  <c r="N3153" s="1"/>
  <c r="P3153" s="1"/>
  <c r="T3152"/>
  <c r="Q3152"/>
  <c r="L3152"/>
  <c r="N3152" s="1"/>
  <c r="P3152" s="1"/>
  <c r="T3151"/>
  <c r="Q3151" s="1"/>
  <c r="L3151"/>
  <c r="N3151" s="1"/>
  <c r="P3151" s="1"/>
  <c r="T3150"/>
  <c r="Q3150" s="1"/>
  <c r="L3150"/>
  <c r="N3150" s="1"/>
  <c r="P3150" s="1"/>
  <c r="T3149"/>
  <c r="Q3149" s="1"/>
  <c r="N3149"/>
  <c r="P3149" s="1"/>
  <c r="L3149"/>
  <c r="T3148"/>
  <c r="Q3148" s="1"/>
  <c r="L3148"/>
  <c r="N3148" s="1"/>
  <c r="P3148" s="1"/>
  <c r="T3147"/>
  <c r="Q3147"/>
  <c r="L3147"/>
  <c r="N3147" s="1"/>
  <c r="P3147" s="1"/>
  <c r="T3146"/>
  <c r="Q3146" s="1"/>
  <c r="L3146"/>
  <c r="N3146" s="1"/>
  <c r="P3146" s="1"/>
  <c r="T3145"/>
  <c r="Q3145"/>
  <c r="L3145"/>
  <c r="N3145" s="1"/>
  <c r="P3145" s="1"/>
  <c r="T3144"/>
  <c r="Q3144" s="1"/>
  <c r="L3144"/>
  <c r="N3144" s="1"/>
  <c r="P3144" s="1"/>
  <c r="T3143"/>
  <c r="Q3143" s="1"/>
  <c r="L3143"/>
  <c r="N3143" s="1"/>
  <c r="P3143" s="1"/>
  <c r="T3142"/>
  <c r="Q3142" s="1"/>
  <c r="L3142"/>
  <c r="N3142" s="1"/>
  <c r="P3142" s="1"/>
  <c r="T3141"/>
  <c r="Q3141" s="1"/>
  <c r="L3141"/>
  <c r="N3141" s="1"/>
  <c r="P3141" s="1"/>
  <c r="T3140"/>
  <c r="Q3140" s="1"/>
  <c r="L3140"/>
  <c r="N3140" s="1"/>
  <c r="P3140" s="1"/>
  <c r="T3139"/>
  <c r="Q3139" s="1"/>
  <c r="L3139"/>
  <c r="N3139" s="1"/>
  <c r="P3139" s="1"/>
  <c r="T3138"/>
  <c r="Q3138" s="1"/>
  <c r="L3138"/>
  <c r="N3138" s="1"/>
  <c r="P3138" s="1"/>
  <c r="T3137"/>
  <c r="Q3137" s="1"/>
  <c r="L3137"/>
  <c r="N3137" s="1"/>
  <c r="P3137" s="1"/>
  <c r="T3136"/>
  <c r="Q3136" s="1"/>
  <c r="L3136"/>
  <c r="N3136" s="1"/>
  <c r="P3136" s="1"/>
  <c r="T3135"/>
  <c r="Q3135" s="1"/>
  <c r="L3135"/>
  <c r="N3135" s="1"/>
  <c r="P3135" s="1"/>
  <c r="T3134"/>
  <c r="Q3134"/>
  <c r="L3134"/>
  <c r="N3134" s="1"/>
  <c r="P3134" s="1"/>
  <c r="T3133"/>
  <c r="Q3133"/>
  <c r="L3133"/>
  <c r="N3133" s="1"/>
  <c r="P3133" s="1"/>
  <c r="T3132"/>
  <c r="Q3132" s="1"/>
  <c r="L3132"/>
  <c r="N3132" s="1"/>
  <c r="P3132" s="1"/>
  <c r="T3131"/>
  <c r="Q3131" s="1"/>
  <c r="L3131"/>
  <c r="N3131" s="1"/>
  <c r="P3131" s="1"/>
  <c r="T3130"/>
  <c r="Q3130" s="1"/>
  <c r="L3130"/>
  <c r="N3130" s="1"/>
  <c r="P3130" s="1"/>
  <c r="T3129"/>
  <c r="Q3129" s="1"/>
  <c r="L3129"/>
  <c r="N3129" s="1"/>
  <c r="P3129" s="1"/>
  <c r="T3128"/>
  <c r="Q3128"/>
  <c r="N3128"/>
  <c r="P3128" s="1"/>
  <c r="L3128"/>
  <c r="T3127"/>
  <c r="Q3127" s="1"/>
  <c r="L3127"/>
  <c r="N3127" s="1"/>
  <c r="P3127" s="1"/>
  <c r="T3126"/>
  <c r="Q3126"/>
  <c r="L3126"/>
  <c r="N3126" s="1"/>
  <c r="P3126" s="1"/>
  <c r="T3125"/>
  <c r="Q3125"/>
  <c r="L3125"/>
  <c r="N3125" s="1"/>
  <c r="P3125" s="1"/>
  <c r="T3124"/>
  <c r="Q3124" s="1"/>
  <c r="L3124"/>
  <c r="N3124" s="1"/>
  <c r="P3124" s="1"/>
  <c r="T3123"/>
  <c r="Q3123" s="1"/>
  <c r="L3123"/>
  <c r="N3123" s="1"/>
  <c r="P3123" s="1"/>
  <c r="T3122"/>
  <c r="Q3122" s="1"/>
  <c r="L3122"/>
  <c r="N3122" s="1"/>
  <c r="P3122" s="1"/>
  <c r="T3121"/>
  <c r="Q3121" s="1"/>
  <c r="N3121"/>
  <c r="P3121" s="1"/>
  <c r="L3121"/>
  <c r="T3120"/>
  <c r="Q3120" s="1"/>
  <c r="N3120"/>
  <c r="P3120" s="1"/>
  <c r="L3120"/>
  <c r="T3119"/>
  <c r="Q3119"/>
  <c r="L3119"/>
  <c r="N3119" s="1"/>
  <c r="P3119" s="1"/>
  <c r="T3118"/>
  <c r="Q3118"/>
  <c r="L3118"/>
  <c r="N3118" s="1"/>
  <c r="P3118" s="1"/>
  <c r="T3117"/>
  <c r="Q3117"/>
  <c r="L3117"/>
  <c r="N3117" s="1"/>
  <c r="P3117" s="1"/>
  <c r="T3116"/>
  <c r="Q3116" s="1"/>
  <c r="L3116"/>
  <c r="N3116" s="1"/>
  <c r="P3116" s="1"/>
  <c r="T3115"/>
  <c r="Q3115" s="1"/>
  <c r="L3115"/>
  <c r="N3115" s="1"/>
  <c r="P3115" s="1"/>
  <c r="T3114"/>
  <c r="Q3114" s="1"/>
  <c r="L3114"/>
  <c r="N3114" s="1"/>
  <c r="P3114" s="1"/>
  <c r="T3113"/>
  <c r="Q3113" s="1"/>
  <c r="N3113"/>
  <c r="P3113" s="1"/>
  <c r="L3113"/>
  <c r="T3112"/>
  <c r="Q3112" s="1"/>
  <c r="L3112"/>
  <c r="N3112" s="1"/>
  <c r="P3112" s="1"/>
  <c r="T3111"/>
  <c r="Q3111"/>
  <c r="L3111"/>
  <c r="N3111" s="1"/>
  <c r="P3111" s="1"/>
  <c r="T3110"/>
  <c r="Q3110" s="1"/>
  <c r="L3110"/>
  <c r="N3110" s="1"/>
  <c r="P3110" s="1"/>
  <c r="T3109"/>
  <c r="Q3109"/>
  <c r="L3109"/>
  <c r="N3109" s="1"/>
  <c r="P3109" s="1"/>
  <c r="T3108"/>
  <c r="Q3108" s="1"/>
  <c r="L3108"/>
  <c r="N3108" s="1"/>
  <c r="P3108" s="1"/>
  <c r="T3107"/>
  <c r="Q3107" s="1"/>
  <c r="L3107"/>
  <c r="N3107" s="1"/>
  <c r="P3107" s="1"/>
  <c r="T3106"/>
  <c r="Q3106" s="1"/>
  <c r="L3106"/>
  <c r="N3106" s="1"/>
  <c r="P3106" s="1"/>
  <c r="T3105"/>
  <c r="Q3105" s="1"/>
  <c r="N3105"/>
  <c r="P3105" s="1"/>
  <c r="L3105"/>
  <c r="T3104"/>
  <c r="Q3104" s="1"/>
  <c r="L3104"/>
  <c r="N3104" s="1"/>
  <c r="P3104" s="1"/>
  <c r="T3103"/>
  <c r="Q3103" s="1"/>
  <c r="L3103"/>
  <c r="N3103" s="1"/>
  <c r="P3103" s="1"/>
  <c r="T3102"/>
  <c r="Q3102" s="1"/>
  <c r="L3102"/>
  <c r="N3102" s="1"/>
  <c r="P3102" s="1"/>
  <c r="L3098"/>
  <c r="N3098" s="1"/>
  <c r="P3098" s="1"/>
  <c r="N3097"/>
  <c r="P3097" s="1"/>
  <c r="N3096"/>
  <c r="P3096" s="1"/>
  <c r="N3095"/>
  <c r="P3095" s="1"/>
  <c r="N3094"/>
  <c r="P3094" s="1"/>
  <c r="N3093"/>
  <c r="P3093" s="1"/>
  <c r="N3092"/>
  <c r="P3092" s="1"/>
  <c r="N3091"/>
  <c r="P3091" s="1"/>
  <c r="N3090"/>
  <c r="P3090" s="1"/>
  <c r="N3089"/>
  <c r="P3089" s="1"/>
  <c r="N3088"/>
  <c r="P3088" s="1"/>
  <c r="N3087"/>
  <c r="P3087" s="1"/>
  <c r="L3087"/>
  <c r="L3086"/>
  <c r="N3086" s="1"/>
  <c r="P3086" s="1"/>
  <c r="N3085"/>
  <c r="P3085" s="1"/>
  <c r="L3085"/>
  <c r="P3084"/>
  <c r="N3084"/>
  <c r="N3083"/>
  <c r="P3083" s="1"/>
  <c r="P3082"/>
  <c r="N3082"/>
  <c r="P3081"/>
  <c r="N3081"/>
  <c r="L3080"/>
  <c r="N3080" s="1"/>
  <c r="P3080" s="1"/>
  <c r="N3079"/>
  <c r="P3079" s="1"/>
  <c r="L3079"/>
  <c r="L3078"/>
  <c r="N3078" s="1"/>
  <c r="P3078" s="1"/>
  <c r="N3077"/>
  <c r="P3077" s="1"/>
  <c r="N3076"/>
  <c r="P3076" s="1"/>
  <c r="N3075"/>
  <c r="P3075" s="1"/>
  <c r="N3074"/>
  <c r="P3074" s="1"/>
  <c r="N3073"/>
  <c r="P3073" s="1"/>
  <c r="N3072"/>
  <c r="P3072" s="1"/>
  <c r="N3071"/>
  <c r="P3071" s="1"/>
  <c r="N3070"/>
  <c r="P3070" s="1"/>
  <c r="N3069"/>
  <c r="P3069" s="1"/>
  <c r="N3068"/>
  <c r="P3068" s="1"/>
  <c r="N3067"/>
  <c r="P3067" s="1"/>
  <c r="N3066"/>
  <c r="P3066" s="1"/>
  <c r="N3065"/>
  <c r="P3065" s="1"/>
  <c r="N3064"/>
  <c r="P3064" s="1"/>
  <c r="N3063"/>
  <c r="P3063" s="1"/>
  <c r="N3062"/>
  <c r="P3062" s="1"/>
  <c r="N3061"/>
  <c r="P3061" s="1"/>
  <c r="N3060"/>
  <c r="P3060" s="1"/>
  <c r="N3059"/>
  <c r="P3059" s="1"/>
  <c r="N3058"/>
  <c r="P3058" s="1"/>
  <c r="N3057"/>
  <c r="P3057" s="1"/>
  <c r="N3056"/>
  <c r="P3056" s="1"/>
  <c r="N3055"/>
  <c r="P3055" s="1"/>
  <c r="N3054"/>
  <c r="P3054" s="1"/>
  <c r="N3053"/>
  <c r="P3053" s="1"/>
  <c r="N3052"/>
  <c r="P3052" s="1"/>
  <c r="N3051"/>
  <c r="P3051" s="1"/>
  <c r="L3051"/>
  <c r="T3049"/>
  <c r="J3049"/>
  <c r="L3049" s="1"/>
  <c r="N3049" s="1"/>
  <c r="G3049"/>
  <c r="X3048"/>
  <c r="T3048"/>
  <c r="J3048"/>
  <c r="Q3048" s="1"/>
  <c r="G3048"/>
  <c r="T3047"/>
  <c r="J3047" s="1"/>
  <c r="G3047"/>
  <c r="T3046"/>
  <c r="J3046" s="1"/>
  <c r="G3046"/>
  <c r="T3045"/>
  <c r="J3045" s="1"/>
  <c r="G3045"/>
  <c r="T3044"/>
  <c r="J3044"/>
  <c r="L3044" s="1"/>
  <c r="N3044" s="1"/>
  <c r="G3044"/>
  <c r="T3043"/>
  <c r="J3043"/>
  <c r="Q3043" s="1"/>
  <c r="G3043"/>
  <c r="T3042"/>
  <c r="J3042" s="1"/>
  <c r="G3042"/>
  <c r="T3041"/>
  <c r="J3041" s="1"/>
  <c r="G3041"/>
  <c r="T3040"/>
  <c r="J3040"/>
  <c r="L3040" s="1"/>
  <c r="N3040" s="1"/>
  <c r="G3040"/>
  <c r="T3039"/>
  <c r="J3039"/>
  <c r="Q3039" s="1"/>
  <c r="G3039"/>
  <c r="T3038"/>
  <c r="J3038" s="1"/>
  <c r="G3038"/>
  <c r="T3037"/>
  <c r="J3037" s="1"/>
  <c r="G3037"/>
  <c r="T3036"/>
  <c r="J3036"/>
  <c r="L3036" s="1"/>
  <c r="N3036" s="1"/>
  <c r="G3036"/>
  <c r="T3035"/>
  <c r="J3035"/>
  <c r="Q3035" s="1"/>
  <c r="G3035"/>
  <c r="T3034"/>
  <c r="J3034" s="1"/>
  <c r="G3034"/>
  <c r="T3033"/>
  <c r="J3033" s="1"/>
  <c r="G3033"/>
  <c r="T3032"/>
  <c r="J3032"/>
  <c r="L3032" s="1"/>
  <c r="N3032" s="1"/>
  <c r="G3032"/>
  <c r="T3031"/>
  <c r="J3031"/>
  <c r="Q3031" s="1"/>
  <c r="G3031"/>
  <c r="T3030"/>
  <c r="J3030" s="1"/>
  <c r="G3030"/>
  <c r="T3029"/>
  <c r="J3029" s="1"/>
  <c r="G3029"/>
  <c r="T3028"/>
  <c r="J3028"/>
  <c r="Q3028" s="1"/>
  <c r="G3028"/>
  <c r="T3027"/>
  <c r="J3027"/>
  <c r="L3027" s="1"/>
  <c r="N3027" s="1"/>
  <c r="G3027"/>
  <c r="T3026"/>
  <c r="Q3026"/>
  <c r="J3026"/>
  <c r="L3026" s="1"/>
  <c r="N3026" s="1"/>
  <c r="G3026"/>
  <c r="T3025"/>
  <c r="J3025"/>
  <c r="L3025" s="1"/>
  <c r="N3025" s="1"/>
  <c r="G3025"/>
  <c r="T3024"/>
  <c r="Q3024"/>
  <c r="J3024"/>
  <c r="L3024" s="1"/>
  <c r="N3024" s="1"/>
  <c r="G3024"/>
  <c r="T3023"/>
  <c r="J3023"/>
  <c r="L3023" s="1"/>
  <c r="N3023" s="1"/>
  <c r="G3023"/>
  <c r="T3022"/>
  <c r="Q3022"/>
  <c r="J3022"/>
  <c r="L3022" s="1"/>
  <c r="N3022" s="1"/>
  <c r="G3022"/>
  <c r="T3021"/>
  <c r="J3021"/>
  <c r="L3021" s="1"/>
  <c r="N3021" s="1"/>
  <c r="G3021"/>
  <c r="T3020"/>
  <c r="Q3020"/>
  <c r="J3020"/>
  <c r="L3020" s="1"/>
  <c r="N3020" s="1"/>
  <c r="G3020"/>
  <c r="T3019"/>
  <c r="J3019"/>
  <c r="L3019" s="1"/>
  <c r="N3019" s="1"/>
  <c r="G3019"/>
  <c r="T3018"/>
  <c r="Q3018"/>
  <c r="J3018"/>
  <c r="L3018" s="1"/>
  <c r="N3018" s="1"/>
  <c r="G3018"/>
  <c r="T3017"/>
  <c r="J3017"/>
  <c r="L3017" s="1"/>
  <c r="N3017" s="1"/>
  <c r="G3017"/>
  <c r="T3016"/>
  <c r="Q3016"/>
  <c r="J3016"/>
  <c r="L3016" s="1"/>
  <c r="N3016" s="1"/>
  <c r="G3016"/>
  <c r="T3015"/>
  <c r="J3015"/>
  <c r="L3015" s="1"/>
  <c r="N3015" s="1"/>
  <c r="G3015"/>
  <c r="T3014"/>
  <c r="Q3014"/>
  <c r="J3014"/>
  <c r="L3014" s="1"/>
  <c r="N3014" s="1"/>
  <c r="G3014"/>
  <c r="T3013"/>
  <c r="J3013"/>
  <c r="L3013" s="1"/>
  <c r="N3013" s="1"/>
  <c r="G3013"/>
  <c r="T3012"/>
  <c r="Q3012"/>
  <c r="J3012"/>
  <c r="L3012" s="1"/>
  <c r="N3012" s="1"/>
  <c r="G3012"/>
  <c r="X3011"/>
  <c r="T3011"/>
  <c r="J3011"/>
  <c r="L3011" s="1"/>
  <c r="N3011" s="1"/>
  <c r="G3011"/>
  <c r="T3010"/>
  <c r="Q3010"/>
  <c r="J3010"/>
  <c r="L3010" s="1"/>
  <c r="N3010" s="1"/>
  <c r="G3010"/>
  <c r="T3009"/>
  <c r="J3009"/>
  <c r="L3009" s="1"/>
  <c r="N3009" s="1"/>
  <c r="G3009"/>
  <c r="T3008"/>
  <c r="Q3008"/>
  <c r="J3008"/>
  <c r="L3008" s="1"/>
  <c r="N3008" s="1"/>
  <c r="G3008"/>
  <c r="T3007"/>
  <c r="J3007"/>
  <c r="L3007" s="1"/>
  <c r="N3007" s="1"/>
  <c r="G3007"/>
  <c r="T3006"/>
  <c r="Q3006"/>
  <c r="J3006"/>
  <c r="L3006" s="1"/>
  <c r="N3006" s="1"/>
  <c r="G3006"/>
  <c r="X3005"/>
  <c r="T3005"/>
  <c r="J3005"/>
  <c r="L3005" s="1"/>
  <c r="N3005" s="1"/>
  <c r="G3005"/>
  <c r="X3004"/>
  <c r="T3004"/>
  <c r="J3004"/>
  <c r="Q3004" s="1"/>
  <c r="G3004"/>
  <c r="X3003"/>
  <c r="T3003"/>
  <c r="Q3003"/>
  <c r="J3003"/>
  <c r="L3003" s="1"/>
  <c r="N3003" s="1"/>
  <c r="G3003"/>
  <c r="X3002"/>
  <c r="T3002"/>
  <c r="J3002"/>
  <c r="Q3002" s="1"/>
  <c r="G3002"/>
  <c r="X3001"/>
  <c r="T3001"/>
  <c r="Q3001"/>
  <c r="J3001"/>
  <c r="L3001" s="1"/>
  <c r="N3001" s="1"/>
  <c r="G3001"/>
  <c r="T3000"/>
  <c r="J3000"/>
  <c r="Q3000" s="1"/>
  <c r="G3000"/>
  <c r="T2999"/>
  <c r="Q2999"/>
  <c r="J2999"/>
  <c r="L2999" s="1"/>
  <c r="N2999" s="1"/>
  <c r="G2999"/>
  <c r="T2998"/>
  <c r="J2998"/>
  <c r="Q2998" s="1"/>
  <c r="G2998"/>
  <c r="T2997"/>
  <c r="Q2997"/>
  <c r="J2997"/>
  <c r="L2997" s="1"/>
  <c r="N2997" s="1"/>
  <c r="G2997"/>
  <c r="T2996"/>
  <c r="J2996"/>
  <c r="Q2996" s="1"/>
  <c r="G2996"/>
  <c r="T2995"/>
  <c r="Q2995"/>
  <c r="J2995"/>
  <c r="L2995" s="1"/>
  <c r="N2995" s="1"/>
  <c r="G2995"/>
  <c r="T2994"/>
  <c r="J2994"/>
  <c r="Q2994" s="1"/>
  <c r="G2994"/>
  <c r="T2993"/>
  <c r="J2993"/>
  <c r="L2993" s="1"/>
  <c r="N2993" s="1"/>
  <c r="G2993"/>
  <c r="T2992"/>
  <c r="J2992"/>
  <c r="Q2992" s="1"/>
  <c r="G2992"/>
  <c r="X2991"/>
  <c r="T2991"/>
  <c r="J2991"/>
  <c r="L2991" s="1"/>
  <c r="N2991" s="1"/>
  <c r="G2991"/>
  <c r="T2990"/>
  <c r="J2990"/>
  <c r="Q2990" s="1"/>
  <c r="G2990"/>
  <c r="T2989"/>
  <c r="J2989"/>
  <c r="L2989" s="1"/>
  <c r="N2989" s="1"/>
  <c r="G2989"/>
  <c r="T2988"/>
  <c r="J2988"/>
  <c r="Q2988" s="1"/>
  <c r="G2988"/>
  <c r="T2987"/>
  <c r="J2987"/>
  <c r="L2987" s="1"/>
  <c r="N2987" s="1"/>
  <c r="G2987"/>
  <c r="T2986"/>
  <c r="J2986"/>
  <c r="Q2986" s="1"/>
  <c r="G2986"/>
  <c r="T2985"/>
  <c r="J2985"/>
  <c r="L2985" s="1"/>
  <c r="N2985" s="1"/>
  <c r="G2985"/>
  <c r="T2984"/>
  <c r="J2984"/>
  <c r="Q2984" s="1"/>
  <c r="G2984"/>
  <c r="T2983"/>
  <c r="J2983"/>
  <c r="L2983" s="1"/>
  <c r="N2983" s="1"/>
  <c r="G2983"/>
  <c r="T2982"/>
  <c r="J2982"/>
  <c r="Q2982" s="1"/>
  <c r="G2982"/>
  <c r="T2981"/>
  <c r="J2981"/>
  <c r="L2981" s="1"/>
  <c r="N2981" s="1"/>
  <c r="G2981"/>
  <c r="T2980"/>
  <c r="J2980"/>
  <c r="Q2980" s="1"/>
  <c r="G2980"/>
  <c r="X2979"/>
  <c r="T2979"/>
  <c r="J2979"/>
  <c r="L2979" s="1"/>
  <c r="N2979" s="1"/>
  <c r="G2979"/>
  <c r="X2978"/>
  <c r="T2978"/>
  <c r="J2978"/>
  <c r="Q2978" s="1"/>
  <c r="G2978"/>
  <c r="X2977"/>
  <c r="T2977"/>
  <c r="J2977"/>
  <c r="L2977" s="1"/>
  <c r="N2977" s="1"/>
  <c r="G2977"/>
  <c r="X2976"/>
  <c r="T2976"/>
  <c r="J2976"/>
  <c r="Q2976" s="1"/>
  <c r="G2976"/>
  <c r="T2975"/>
  <c r="J2975"/>
  <c r="L2975" s="1"/>
  <c r="N2975" s="1"/>
  <c r="G2975"/>
  <c r="T2974"/>
  <c r="J2974"/>
  <c r="Q2974" s="1"/>
  <c r="G2974"/>
  <c r="T2973"/>
  <c r="J2973"/>
  <c r="L2973" s="1"/>
  <c r="N2973" s="1"/>
  <c r="G2973"/>
  <c r="T2972"/>
  <c r="J2972"/>
  <c r="Q2972" s="1"/>
  <c r="G2972"/>
  <c r="T2971"/>
  <c r="J2971"/>
  <c r="L2971" s="1"/>
  <c r="N2971" s="1"/>
  <c r="G2971"/>
  <c r="T2970"/>
  <c r="J2970"/>
  <c r="Q2970" s="1"/>
  <c r="G2970"/>
  <c r="X2969"/>
  <c r="T2969"/>
  <c r="J2969"/>
  <c r="L2969" s="1"/>
  <c r="N2969" s="1"/>
  <c r="G2969"/>
  <c r="X2968"/>
  <c r="T2968"/>
  <c r="Q2968"/>
  <c r="J2968"/>
  <c r="L2968" s="1"/>
  <c r="N2968" s="1"/>
  <c r="G2968"/>
  <c r="T2967"/>
  <c r="J2967"/>
  <c r="L2967" s="1"/>
  <c r="N2967" s="1"/>
  <c r="G2967"/>
  <c r="T2966"/>
  <c r="J2966" s="1"/>
  <c r="G2966"/>
  <c r="T2965"/>
  <c r="J2965"/>
  <c r="L2965" s="1"/>
  <c r="N2965" s="1"/>
  <c r="G2965"/>
  <c r="T2964"/>
  <c r="J2964"/>
  <c r="Q2964" s="1"/>
  <c r="G2964"/>
  <c r="T2963"/>
  <c r="J2963"/>
  <c r="L2963" s="1"/>
  <c r="N2963" s="1"/>
  <c r="G2963"/>
  <c r="T2962"/>
  <c r="J2962"/>
  <c r="Q2962" s="1"/>
  <c r="G2962"/>
  <c r="T2961"/>
  <c r="J2961"/>
  <c r="L2961" s="1"/>
  <c r="N2961" s="1"/>
  <c r="G2961"/>
  <c r="X2960"/>
  <c r="T2960"/>
  <c r="J2960"/>
  <c r="Q2960" s="1"/>
  <c r="G2960"/>
  <c r="X2959"/>
  <c r="T2959"/>
  <c r="J2959"/>
  <c r="L2959" s="1"/>
  <c r="N2959" s="1"/>
  <c r="G2959"/>
  <c r="T2958"/>
  <c r="J2958"/>
  <c r="Q2958" s="1"/>
  <c r="G2958"/>
  <c r="T2957"/>
  <c r="J2957"/>
  <c r="L2957" s="1"/>
  <c r="N2957" s="1"/>
  <c r="G2957"/>
  <c r="X2956"/>
  <c r="T2956"/>
  <c r="J2956"/>
  <c r="Q2956" s="1"/>
  <c r="G2956"/>
  <c r="T2955"/>
  <c r="J2955"/>
  <c r="L2955" s="1"/>
  <c r="N2955" s="1"/>
  <c r="G2955"/>
  <c r="T2954"/>
  <c r="J2954"/>
  <c r="L2954" s="1"/>
  <c r="N2954" s="1"/>
  <c r="G2954"/>
  <c r="T2953"/>
  <c r="J2953"/>
  <c r="Q2953" s="1"/>
  <c r="G2953"/>
  <c r="T2952"/>
  <c r="L2952"/>
  <c r="N2952" s="1"/>
  <c r="J2952"/>
  <c r="Q2952" s="1"/>
  <c r="G2952"/>
  <c r="T2951"/>
  <c r="J2951"/>
  <c r="L2951" s="1"/>
  <c r="N2951" s="1"/>
  <c r="G2951"/>
  <c r="T2950"/>
  <c r="J2950"/>
  <c r="Q2950" s="1"/>
  <c r="G2950"/>
  <c r="T2949"/>
  <c r="J2949"/>
  <c r="L2949" s="1"/>
  <c r="N2949" s="1"/>
  <c r="G2949"/>
  <c r="T2948"/>
  <c r="J2948"/>
  <c r="Q2948" s="1"/>
  <c r="G2948"/>
  <c r="T2947"/>
  <c r="J2947"/>
  <c r="L2947" s="1"/>
  <c r="N2947" s="1"/>
  <c r="G2947"/>
  <c r="T2946"/>
  <c r="J2946"/>
  <c r="L2946" s="1"/>
  <c r="N2946" s="1"/>
  <c r="G2946"/>
  <c r="T2945"/>
  <c r="J2945"/>
  <c r="Q2945" s="1"/>
  <c r="G2945"/>
  <c r="T2944"/>
  <c r="J2944"/>
  <c r="L2944" s="1"/>
  <c r="N2944" s="1"/>
  <c r="G2944"/>
  <c r="T2943"/>
  <c r="J2943"/>
  <c r="L2943" s="1"/>
  <c r="N2943" s="1"/>
  <c r="G2943"/>
  <c r="T2942"/>
  <c r="J2942" s="1"/>
  <c r="G2942"/>
  <c r="T2941"/>
  <c r="J2941"/>
  <c r="L2941" s="1"/>
  <c r="N2941" s="1"/>
  <c r="G2941"/>
  <c r="T2940"/>
  <c r="J2940"/>
  <c r="Q2940" s="1"/>
  <c r="G2940"/>
  <c r="T2939"/>
  <c r="J2939"/>
  <c r="L2939" s="1"/>
  <c r="N2939" s="1"/>
  <c r="G2939"/>
  <c r="X2938"/>
  <c r="T2938"/>
  <c r="J2938"/>
  <c r="L2938" s="1"/>
  <c r="N2938" s="1"/>
  <c r="G2938"/>
  <c r="T2937"/>
  <c r="Q2937"/>
  <c r="J2937"/>
  <c r="L2937" s="1"/>
  <c r="N2937" s="1"/>
  <c r="G2937"/>
  <c r="T2936"/>
  <c r="J2936"/>
  <c r="L2936" s="1"/>
  <c r="N2936" s="1"/>
  <c r="G2936"/>
  <c r="T2935"/>
  <c r="J2935" s="1"/>
  <c r="G2935"/>
  <c r="T2934"/>
  <c r="J2934"/>
  <c r="L2934" s="1"/>
  <c r="N2934" s="1"/>
  <c r="G2934"/>
  <c r="T2933"/>
  <c r="J2933"/>
  <c r="L2933" s="1"/>
  <c r="N2933" s="1"/>
  <c r="G2933"/>
  <c r="T2932"/>
  <c r="J2932"/>
  <c r="L2932" s="1"/>
  <c r="N2932" s="1"/>
  <c r="G2932"/>
  <c r="G2931"/>
  <c r="G2930"/>
  <c r="T2929"/>
  <c r="J2929"/>
  <c r="L2929" s="1"/>
  <c r="N2929" s="1"/>
  <c r="G2929"/>
  <c r="T2928"/>
  <c r="J2928"/>
  <c r="Q2928" s="1"/>
  <c r="G2928"/>
  <c r="T2927"/>
  <c r="J2927"/>
  <c r="L2927" s="1"/>
  <c r="N2927" s="1"/>
  <c r="G2927"/>
  <c r="T2926"/>
  <c r="J2926"/>
  <c r="Q2926" s="1"/>
  <c r="G2926"/>
  <c r="T2925"/>
  <c r="J2925"/>
  <c r="L2925" s="1"/>
  <c r="N2925" s="1"/>
  <c r="G2925"/>
  <c r="T2924"/>
  <c r="J2924"/>
  <c r="Q2924" s="1"/>
  <c r="G2924"/>
  <c r="T2923"/>
  <c r="J2923"/>
  <c r="L2923" s="1"/>
  <c r="N2923" s="1"/>
  <c r="G2923"/>
  <c r="T2922"/>
  <c r="J2922"/>
  <c r="Q2922" s="1"/>
  <c r="G2922"/>
  <c r="T2921"/>
  <c r="J2921"/>
  <c r="L2921" s="1"/>
  <c r="N2921" s="1"/>
  <c r="G2921"/>
  <c r="T2920"/>
  <c r="J2920"/>
  <c r="Q2920" s="1"/>
  <c r="G2920"/>
  <c r="T2919"/>
  <c r="J2919"/>
  <c r="L2919" s="1"/>
  <c r="N2919" s="1"/>
  <c r="G2919"/>
  <c r="T2918"/>
  <c r="J2918"/>
  <c r="Q2918" s="1"/>
  <c r="G2918"/>
  <c r="T2917"/>
  <c r="J2917"/>
  <c r="L2917" s="1"/>
  <c r="N2917" s="1"/>
  <c r="G2917"/>
  <c r="T2916"/>
  <c r="J2916" s="1"/>
  <c r="G2916"/>
  <c r="T2915"/>
  <c r="J2915"/>
  <c r="L2915" s="1"/>
  <c r="N2915" s="1"/>
  <c r="G2915"/>
  <c r="X2914"/>
  <c r="T2914"/>
  <c r="J2914"/>
  <c r="Q2914" s="1"/>
  <c r="G2914"/>
  <c r="X2913"/>
  <c r="T2913"/>
  <c r="J2913"/>
  <c r="L2913" s="1"/>
  <c r="N2913" s="1"/>
  <c r="G2913"/>
  <c r="X2912"/>
  <c r="T2912"/>
  <c r="J2912"/>
  <c r="Q2912" s="1"/>
  <c r="G2912"/>
  <c r="T2911"/>
  <c r="J2911"/>
  <c r="L2911" s="1"/>
  <c r="N2911" s="1"/>
  <c r="G2911"/>
  <c r="T2910"/>
  <c r="J2910"/>
  <c r="Q2910" s="1"/>
  <c r="G2910"/>
  <c r="T2909"/>
  <c r="J2909"/>
  <c r="L2909" s="1"/>
  <c r="N2909" s="1"/>
  <c r="G2909"/>
  <c r="X2908"/>
  <c r="T2908"/>
  <c r="J2908"/>
  <c r="Q2908" s="1"/>
  <c r="G2908"/>
  <c r="X2907"/>
  <c r="T2907"/>
  <c r="J2907"/>
  <c r="L2907" s="1"/>
  <c r="N2907" s="1"/>
  <c r="G2907"/>
  <c r="T2906"/>
  <c r="J2906"/>
  <c r="Q2906" s="1"/>
  <c r="G2906"/>
  <c r="T2905"/>
  <c r="J2905"/>
  <c r="L2905" s="1"/>
  <c r="N2905" s="1"/>
  <c r="G2905"/>
  <c r="T2904"/>
  <c r="J2904"/>
  <c r="Q2904" s="1"/>
  <c r="G2904"/>
  <c r="T2903"/>
  <c r="J2903"/>
  <c r="L2903" s="1"/>
  <c r="N2903" s="1"/>
  <c r="G2903"/>
  <c r="T2902"/>
  <c r="J2902"/>
  <c r="Q2902" s="1"/>
  <c r="G2902"/>
  <c r="T2901"/>
  <c r="J2901"/>
  <c r="L2901" s="1"/>
  <c r="N2901" s="1"/>
  <c r="G2901"/>
  <c r="T2900"/>
  <c r="J2900" s="1"/>
  <c r="G2900"/>
  <c r="X2899"/>
  <c r="T2899"/>
  <c r="J2899"/>
  <c r="L2899" s="1"/>
  <c r="N2899" s="1"/>
  <c r="G2899"/>
  <c r="T2898"/>
  <c r="J2898" s="1"/>
  <c r="G2898"/>
  <c r="T2897"/>
  <c r="J2897"/>
  <c r="L2897" s="1"/>
  <c r="N2897" s="1"/>
  <c r="G2897"/>
  <c r="T2896"/>
  <c r="J2896" s="1"/>
  <c r="G2896"/>
  <c r="T2895"/>
  <c r="J2895"/>
  <c r="L2895" s="1"/>
  <c r="N2895" s="1"/>
  <c r="G2895"/>
  <c r="T2894"/>
  <c r="J2894" s="1"/>
  <c r="G2894"/>
  <c r="T2893"/>
  <c r="J2893"/>
  <c r="L2893" s="1"/>
  <c r="N2893" s="1"/>
  <c r="G2893"/>
  <c r="T2892"/>
  <c r="J2892" s="1"/>
  <c r="G2892"/>
  <c r="T2891"/>
  <c r="J2891"/>
  <c r="L2891" s="1"/>
  <c r="N2891" s="1"/>
  <c r="G2891"/>
  <c r="T2890"/>
  <c r="J2890" s="1"/>
  <c r="G2890"/>
  <c r="T2889"/>
  <c r="J2889"/>
  <c r="L2889" s="1"/>
  <c r="N2889" s="1"/>
  <c r="G2889"/>
  <c r="T2888"/>
  <c r="J2888" s="1"/>
  <c r="G2888"/>
  <c r="T2887"/>
  <c r="J2887"/>
  <c r="L2887" s="1"/>
  <c r="N2887" s="1"/>
  <c r="G2887"/>
  <c r="T2886"/>
  <c r="J2886" s="1"/>
  <c r="G2886"/>
  <c r="T2885"/>
  <c r="J2885"/>
  <c r="L2885" s="1"/>
  <c r="N2885" s="1"/>
  <c r="G2885"/>
  <c r="X2884"/>
  <c r="T2884"/>
  <c r="J2884" s="1"/>
  <c r="G2884"/>
  <c r="T2883"/>
  <c r="J2883"/>
  <c r="L2883" s="1"/>
  <c r="N2883" s="1"/>
  <c r="G2883"/>
  <c r="T2882"/>
  <c r="J2882" s="1"/>
  <c r="G2882"/>
  <c r="T2881"/>
  <c r="J2881"/>
  <c r="L2881" s="1"/>
  <c r="N2881" s="1"/>
  <c r="G2881"/>
  <c r="T2880"/>
  <c r="J2880" s="1"/>
  <c r="G2880"/>
  <c r="T2879"/>
  <c r="J2879"/>
  <c r="L2879" s="1"/>
  <c r="N2879" s="1"/>
  <c r="G2879"/>
  <c r="T2878"/>
  <c r="J2878" s="1"/>
  <c r="G2878"/>
  <c r="T2877"/>
  <c r="J2877"/>
  <c r="L2877" s="1"/>
  <c r="N2877" s="1"/>
  <c r="G2877"/>
  <c r="T2876"/>
  <c r="J2876" s="1"/>
  <c r="G2876"/>
  <c r="T2875"/>
  <c r="J2875"/>
  <c r="L2875" s="1"/>
  <c r="N2875" s="1"/>
  <c r="G2875"/>
  <c r="T2874"/>
  <c r="J2874" s="1"/>
  <c r="G2874"/>
  <c r="T2873"/>
  <c r="J2873"/>
  <c r="L2873" s="1"/>
  <c r="N2873" s="1"/>
  <c r="G2873"/>
  <c r="X2872"/>
  <c r="T2872"/>
  <c r="J2872" s="1"/>
  <c r="G2872"/>
  <c r="T2871"/>
  <c r="J2871"/>
  <c r="L2871" s="1"/>
  <c r="N2871" s="1"/>
  <c r="G2871"/>
  <c r="X2870"/>
  <c r="T2870"/>
  <c r="J2870" s="1"/>
  <c r="G2870"/>
  <c r="T2869"/>
  <c r="J2869"/>
  <c r="L2869" s="1"/>
  <c r="N2869" s="1"/>
  <c r="G2869"/>
  <c r="T2868"/>
  <c r="J2868" s="1"/>
  <c r="G2868"/>
  <c r="T2867"/>
  <c r="J2867"/>
  <c r="L2867" s="1"/>
  <c r="N2867" s="1"/>
  <c r="G2867"/>
  <c r="T2866"/>
  <c r="J2866" s="1"/>
  <c r="G2866"/>
  <c r="X2865"/>
  <c r="T2865"/>
  <c r="J2865"/>
  <c r="L2865" s="1"/>
  <c r="N2865" s="1"/>
  <c r="G2865"/>
  <c r="T2864"/>
  <c r="J2864" s="1"/>
  <c r="G2864"/>
  <c r="T2863"/>
  <c r="J2863"/>
  <c r="L2863" s="1"/>
  <c r="N2863" s="1"/>
  <c r="G2863"/>
  <c r="T2862"/>
  <c r="J2862" s="1"/>
  <c r="G2862"/>
  <c r="T2861"/>
  <c r="J2861"/>
  <c r="L2861" s="1"/>
  <c r="N2861" s="1"/>
  <c r="G2861"/>
  <c r="T2860"/>
  <c r="J2860" s="1"/>
  <c r="G2860"/>
  <c r="X2859"/>
  <c r="T2859"/>
  <c r="J2859"/>
  <c r="L2859" s="1"/>
  <c r="N2859" s="1"/>
  <c r="G2859"/>
  <c r="X2858"/>
  <c r="T2858"/>
  <c r="J2858" s="1"/>
  <c r="G2858"/>
  <c r="X2857"/>
  <c r="T2857"/>
  <c r="J2857"/>
  <c r="L2857" s="1"/>
  <c r="N2857" s="1"/>
  <c r="G2857"/>
  <c r="T2856"/>
  <c r="J2856" s="1"/>
  <c r="G2856"/>
  <c r="T2855"/>
  <c r="J2855"/>
  <c r="L2855" s="1"/>
  <c r="N2855" s="1"/>
  <c r="G2855"/>
  <c r="T2854"/>
  <c r="J2854" s="1"/>
  <c r="G2854"/>
  <c r="T2853"/>
  <c r="J2853"/>
  <c r="L2853" s="1"/>
  <c r="N2853" s="1"/>
  <c r="G2853"/>
  <c r="L2850"/>
  <c r="N2850" s="1"/>
  <c r="P2850" s="1"/>
  <c r="L2849"/>
  <c r="N2849" s="1"/>
  <c r="P2849" s="1"/>
  <c r="L2848"/>
  <c r="N2848" s="1"/>
  <c r="P2848" s="1"/>
  <c r="L2847"/>
  <c r="N2847" s="1"/>
  <c r="P2847" s="1"/>
  <c r="L2846"/>
  <c r="N2846" s="1"/>
  <c r="P2846" s="1"/>
  <c r="N2845"/>
  <c r="P2845" s="1"/>
  <c r="L2845"/>
  <c r="L2844"/>
  <c r="N2844" s="1"/>
  <c r="P2844" s="1"/>
  <c r="N2843"/>
  <c r="P2843" s="1"/>
  <c r="L2843"/>
  <c r="L2842"/>
  <c r="N2842" s="1"/>
  <c r="P2842" s="1"/>
  <c r="L2841"/>
  <c r="N2841" s="1"/>
  <c r="P2841" s="1"/>
  <c r="L2839"/>
  <c r="N2839" s="1"/>
  <c r="P2839" s="1"/>
  <c r="L2838"/>
  <c r="N2838" s="1"/>
  <c r="P2838" s="1"/>
  <c r="L2837"/>
  <c r="N2837" s="1"/>
  <c r="P2837" s="1"/>
  <c r="N2836"/>
  <c r="P2836" s="1"/>
  <c r="L2836"/>
  <c r="L2835"/>
  <c r="N2835" s="1"/>
  <c r="P2835" s="1"/>
  <c r="N2834"/>
  <c r="P2834" s="1"/>
  <c r="L2834"/>
  <c r="L2833"/>
  <c r="N2833" s="1"/>
  <c r="P2833" s="1"/>
  <c r="L2832"/>
  <c r="N2832" s="1"/>
  <c r="P2832" s="1"/>
  <c r="L2831"/>
  <c r="N2831" s="1"/>
  <c r="P2831" s="1"/>
  <c r="L2830"/>
  <c r="N2830" s="1"/>
  <c r="P2830" s="1"/>
  <c r="L2829"/>
  <c r="N2829" s="1"/>
  <c r="P2829" s="1"/>
  <c r="N2828"/>
  <c r="P2828" s="1"/>
  <c r="L2828"/>
  <c r="L2827"/>
  <c r="N2827" s="1"/>
  <c r="P2827" s="1"/>
  <c r="N2826"/>
  <c r="P2826" s="1"/>
  <c r="L2826"/>
  <c r="L2825"/>
  <c r="N2825" s="1"/>
  <c r="P2825" s="1"/>
  <c r="L2824"/>
  <c r="N2824" s="1"/>
  <c r="P2824" s="1"/>
  <c r="L2823"/>
  <c r="N2823" s="1"/>
  <c r="P2823" s="1"/>
  <c r="L2822"/>
  <c r="N2822" s="1"/>
  <c r="P2822" s="1"/>
  <c r="L2821"/>
  <c r="N2821" s="1"/>
  <c r="P2821" s="1"/>
  <c r="N2820"/>
  <c r="P2820" s="1"/>
  <c r="L2820"/>
  <c r="L2819"/>
  <c r="N2819" s="1"/>
  <c r="P2819" s="1"/>
  <c r="N2818"/>
  <c r="P2818" s="1"/>
  <c r="L2818"/>
  <c r="L2817"/>
  <c r="N2817" s="1"/>
  <c r="P2817" s="1"/>
  <c r="L2816"/>
  <c r="N2816" s="1"/>
  <c r="P2816" s="1"/>
  <c r="L2815"/>
  <c r="N2815" s="1"/>
  <c r="P2815" s="1"/>
  <c r="L2814"/>
  <c r="N2814" s="1"/>
  <c r="P2814" s="1"/>
  <c r="L2813"/>
  <c r="N2813" s="1"/>
  <c r="P2813" s="1"/>
  <c r="N2812"/>
  <c r="P2812" s="1"/>
  <c r="L2812"/>
  <c r="L2811"/>
  <c r="N2811" s="1"/>
  <c r="P2811" s="1"/>
  <c r="N2810"/>
  <c r="P2810" s="1"/>
  <c r="L2810"/>
  <c r="L2809"/>
  <c r="N2809" s="1"/>
  <c r="P2809" s="1"/>
  <c r="L2808"/>
  <c r="N2808" s="1"/>
  <c r="P2808" s="1"/>
  <c r="L2807"/>
  <c r="N2807" s="1"/>
  <c r="P2807" s="1"/>
  <c r="L2806"/>
  <c r="N2806" s="1"/>
  <c r="P2806" s="1"/>
  <c r="L2805"/>
  <c r="N2805" s="1"/>
  <c r="P2805" s="1"/>
  <c r="N2804"/>
  <c r="P2804" s="1"/>
  <c r="L2804"/>
  <c r="L2803"/>
  <c r="N2803" s="1"/>
  <c r="P2803" s="1"/>
  <c r="N2802"/>
  <c r="P2802" s="1"/>
  <c r="L2802"/>
  <c r="L2801"/>
  <c r="N2801" s="1"/>
  <c r="P2801" s="1"/>
  <c r="L2800"/>
  <c r="N2800" s="1"/>
  <c r="P2800" s="1"/>
  <c r="L2799"/>
  <c r="N2799" s="1"/>
  <c r="P2799" s="1"/>
  <c r="L2798"/>
  <c r="N2798" s="1"/>
  <c r="P2798" s="1"/>
  <c r="L2797"/>
  <c r="N2797" s="1"/>
  <c r="P2797" s="1"/>
  <c r="N2796"/>
  <c r="P2796" s="1"/>
  <c r="L2796"/>
  <c r="L2795"/>
  <c r="N2795" s="1"/>
  <c r="P2795" s="1"/>
  <c r="N2794"/>
  <c r="P2794" s="1"/>
  <c r="L2794"/>
  <c r="L2793"/>
  <c r="N2793" s="1"/>
  <c r="P2793" s="1"/>
  <c r="L2792"/>
  <c r="N2792" s="1"/>
  <c r="P2792" s="1"/>
  <c r="L2791"/>
  <c r="N2791" s="1"/>
  <c r="P2791" s="1"/>
  <c r="L2790"/>
  <c r="N2790" s="1"/>
  <c r="P2790" s="1"/>
  <c r="L2789"/>
  <c r="N2789" s="1"/>
  <c r="P2789" s="1"/>
  <c r="N2788"/>
  <c r="P2788" s="1"/>
  <c r="L2788"/>
  <c r="L2787"/>
  <c r="N2787" s="1"/>
  <c r="P2787" s="1"/>
  <c r="N2786"/>
  <c r="P2786" s="1"/>
  <c r="L2786"/>
  <c r="L2785"/>
  <c r="N2785" s="1"/>
  <c r="P2785" s="1"/>
  <c r="L2784"/>
  <c r="N2784" s="1"/>
  <c r="P2784" s="1"/>
  <c r="L2783"/>
  <c r="N2783" s="1"/>
  <c r="P2783" s="1"/>
  <c r="L2782"/>
  <c r="N2782" s="1"/>
  <c r="P2782" s="1"/>
  <c r="L2781"/>
  <c r="N2781" s="1"/>
  <c r="P2781" s="1"/>
  <c r="N2780"/>
  <c r="P2780" s="1"/>
  <c r="L2780"/>
  <c r="L2779"/>
  <c r="N2779" s="1"/>
  <c r="P2779" s="1"/>
  <c r="N2778"/>
  <c r="P2778" s="1"/>
  <c r="L2778"/>
  <c r="L2777"/>
  <c r="N2777" s="1"/>
  <c r="P2777" s="1"/>
  <c r="L2776"/>
  <c r="N2776" s="1"/>
  <c r="P2776" s="1"/>
  <c r="L2775"/>
  <c r="N2775" s="1"/>
  <c r="P2775" s="1"/>
  <c r="N2774"/>
  <c r="P2774" s="1"/>
  <c r="L2774"/>
  <c r="L2773"/>
  <c r="N2773" s="1"/>
  <c r="P2773" s="1"/>
  <c r="N2772"/>
  <c r="P2772" s="1"/>
  <c r="L2772"/>
  <c r="L2771"/>
  <c r="N2771" s="1"/>
  <c r="P2771" s="1"/>
  <c r="N2770"/>
  <c r="P2770" s="1"/>
  <c r="L2770"/>
  <c r="L2769"/>
  <c r="N2769" s="1"/>
  <c r="P2769" s="1"/>
  <c r="L2768"/>
  <c r="N2768" s="1"/>
  <c r="P2768" s="1"/>
  <c r="L2767"/>
  <c r="N2767" s="1"/>
  <c r="P2767" s="1"/>
  <c r="N2766"/>
  <c r="P2766" s="1"/>
  <c r="L2766"/>
  <c r="L2765"/>
  <c r="N2765" s="1"/>
  <c r="P2765" s="1"/>
  <c r="N2764"/>
  <c r="P2764" s="1"/>
  <c r="L2764"/>
  <c r="L2763"/>
  <c r="N2763" s="1"/>
  <c r="P2763" s="1"/>
  <c r="N2762"/>
  <c r="P2762" s="1"/>
  <c r="L2762"/>
  <c r="L2761"/>
  <c r="N2761" s="1"/>
  <c r="P2761" s="1"/>
  <c r="L2760"/>
  <c r="N2760" s="1"/>
  <c r="P2760" s="1"/>
  <c r="L2759"/>
  <c r="N2759" s="1"/>
  <c r="P2759" s="1"/>
  <c r="L2758"/>
  <c r="N2758" s="1"/>
  <c r="P2758" s="1"/>
  <c r="L2757"/>
  <c r="N2757" s="1"/>
  <c r="P2757" s="1"/>
  <c r="N2756"/>
  <c r="P2756" s="1"/>
  <c r="L2756"/>
  <c r="L2755"/>
  <c r="N2755" s="1"/>
  <c r="P2755" s="1"/>
  <c r="N2754"/>
  <c r="P2754" s="1"/>
  <c r="L2754"/>
  <c r="L2753"/>
  <c r="N2753" s="1"/>
  <c r="P2753" s="1"/>
  <c r="L2752"/>
  <c r="N2752" s="1"/>
  <c r="P2752" s="1"/>
  <c r="L2751"/>
  <c r="N2751" s="1"/>
  <c r="P2751" s="1"/>
  <c r="L2750"/>
  <c r="N2750" s="1"/>
  <c r="P2750" s="1"/>
  <c r="L2749"/>
  <c r="N2749" s="1"/>
  <c r="P2749" s="1"/>
  <c r="N2748"/>
  <c r="P2748" s="1"/>
  <c r="L2748"/>
  <c r="L2747"/>
  <c r="N2747" s="1"/>
  <c r="P2747" s="1"/>
  <c r="N2746"/>
  <c r="P2746" s="1"/>
  <c r="L2746"/>
  <c r="L2745"/>
  <c r="N2745" s="1"/>
  <c r="P2745" s="1"/>
  <c r="L2744"/>
  <c r="N2744" s="1"/>
  <c r="P2744" s="1"/>
  <c r="L2743"/>
  <c r="N2743" s="1"/>
  <c r="P2743" s="1"/>
  <c r="L2742"/>
  <c r="N2742" s="1"/>
  <c r="P2742" s="1"/>
  <c r="L2741"/>
  <c r="N2741" s="1"/>
  <c r="P2741" s="1"/>
  <c r="N2740"/>
  <c r="P2740" s="1"/>
  <c r="L2740"/>
  <c r="L2739"/>
  <c r="N2739" s="1"/>
  <c r="P2739" s="1"/>
  <c r="N2738"/>
  <c r="P2738" s="1"/>
  <c r="L2738"/>
  <c r="L2737"/>
  <c r="N2737" s="1"/>
  <c r="P2737" s="1"/>
  <c r="N2736"/>
  <c r="P2736" s="1"/>
  <c r="L2736"/>
  <c r="L2735"/>
  <c r="N2735" s="1"/>
  <c r="P2735" s="1"/>
  <c r="N2734"/>
  <c r="P2734" s="1"/>
  <c r="L2734"/>
  <c r="L2733"/>
  <c r="N2733" s="1"/>
  <c r="P2733" s="1"/>
  <c r="N2732"/>
  <c r="P2732" s="1"/>
  <c r="L2732"/>
  <c r="L2731"/>
  <c r="N2731" s="1"/>
  <c r="P2731" s="1"/>
  <c r="N2730"/>
  <c r="P2730" s="1"/>
  <c r="L2730"/>
  <c r="L2729"/>
  <c r="N2729" s="1"/>
  <c r="P2729" s="1"/>
  <c r="L2728"/>
  <c r="N2728" s="1"/>
  <c r="P2728" s="1"/>
  <c r="L2727"/>
  <c r="N2727" s="1"/>
  <c r="P2727" s="1"/>
  <c r="N2726"/>
  <c r="P2726" s="1"/>
  <c r="L2726"/>
  <c r="L2725"/>
  <c r="N2725" s="1"/>
  <c r="P2725" s="1"/>
  <c r="N2724"/>
  <c r="P2724" s="1"/>
  <c r="L2724"/>
  <c r="L2723"/>
  <c r="N2723" s="1"/>
  <c r="P2723" s="1"/>
  <c r="N2722"/>
  <c r="P2722" s="1"/>
  <c r="L2722"/>
  <c r="L2721"/>
  <c r="N2721" s="1"/>
  <c r="P2721" s="1"/>
  <c r="L2720"/>
  <c r="N2720" s="1"/>
  <c r="P2720" s="1"/>
  <c r="L2719"/>
  <c r="N2719" s="1"/>
  <c r="P2719" s="1"/>
  <c r="L2718"/>
  <c r="N2718" s="1"/>
  <c r="P2718" s="1"/>
  <c r="L2717"/>
  <c r="N2717" s="1"/>
  <c r="P2717" s="1"/>
  <c r="L2716"/>
  <c r="N2716" s="1"/>
  <c r="P2716" s="1"/>
  <c r="L2715"/>
  <c r="N2715" s="1"/>
  <c r="P2715" s="1"/>
  <c r="N2714"/>
  <c r="P2714" s="1"/>
  <c r="L2714"/>
  <c r="N2713"/>
  <c r="P2713" s="1"/>
  <c r="L2713"/>
  <c r="L2712"/>
  <c r="N2712" s="1"/>
  <c r="P2712" s="1"/>
  <c r="L2711"/>
  <c r="N2711" s="1"/>
  <c r="P2711" s="1"/>
  <c r="L2710"/>
  <c r="N2710" s="1"/>
  <c r="P2710" s="1"/>
  <c r="L2709"/>
  <c r="N2709" s="1"/>
  <c r="P2709" s="1"/>
  <c r="L2708"/>
  <c r="N2708" s="1"/>
  <c r="P2708" s="1"/>
  <c r="L2707"/>
  <c r="N2707" s="1"/>
  <c r="P2707" s="1"/>
  <c r="N2706"/>
  <c r="P2706" s="1"/>
  <c r="L2706"/>
  <c r="N2705"/>
  <c r="P2705" s="1"/>
  <c r="L2705"/>
  <c r="N2704"/>
  <c r="P2704" s="1"/>
  <c r="L2704"/>
  <c r="L2703"/>
  <c r="N2703" s="1"/>
  <c r="P2703" s="1"/>
  <c r="L2702"/>
  <c r="N2702" s="1"/>
  <c r="P2702" s="1"/>
  <c r="L2701"/>
  <c r="N2701" s="1"/>
  <c r="P2701" s="1"/>
  <c r="L2700"/>
  <c r="N2700" s="1"/>
  <c r="P2700" s="1"/>
  <c r="L2699"/>
  <c r="N2699" s="1"/>
  <c r="P2699" s="1"/>
  <c r="N2698"/>
  <c r="P2698" s="1"/>
  <c r="L2698"/>
  <c r="N2697"/>
  <c r="P2697" s="1"/>
  <c r="L2697"/>
  <c r="N2696"/>
  <c r="P2696" s="1"/>
  <c r="L2696"/>
  <c r="L2695"/>
  <c r="N2695" s="1"/>
  <c r="P2695" s="1"/>
  <c r="L2694"/>
  <c r="N2694" s="1"/>
  <c r="P2694" s="1"/>
  <c r="L2693"/>
  <c r="N2693" s="1"/>
  <c r="P2693" s="1"/>
  <c r="L2692"/>
  <c r="N2692" s="1"/>
  <c r="P2692" s="1"/>
  <c r="L2691"/>
  <c r="N2691" s="1"/>
  <c r="P2691" s="1"/>
  <c r="N2690"/>
  <c r="P2690" s="1"/>
  <c r="L2690"/>
  <c r="N2689"/>
  <c r="P2689" s="1"/>
  <c r="L2689"/>
  <c r="L2688"/>
  <c r="N2688" s="1"/>
  <c r="P2688" s="1"/>
  <c r="L2687"/>
  <c r="N2687" s="1"/>
  <c r="P2687" s="1"/>
  <c r="L2686"/>
  <c r="N2686" s="1"/>
  <c r="P2686" s="1"/>
  <c r="L2685"/>
  <c r="N2685" s="1"/>
  <c r="P2685" s="1"/>
  <c r="L2684"/>
  <c r="N2684" s="1"/>
  <c r="P2684" s="1"/>
  <c r="L2683"/>
  <c r="N2683" s="1"/>
  <c r="P2683" s="1"/>
  <c r="N2682"/>
  <c r="P2682" s="1"/>
  <c r="L2682"/>
  <c r="N2681"/>
  <c r="P2681" s="1"/>
  <c r="L2681"/>
  <c r="L2680"/>
  <c r="N2680" s="1"/>
  <c r="P2680" s="1"/>
  <c r="L2679"/>
  <c r="N2679" s="1"/>
  <c r="P2679" s="1"/>
  <c r="L2678"/>
  <c r="N2678" s="1"/>
  <c r="P2678" s="1"/>
  <c r="L2677"/>
  <c r="N2677" s="1"/>
  <c r="P2677" s="1"/>
  <c r="L2676"/>
  <c r="N2676" s="1"/>
  <c r="P2676" s="1"/>
  <c r="N2675"/>
  <c r="P2675" s="1"/>
  <c r="L2675"/>
  <c r="N2674"/>
  <c r="P2674" s="1"/>
  <c r="L2674"/>
  <c r="N2673"/>
  <c r="P2673" s="1"/>
  <c r="L2673"/>
  <c r="L2672"/>
  <c r="N2672" s="1"/>
  <c r="P2672" s="1"/>
  <c r="L2671"/>
  <c r="N2671" s="1"/>
  <c r="P2671" s="1"/>
  <c r="L2670"/>
  <c r="N2670" s="1"/>
  <c r="P2670" s="1"/>
  <c r="L2669"/>
  <c r="N2669" s="1"/>
  <c r="P2669" s="1"/>
  <c r="L2668"/>
  <c r="N2668" s="1"/>
  <c r="P2668" s="1"/>
  <c r="L2667"/>
  <c r="N2667" s="1"/>
  <c r="P2667" s="1"/>
  <c r="L2666"/>
  <c r="N2666" s="1"/>
  <c r="P2666" s="1"/>
  <c r="L2665"/>
  <c r="N2665" s="1"/>
  <c r="P2665" s="1"/>
  <c r="L2664"/>
  <c r="N2664" s="1"/>
  <c r="P2664" s="1"/>
  <c r="L2663"/>
  <c r="N2663" s="1"/>
  <c r="P2663" s="1"/>
  <c r="L2662"/>
  <c r="N2662" s="1"/>
  <c r="P2662" s="1"/>
  <c r="L2661"/>
  <c r="N2661" s="1"/>
  <c r="P2661" s="1"/>
  <c r="L2660"/>
  <c r="N2660" s="1"/>
  <c r="P2660" s="1"/>
  <c r="L2659"/>
  <c r="N2659" s="1"/>
  <c r="P2659" s="1"/>
  <c r="L2658"/>
  <c r="N2658" s="1"/>
  <c r="P2658" s="1"/>
  <c r="L2657"/>
  <c r="N2657" s="1"/>
  <c r="P2657" s="1"/>
  <c r="L2656"/>
  <c r="N2656" s="1"/>
  <c r="P2656" s="1"/>
  <c r="L2655"/>
  <c r="N2655" s="1"/>
  <c r="P2655" s="1"/>
  <c r="L2654"/>
  <c r="N2654" s="1"/>
  <c r="P2654" s="1"/>
  <c r="L2653"/>
  <c r="N2653" s="1"/>
  <c r="P2653" s="1"/>
  <c r="N2652"/>
  <c r="P2652" s="1"/>
  <c r="L2652"/>
  <c r="L2651"/>
  <c r="N2651" s="1"/>
  <c r="P2651" s="1"/>
  <c r="L2650"/>
  <c r="N2650" s="1"/>
  <c r="P2650" s="1"/>
  <c r="L2649"/>
  <c r="N2649" s="1"/>
  <c r="P2649" s="1"/>
  <c r="N2648"/>
  <c r="P2648" s="1"/>
  <c r="L2648"/>
  <c r="L2647"/>
  <c r="N2647" s="1"/>
  <c r="P2647" s="1"/>
  <c r="L2646"/>
  <c r="N2646" s="1"/>
  <c r="P2646" s="1"/>
  <c r="L2645"/>
  <c r="N2645" s="1"/>
  <c r="P2645" s="1"/>
  <c r="L2644"/>
  <c r="N2644" s="1"/>
  <c r="P2644" s="1"/>
  <c r="L2643"/>
  <c r="N2643" s="1"/>
  <c r="P2643" s="1"/>
  <c r="L2642"/>
  <c r="N2642" s="1"/>
  <c r="P2642" s="1"/>
  <c r="L2641"/>
  <c r="N2641" s="1"/>
  <c r="P2641" s="1"/>
  <c r="L2640"/>
  <c r="N2640" s="1"/>
  <c r="P2640" s="1"/>
  <c r="L2639"/>
  <c r="N2639" s="1"/>
  <c r="P2639" s="1"/>
  <c r="L2638"/>
  <c r="N2638" s="1"/>
  <c r="P2638" s="1"/>
  <c r="L2637"/>
  <c r="N2637" s="1"/>
  <c r="P2637" s="1"/>
  <c r="L2636"/>
  <c r="N2636" s="1"/>
  <c r="P2636" s="1"/>
  <c r="L2635"/>
  <c r="N2635" s="1"/>
  <c r="P2635" s="1"/>
  <c r="L2634"/>
  <c r="N2634" s="1"/>
  <c r="P2634" s="1"/>
  <c r="L2633"/>
  <c r="N2633" s="1"/>
  <c r="P2633" s="1"/>
  <c r="L2632"/>
  <c r="N2632" s="1"/>
  <c r="P2632" s="1"/>
  <c r="L2631"/>
  <c r="N2631" s="1"/>
  <c r="P2631" s="1"/>
  <c r="L2630"/>
  <c r="N2630" s="1"/>
  <c r="P2630" s="1"/>
  <c r="L2629"/>
  <c r="N2629" s="1"/>
  <c r="P2629" s="1"/>
  <c r="L2628"/>
  <c r="N2628" s="1"/>
  <c r="P2628" s="1"/>
  <c r="L2627"/>
  <c r="N2627" s="1"/>
  <c r="P2627" s="1"/>
  <c r="L2626"/>
  <c r="N2626" s="1"/>
  <c r="P2626" s="1"/>
  <c r="L2625"/>
  <c r="N2625" s="1"/>
  <c r="P2625" s="1"/>
  <c r="L2624"/>
  <c r="N2624" s="1"/>
  <c r="P2624" s="1"/>
  <c r="L2623"/>
  <c r="N2623" s="1"/>
  <c r="P2623" s="1"/>
  <c r="L2622"/>
  <c r="N2622" s="1"/>
  <c r="P2622" s="1"/>
  <c r="L2621"/>
  <c r="N2621" s="1"/>
  <c r="P2621" s="1"/>
  <c r="L2620"/>
  <c r="N2620" s="1"/>
  <c r="P2620" s="1"/>
  <c r="L2619"/>
  <c r="N2619" s="1"/>
  <c r="P2619" s="1"/>
  <c r="L2618"/>
  <c r="N2618" s="1"/>
  <c r="P2618" s="1"/>
  <c r="L2617"/>
  <c r="N2617" s="1"/>
  <c r="P2617" s="1"/>
  <c r="L2616"/>
  <c r="N2616" s="1"/>
  <c r="P2616" s="1"/>
  <c r="L2615"/>
  <c r="N2615" s="1"/>
  <c r="P2615" s="1"/>
  <c r="L2614"/>
  <c r="N2614" s="1"/>
  <c r="P2614" s="1"/>
  <c r="L2613"/>
  <c r="N2613" s="1"/>
  <c r="P2613" s="1"/>
  <c r="L2612"/>
  <c r="N2612" s="1"/>
  <c r="P2612" s="1"/>
  <c r="L2611"/>
  <c r="N2611" s="1"/>
  <c r="P2611" s="1"/>
  <c r="L2610"/>
  <c r="N2610" s="1"/>
  <c r="P2610" s="1"/>
  <c r="L2609"/>
  <c r="N2609" s="1"/>
  <c r="P2609" s="1"/>
  <c r="L2608"/>
  <c r="N2608" s="1"/>
  <c r="P2608" s="1"/>
  <c r="L2607"/>
  <c r="N2607" s="1"/>
  <c r="P2607" s="1"/>
  <c r="L2606"/>
  <c r="N2606" s="1"/>
  <c r="P2606" s="1"/>
  <c r="L2605"/>
  <c r="N2605" s="1"/>
  <c r="P2605" s="1"/>
  <c r="L2604"/>
  <c r="N2604" s="1"/>
  <c r="P2604" s="1"/>
  <c r="L2603"/>
  <c r="N2603" s="1"/>
  <c r="P2603" s="1"/>
  <c r="L2602"/>
  <c r="N2602" s="1"/>
  <c r="P2602" s="1"/>
  <c r="L2601"/>
  <c r="N2601" s="1"/>
  <c r="P2601" s="1"/>
  <c r="L2600"/>
  <c r="N2600" s="1"/>
  <c r="P2600" s="1"/>
  <c r="N2599"/>
  <c r="P2599" s="1"/>
  <c r="L2599"/>
  <c r="L2598"/>
  <c r="N2598" s="1"/>
  <c r="P2598" s="1"/>
  <c r="N2597"/>
  <c r="P2597" s="1"/>
  <c r="L2597"/>
  <c r="L2596"/>
  <c r="N2596" s="1"/>
  <c r="P2596" s="1"/>
  <c r="L2595"/>
  <c r="N2595" s="1"/>
  <c r="P2595" s="1"/>
  <c r="L2594"/>
  <c r="N2594" s="1"/>
  <c r="P2594" s="1"/>
  <c r="L2593"/>
  <c r="N2593" s="1"/>
  <c r="P2593" s="1"/>
  <c r="L2592"/>
  <c r="N2592" s="1"/>
  <c r="P2592" s="1"/>
  <c r="N2591"/>
  <c r="P2591" s="1"/>
  <c r="L2591"/>
  <c r="N2590"/>
  <c r="P2590" s="1"/>
  <c r="L2590"/>
  <c r="N2589"/>
  <c r="P2589" s="1"/>
  <c r="L2589"/>
  <c r="N2587"/>
  <c r="P2587" s="1"/>
  <c r="H2587" s="1"/>
  <c r="J2587"/>
  <c r="G2587"/>
  <c r="N2586"/>
  <c r="P2586" s="1"/>
  <c r="H2586" s="1"/>
  <c r="J2586"/>
  <c r="G2586"/>
  <c r="N2585"/>
  <c r="P2585" s="1"/>
  <c r="H2585" s="1"/>
  <c r="J2585"/>
  <c r="G2585"/>
  <c r="N2584"/>
  <c r="P2584" s="1"/>
  <c r="H2584" s="1"/>
  <c r="J2584"/>
  <c r="G2584"/>
  <c r="N2583"/>
  <c r="P2583" s="1"/>
  <c r="H2583" s="1"/>
  <c r="J2583"/>
  <c r="G2583"/>
  <c r="N2582"/>
  <c r="P2582" s="1"/>
  <c r="H2582" s="1"/>
  <c r="J2582"/>
  <c r="G2582"/>
  <c r="P2581"/>
  <c r="H2581" s="1"/>
  <c r="N2581"/>
  <c r="J2581"/>
  <c r="G2581"/>
  <c r="P2580"/>
  <c r="N2580"/>
  <c r="J2580"/>
  <c r="H2580"/>
  <c r="G2580"/>
  <c r="N2579"/>
  <c r="P2579" s="1"/>
  <c r="H2579" s="1"/>
  <c r="J2579"/>
  <c r="G2579"/>
  <c r="N2578"/>
  <c r="P2578" s="1"/>
  <c r="H2578" s="1"/>
  <c r="J2578"/>
  <c r="G2578"/>
  <c r="N2577"/>
  <c r="P2577" s="1"/>
  <c r="H2577" s="1"/>
  <c r="J2577"/>
  <c r="G2577"/>
  <c r="N2576"/>
  <c r="P2576" s="1"/>
  <c r="H2576" s="1"/>
  <c r="J2576"/>
  <c r="G2576"/>
  <c r="N2575"/>
  <c r="P2575" s="1"/>
  <c r="H2575" s="1"/>
  <c r="J2575"/>
  <c r="G2575"/>
  <c r="N2574"/>
  <c r="P2574" s="1"/>
  <c r="H2574" s="1"/>
  <c r="J2574"/>
  <c r="G2574"/>
  <c r="P2573"/>
  <c r="H2573" s="1"/>
  <c r="N2573"/>
  <c r="J2573"/>
  <c r="G2573"/>
  <c r="N2572"/>
  <c r="P2572" s="1"/>
  <c r="H2572" s="1"/>
  <c r="J2572"/>
  <c r="G2572"/>
  <c r="P2571"/>
  <c r="H2571" s="1"/>
  <c r="N2571"/>
  <c r="J2571"/>
  <c r="G2571"/>
  <c r="N2570"/>
  <c r="P2570" s="1"/>
  <c r="H2570" s="1"/>
  <c r="J2570"/>
  <c r="G2570"/>
  <c r="N2569"/>
  <c r="P2569" s="1"/>
  <c r="H2569" s="1"/>
  <c r="J2569"/>
  <c r="G2569"/>
  <c r="N2568"/>
  <c r="P2568" s="1"/>
  <c r="H2568" s="1"/>
  <c r="J2568"/>
  <c r="G2568"/>
  <c r="N2567"/>
  <c r="P2567" s="1"/>
  <c r="H2567" s="1"/>
  <c r="J2567"/>
  <c r="G2567"/>
  <c r="N2566"/>
  <c r="P2566" s="1"/>
  <c r="H2566" s="1"/>
  <c r="J2566"/>
  <c r="G2566"/>
  <c r="N2565"/>
  <c r="P2565" s="1"/>
  <c r="H2565" s="1"/>
  <c r="J2565"/>
  <c r="G2565"/>
  <c r="N2564"/>
  <c r="P2564" s="1"/>
  <c r="H2564" s="1"/>
  <c r="J2564"/>
  <c r="G2564"/>
  <c r="N2563"/>
  <c r="P2563" s="1"/>
  <c r="H2563" s="1"/>
  <c r="J2563"/>
  <c r="G2563"/>
  <c r="N2562"/>
  <c r="P2562" s="1"/>
  <c r="H2562" s="1"/>
  <c r="J2562"/>
  <c r="G2562"/>
  <c r="N2561"/>
  <c r="P2561" s="1"/>
  <c r="H2561" s="1"/>
  <c r="J2561"/>
  <c r="G2561"/>
  <c r="N2560"/>
  <c r="P2560" s="1"/>
  <c r="H2560" s="1"/>
  <c r="J2560"/>
  <c r="G2560"/>
  <c r="N2559"/>
  <c r="P2559" s="1"/>
  <c r="H2559" s="1"/>
  <c r="J2559"/>
  <c r="G2559"/>
  <c r="N2558"/>
  <c r="P2558" s="1"/>
  <c r="H2558" s="1"/>
  <c r="J2558"/>
  <c r="G2558"/>
  <c r="N2557"/>
  <c r="P2557" s="1"/>
  <c r="H2557" s="1"/>
  <c r="J2557"/>
  <c r="G2557"/>
  <c r="P2556"/>
  <c r="H2556" s="1"/>
  <c r="N2556"/>
  <c r="J2556"/>
  <c r="G2556"/>
  <c r="N2555"/>
  <c r="P2555" s="1"/>
  <c r="H2555" s="1"/>
  <c r="J2555"/>
  <c r="G2555"/>
  <c r="N2554"/>
  <c r="P2554" s="1"/>
  <c r="H2554" s="1"/>
  <c r="J2554"/>
  <c r="G2554"/>
  <c r="N2553"/>
  <c r="P2553" s="1"/>
  <c r="H2553" s="1"/>
  <c r="J2553"/>
  <c r="G2553"/>
  <c r="P2552"/>
  <c r="H2552" s="1"/>
  <c r="N2552"/>
  <c r="J2552"/>
  <c r="G2552"/>
  <c r="N2551"/>
  <c r="P2551" s="1"/>
  <c r="H2551" s="1"/>
  <c r="J2551"/>
  <c r="G2551"/>
  <c r="P2550"/>
  <c r="H2550" s="1"/>
  <c r="N2550"/>
  <c r="J2550"/>
  <c r="G2550"/>
  <c r="N2549"/>
  <c r="P2549" s="1"/>
  <c r="H2549" s="1"/>
  <c r="J2549"/>
  <c r="G2549"/>
  <c r="N2548"/>
  <c r="P2548" s="1"/>
  <c r="H2548" s="1"/>
  <c r="J2548"/>
  <c r="G2548"/>
  <c r="N2547"/>
  <c r="P2547" s="1"/>
  <c r="H2547" s="1"/>
  <c r="J2547"/>
  <c r="G2547"/>
  <c r="N2546"/>
  <c r="P2546" s="1"/>
  <c r="H2546" s="1"/>
  <c r="J2546"/>
  <c r="G2546"/>
  <c r="N2545"/>
  <c r="P2545" s="1"/>
  <c r="H2545" s="1"/>
  <c r="J2545"/>
  <c r="G2545"/>
  <c r="N2544"/>
  <c r="P2544" s="1"/>
  <c r="H2544" s="1"/>
  <c r="J2544"/>
  <c r="G2544"/>
  <c r="N2543"/>
  <c r="P2543" s="1"/>
  <c r="H2543" s="1"/>
  <c r="J2543"/>
  <c r="G2543"/>
  <c r="N2542"/>
  <c r="P2542" s="1"/>
  <c r="H2542" s="1"/>
  <c r="J2542"/>
  <c r="G2542"/>
  <c r="N2541"/>
  <c r="P2541" s="1"/>
  <c r="H2541" s="1"/>
  <c r="J2541"/>
  <c r="G2541"/>
  <c r="N2540"/>
  <c r="P2540" s="1"/>
  <c r="H2540" s="1"/>
  <c r="J2540"/>
  <c r="G2540"/>
  <c r="N2539"/>
  <c r="P2539" s="1"/>
  <c r="H2539" s="1"/>
  <c r="J2539"/>
  <c r="G2539"/>
  <c r="N2538"/>
  <c r="P2538" s="1"/>
  <c r="H2538" s="1"/>
  <c r="J2538"/>
  <c r="G2538"/>
  <c r="P2537"/>
  <c r="H2537" s="1"/>
  <c r="N2537"/>
  <c r="J2537"/>
  <c r="G2537"/>
  <c r="N2536"/>
  <c r="P2536" s="1"/>
  <c r="H2536" s="1"/>
  <c r="J2536"/>
  <c r="G2536"/>
  <c r="N2535"/>
  <c r="P2535" s="1"/>
  <c r="H2535" s="1"/>
  <c r="J2535"/>
  <c r="G2535"/>
  <c r="N2534"/>
  <c r="P2534" s="1"/>
  <c r="H2534" s="1"/>
  <c r="J2534"/>
  <c r="G2534"/>
  <c r="N2533"/>
  <c r="P2533" s="1"/>
  <c r="H2533" s="1"/>
  <c r="J2533"/>
  <c r="G2533"/>
  <c r="N2532"/>
  <c r="P2532" s="1"/>
  <c r="H2532" s="1"/>
  <c r="J2532"/>
  <c r="G2532"/>
  <c r="N2531"/>
  <c r="P2531" s="1"/>
  <c r="H2531" s="1"/>
  <c r="J2531"/>
  <c r="G2531"/>
  <c r="N2530"/>
  <c r="P2530" s="1"/>
  <c r="H2530" s="1"/>
  <c r="J2530"/>
  <c r="G2530"/>
  <c r="N2529"/>
  <c r="P2529" s="1"/>
  <c r="H2529" s="1"/>
  <c r="J2529"/>
  <c r="G2529"/>
  <c r="P2528"/>
  <c r="H2528" s="1"/>
  <c r="N2528"/>
  <c r="J2528"/>
  <c r="G2528"/>
  <c r="N2527"/>
  <c r="P2527" s="1"/>
  <c r="H2527" s="1"/>
  <c r="J2527"/>
  <c r="G2527"/>
  <c r="N2526"/>
  <c r="P2526" s="1"/>
  <c r="H2526" s="1"/>
  <c r="J2526"/>
  <c r="G2526"/>
  <c r="N2525"/>
  <c r="P2525" s="1"/>
  <c r="H2525" s="1"/>
  <c r="J2525"/>
  <c r="G2525"/>
  <c r="N2524"/>
  <c r="P2524" s="1"/>
  <c r="H2524" s="1"/>
  <c r="J2524"/>
  <c r="G2524"/>
  <c r="N2523"/>
  <c r="P2523" s="1"/>
  <c r="H2523" s="1"/>
  <c r="J2523"/>
  <c r="G2523"/>
  <c r="N2522"/>
  <c r="P2522" s="1"/>
  <c r="H2522" s="1"/>
  <c r="J2522"/>
  <c r="G2522"/>
  <c r="P2521"/>
  <c r="H2521" s="1"/>
  <c r="N2521"/>
  <c r="J2521"/>
  <c r="G2521"/>
  <c r="P2520"/>
  <c r="H2520" s="1"/>
  <c r="N2520"/>
  <c r="J2520"/>
  <c r="G2520"/>
  <c r="N2519"/>
  <c r="P2519" s="1"/>
  <c r="H2519" s="1"/>
  <c r="J2519"/>
  <c r="G2519"/>
  <c r="N2518"/>
  <c r="P2518" s="1"/>
  <c r="H2518" s="1"/>
  <c r="J2518"/>
  <c r="G2518"/>
  <c r="N2517"/>
  <c r="P2517" s="1"/>
  <c r="H2517" s="1"/>
  <c r="J2517"/>
  <c r="G2517"/>
  <c r="N2516"/>
  <c r="P2516" s="1"/>
  <c r="H2516" s="1"/>
  <c r="J2516"/>
  <c r="G2516"/>
  <c r="N2515"/>
  <c r="P2515" s="1"/>
  <c r="H2515" s="1"/>
  <c r="J2515"/>
  <c r="G2515"/>
  <c r="N2514"/>
  <c r="P2514" s="1"/>
  <c r="H2514" s="1"/>
  <c r="J2514"/>
  <c r="G2514"/>
  <c r="P2513"/>
  <c r="H2513" s="1"/>
  <c r="N2513"/>
  <c r="J2513"/>
  <c r="G2513"/>
  <c r="P2512"/>
  <c r="N2512"/>
  <c r="J2512"/>
  <c r="H2512"/>
  <c r="G2512"/>
  <c r="P2511"/>
  <c r="N2511"/>
  <c r="J2511"/>
  <c r="H2511"/>
  <c r="G2511"/>
  <c r="N2510"/>
  <c r="P2510" s="1"/>
  <c r="H2510" s="1"/>
  <c r="J2510"/>
  <c r="G2510"/>
  <c r="N2509"/>
  <c r="P2509" s="1"/>
  <c r="H2509" s="1"/>
  <c r="J2509"/>
  <c r="G2509"/>
  <c r="N2508"/>
  <c r="P2508" s="1"/>
  <c r="H2508" s="1"/>
  <c r="J2508"/>
  <c r="G2508"/>
  <c r="N2507"/>
  <c r="P2507" s="1"/>
  <c r="H2507" s="1"/>
  <c r="J2507"/>
  <c r="G2507"/>
  <c r="N2506"/>
  <c r="P2506" s="1"/>
  <c r="H2506" s="1"/>
  <c r="J2506"/>
  <c r="G2506"/>
  <c r="P2505"/>
  <c r="H2505" s="1"/>
  <c r="N2505"/>
  <c r="J2505"/>
  <c r="G2505"/>
  <c r="P2504"/>
  <c r="N2504"/>
  <c r="J2504"/>
  <c r="H2504"/>
  <c r="G2504"/>
  <c r="P2503"/>
  <c r="N2503"/>
  <c r="J2503"/>
  <c r="H2503"/>
  <c r="G2503"/>
  <c r="N2502"/>
  <c r="P2502" s="1"/>
  <c r="H2502" s="1"/>
  <c r="J2502"/>
  <c r="G2502"/>
  <c r="N2501"/>
  <c r="P2501" s="1"/>
  <c r="H2501" s="1"/>
  <c r="J2501"/>
  <c r="G2501"/>
  <c r="N2500"/>
  <c r="P2500" s="1"/>
  <c r="H2500" s="1"/>
  <c r="J2500"/>
  <c r="G2500"/>
  <c r="N2499"/>
  <c r="P2499" s="1"/>
  <c r="H2499" s="1"/>
  <c r="J2499"/>
  <c r="G2499"/>
  <c r="N2498"/>
  <c r="P2498" s="1"/>
  <c r="H2498" s="1"/>
  <c r="J2498"/>
  <c r="G2498"/>
  <c r="P2497"/>
  <c r="H2497" s="1"/>
  <c r="N2497"/>
  <c r="J2497"/>
  <c r="G2497"/>
  <c r="P2496"/>
  <c r="N2496"/>
  <c r="J2496"/>
  <c r="H2496"/>
  <c r="G2496"/>
  <c r="P2495"/>
  <c r="N2495"/>
  <c r="J2495"/>
  <c r="H2495"/>
  <c r="G2495"/>
  <c r="N2494"/>
  <c r="P2494" s="1"/>
  <c r="H2494" s="1"/>
  <c r="J2494"/>
  <c r="G2494"/>
  <c r="N2493"/>
  <c r="P2493" s="1"/>
  <c r="H2493" s="1"/>
  <c r="J2493"/>
  <c r="G2493"/>
  <c r="N2492"/>
  <c r="P2492" s="1"/>
  <c r="H2492" s="1"/>
  <c r="J2492"/>
  <c r="G2492"/>
  <c r="N2491"/>
  <c r="P2491" s="1"/>
  <c r="H2491" s="1"/>
  <c r="J2491"/>
  <c r="G2491"/>
  <c r="N2490"/>
  <c r="P2490" s="1"/>
  <c r="H2490" s="1"/>
  <c r="J2490"/>
  <c r="G2490"/>
  <c r="P2489"/>
  <c r="H2489" s="1"/>
  <c r="N2489"/>
  <c r="J2489"/>
  <c r="G2489"/>
  <c r="P2488"/>
  <c r="H2488" s="1"/>
  <c r="N2488"/>
  <c r="J2488"/>
  <c r="G2488"/>
  <c r="P2487"/>
  <c r="H2487" s="1"/>
  <c r="N2487"/>
  <c r="J2487"/>
  <c r="G2487"/>
  <c r="N2486"/>
  <c r="P2486" s="1"/>
  <c r="H2486" s="1"/>
  <c r="J2486"/>
  <c r="G2486"/>
  <c r="N2485"/>
  <c r="P2485" s="1"/>
  <c r="H2485" s="1"/>
  <c r="J2485"/>
  <c r="G2485"/>
  <c r="N2484"/>
  <c r="P2484" s="1"/>
  <c r="H2484" s="1"/>
  <c r="J2484"/>
  <c r="G2484"/>
  <c r="N2483"/>
  <c r="P2483" s="1"/>
  <c r="H2483" s="1"/>
  <c r="J2483"/>
  <c r="G2483"/>
  <c r="N2482"/>
  <c r="P2482" s="1"/>
  <c r="H2482" s="1"/>
  <c r="J2482"/>
  <c r="G2482"/>
  <c r="P2481"/>
  <c r="H2481" s="1"/>
  <c r="N2481"/>
  <c r="J2481"/>
  <c r="G2481"/>
  <c r="N2480"/>
  <c r="P2480" s="1"/>
  <c r="H2480" s="1"/>
  <c r="J2480"/>
  <c r="G2480"/>
  <c r="P2479"/>
  <c r="H2479" s="1"/>
  <c r="N2479"/>
  <c r="J2479"/>
  <c r="G2479"/>
  <c r="N2478"/>
  <c r="P2478" s="1"/>
  <c r="H2478" s="1"/>
  <c r="J2478"/>
  <c r="G2478"/>
  <c r="N2477"/>
  <c r="P2477" s="1"/>
  <c r="H2477" s="1"/>
  <c r="J2477"/>
  <c r="G2477"/>
  <c r="N2476"/>
  <c r="P2476" s="1"/>
  <c r="H2476" s="1"/>
  <c r="J2476"/>
  <c r="G2476"/>
  <c r="N2475"/>
  <c r="P2475" s="1"/>
  <c r="H2475" s="1"/>
  <c r="J2475"/>
  <c r="G2475"/>
  <c r="P2474"/>
  <c r="H2474" s="1"/>
  <c r="N2474"/>
  <c r="J2474"/>
  <c r="G2474"/>
  <c r="P2473"/>
  <c r="H2473" s="1"/>
  <c r="N2473"/>
  <c r="J2473"/>
  <c r="G2473"/>
  <c r="N2472"/>
  <c r="P2472" s="1"/>
  <c r="H2472" s="1"/>
  <c r="J2472"/>
  <c r="G2472"/>
  <c r="N2471"/>
  <c r="P2471" s="1"/>
  <c r="H2471" s="1"/>
  <c r="J2471"/>
  <c r="G2471"/>
  <c r="N2470"/>
  <c r="P2470" s="1"/>
  <c r="H2470" s="1"/>
  <c r="J2470"/>
  <c r="G2470"/>
  <c r="N2469"/>
  <c r="P2469" s="1"/>
  <c r="H2469" s="1"/>
  <c r="J2469"/>
  <c r="G2469"/>
  <c r="N2468"/>
  <c r="P2468" s="1"/>
  <c r="H2468" s="1"/>
  <c r="J2468"/>
  <c r="G2468"/>
  <c r="N2467"/>
  <c r="P2467" s="1"/>
  <c r="H2467" s="1"/>
  <c r="J2467"/>
  <c r="G2467"/>
  <c r="P2466"/>
  <c r="H2466" s="1"/>
  <c r="N2466"/>
  <c r="J2466"/>
  <c r="G2466"/>
  <c r="P2465"/>
  <c r="H2465" s="1"/>
  <c r="N2465"/>
  <c r="J2465"/>
  <c r="G2465"/>
  <c r="P2464"/>
  <c r="N2464"/>
  <c r="J2464"/>
  <c r="H2464"/>
  <c r="G2464"/>
  <c r="N2463"/>
  <c r="P2463" s="1"/>
  <c r="H2463" s="1"/>
  <c r="J2463"/>
  <c r="G2463"/>
  <c r="N2462"/>
  <c r="P2462" s="1"/>
  <c r="H2462" s="1"/>
  <c r="J2462"/>
  <c r="G2462"/>
  <c r="N2461"/>
  <c r="P2461" s="1"/>
  <c r="H2461" s="1"/>
  <c r="J2461"/>
  <c r="G2461"/>
  <c r="N2460"/>
  <c r="P2460" s="1"/>
  <c r="H2460" s="1"/>
  <c r="J2460"/>
  <c r="G2460"/>
  <c r="N2459"/>
  <c r="P2459" s="1"/>
  <c r="H2459" s="1"/>
  <c r="J2459"/>
  <c r="G2459"/>
  <c r="P2458"/>
  <c r="H2458" s="1"/>
  <c r="N2458"/>
  <c r="J2458"/>
  <c r="G2458"/>
  <c r="P2457"/>
  <c r="H2457" s="1"/>
  <c r="N2457"/>
  <c r="J2457"/>
  <c r="G2457"/>
  <c r="P2456"/>
  <c r="N2456"/>
  <c r="J2456"/>
  <c r="H2456"/>
  <c r="G2456"/>
  <c r="N2455"/>
  <c r="P2455" s="1"/>
  <c r="H2455" s="1"/>
  <c r="J2455"/>
  <c r="G2455"/>
  <c r="N2454"/>
  <c r="P2454" s="1"/>
  <c r="H2454" s="1"/>
  <c r="J2454"/>
  <c r="G2454"/>
  <c r="N2453"/>
  <c r="P2453" s="1"/>
  <c r="H2453" s="1"/>
  <c r="J2453"/>
  <c r="G2453"/>
  <c r="N2452"/>
  <c r="P2452" s="1"/>
  <c r="H2452" s="1"/>
  <c r="J2452"/>
  <c r="G2452"/>
  <c r="N2451"/>
  <c r="P2451" s="1"/>
  <c r="H2451" s="1"/>
  <c r="J2451"/>
  <c r="G2451"/>
  <c r="P2450"/>
  <c r="H2450" s="1"/>
  <c r="N2450"/>
  <c r="J2450"/>
  <c r="G2450"/>
  <c r="P2449"/>
  <c r="H2449" s="1"/>
  <c r="N2449"/>
  <c r="J2449"/>
  <c r="G2449"/>
  <c r="N2448"/>
  <c r="P2448" s="1"/>
  <c r="H2448" s="1"/>
  <c r="J2448"/>
  <c r="G2448"/>
  <c r="N2447"/>
  <c r="P2447" s="1"/>
  <c r="H2447" s="1"/>
  <c r="J2447"/>
  <c r="G2447"/>
  <c r="N2446"/>
  <c r="P2446" s="1"/>
  <c r="H2446" s="1"/>
  <c r="J2446"/>
  <c r="G2446"/>
  <c r="N2445"/>
  <c r="P2445" s="1"/>
  <c r="H2445" s="1"/>
  <c r="J2445"/>
  <c r="G2445"/>
  <c r="N2444"/>
  <c r="P2444" s="1"/>
  <c r="H2444" s="1"/>
  <c r="J2444"/>
  <c r="G2444"/>
  <c r="N2443"/>
  <c r="P2443" s="1"/>
  <c r="H2443" s="1"/>
  <c r="J2443"/>
  <c r="G2443"/>
  <c r="N2442"/>
  <c r="P2442" s="1"/>
  <c r="H2442" s="1"/>
  <c r="J2442"/>
  <c r="G2442"/>
  <c r="P2441"/>
  <c r="H2441" s="1"/>
  <c r="N2441"/>
  <c r="J2441"/>
  <c r="G2441"/>
  <c r="P2440"/>
  <c r="H2440" s="1"/>
  <c r="N2440"/>
  <c r="J2440"/>
  <c r="G2440"/>
  <c r="P2439"/>
  <c r="N2439"/>
  <c r="J2439"/>
  <c r="H2439"/>
  <c r="G2439"/>
  <c r="N2438"/>
  <c r="P2438" s="1"/>
  <c r="H2438" s="1"/>
  <c r="J2438"/>
  <c r="G2438"/>
  <c r="N2437"/>
  <c r="P2437" s="1"/>
  <c r="H2437" s="1"/>
  <c r="J2437"/>
  <c r="G2437"/>
  <c r="N2436"/>
  <c r="P2436" s="1"/>
  <c r="H2436" s="1"/>
  <c r="J2436"/>
  <c r="G2436"/>
  <c r="N2435"/>
  <c r="P2435" s="1"/>
  <c r="H2435" s="1"/>
  <c r="J2435"/>
  <c r="G2435"/>
  <c r="N2434"/>
  <c r="P2434" s="1"/>
  <c r="H2434" s="1"/>
  <c r="J2434"/>
  <c r="G2434"/>
  <c r="N2433"/>
  <c r="P2433" s="1"/>
  <c r="H2433" s="1"/>
  <c r="J2433"/>
  <c r="G2433"/>
  <c r="P2432"/>
  <c r="H2432" s="1"/>
  <c r="N2432"/>
  <c r="J2432"/>
  <c r="G2432"/>
  <c r="N2431"/>
  <c r="P2431" s="1"/>
  <c r="H2431" s="1"/>
  <c r="J2431"/>
  <c r="G2431"/>
  <c r="N2430"/>
  <c r="P2430" s="1"/>
  <c r="H2430" s="1"/>
  <c r="J2430"/>
  <c r="G2430"/>
  <c r="N2429"/>
  <c r="P2429" s="1"/>
  <c r="H2429" s="1"/>
  <c r="J2429"/>
  <c r="G2429"/>
  <c r="N2428"/>
  <c r="P2428" s="1"/>
  <c r="H2428" s="1"/>
  <c r="J2428"/>
  <c r="G2428"/>
  <c r="N2427"/>
  <c r="P2427" s="1"/>
  <c r="H2427" s="1"/>
  <c r="J2427"/>
  <c r="G2427"/>
  <c r="P2426"/>
  <c r="H2426" s="1"/>
  <c r="N2426"/>
  <c r="J2426"/>
  <c r="G2426"/>
  <c r="N2425"/>
  <c r="P2425" s="1"/>
  <c r="H2425" s="1"/>
  <c r="J2425"/>
  <c r="G2425"/>
  <c r="P2424"/>
  <c r="H2424" s="1"/>
  <c r="N2424"/>
  <c r="J2424"/>
  <c r="G2424"/>
  <c r="N2423"/>
  <c r="P2423" s="1"/>
  <c r="H2423" s="1"/>
  <c r="J2423"/>
  <c r="G2423"/>
  <c r="N2422"/>
  <c r="P2422" s="1"/>
  <c r="H2422" s="1"/>
  <c r="J2422"/>
  <c r="G2422"/>
  <c r="N2421"/>
  <c r="P2421" s="1"/>
  <c r="H2421" s="1"/>
  <c r="J2421"/>
  <c r="G2421"/>
  <c r="P2420"/>
  <c r="H2420" s="1"/>
  <c r="N2420"/>
  <c r="J2420"/>
  <c r="G2420"/>
  <c r="N2419"/>
  <c r="P2419" s="1"/>
  <c r="H2419" s="1"/>
  <c r="J2419"/>
  <c r="G2419"/>
  <c r="P2418"/>
  <c r="H2418" s="1"/>
  <c r="N2418"/>
  <c r="J2418"/>
  <c r="G2418"/>
  <c r="N2417"/>
  <c r="P2417" s="1"/>
  <c r="H2417" s="1"/>
  <c r="J2417"/>
  <c r="G2417"/>
  <c r="P2416"/>
  <c r="H2416" s="1"/>
  <c r="N2416"/>
  <c r="J2416"/>
  <c r="G2416"/>
  <c r="N2415"/>
  <c r="P2415" s="1"/>
  <c r="H2415" s="1"/>
  <c r="J2415"/>
  <c r="G2415"/>
  <c r="N2414"/>
  <c r="P2414" s="1"/>
  <c r="H2414" s="1"/>
  <c r="J2414"/>
  <c r="G2414"/>
  <c r="N2413"/>
  <c r="P2413" s="1"/>
  <c r="H2413" s="1"/>
  <c r="J2413"/>
  <c r="G2413"/>
  <c r="P2412"/>
  <c r="H2412" s="1"/>
  <c r="N2412"/>
  <c r="J2412"/>
  <c r="G2412"/>
  <c r="N2411"/>
  <c r="P2411" s="1"/>
  <c r="H2411" s="1"/>
  <c r="J2411"/>
  <c r="G2411"/>
  <c r="P2410"/>
  <c r="H2410" s="1"/>
  <c r="N2410"/>
  <c r="J2410"/>
  <c r="G2410"/>
  <c r="N2409"/>
  <c r="P2409" s="1"/>
  <c r="H2409" s="1"/>
  <c r="J2409"/>
  <c r="G2409"/>
  <c r="P2408"/>
  <c r="H2408" s="1"/>
  <c r="N2408"/>
  <c r="J2408"/>
  <c r="G2408"/>
  <c r="N2407"/>
  <c r="P2407" s="1"/>
  <c r="H2407" s="1"/>
  <c r="J2407"/>
  <c r="G2407"/>
  <c r="N2406"/>
  <c r="P2406" s="1"/>
  <c r="H2406" s="1"/>
  <c r="J2406"/>
  <c r="G2406"/>
  <c r="N2405"/>
  <c r="P2405" s="1"/>
  <c r="H2405" s="1"/>
  <c r="J2405"/>
  <c r="G2405"/>
  <c r="P2404"/>
  <c r="H2404" s="1"/>
  <c r="N2404"/>
  <c r="J2404"/>
  <c r="G2404"/>
  <c r="N2403"/>
  <c r="P2403" s="1"/>
  <c r="H2403" s="1"/>
  <c r="J2403"/>
  <c r="G2403"/>
  <c r="P2402"/>
  <c r="H2402" s="1"/>
  <c r="N2402"/>
  <c r="J2402"/>
  <c r="G2402"/>
  <c r="N2401"/>
  <c r="P2401" s="1"/>
  <c r="H2401" s="1"/>
  <c r="J2401"/>
  <c r="G2401"/>
  <c r="P2400"/>
  <c r="H2400" s="1"/>
  <c r="N2400"/>
  <c r="J2400"/>
  <c r="G2400"/>
  <c r="N2399"/>
  <c r="P2399" s="1"/>
  <c r="H2399" s="1"/>
  <c r="J2399"/>
  <c r="G2399"/>
  <c r="P2398"/>
  <c r="H2398" s="1"/>
  <c r="N2398"/>
  <c r="J2398"/>
  <c r="G2398"/>
  <c r="N2397"/>
  <c r="P2397" s="1"/>
  <c r="H2397" s="1"/>
  <c r="J2397"/>
  <c r="G2397"/>
  <c r="P2396"/>
  <c r="H2396" s="1"/>
  <c r="N2396"/>
  <c r="J2396"/>
  <c r="G2396"/>
  <c r="N2395"/>
  <c r="P2395" s="1"/>
  <c r="H2395" s="1"/>
  <c r="J2395"/>
  <c r="G2395"/>
  <c r="P2394"/>
  <c r="H2394" s="1"/>
  <c r="N2394"/>
  <c r="J2394"/>
  <c r="G2394"/>
  <c r="N2393"/>
  <c r="P2393" s="1"/>
  <c r="H2393" s="1"/>
  <c r="J2393"/>
  <c r="G2393"/>
  <c r="P2392"/>
  <c r="H2392" s="1"/>
  <c r="N2392"/>
  <c r="J2392"/>
  <c r="G2392"/>
  <c r="N2391"/>
  <c r="P2391" s="1"/>
  <c r="H2391" s="1"/>
  <c r="J2391"/>
  <c r="G2391"/>
  <c r="N2390"/>
  <c r="P2390" s="1"/>
  <c r="H2390" s="1"/>
  <c r="J2390"/>
  <c r="G2390"/>
  <c r="N2389"/>
  <c r="P2389" s="1"/>
  <c r="H2389" s="1"/>
  <c r="J2389"/>
  <c r="G2389"/>
  <c r="P2388"/>
  <c r="H2388" s="1"/>
  <c r="N2388"/>
  <c r="J2388"/>
  <c r="G2388"/>
  <c r="N2387"/>
  <c r="P2387" s="1"/>
  <c r="H2387" s="1"/>
  <c r="J2387"/>
  <c r="G2387"/>
  <c r="P2386"/>
  <c r="H2386" s="1"/>
  <c r="N2386"/>
  <c r="J2386"/>
  <c r="G2386"/>
  <c r="N2385"/>
  <c r="P2385" s="1"/>
  <c r="H2385" s="1"/>
  <c r="J2385"/>
  <c r="G2385"/>
  <c r="N2384"/>
  <c r="P2384" s="1"/>
  <c r="H2384" s="1"/>
  <c r="J2384"/>
  <c r="G2384"/>
  <c r="N2383"/>
  <c r="P2383" s="1"/>
  <c r="H2383" s="1"/>
  <c r="J2383"/>
  <c r="G2383"/>
  <c r="N2382"/>
  <c r="P2382" s="1"/>
  <c r="H2382" s="1"/>
  <c r="J2382"/>
  <c r="G2382"/>
  <c r="N2381"/>
  <c r="P2381" s="1"/>
  <c r="H2381" s="1"/>
  <c r="J2381"/>
  <c r="G2381"/>
  <c r="P2380"/>
  <c r="H2380" s="1"/>
  <c r="N2380"/>
  <c r="J2380"/>
  <c r="G2380"/>
  <c r="N2379"/>
  <c r="P2379" s="1"/>
  <c r="H2379" s="1"/>
  <c r="J2379"/>
  <c r="G2379"/>
  <c r="N2378"/>
  <c r="P2378" s="1"/>
  <c r="H2378" s="1"/>
  <c r="J2378"/>
  <c r="G2378"/>
  <c r="N2377"/>
  <c r="P2377" s="1"/>
  <c r="H2377" s="1"/>
  <c r="J2377"/>
  <c r="G2377"/>
  <c r="N2376"/>
  <c r="P2376" s="1"/>
  <c r="H2376" s="1"/>
  <c r="J2376"/>
  <c r="G2376"/>
  <c r="N2375"/>
  <c r="P2375" s="1"/>
  <c r="H2375" s="1"/>
  <c r="J2375"/>
  <c r="G2375"/>
  <c r="P2374"/>
  <c r="H2374" s="1"/>
  <c r="N2374"/>
  <c r="J2374"/>
  <c r="G2374"/>
  <c r="N2373"/>
  <c r="P2373" s="1"/>
  <c r="H2373" s="1"/>
  <c r="J2373"/>
  <c r="G2373"/>
  <c r="P2372"/>
  <c r="H2372" s="1"/>
  <c r="N2372"/>
  <c r="J2372"/>
  <c r="G2372"/>
  <c r="N2371"/>
  <c r="P2371" s="1"/>
  <c r="H2371" s="1"/>
  <c r="J2371"/>
  <c r="G2371"/>
  <c r="N2370"/>
  <c r="P2370" s="1"/>
  <c r="H2370" s="1"/>
  <c r="J2370"/>
  <c r="G2370"/>
  <c r="N2369"/>
  <c r="P2369" s="1"/>
  <c r="H2369" s="1"/>
  <c r="J2369"/>
  <c r="G2369"/>
  <c r="P2368"/>
  <c r="H2368" s="1"/>
  <c r="N2368"/>
  <c r="J2368"/>
  <c r="G2368"/>
  <c r="N2367"/>
  <c r="P2367" s="1"/>
  <c r="H2367" s="1"/>
  <c r="J2367"/>
  <c r="G2367"/>
  <c r="P2366"/>
  <c r="H2366" s="1"/>
  <c r="N2366"/>
  <c r="J2366"/>
  <c r="G2366"/>
  <c r="N2365"/>
  <c r="P2365" s="1"/>
  <c r="H2365" s="1"/>
  <c r="J2365"/>
  <c r="G2365"/>
  <c r="P2364"/>
  <c r="H2364" s="1"/>
  <c r="N2364"/>
  <c r="J2364"/>
  <c r="G2364"/>
  <c r="N2363"/>
  <c r="P2363" s="1"/>
  <c r="H2363" s="1"/>
  <c r="J2363"/>
  <c r="G2363"/>
  <c r="N2362"/>
  <c r="P2362" s="1"/>
  <c r="H2362" s="1"/>
  <c r="J2362"/>
  <c r="G2362"/>
  <c r="N2361"/>
  <c r="P2361" s="1"/>
  <c r="H2361" s="1"/>
  <c r="J2361"/>
  <c r="G2361"/>
  <c r="P2360"/>
  <c r="H2360" s="1"/>
  <c r="N2360"/>
  <c r="J2360"/>
  <c r="G2360"/>
  <c r="N2359"/>
  <c r="P2359" s="1"/>
  <c r="H2359" s="1"/>
  <c r="J2359"/>
  <c r="G2359"/>
  <c r="P2358"/>
  <c r="H2358" s="1"/>
  <c r="N2358"/>
  <c r="J2358"/>
  <c r="G2358"/>
  <c r="N2357"/>
  <c r="P2357" s="1"/>
  <c r="H2357" s="1"/>
  <c r="J2357"/>
  <c r="G2357"/>
  <c r="P2356"/>
  <c r="H2356" s="1"/>
  <c r="N2356"/>
  <c r="J2356"/>
  <c r="G2356"/>
  <c r="N2355"/>
  <c r="P2355" s="1"/>
  <c r="H2355" s="1"/>
  <c r="J2355"/>
  <c r="G2355"/>
  <c r="N2354"/>
  <c r="P2354" s="1"/>
  <c r="H2354" s="1"/>
  <c r="J2354"/>
  <c r="G2354"/>
  <c r="N2353"/>
  <c r="P2353" s="1"/>
  <c r="H2353" s="1"/>
  <c r="J2353"/>
  <c r="G2353"/>
  <c r="P2352"/>
  <c r="H2352" s="1"/>
  <c r="N2352"/>
  <c r="J2352"/>
  <c r="G2352"/>
  <c r="N2351"/>
  <c r="P2351" s="1"/>
  <c r="H2351" s="1"/>
  <c r="J2351"/>
  <c r="G2351"/>
  <c r="P2350"/>
  <c r="H2350" s="1"/>
  <c r="N2350"/>
  <c r="J2350"/>
  <c r="G2350"/>
  <c r="N2349"/>
  <c r="P2349" s="1"/>
  <c r="H2349" s="1"/>
  <c r="J2349"/>
  <c r="G2349"/>
  <c r="P2348"/>
  <c r="H2348" s="1"/>
  <c r="N2348"/>
  <c r="J2348"/>
  <c r="G2348"/>
  <c r="N2347"/>
  <c r="P2347" s="1"/>
  <c r="H2347" s="1"/>
  <c r="J2347"/>
  <c r="G2347"/>
  <c r="N2346"/>
  <c r="P2346" s="1"/>
  <c r="H2346" s="1"/>
  <c r="J2346"/>
  <c r="G2346"/>
  <c r="N2345"/>
  <c r="P2345" s="1"/>
  <c r="H2345" s="1"/>
  <c r="J2345"/>
  <c r="G2345"/>
  <c r="P2344"/>
  <c r="H2344" s="1"/>
  <c r="N2344"/>
  <c r="J2344"/>
  <c r="G2344"/>
  <c r="N2343"/>
  <c r="P2343" s="1"/>
  <c r="H2343" s="1"/>
  <c r="J2343"/>
  <c r="G2343"/>
  <c r="P2342"/>
  <c r="H2342" s="1"/>
  <c r="N2342"/>
  <c r="J2342"/>
  <c r="G2342"/>
  <c r="N2341"/>
  <c r="P2341" s="1"/>
  <c r="H2341" s="1"/>
  <c r="J2341"/>
  <c r="G2341"/>
  <c r="P2340"/>
  <c r="H2340" s="1"/>
  <c r="N2340"/>
  <c r="J2340"/>
  <c r="G2340"/>
  <c r="N2339"/>
  <c r="P2339" s="1"/>
  <c r="H2339" s="1"/>
  <c r="J2339"/>
  <c r="G2339"/>
  <c r="P2338"/>
  <c r="H2338" s="1"/>
  <c r="N2338"/>
  <c r="J2338"/>
  <c r="G2338"/>
  <c r="N2337"/>
  <c r="P2337" s="1"/>
  <c r="H2337" s="1"/>
  <c r="J2337"/>
  <c r="G2337"/>
  <c r="P2336"/>
  <c r="H2336" s="1"/>
  <c r="N2336"/>
  <c r="J2336"/>
  <c r="G2336"/>
  <c r="N2335"/>
  <c r="P2335" s="1"/>
  <c r="H2335" s="1"/>
  <c r="J2335"/>
  <c r="G2335"/>
  <c r="P2334"/>
  <c r="H2334" s="1"/>
  <c r="N2334"/>
  <c r="J2334"/>
  <c r="G2334"/>
  <c r="N2333"/>
  <c r="P2333" s="1"/>
  <c r="H2333" s="1"/>
  <c r="J2333"/>
  <c r="G2333"/>
  <c r="P2332"/>
  <c r="H2332" s="1"/>
  <c r="N2332"/>
  <c r="J2332"/>
  <c r="G2332"/>
  <c r="N2331"/>
  <c r="P2331" s="1"/>
  <c r="H2331" s="1"/>
  <c r="J2331"/>
  <c r="G2331"/>
  <c r="P2330"/>
  <c r="H2330" s="1"/>
  <c r="N2330"/>
  <c r="J2330"/>
  <c r="G2330"/>
  <c r="N2329"/>
  <c r="P2329" s="1"/>
  <c r="H2329" s="1"/>
  <c r="J2329"/>
  <c r="G2329"/>
  <c r="P2328"/>
  <c r="H2328" s="1"/>
  <c r="N2328"/>
  <c r="J2328"/>
  <c r="G2328"/>
  <c r="N2327"/>
  <c r="P2327" s="1"/>
  <c r="H2327" s="1"/>
  <c r="J2327"/>
  <c r="G2327"/>
  <c r="P2326"/>
  <c r="H2326" s="1"/>
  <c r="N2326"/>
  <c r="J2326"/>
  <c r="G2326"/>
  <c r="N2325"/>
  <c r="P2325" s="1"/>
  <c r="H2325" s="1"/>
  <c r="J2325"/>
  <c r="G2325"/>
  <c r="P2324"/>
  <c r="H2324" s="1"/>
  <c r="N2324"/>
  <c r="J2324"/>
  <c r="G2324"/>
  <c r="N2323"/>
  <c r="P2323" s="1"/>
  <c r="H2323" s="1"/>
  <c r="J2323"/>
  <c r="G2323"/>
  <c r="P2322"/>
  <c r="H2322" s="1"/>
  <c r="N2322"/>
  <c r="J2322"/>
  <c r="G2322"/>
  <c r="N2321"/>
  <c r="P2321" s="1"/>
  <c r="H2321" s="1"/>
  <c r="J2321"/>
  <c r="G2321"/>
  <c r="N2320"/>
  <c r="P2320" s="1"/>
  <c r="H2320" s="1"/>
  <c r="J2320"/>
  <c r="G2320"/>
  <c r="N2319"/>
  <c r="P2319" s="1"/>
  <c r="H2319" s="1"/>
  <c r="J2319"/>
  <c r="G2319"/>
  <c r="N2318"/>
  <c r="P2318" s="1"/>
  <c r="H2318" s="1"/>
  <c r="J2318"/>
  <c r="G2318"/>
  <c r="N2317"/>
  <c r="P2317" s="1"/>
  <c r="H2317" s="1"/>
  <c r="J2317"/>
  <c r="G2317"/>
  <c r="P2316"/>
  <c r="H2316" s="1"/>
  <c r="N2316"/>
  <c r="J2316"/>
  <c r="G2316"/>
  <c r="N2315"/>
  <c r="P2315" s="1"/>
  <c r="H2315" s="1"/>
  <c r="J2315"/>
  <c r="G2315"/>
  <c r="P2314"/>
  <c r="H2314" s="1"/>
  <c r="N2314"/>
  <c r="J2314"/>
  <c r="G2314"/>
  <c r="N2313"/>
  <c r="P2313" s="1"/>
  <c r="H2313" s="1"/>
  <c r="J2313"/>
  <c r="G2313"/>
  <c r="N2312"/>
  <c r="P2312" s="1"/>
  <c r="H2312" s="1"/>
  <c r="J2312"/>
  <c r="G2312"/>
  <c r="N2311"/>
  <c r="P2311" s="1"/>
  <c r="H2311" s="1"/>
  <c r="J2311"/>
  <c r="G2311"/>
  <c r="N2310"/>
  <c r="P2310" s="1"/>
  <c r="H2310" s="1"/>
  <c r="J2310"/>
  <c r="G2310"/>
  <c r="N2309"/>
  <c r="P2309" s="1"/>
  <c r="H2309" s="1"/>
  <c r="J2309"/>
  <c r="G2309"/>
  <c r="P2308"/>
  <c r="H2308" s="1"/>
  <c r="N2308"/>
  <c r="J2308"/>
  <c r="G2308"/>
  <c r="N2307"/>
  <c r="P2307" s="1"/>
  <c r="H2307" s="1"/>
  <c r="J2307"/>
  <c r="G2307"/>
  <c r="P2306"/>
  <c r="H2306" s="1"/>
  <c r="N2306"/>
  <c r="J2306"/>
  <c r="G2306"/>
  <c r="N2305"/>
  <c r="P2305" s="1"/>
  <c r="H2305" s="1"/>
  <c r="J2305"/>
  <c r="G2305"/>
  <c r="P2304"/>
  <c r="H2304" s="1"/>
  <c r="N2304"/>
  <c r="J2304"/>
  <c r="G2304"/>
  <c r="N2303"/>
  <c r="P2303" s="1"/>
  <c r="H2303" s="1"/>
  <c r="J2303"/>
  <c r="G2303"/>
  <c r="P2302"/>
  <c r="H2302" s="1"/>
  <c r="N2302"/>
  <c r="J2302"/>
  <c r="G2302"/>
  <c r="N2301"/>
  <c r="P2301" s="1"/>
  <c r="H2301" s="1"/>
  <c r="J2301"/>
  <c r="G2301"/>
  <c r="P2300"/>
  <c r="H2300" s="1"/>
  <c r="N2300"/>
  <c r="J2300"/>
  <c r="G2300"/>
  <c r="N2299"/>
  <c r="P2299" s="1"/>
  <c r="H2299" s="1"/>
  <c r="J2299"/>
  <c r="G2299"/>
  <c r="P2298"/>
  <c r="H2298" s="1"/>
  <c r="N2298"/>
  <c r="J2298"/>
  <c r="G2298"/>
  <c r="N2297"/>
  <c r="P2297" s="1"/>
  <c r="H2297" s="1"/>
  <c r="J2297"/>
  <c r="G2297"/>
  <c r="P2296"/>
  <c r="H2296" s="1"/>
  <c r="N2296"/>
  <c r="J2296"/>
  <c r="G2296"/>
  <c r="N2295"/>
  <c r="P2295" s="1"/>
  <c r="H2295" s="1"/>
  <c r="J2295"/>
  <c r="G2295"/>
  <c r="N2294"/>
  <c r="P2294" s="1"/>
  <c r="H2294" s="1"/>
  <c r="J2294"/>
  <c r="G2294"/>
  <c r="N2293"/>
  <c r="P2293" s="1"/>
  <c r="H2293" s="1"/>
  <c r="J2293"/>
  <c r="G2293"/>
  <c r="P2292"/>
  <c r="H2292" s="1"/>
  <c r="N2292"/>
  <c r="J2292"/>
  <c r="G2292"/>
  <c r="N2291"/>
  <c r="P2291" s="1"/>
  <c r="H2291" s="1"/>
  <c r="J2291"/>
  <c r="G2291"/>
  <c r="P2290"/>
  <c r="H2290" s="1"/>
  <c r="N2290"/>
  <c r="J2290"/>
  <c r="G2290"/>
  <c r="N2289"/>
  <c r="P2289" s="1"/>
  <c r="H2289" s="1"/>
  <c r="J2289"/>
  <c r="G2289"/>
  <c r="P2288"/>
  <c r="H2288" s="1"/>
  <c r="N2288"/>
  <c r="J2288"/>
  <c r="G2288"/>
  <c r="N2287"/>
  <c r="P2287" s="1"/>
  <c r="H2287" s="1"/>
  <c r="J2287"/>
  <c r="G2287"/>
  <c r="N2286"/>
  <c r="P2286" s="1"/>
  <c r="H2286" s="1"/>
  <c r="J2286"/>
  <c r="G2286"/>
  <c r="N2285"/>
  <c r="P2285" s="1"/>
  <c r="H2285" s="1"/>
  <c r="J2285"/>
  <c r="G2285"/>
  <c r="P2284"/>
  <c r="H2284" s="1"/>
  <c r="N2284"/>
  <c r="J2284"/>
  <c r="G2284"/>
  <c r="N2283"/>
  <c r="P2283" s="1"/>
  <c r="H2283" s="1"/>
  <c r="J2283"/>
  <c r="G2283"/>
  <c r="P2282"/>
  <c r="H2282" s="1"/>
  <c r="N2282"/>
  <c r="J2282"/>
  <c r="G2282"/>
  <c r="N2281"/>
  <c r="P2281" s="1"/>
  <c r="H2281" s="1"/>
  <c r="J2281"/>
  <c r="G2281"/>
  <c r="P2280"/>
  <c r="H2280" s="1"/>
  <c r="N2280"/>
  <c r="J2280"/>
  <c r="G2280"/>
  <c r="N2279"/>
  <c r="P2279" s="1"/>
  <c r="H2279" s="1"/>
  <c r="J2279"/>
  <c r="G2279"/>
  <c r="P2278"/>
  <c r="H2278" s="1"/>
  <c r="N2278"/>
  <c r="J2278"/>
  <c r="G2278"/>
  <c r="N2277"/>
  <c r="P2277" s="1"/>
  <c r="H2277" s="1"/>
  <c r="J2277"/>
  <c r="G2277"/>
  <c r="P2276"/>
  <c r="H2276" s="1"/>
  <c r="N2276"/>
  <c r="J2276"/>
  <c r="G2276"/>
  <c r="N2275"/>
  <c r="P2275" s="1"/>
  <c r="H2275" s="1"/>
  <c r="J2275"/>
  <c r="G2275"/>
  <c r="P2274"/>
  <c r="H2274" s="1"/>
  <c r="N2274"/>
  <c r="J2274"/>
  <c r="G2274"/>
  <c r="N2273"/>
  <c r="P2273" s="1"/>
  <c r="H2273" s="1"/>
  <c r="J2273"/>
  <c r="G2273"/>
  <c r="P2272"/>
  <c r="H2272" s="1"/>
  <c r="N2272"/>
  <c r="J2272"/>
  <c r="G2272"/>
  <c r="N2271"/>
  <c r="P2271" s="1"/>
  <c r="H2271" s="1"/>
  <c r="J2271"/>
  <c r="G2271"/>
  <c r="P2270"/>
  <c r="H2270" s="1"/>
  <c r="N2270"/>
  <c r="J2270"/>
  <c r="G2270"/>
  <c r="N2269"/>
  <c r="P2269" s="1"/>
  <c r="H2269" s="1"/>
  <c r="J2269"/>
  <c r="G2269"/>
  <c r="P2268"/>
  <c r="H2268" s="1"/>
  <c r="N2268"/>
  <c r="J2268"/>
  <c r="G2268"/>
  <c r="N2267"/>
  <c r="P2267" s="1"/>
  <c r="H2267" s="1"/>
  <c r="J2267"/>
  <c r="G2267"/>
  <c r="P2266"/>
  <c r="H2266" s="1"/>
  <c r="N2266"/>
  <c r="J2266"/>
  <c r="G2266"/>
  <c r="N2265"/>
  <c r="P2265" s="1"/>
  <c r="H2265" s="1"/>
  <c r="J2265"/>
  <c r="G2265"/>
  <c r="P2264"/>
  <c r="H2264" s="1"/>
  <c r="N2264"/>
  <c r="J2264"/>
  <c r="G2264"/>
  <c r="N2263"/>
  <c r="P2263" s="1"/>
  <c r="H2263" s="1"/>
  <c r="J2263"/>
  <c r="G2263"/>
  <c r="P2262"/>
  <c r="H2262" s="1"/>
  <c r="N2262"/>
  <c r="J2262"/>
  <c r="G2262"/>
  <c r="N2261"/>
  <c r="P2261" s="1"/>
  <c r="H2261" s="1"/>
  <c r="J2261"/>
  <c r="G2261"/>
  <c r="P2260"/>
  <c r="H2260" s="1"/>
  <c r="N2260"/>
  <c r="J2260"/>
  <c r="G2260"/>
  <c r="N2259"/>
  <c r="P2259" s="1"/>
  <c r="H2259" s="1"/>
  <c r="J2259"/>
  <c r="G2259"/>
  <c r="P2258"/>
  <c r="H2258" s="1"/>
  <c r="N2258"/>
  <c r="J2258"/>
  <c r="G2258"/>
  <c r="N2257"/>
  <c r="P2257" s="1"/>
  <c r="H2257" s="1"/>
  <c r="J2257"/>
  <c r="G2257"/>
  <c r="P2256"/>
  <c r="H2256" s="1"/>
  <c r="N2256"/>
  <c r="J2256"/>
  <c r="G2256"/>
  <c r="N2255"/>
  <c r="P2255" s="1"/>
  <c r="H2255" s="1"/>
  <c r="J2255"/>
  <c r="G2255"/>
  <c r="P2254"/>
  <c r="H2254" s="1"/>
  <c r="N2254"/>
  <c r="J2254"/>
  <c r="G2254"/>
  <c r="N2253"/>
  <c r="P2253" s="1"/>
  <c r="H2253" s="1"/>
  <c r="J2253"/>
  <c r="G2253"/>
  <c r="N2252"/>
  <c r="P2252" s="1"/>
  <c r="H2252" s="1"/>
  <c r="J2252"/>
  <c r="G2252"/>
  <c r="N2251"/>
  <c r="P2251" s="1"/>
  <c r="H2251" s="1"/>
  <c r="J2251"/>
  <c r="G2251"/>
  <c r="N2250"/>
  <c r="P2250" s="1"/>
  <c r="H2250" s="1"/>
  <c r="J2250"/>
  <c r="G2250"/>
  <c r="N2249"/>
  <c r="P2249" s="1"/>
  <c r="H2249" s="1"/>
  <c r="J2249"/>
  <c r="G2249"/>
  <c r="P2248"/>
  <c r="H2248" s="1"/>
  <c r="N2248"/>
  <c r="J2248"/>
  <c r="G2248"/>
  <c r="N2247"/>
  <c r="P2247" s="1"/>
  <c r="H2247" s="1"/>
  <c r="J2247"/>
  <c r="G2247"/>
  <c r="P2246"/>
  <c r="N2246"/>
  <c r="J2246"/>
  <c r="H2246"/>
  <c r="G2246"/>
  <c r="N2245"/>
  <c r="P2245" s="1"/>
  <c r="H2245" s="1"/>
  <c r="J2245"/>
  <c r="G2245"/>
  <c r="N2244"/>
  <c r="P2244" s="1"/>
  <c r="H2244" s="1"/>
  <c r="J2244"/>
  <c r="G2244"/>
  <c r="N2243"/>
  <c r="P2243" s="1"/>
  <c r="H2243" s="1"/>
  <c r="J2243"/>
  <c r="G2243"/>
  <c r="N2242"/>
  <c r="P2242" s="1"/>
  <c r="H2242" s="1"/>
  <c r="J2242"/>
  <c r="G2242"/>
  <c r="N2241"/>
  <c r="P2241" s="1"/>
  <c r="H2241" s="1"/>
  <c r="J2241"/>
  <c r="G2241"/>
  <c r="P2240"/>
  <c r="H2240" s="1"/>
  <c r="N2240"/>
  <c r="J2240"/>
  <c r="G2240"/>
  <c r="N2239"/>
  <c r="P2239" s="1"/>
  <c r="H2239" s="1"/>
  <c r="J2239"/>
  <c r="G2239"/>
  <c r="P2238"/>
  <c r="N2238"/>
  <c r="J2238"/>
  <c r="H2238"/>
  <c r="G2238"/>
  <c r="N2237"/>
  <c r="P2237" s="1"/>
  <c r="H2237" s="1"/>
  <c r="J2237"/>
  <c r="G2237"/>
  <c r="N2236"/>
  <c r="P2236" s="1"/>
  <c r="H2236" s="1"/>
  <c r="J2236"/>
  <c r="G2236"/>
  <c r="N2235"/>
  <c r="P2235" s="1"/>
  <c r="H2235" s="1"/>
  <c r="J2235"/>
  <c r="G2235"/>
  <c r="N2234"/>
  <c r="P2234" s="1"/>
  <c r="H2234" s="1"/>
  <c r="J2234"/>
  <c r="G2234"/>
  <c r="N2233"/>
  <c r="P2233" s="1"/>
  <c r="H2233" s="1"/>
  <c r="J2233"/>
  <c r="G2233"/>
  <c r="P2232"/>
  <c r="H2232" s="1"/>
  <c r="N2232"/>
  <c r="J2232"/>
  <c r="G2232"/>
  <c r="N2231"/>
  <c r="P2231" s="1"/>
  <c r="H2231" s="1"/>
  <c r="J2231"/>
  <c r="G2231"/>
  <c r="P2230"/>
  <c r="N2230"/>
  <c r="J2230"/>
  <c r="H2230"/>
  <c r="G2230"/>
  <c r="N2229"/>
  <c r="P2229" s="1"/>
  <c r="H2229" s="1"/>
  <c r="J2229"/>
  <c r="G2229"/>
  <c r="N2228"/>
  <c r="P2228" s="1"/>
  <c r="H2228" s="1"/>
  <c r="J2228"/>
  <c r="G2228"/>
  <c r="N2227"/>
  <c r="P2227" s="1"/>
  <c r="H2227" s="1"/>
  <c r="J2227"/>
  <c r="G2227"/>
  <c r="N2226"/>
  <c r="P2226" s="1"/>
  <c r="H2226" s="1"/>
  <c r="J2226"/>
  <c r="G2226"/>
  <c r="N2225"/>
  <c r="P2225" s="1"/>
  <c r="H2225" s="1"/>
  <c r="J2225"/>
  <c r="G2225"/>
  <c r="P2224"/>
  <c r="H2224" s="1"/>
  <c r="N2224"/>
  <c r="J2224"/>
  <c r="G2224"/>
  <c r="N2223"/>
  <c r="P2223" s="1"/>
  <c r="H2223" s="1"/>
  <c r="J2223"/>
  <c r="G2223"/>
  <c r="N2222"/>
  <c r="P2222" s="1"/>
  <c r="H2222" s="1"/>
  <c r="J2222"/>
  <c r="G2222"/>
  <c r="N2221"/>
  <c r="P2221" s="1"/>
  <c r="H2221" s="1"/>
  <c r="J2221"/>
  <c r="G2221"/>
  <c r="N2220"/>
  <c r="P2220" s="1"/>
  <c r="H2220" s="1"/>
  <c r="J2220"/>
  <c r="G2220"/>
  <c r="N2219"/>
  <c r="P2219" s="1"/>
  <c r="H2219" s="1"/>
  <c r="J2219"/>
  <c r="G2219"/>
  <c r="N2218"/>
  <c r="P2218" s="1"/>
  <c r="H2218" s="1"/>
  <c r="J2218"/>
  <c r="G2218"/>
  <c r="N2217"/>
  <c r="P2217" s="1"/>
  <c r="H2217" s="1"/>
  <c r="J2217"/>
  <c r="G2217"/>
  <c r="P2216"/>
  <c r="H2216" s="1"/>
  <c r="N2216"/>
  <c r="J2216"/>
  <c r="G2216"/>
  <c r="N2215"/>
  <c r="P2215" s="1"/>
  <c r="H2215" s="1"/>
  <c r="J2215"/>
  <c r="G2215"/>
  <c r="N2214"/>
  <c r="P2214" s="1"/>
  <c r="H2214" s="1"/>
  <c r="J2214"/>
  <c r="G2214"/>
  <c r="N2213"/>
  <c r="P2213" s="1"/>
  <c r="H2213" s="1"/>
  <c r="J2213"/>
  <c r="G2213"/>
  <c r="N2212"/>
  <c r="P2212" s="1"/>
  <c r="H2212" s="1"/>
  <c r="J2212"/>
  <c r="G2212"/>
  <c r="P2211"/>
  <c r="H2211" s="1"/>
  <c r="N2211"/>
  <c r="J2211"/>
  <c r="G2211"/>
  <c r="N2210"/>
  <c r="P2210" s="1"/>
  <c r="H2210" s="1"/>
  <c r="J2210"/>
  <c r="G2210"/>
  <c r="N2209"/>
  <c r="P2209" s="1"/>
  <c r="H2209" s="1"/>
  <c r="J2209"/>
  <c r="G2209"/>
  <c r="N2208"/>
  <c r="P2208" s="1"/>
  <c r="H2208" s="1"/>
  <c r="J2208"/>
  <c r="G2208"/>
  <c r="N2207"/>
  <c r="P2207" s="1"/>
  <c r="H2207" s="1"/>
  <c r="J2207"/>
  <c r="G2207"/>
  <c r="N2206"/>
  <c r="P2206" s="1"/>
  <c r="H2206" s="1"/>
  <c r="J2206"/>
  <c r="G2206"/>
  <c r="N2205"/>
  <c r="P2205" s="1"/>
  <c r="H2205" s="1"/>
  <c r="J2205"/>
  <c r="G2205"/>
  <c r="N2204"/>
  <c r="P2204" s="1"/>
  <c r="H2204" s="1"/>
  <c r="J2204"/>
  <c r="G2204"/>
  <c r="N2203"/>
  <c r="P2203" s="1"/>
  <c r="H2203" s="1"/>
  <c r="J2203"/>
  <c r="G2203"/>
  <c r="N2202"/>
  <c r="P2202" s="1"/>
  <c r="H2202" s="1"/>
  <c r="J2202"/>
  <c r="G2202"/>
  <c r="N2201"/>
  <c r="P2201" s="1"/>
  <c r="H2201" s="1"/>
  <c r="J2201"/>
  <c r="G2201"/>
  <c r="N2200"/>
  <c r="P2200" s="1"/>
  <c r="H2200" s="1"/>
  <c r="J2200"/>
  <c r="G2200"/>
  <c r="P2199"/>
  <c r="H2199" s="1"/>
  <c r="N2199"/>
  <c r="J2199"/>
  <c r="G2199"/>
  <c r="N2198"/>
  <c r="P2198" s="1"/>
  <c r="H2198" s="1"/>
  <c r="J2198"/>
  <c r="G2198"/>
  <c r="N2197"/>
  <c r="P2197" s="1"/>
  <c r="H2197" s="1"/>
  <c r="J2197"/>
  <c r="G2197"/>
  <c r="N2196"/>
  <c r="P2196" s="1"/>
  <c r="H2196" s="1"/>
  <c r="J2196"/>
  <c r="G2196"/>
  <c r="N2195"/>
  <c r="P2195" s="1"/>
  <c r="H2195" s="1"/>
  <c r="J2195"/>
  <c r="G2195"/>
  <c r="N2194"/>
  <c r="P2194" s="1"/>
  <c r="H2194" s="1"/>
  <c r="J2194"/>
  <c r="G2194"/>
  <c r="P2193"/>
  <c r="H2193" s="1"/>
  <c r="N2193"/>
  <c r="J2193"/>
  <c r="G2193"/>
  <c r="P2192"/>
  <c r="H2192" s="1"/>
  <c r="N2192"/>
  <c r="J2192"/>
  <c r="G2192"/>
  <c r="P2191"/>
  <c r="H2191" s="1"/>
  <c r="N2191"/>
  <c r="J2191"/>
  <c r="G2191"/>
  <c r="N2190"/>
  <c r="P2190" s="1"/>
  <c r="H2190" s="1"/>
  <c r="J2190"/>
  <c r="G2190"/>
  <c r="N2189"/>
  <c r="P2189" s="1"/>
  <c r="H2189" s="1"/>
  <c r="J2189"/>
  <c r="G2189"/>
  <c r="N2188"/>
  <c r="P2188" s="1"/>
  <c r="H2188" s="1"/>
  <c r="J2188"/>
  <c r="G2188"/>
  <c r="N2187"/>
  <c r="P2187" s="1"/>
  <c r="H2187" s="1"/>
  <c r="J2187"/>
  <c r="G2187"/>
  <c r="N2186"/>
  <c r="P2186" s="1"/>
  <c r="H2186" s="1"/>
  <c r="J2186"/>
  <c r="G2186"/>
  <c r="N2185"/>
  <c r="P2185" s="1"/>
  <c r="H2185" s="1"/>
  <c r="J2185"/>
  <c r="G2185"/>
  <c r="N2184"/>
  <c r="P2184" s="1"/>
  <c r="H2184" s="1"/>
  <c r="J2184"/>
  <c r="G2184"/>
  <c r="N2183"/>
  <c r="P2183" s="1"/>
  <c r="H2183" s="1"/>
  <c r="J2183"/>
  <c r="G2183"/>
  <c r="N2182"/>
  <c r="P2182" s="1"/>
  <c r="H2182" s="1"/>
  <c r="J2182"/>
  <c r="G2182"/>
  <c r="N2181"/>
  <c r="P2181" s="1"/>
  <c r="H2181" s="1"/>
  <c r="J2181"/>
  <c r="G2181"/>
  <c r="N2180"/>
  <c r="P2180" s="1"/>
  <c r="H2180" s="1"/>
  <c r="J2180"/>
  <c r="G2180"/>
  <c r="P2179"/>
  <c r="H2179" s="1"/>
  <c r="N2179"/>
  <c r="J2179"/>
  <c r="G2179"/>
  <c r="N2178"/>
  <c r="P2178" s="1"/>
  <c r="H2178" s="1"/>
  <c r="J2178"/>
  <c r="G2178"/>
  <c r="P2177"/>
  <c r="N2177"/>
  <c r="J2177"/>
  <c r="H2177"/>
  <c r="G2177"/>
  <c r="N2176"/>
  <c r="P2176" s="1"/>
  <c r="H2176" s="1"/>
  <c r="J2176"/>
  <c r="G2176"/>
  <c r="N2175"/>
  <c r="P2175" s="1"/>
  <c r="H2175" s="1"/>
  <c r="J2175"/>
  <c r="G2175"/>
  <c r="N2174"/>
  <c r="P2174" s="1"/>
  <c r="H2174" s="1"/>
  <c r="J2174"/>
  <c r="G2174"/>
  <c r="P2173"/>
  <c r="H2173" s="1"/>
  <c r="N2173"/>
  <c r="J2173"/>
  <c r="G2173"/>
  <c r="N2172"/>
  <c r="P2172" s="1"/>
  <c r="H2172" s="1"/>
  <c r="J2172"/>
  <c r="G2172"/>
  <c r="P2171"/>
  <c r="H2171" s="1"/>
  <c r="N2171"/>
  <c r="J2171"/>
  <c r="G2171"/>
  <c r="N2170"/>
  <c r="P2170" s="1"/>
  <c r="H2170" s="1"/>
  <c r="J2170"/>
  <c r="G2170"/>
  <c r="P2169"/>
  <c r="H2169" s="1"/>
  <c r="N2169"/>
  <c r="J2169"/>
  <c r="G2169"/>
  <c r="N2168"/>
  <c r="P2168" s="1"/>
  <c r="H2168" s="1"/>
  <c r="J2168"/>
  <c r="G2168"/>
  <c r="N2167"/>
  <c r="P2167" s="1"/>
  <c r="H2167" s="1"/>
  <c r="J2167"/>
  <c r="G2167"/>
  <c r="N2166"/>
  <c r="P2166" s="1"/>
  <c r="H2166" s="1"/>
  <c r="J2166"/>
  <c r="G2166"/>
  <c r="N2165"/>
  <c r="P2165" s="1"/>
  <c r="H2165" s="1"/>
  <c r="J2165"/>
  <c r="G2165"/>
  <c r="N2164"/>
  <c r="P2164" s="1"/>
  <c r="H2164" s="1"/>
  <c r="J2164"/>
  <c r="G2164"/>
  <c r="N2163"/>
  <c r="P2163" s="1"/>
  <c r="H2163" s="1"/>
  <c r="J2163"/>
  <c r="G2163"/>
  <c r="N2162"/>
  <c r="P2162" s="1"/>
  <c r="H2162" s="1"/>
  <c r="J2162"/>
  <c r="G2162"/>
  <c r="P2161"/>
  <c r="H2161" s="1"/>
  <c r="N2161"/>
  <c r="J2161"/>
  <c r="G2161"/>
  <c r="N2160"/>
  <c r="P2160" s="1"/>
  <c r="H2160" s="1"/>
  <c r="J2160"/>
  <c r="G2160"/>
  <c r="N2159"/>
  <c r="P2159" s="1"/>
  <c r="H2159" s="1"/>
  <c r="J2159"/>
  <c r="G2159"/>
  <c r="N2158"/>
  <c r="P2158" s="1"/>
  <c r="H2158" s="1"/>
  <c r="J2158"/>
  <c r="G2158"/>
  <c r="N2157"/>
  <c r="P2157" s="1"/>
  <c r="H2157" s="1"/>
  <c r="J2157"/>
  <c r="G2157"/>
  <c r="N2156"/>
  <c r="P2156" s="1"/>
  <c r="H2156" s="1"/>
  <c r="J2156"/>
  <c r="G2156"/>
  <c r="N2155"/>
  <c r="P2155" s="1"/>
  <c r="H2155" s="1"/>
  <c r="J2155"/>
  <c r="G2155"/>
  <c r="N2154"/>
  <c r="P2154" s="1"/>
  <c r="H2154" s="1"/>
  <c r="J2154"/>
  <c r="G2154"/>
  <c r="P2153"/>
  <c r="H2153" s="1"/>
  <c r="N2153"/>
  <c r="J2153"/>
  <c r="G2153"/>
  <c r="N2152"/>
  <c r="P2152" s="1"/>
  <c r="H2152" s="1"/>
  <c r="J2152"/>
  <c r="G2152"/>
  <c r="N2151"/>
  <c r="P2151" s="1"/>
  <c r="H2151" s="1"/>
  <c r="J2151"/>
  <c r="G2151"/>
  <c r="N2150"/>
  <c r="P2150" s="1"/>
  <c r="H2150" s="1"/>
  <c r="J2150"/>
  <c r="G2150"/>
  <c r="N2149"/>
  <c r="P2149" s="1"/>
  <c r="H2149" s="1"/>
  <c r="J2149"/>
  <c r="G2149"/>
  <c r="P2148"/>
  <c r="H2148" s="1"/>
  <c r="N2148"/>
  <c r="J2148"/>
  <c r="G2148"/>
  <c r="P2147"/>
  <c r="H2147" s="1"/>
  <c r="N2147"/>
  <c r="J2147"/>
  <c r="G2147"/>
  <c r="N2146"/>
  <c r="P2146" s="1"/>
  <c r="H2146" s="1"/>
  <c r="J2146"/>
  <c r="G2146"/>
  <c r="P2145"/>
  <c r="H2145" s="1"/>
  <c r="N2145"/>
  <c r="J2145"/>
  <c r="G2145"/>
  <c r="N2144"/>
  <c r="P2144" s="1"/>
  <c r="H2144" s="1"/>
  <c r="J2144"/>
  <c r="G2144"/>
  <c r="P2143"/>
  <c r="N2143"/>
  <c r="J2143"/>
  <c r="H2143"/>
  <c r="G2143"/>
  <c r="N2142"/>
  <c r="P2142" s="1"/>
  <c r="H2142" s="1"/>
  <c r="J2142"/>
  <c r="G2142"/>
  <c r="N2141"/>
  <c r="P2141" s="1"/>
  <c r="H2141" s="1"/>
  <c r="J2141"/>
  <c r="G2141"/>
  <c r="N2140"/>
  <c r="P2140" s="1"/>
  <c r="H2140" s="1"/>
  <c r="J2140"/>
  <c r="G2140"/>
  <c r="P2139"/>
  <c r="H2139" s="1"/>
  <c r="N2139"/>
  <c r="J2139"/>
  <c r="G2139"/>
  <c r="N2138"/>
  <c r="P2138" s="1"/>
  <c r="H2138" s="1"/>
  <c r="J2138"/>
  <c r="G2138"/>
  <c r="P2137"/>
  <c r="H2137" s="1"/>
  <c r="N2137"/>
  <c r="J2137"/>
  <c r="G2137"/>
  <c r="N2136"/>
  <c r="P2136" s="1"/>
  <c r="H2136" s="1"/>
  <c r="J2136"/>
  <c r="G2136"/>
  <c r="N2135"/>
  <c r="P2135" s="1"/>
  <c r="H2135" s="1"/>
  <c r="J2135"/>
  <c r="G2135"/>
  <c r="N2134"/>
  <c r="P2134" s="1"/>
  <c r="H2134" s="1"/>
  <c r="J2134"/>
  <c r="G2134"/>
  <c r="N2133"/>
  <c r="P2133" s="1"/>
  <c r="H2133" s="1"/>
  <c r="J2133"/>
  <c r="G2133"/>
  <c r="N2132"/>
  <c r="P2132" s="1"/>
  <c r="H2132" s="1"/>
  <c r="J2132"/>
  <c r="G2132"/>
  <c r="N2131"/>
  <c r="P2131" s="1"/>
  <c r="H2131" s="1"/>
  <c r="J2131"/>
  <c r="G2131"/>
  <c r="N2130"/>
  <c r="P2130" s="1"/>
  <c r="H2130" s="1"/>
  <c r="J2130"/>
  <c r="G2130"/>
  <c r="N2129"/>
  <c r="P2129" s="1"/>
  <c r="H2129" s="1"/>
  <c r="J2129"/>
  <c r="G2129"/>
  <c r="N2128"/>
  <c r="P2128" s="1"/>
  <c r="H2128" s="1"/>
  <c r="J2128"/>
  <c r="G2128"/>
  <c r="N2127"/>
  <c r="P2127" s="1"/>
  <c r="H2127" s="1"/>
  <c r="J2127"/>
  <c r="G2127"/>
  <c r="P2126"/>
  <c r="H2126" s="1"/>
  <c r="N2126"/>
  <c r="J2126"/>
  <c r="G2126"/>
  <c r="N2125"/>
  <c r="P2125" s="1"/>
  <c r="H2125" s="1"/>
  <c r="J2125"/>
  <c r="G2125"/>
  <c r="N2124"/>
  <c r="P2124" s="1"/>
  <c r="H2124" s="1"/>
  <c r="J2124"/>
  <c r="G2124"/>
  <c r="N2123"/>
  <c r="P2123" s="1"/>
  <c r="H2123" s="1"/>
  <c r="J2123"/>
  <c r="G2123"/>
  <c r="N2122"/>
  <c r="P2122" s="1"/>
  <c r="H2122" s="1"/>
  <c r="J2122"/>
  <c r="G2122"/>
  <c r="N2121"/>
  <c r="P2121" s="1"/>
  <c r="H2121" s="1"/>
  <c r="J2121"/>
  <c r="G2121"/>
  <c r="N2120"/>
  <c r="P2120" s="1"/>
  <c r="H2120" s="1"/>
  <c r="J2120"/>
  <c r="G2120"/>
  <c r="N2119"/>
  <c r="P2119" s="1"/>
  <c r="H2119" s="1"/>
  <c r="J2119"/>
  <c r="G2119"/>
  <c r="P2118"/>
  <c r="H2118" s="1"/>
  <c r="N2118"/>
  <c r="J2118"/>
  <c r="G2118"/>
  <c r="N2117"/>
  <c r="P2117" s="1"/>
  <c r="H2117" s="1"/>
  <c r="J2117"/>
  <c r="G2117"/>
  <c r="N2116"/>
  <c r="P2116" s="1"/>
  <c r="H2116" s="1"/>
  <c r="J2116"/>
  <c r="G2116"/>
  <c r="N2115"/>
  <c r="P2115" s="1"/>
  <c r="H2115" s="1"/>
  <c r="J2115"/>
  <c r="G2115"/>
  <c r="N2114"/>
  <c r="P2114" s="1"/>
  <c r="H2114" s="1"/>
  <c r="J2114"/>
  <c r="G2114"/>
  <c r="N2113"/>
  <c r="P2113" s="1"/>
  <c r="H2113" s="1"/>
  <c r="J2113"/>
  <c r="G2113"/>
  <c r="N2112"/>
  <c r="P2112" s="1"/>
  <c r="H2112" s="1"/>
  <c r="J2112"/>
  <c r="G2112"/>
  <c r="N2111"/>
  <c r="P2111" s="1"/>
  <c r="H2111" s="1"/>
  <c r="J2111"/>
  <c r="G2111"/>
  <c r="P2110"/>
  <c r="H2110" s="1"/>
  <c r="N2110"/>
  <c r="J2110"/>
  <c r="G2110"/>
  <c r="N2109"/>
  <c r="P2109" s="1"/>
  <c r="H2109" s="1"/>
  <c r="J2109"/>
  <c r="G2109"/>
  <c r="P2108"/>
  <c r="H2108" s="1"/>
  <c r="N2108"/>
  <c r="J2108"/>
  <c r="G2108"/>
  <c r="N2107"/>
  <c r="P2107" s="1"/>
  <c r="H2107" s="1"/>
  <c r="J2107"/>
  <c r="G2107"/>
  <c r="N2106"/>
  <c r="P2106" s="1"/>
  <c r="H2106" s="1"/>
  <c r="J2106"/>
  <c r="G2106"/>
  <c r="N2105"/>
  <c r="P2105" s="1"/>
  <c r="H2105" s="1"/>
  <c r="J2105"/>
  <c r="G2105"/>
  <c r="N2104"/>
  <c r="P2104" s="1"/>
  <c r="H2104" s="1"/>
  <c r="J2104"/>
  <c r="G2104"/>
  <c r="N2103"/>
  <c r="P2103" s="1"/>
  <c r="H2103" s="1"/>
  <c r="J2103"/>
  <c r="G2103"/>
  <c r="P2102"/>
  <c r="H2102" s="1"/>
  <c r="N2102"/>
  <c r="J2102"/>
  <c r="G2102"/>
  <c r="P2101"/>
  <c r="N2101"/>
  <c r="J2101"/>
  <c r="H2101"/>
  <c r="G2101"/>
  <c r="P2100"/>
  <c r="N2100"/>
  <c r="J2100"/>
  <c r="H2100"/>
  <c r="G2100"/>
  <c r="N2099"/>
  <c r="P2099" s="1"/>
  <c r="H2099" s="1"/>
  <c r="J2099"/>
  <c r="G2099"/>
  <c r="N2098"/>
  <c r="P2098" s="1"/>
  <c r="H2098" s="1"/>
  <c r="J2098"/>
  <c r="G2098"/>
  <c r="N2097"/>
  <c r="P2097" s="1"/>
  <c r="H2097" s="1"/>
  <c r="J2097"/>
  <c r="G2097"/>
  <c r="N2096"/>
  <c r="P2096" s="1"/>
  <c r="H2096" s="1"/>
  <c r="J2096"/>
  <c r="G2096"/>
  <c r="N2095"/>
  <c r="P2095" s="1"/>
  <c r="H2095" s="1"/>
  <c r="J2095"/>
  <c r="G2095"/>
  <c r="P2094"/>
  <c r="H2094" s="1"/>
  <c r="N2094"/>
  <c r="J2094"/>
  <c r="G2094"/>
  <c r="P2093"/>
  <c r="N2093"/>
  <c r="J2093"/>
  <c r="H2093"/>
  <c r="G2093"/>
  <c r="P2092"/>
  <c r="N2092"/>
  <c r="J2092"/>
  <c r="H2092"/>
  <c r="G2092"/>
  <c r="N2091"/>
  <c r="P2091" s="1"/>
  <c r="H2091" s="1"/>
  <c r="J2091"/>
  <c r="G2091"/>
  <c r="N2090"/>
  <c r="P2090" s="1"/>
  <c r="H2090" s="1"/>
  <c r="J2090"/>
  <c r="G2090"/>
  <c r="N2089"/>
  <c r="P2089" s="1"/>
  <c r="H2089" s="1"/>
  <c r="J2089"/>
  <c r="G2089"/>
  <c r="N2088"/>
  <c r="P2088" s="1"/>
  <c r="H2088" s="1"/>
  <c r="J2088"/>
  <c r="G2088"/>
  <c r="N2087"/>
  <c r="P2087" s="1"/>
  <c r="H2087" s="1"/>
  <c r="J2087"/>
  <c r="G2087"/>
  <c r="N2086"/>
  <c r="P2086" s="1"/>
  <c r="H2086" s="1"/>
  <c r="J2086"/>
  <c r="G2086"/>
  <c r="N2085"/>
  <c r="P2085" s="1"/>
  <c r="H2085" s="1"/>
  <c r="J2085"/>
  <c r="G2085"/>
  <c r="P2084"/>
  <c r="H2084" s="1"/>
  <c r="N2084"/>
  <c r="J2084"/>
  <c r="G2084"/>
  <c r="N2083"/>
  <c r="P2083" s="1"/>
  <c r="H2083" s="1"/>
  <c r="J2083"/>
  <c r="G2083"/>
  <c r="N2082"/>
  <c r="P2082" s="1"/>
  <c r="H2082" s="1"/>
  <c r="J2082"/>
  <c r="G2082"/>
  <c r="N2081"/>
  <c r="P2081" s="1"/>
  <c r="H2081" s="1"/>
  <c r="J2081"/>
  <c r="G2081"/>
  <c r="N2080"/>
  <c r="P2080" s="1"/>
  <c r="H2080" s="1"/>
  <c r="J2080"/>
  <c r="G2080"/>
  <c r="N2079"/>
  <c r="P2079" s="1"/>
  <c r="H2079" s="1"/>
  <c r="J2079"/>
  <c r="G2079"/>
  <c r="N2078"/>
  <c r="P2078" s="1"/>
  <c r="H2078" s="1"/>
  <c r="J2078"/>
  <c r="G2078"/>
  <c r="N2077"/>
  <c r="P2077" s="1"/>
  <c r="H2077" s="1"/>
  <c r="J2077"/>
  <c r="G2077"/>
  <c r="N2076"/>
  <c r="P2076" s="1"/>
  <c r="H2076" s="1"/>
  <c r="J2076"/>
  <c r="G2076"/>
  <c r="N2075"/>
  <c r="P2075" s="1"/>
  <c r="H2075" s="1"/>
  <c r="J2075"/>
  <c r="G2075"/>
  <c r="N2074"/>
  <c r="P2074" s="1"/>
  <c r="H2074" s="1"/>
  <c r="J2074"/>
  <c r="G2074"/>
  <c r="N2073"/>
  <c r="P2073" s="1"/>
  <c r="H2073" s="1"/>
  <c r="J2073"/>
  <c r="G2073"/>
  <c r="N2072"/>
  <c r="P2072" s="1"/>
  <c r="H2072" s="1"/>
  <c r="J2072"/>
  <c r="G2072"/>
  <c r="N2071"/>
  <c r="P2071" s="1"/>
  <c r="H2071" s="1"/>
  <c r="J2071"/>
  <c r="G2071"/>
  <c r="N2070"/>
  <c r="P2070" s="1"/>
  <c r="H2070" s="1"/>
  <c r="J2070"/>
  <c r="G2070"/>
  <c r="N2069"/>
  <c r="P2069" s="1"/>
  <c r="H2069" s="1"/>
  <c r="J2069"/>
  <c r="G2069"/>
  <c r="N2068"/>
  <c r="P2068" s="1"/>
  <c r="H2068" s="1"/>
  <c r="J2068"/>
  <c r="G2068"/>
  <c r="P2067"/>
  <c r="H2067" s="1"/>
  <c r="N2067"/>
  <c r="J2067"/>
  <c r="G2067"/>
  <c r="P2066"/>
  <c r="N2066"/>
  <c r="J2066"/>
  <c r="H2066"/>
  <c r="G2066"/>
  <c r="N2065"/>
  <c r="P2065" s="1"/>
  <c r="H2065" s="1"/>
  <c r="J2065"/>
  <c r="G2065"/>
  <c r="N2064"/>
  <c r="P2064" s="1"/>
  <c r="H2064" s="1"/>
  <c r="J2064"/>
  <c r="G2064"/>
  <c r="N2063"/>
  <c r="P2063" s="1"/>
  <c r="H2063" s="1"/>
  <c r="J2063"/>
  <c r="G2063"/>
  <c r="N2062"/>
  <c r="P2062" s="1"/>
  <c r="H2062" s="1"/>
  <c r="J2062"/>
  <c r="G2062"/>
  <c r="N2061"/>
  <c r="P2061" s="1"/>
  <c r="H2061" s="1"/>
  <c r="J2061"/>
  <c r="G2061"/>
  <c r="N2060"/>
  <c r="P2060" s="1"/>
  <c r="H2060" s="1"/>
  <c r="J2060"/>
  <c r="G2060"/>
  <c r="P2059"/>
  <c r="H2059" s="1"/>
  <c r="N2059"/>
  <c r="J2059"/>
  <c r="G2059"/>
  <c r="P2058"/>
  <c r="H2058" s="1"/>
  <c r="N2058"/>
  <c r="J2058"/>
  <c r="G2058"/>
  <c r="P2057"/>
  <c r="N2057"/>
  <c r="J2057"/>
  <c r="H2057"/>
  <c r="G2057"/>
  <c r="N2056"/>
  <c r="P2056" s="1"/>
  <c r="H2056" s="1"/>
  <c r="J2056"/>
  <c r="G2056"/>
  <c r="N2055"/>
  <c r="P2055" s="1"/>
  <c r="H2055" s="1"/>
  <c r="J2055"/>
  <c r="G2055"/>
  <c r="N2054"/>
  <c r="P2054" s="1"/>
  <c r="H2054" s="1"/>
  <c r="J2054"/>
  <c r="G2054"/>
  <c r="N2053"/>
  <c r="P2053" s="1"/>
  <c r="H2053" s="1"/>
  <c r="J2053"/>
  <c r="G2053"/>
  <c r="N2052"/>
  <c r="P2052" s="1"/>
  <c r="H2052" s="1"/>
  <c r="J2052"/>
  <c r="G2052"/>
  <c r="P2051"/>
  <c r="H2051" s="1"/>
  <c r="N2051"/>
  <c r="J2051"/>
  <c r="G2051"/>
  <c r="P2050"/>
  <c r="H2050" s="1"/>
  <c r="N2050"/>
  <c r="J2050"/>
  <c r="G2050"/>
  <c r="P2049"/>
  <c r="N2049"/>
  <c r="J2049"/>
  <c r="H2049"/>
  <c r="G2049"/>
  <c r="N2048"/>
  <c r="P2048" s="1"/>
  <c r="H2048" s="1"/>
  <c r="J2048"/>
  <c r="G2048"/>
  <c r="N2047"/>
  <c r="P2047" s="1"/>
  <c r="H2047" s="1"/>
  <c r="J2047"/>
  <c r="G2047"/>
  <c r="N2046"/>
  <c r="P2046" s="1"/>
  <c r="H2046" s="1"/>
  <c r="J2046"/>
  <c r="G2046"/>
  <c r="N2045"/>
  <c r="P2045" s="1"/>
  <c r="H2045" s="1"/>
  <c r="J2045"/>
  <c r="G2045"/>
  <c r="N2044"/>
  <c r="P2044" s="1"/>
  <c r="H2044" s="1"/>
  <c r="J2044"/>
  <c r="G2044"/>
  <c r="P2043"/>
  <c r="H2043" s="1"/>
  <c r="N2043"/>
  <c r="J2043"/>
  <c r="G2043"/>
  <c r="P2042"/>
  <c r="H2042" s="1"/>
  <c r="N2042"/>
  <c r="J2042"/>
  <c r="G2042"/>
  <c r="P2041"/>
  <c r="N2041"/>
  <c r="J2041"/>
  <c r="H2041"/>
  <c r="G2041"/>
  <c r="N2040"/>
  <c r="P2040" s="1"/>
  <c r="H2040" s="1"/>
  <c r="J2040"/>
  <c r="G2040"/>
  <c r="N2039"/>
  <c r="P2039" s="1"/>
  <c r="H2039" s="1"/>
  <c r="J2039"/>
  <c r="G2039"/>
  <c r="N2038"/>
  <c r="P2038" s="1"/>
  <c r="H2038" s="1"/>
  <c r="J2038"/>
  <c r="G2038"/>
  <c r="N2037"/>
  <c r="P2037" s="1"/>
  <c r="H2037" s="1"/>
  <c r="J2037"/>
  <c r="G2037"/>
  <c r="N2036"/>
  <c r="P2036" s="1"/>
  <c r="H2036" s="1"/>
  <c r="J2036"/>
  <c r="G2036"/>
  <c r="N2035"/>
  <c r="P2035" s="1"/>
  <c r="H2035" s="1"/>
  <c r="J2035"/>
  <c r="G2035"/>
  <c r="P2034"/>
  <c r="H2034" s="1"/>
  <c r="N2034"/>
  <c r="J2034"/>
  <c r="G2034"/>
  <c r="P2033"/>
  <c r="N2033"/>
  <c r="J2033"/>
  <c r="H2033"/>
  <c r="G2033"/>
  <c r="N2032"/>
  <c r="P2032" s="1"/>
  <c r="H2032" s="1"/>
  <c r="J2032"/>
  <c r="G2032"/>
  <c r="N2031"/>
  <c r="P2031" s="1"/>
  <c r="H2031" s="1"/>
  <c r="J2031"/>
  <c r="G2031"/>
  <c r="N2030"/>
  <c r="P2030" s="1"/>
  <c r="H2030" s="1"/>
  <c r="J2030"/>
  <c r="G2030"/>
  <c r="N2029"/>
  <c r="P2029" s="1"/>
  <c r="H2029" s="1"/>
  <c r="J2029"/>
  <c r="G2029"/>
  <c r="N2028"/>
  <c r="P2028" s="1"/>
  <c r="H2028" s="1"/>
  <c r="J2028"/>
  <c r="G2028"/>
  <c r="N2027"/>
  <c r="P2027" s="1"/>
  <c r="H2027" s="1"/>
  <c r="J2027"/>
  <c r="G2027"/>
  <c r="N2026"/>
  <c r="P2026" s="1"/>
  <c r="H2026" s="1"/>
  <c r="J2026"/>
  <c r="G2026"/>
  <c r="P2025"/>
  <c r="H2025" s="1"/>
  <c r="N2025"/>
  <c r="J2025"/>
  <c r="G2025"/>
  <c r="N2024"/>
  <c r="P2024" s="1"/>
  <c r="H2024" s="1"/>
  <c r="J2024"/>
  <c r="G2024"/>
  <c r="N2023"/>
  <c r="P2023" s="1"/>
  <c r="H2023" s="1"/>
  <c r="J2023"/>
  <c r="G2023"/>
  <c r="N2022"/>
  <c r="P2022" s="1"/>
  <c r="H2022" s="1"/>
  <c r="J2022"/>
  <c r="G2022"/>
  <c r="N2021"/>
  <c r="P2021" s="1"/>
  <c r="H2021" s="1"/>
  <c r="J2021"/>
  <c r="G2021"/>
  <c r="N2020"/>
  <c r="P2020" s="1"/>
  <c r="H2020" s="1"/>
  <c r="J2020"/>
  <c r="G2020"/>
  <c r="N2019"/>
  <c r="P2019" s="1"/>
  <c r="H2019" s="1"/>
  <c r="J2019"/>
  <c r="G2019"/>
  <c r="N2018"/>
  <c r="P2018" s="1"/>
  <c r="H2018" s="1"/>
  <c r="J2018"/>
  <c r="G2018"/>
  <c r="P2017"/>
  <c r="H2017" s="1"/>
  <c r="N2017"/>
  <c r="J2017"/>
  <c r="G2017"/>
  <c r="N2016"/>
  <c r="P2016" s="1"/>
  <c r="H2016" s="1"/>
  <c r="J2016"/>
  <c r="G2016"/>
  <c r="N2015"/>
  <c r="P2015" s="1"/>
  <c r="H2015" s="1"/>
  <c r="J2015"/>
  <c r="G2015"/>
  <c r="N2014"/>
  <c r="P2014" s="1"/>
  <c r="H2014" s="1"/>
  <c r="J2014"/>
  <c r="G2014"/>
  <c r="N2013"/>
  <c r="P2013" s="1"/>
  <c r="H2013" s="1"/>
  <c r="J2013"/>
  <c r="G2013"/>
  <c r="N2012"/>
  <c r="P2012" s="1"/>
  <c r="H2012" s="1"/>
  <c r="J2012"/>
  <c r="G2012"/>
  <c r="N2011"/>
  <c r="P2011" s="1"/>
  <c r="H2011" s="1"/>
  <c r="J2011"/>
  <c r="G2011"/>
  <c r="N2010"/>
  <c r="P2010" s="1"/>
  <c r="H2010" s="1"/>
  <c r="J2010"/>
  <c r="G2010"/>
  <c r="P2009"/>
  <c r="H2009" s="1"/>
  <c r="N2009"/>
  <c r="J2009"/>
  <c r="G2009"/>
  <c r="N2008"/>
  <c r="P2008" s="1"/>
  <c r="H2008" s="1"/>
  <c r="J2008"/>
  <c r="G2008"/>
  <c r="N2007"/>
  <c r="P2007" s="1"/>
  <c r="H2007" s="1"/>
  <c r="J2007"/>
  <c r="G2007"/>
  <c r="N2006"/>
  <c r="P2006" s="1"/>
  <c r="H2006" s="1"/>
  <c r="J2006"/>
  <c r="G2006"/>
  <c r="N2005"/>
  <c r="P2005" s="1"/>
  <c r="H2005" s="1"/>
  <c r="J2005"/>
  <c r="G2005"/>
  <c r="N2004"/>
  <c r="P2004" s="1"/>
  <c r="H2004" s="1"/>
  <c r="J2004"/>
  <c r="G2004"/>
  <c r="N2003"/>
  <c r="P2003" s="1"/>
  <c r="H2003" s="1"/>
  <c r="J2003"/>
  <c r="G2003"/>
  <c r="N2002"/>
  <c r="P2002" s="1"/>
  <c r="H2002" s="1"/>
  <c r="J2002"/>
  <c r="G2002"/>
  <c r="P2001"/>
  <c r="H2001" s="1"/>
  <c r="N2001"/>
  <c r="J2001"/>
  <c r="G2001"/>
  <c r="N2000"/>
  <c r="P2000" s="1"/>
  <c r="H2000" s="1"/>
  <c r="J2000"/>
  <c r="G2000"/>
  <c r="P1999"/>
  <c r="H1999" s="1"/>
  <c r="N1999"/>
  <c r="J1999"/>
  <c r="G1999"/>
  <c r="N1998"/>
  <c r="P1998" s="1"/>
  <c r="H1998" s="1"/>
  <c r="J1998"/>
  <c r="G1998"/>
  <c r="N1997"/>
  <c r="P1997" s="1"/>
  <c r="H1997" s="1"/>
  <c r="J1997"/>
  <c r="G1997"/>
  <c r="N1996"/>
  <c r="P1996" s="1"/>
  <c r="H1996" s="1"/>
  <c r="J1996"/>
  <c r="G1996"/>
  <c r="N1995"/>
  <c r="P1995" s="1"/>
  <c r="H1995" s="1"/>
  <c r="J1995"/>
  <c r="G1995"/>
  <c r="N1994"/>
  <c r="P1994" s="1"/>
  <c r="H1994" s="1"/>
  <c r="J1994"/>
  <c r="G1994"/>
  <c r="P1993"/>
  <c r="H1993" s="1"/>
  <c r="N1993"/>
  <c r="J1993"/>
  <c r="G1993"/>
  <c r="N1992"/>
  <c r="P1992" s="1"/>
  <c r="H1992" s="1"/>
  <c r="J1992"/>
  <c r="G1992"/>
  <c r="P1991"/>
  <c r="H1991" s="1"/>
  <c r="N1991"/>
  <c r="J1991"/>
  <c r="G1991"/>
  <c r="N1990"/>
  <c r="P1990" s="1"/>
  <c r="H1990" s="1"/>
  <c r="J1990"/>
  <c r="G1990"/>
  <c r="N1989"/>
  <c r="P1989" s="1"/>
  <c r="H1989" s="1"/>
  <c r="J1989"/>
  <c r="G1989"/>
  <c r="N1988"/>
  <c r="P1988" s="1"/>
  <c r="H1988" s="1"/>
  <c r="J1988"/>
  <c r="G1988"/>
  <c r="N1987"/>
  <c r="P1987" s="1"/>
  <c r="H1987" s="1"/>
  <c r="J1987"/>
  <c r="G1987"/>
  <c r="N1986"/>
  <c r="P1986" s="1"/>
  <c r="H1986" s="1"/>
  <c r="J1986"/>
  <c r="G1986"/>
  <c r="P1985"/>
  <c r="H1985" s="1"/>
  <c r="N1985"/>
  <c r="J1985"/>
  <c r="G1985"/>
  <c r="P1984"/>
  <c r="H1984" s="1"/>
  <c r="N1984"/>
  <c r="J1984"/>
  <c r="G1984"/>
  <c r="P1983"/>
  <c r="H1983" s="1"/>
  <c r="N1983"/>
  <c r="J1983"/>
  <c r="G1983"/>
  <c r="N1982"/>
  <c r="P1982" s="1"/>
  <c r="H1982" s="1"/>
  <c r="J1982"/>
  <c r="G1982"/>
  <c r="P1981"/>
  <c r="H1981" s="1"/>
  <c r="N1981"/>
  <c r="J1981"/>
  <c r="G1981"/>
  <c r="N1980"/>
  <c r="P1980" s="1"/>
  <c r="H1980" s="1"/>
  <c r="J1980"/>
  <c r="G1980"/>
  <c r="N1979"/>
  <c r="P1979" s="1"/>
  <c r="H1979" s="1"/>
  <c r="J1979"/>
  <c r="G1979"/>
  <c r="N1978"/>
  <c r="P1978" s="1"/>
  <c r="H1978" s="1"/>
  <c r="J1978"/>
  <c r="G1978"/>
  <c r="P1977"/>
  <c r="H1977" s="1"/>
  <c r="N1977"/>
  <c r="J1977"/>
  <c r="G1977"/>
  <c r="P1976"/>
  <c r="H1976" s="1"/>
  <c r="N1976"/>
  <c r="J1976"/>
  <c r="G1976"/>
  <c r="P1975"/>
  <c r="H1975" s="1"/>
  <c r="N1975"/>
  <c r="J1975"/>
  <c r="G1975"/>
  <c r="P1974"/>
  <c r="N1974"/>
  <c r="J1974"/>
  <c r="H1974"/>
  <c r="G1974"/>
  <c r="P1973"/>
  <c r="H1973" s="1"/>
  <c r="N1973"/>
  <c r="J1973"/>
  <c r="G1973"/>
  <c r="N1972"/>
  <c r="P1972" s="1"/>
  <c r="H1972" s="1"/>
  <c r="J1972"/>
  <c r="G1972"/>
  <c r="N1971"/>
  <c r="P1971" s="1"/>
  <c r="H1971" s="1"/>
  <c r="J1971"/>
  <c r="G1971"/>
  <c r="N1970"/>
  <c r="P1970" s="1"/>
  <c r="H1970" s="1"/>
  <c r="J1970"/>
  <c r="G1970"/>
  <c r="P1969"/>
  <c r="H1969" s="1"/>
  <c r="N1969"/>
  <c r="J1969"/>
  <c r="G1969"/>
  <c r="P1968"/>
  <c r="H1968" s="1"/>
  <c r="N1968"/>
  <c r="J1968"/>
  <c r="G1968"/>
  <c r="P1967"/>
  <c r="H1967" s="1"/>
  <c r="N1967"/>
  <c r="J1967"/>
  <c r="G1967"/>
  <c r="P1966"/>
  <c r="N1966"/>
  <c r="J1966"/>
  <c r="H1966"/>
  <c r="G1966"/>
  <c r="P1965"/>
  <c r="H1965" s="1"/>
  <c r="N1965"/>
  <c r="J1965"/>
  <c r="G1965"/>
  <c r="N1964"/>
  <c r="P1964" s="1"/>
  <c r="H1964" s="1"/>
  <c r="J1964"/>
  <c r="G1964"/>
  <c r="N1963"/>
  <c r="P1963" s="1"/>
  <c r="H1963" s="1"/>
  <c r="J1963"/>
  <c r="G1963"/>
  <c r="N1962"/>
  <c r="P1962" s="1"/>
  <c r="H1962" s="1"/>
  <c r="J1962"/>
  <c r="G1962"/>
  <c r="P1961"/>
  <c r="H1961" s="1"/>
  <c r="N1961"/>
  <c r="J1961"/>
  <c r="G1961"/>
  <c r="P1960"/>
  <c r="H1960" s="1"/>
  <c r="N1960"/>
  <c r="J1960"/>
  <c r="G1960"/>
  <c r="P1959"/>
  <c r="H1959" s="1"/>
  <c r="N1959"/>
  <c r="J1959"/>
  <c r="G1959"/>
  <c r="P1958"/>
  <c r="N1958"/>
  <c r="J1958"/>
  <c r="H1958"/>
  <c r="G1958"/>
  <c r="P1957"/>
  <c r="H1957" s="1"/>
  <c r="N1957"/>
  <c r="J1957"/>
  <c r="G1957"/>
  <c r="N1956"/>
  <c r="P1956" s="1"/>
  <c r="H1956" s="1"/>
  <c r="J1956"/>
  <c r="G1956"/>
  <c r="N1955"/>
  <c r="P1955" s="1"/>
  <c r="H1955" s="1"/>
  <c r="J1955"/>
  <c r="G1955"/>
  <c r="N1954"/>
  <c r="P1954" s="1"/>
  <c r="H1954" s="1"/>
  <c r="J1954"/>
  <c r="G1954"/>
  <c r="P1953"/>
  <c r="H1953" s="1"/>
  <c r="N1953"/>
  <c r="J1953"/>
  <c r="G1953"/>
  <c r="N1952"/>
  <c r="P1952" s="1"/>
  <c r="H1952" s="1"/>
  <c r="J1952"/>
  <c r="G1952"/>
  <c r="P1951"/>
  <c r="H1951" s="1"/>
  <c r="N1951"/>
  <c r="J1951"/>
  <c r="G1951"/>
  <c r="P1950"/>
  <c r="N1950"/>
  <c r="J1950"/>
  <c r="H1950"/>
  <c r="G1950"/>
  <c r="P1949"/>
  <c r="H1949" s="1"/>
  <c r="N1949"/>
  <c r="J1949"/>
  <c r="G1949"/>
  <c r="N1948"/>
  <c r="P1948" s="1"/>
  <c r="H1948" s="1"/>
  <c r="J1948"/>
  <c r="G1948"/>
  <c r="N1947"/>
  <c r="P1947" s="1"/>
  <c r="H1947" s="1"/>
  <c r="J1947"/>
  <c r="G1947"/>
  <c r="N1946"/>
  <c r="P1946" s="1"/>
  <c r="H1946" s="1"/>
  <c r="J1946"/>
  <c r="G1946"/>
  <c r="P1945"/>
  <c r="H1945" s="1"/>
  <c r="N1945"/>
  <c r="J1945"/>
  <c r="G1945"/>
  <c r="N1944"/>
  <c r="P1944" s="1"/>
  <c r="H1944" s="1"/>
  <c r="J1944"/>
  <c r="G1944"/>
  <c r="P1943"/>
  <c r="H1943" s="1"/>
  <c r="N1943"/>
  <c r="J1943"/>
  <c r="G1943"/>
  <c r="P1942"/>
  <c r="N1942"/>
  <c r="J1942"/>
  <c r="H1942"/>
  <c r="G1942"/>
  <c r="P1941"/>
  <c r="H1941" s="1"/>
  <c r="N1941"/>
  <c r="J1941"/>
  <c r="G1941"/>
  <c r="N1940"/>
  <c r="P1940" s="1"/>
  <c r="H1940" s="1"/>
  <c r="J1940"/>
  <c r="G1940"/>
  <c r="N1939"/>
  <c r="P1939" s="1"/>
  <c r="H1939" s="1"/>
  <c r="J1939"/>
  <c r="G1939"/>
  <c r="N1938"/>
  <c r="P1938" s="1"/>
  <c r="H1938" s="1"/>
  <c r="J1938"/>
  <c r="G1938"/>
  <c r="P1937"/>
  <c r="H1937" s="1"/>
  <c r="N1937"/>
  <c r="J1937"/>
  <c r="G1937"/>
  <c r="P1936"/>
  <c r="H1936" s="1"/>
  <c r="N1936"/>
  <c r="J1936"/>
  <c r="G1936"/>
  <c r="P1935"/>
  <c r="H1935" s="1"/>
  <c r="N1935"/>
  <c r="J1935"/>
  <c r="G1935"/>
  <c r="P1934"/>
  <c r="N1934"/>
  <c r="J1934"/>
  <c r="H1934"/>
  <c r="G1934"/>
  <c r="P1933"/>
  <c r="H1933" s="1"/>
  <c r="N1933"/>
  <c r="J1933"/>
  <c r="G1933"/>
  <c r="N1932"/>
  <c r="P1932" s="1"/>
  <c r="H1932" s="1"/>
  <c r="J1932"/>
  <c r="G1932"/>
  <c r="N1931"/>
  <c r="P1931" s="1"/>
  <c r="H1931" s="1"/>
  <c r="J1931"/>
  <c r="G1931"/>
  <c r="N1930"/>
  <c r="P1930" s="1"/>
  <c r="H1930" s="1"/>
  <c r="J1930"/>
  <c r="G1930"/>
  <c r="P1929"/>
  <c r="H1929" s="1"/>
  <c r="N1929"/>
  <c r="J1929"/>
  <c r="G1929"/>
  <c r="P1928"/>
  <c r="H1928" s="1"/>
  <c r="N1928"/>
  <c r="J1928"/>
  <c r="G1928"/>
  <c r="P1927"/>
  <c r="H1927" s="1"/>
  <c r="N1927"/>
  <c r="J1927"/>
  <c r="G1927"/>
  <c r="P1926"/>
  <c r="N1926"/>
  <c r="J1926"/>
  <c r="H1926"/>
  <c r="G1926"/>
  <c r="P1925"/>
  <c r="H1925" s="1"/>
  <c r="N1925"/>
  <c r="J1925"/>
  <c r="G1925"/>
  <c r="N1924"/>
  <c r="P1924" s="1"/>
  <c r="H1924" s="1"/>
  <c r="J1924"/>
  <c r="G1924"/>
  <c r="N1923"/>
  <c r="P1923" s="1"/>
  <c r="H1923" s="1"/>
  <c r="J1923"/>
  <c r="G1923"/>
  <c r="N1922"/>
  <c r="P1922" s="1"/>
  <c r="H1922" s="1"/>
  <c r="J1922"/>
  <c r="G1922"/>
  <c r="P1921"/>
  <c r="H1921" s="1"/>
  <c r="N1921"/>
  <c r="J1921"/>
  <c r="G1921"/>
  <c r="P1920"/>
  <c r="H1920" s="1"/>
  <c r="N1920"/>
  <c r="J1920"/>
  <c r="G1920"/>
  <c r="P1919"/>
  <c r="H1919" s="1"/>
  <c r="N1919"/>
  <c r="J1919"/>
  <c r="G1919"/>
  <c r="P1918"/>
  <c r="N1918"/>
  <c r="J1918"/>
  <c r="H1918"/>
  <c r="G1918"/>
  <c r="P1917"/>
  <c r="H1917" s="1"/>
  <c r="N1917"/>
  <c r="J1917"/>
  <c r="G1917"/>
  <c r="N1916"/>
  <c r="P1916" s="1"/>
  <c r="H1916" s="1"/>
  <c r="J1916"/>
  <c r="G1916"/>
  <c r="N1915"/>
  <c r="P1915" s="1"/>
  <c r="H1915" s="1"/>
  <c r="J1915"/>
  <c r="G1915"/>
  <c r="N1914"/>
  <c r="P1914" s="1"/>
  <c r="H1914" s="1"/>
  <c r="J1914"/>
  <c r="G1914"/>
  <c r="P1913"/>
  <c r="H1913" s="1"/>
  <c r="N1913"/>
  <c r="J1913"/>
  <c r="G1913"/>
  <c r="P1912"/>
  <c r="H1912" s="1"/>
  <c r="N1912"/>
  <c r="J1912"/>
  <c r="G1912"/>
  <c r="P1911"/>
  <c r="H1911" s="1"/>
  <c r="N1911"/>
  <c r="J1911"/>
  <c r="G1911"/>
  <c r="P1910"/>
  <c r="N1910"/>
  <c r="J1910"/>
  <c r="H1910"/>
  <c r="G1910"/>
  <c r="P1909"/>
  <c r="H1909" s="1"/>
  <c r="N1909"/>
  <c r="J1909"/>
  <c r="G1909"/>
  <c r="N1908"/>
  <c r="P1908" s="1"/>
  <c r="H1908" s="1"/>
  <c r="J1908"/>
  <c r="G1908"/>
  <c r="N1907"/>
  <c r="P1907" s="1"/>
  <c r="H1907" s="1"/>
  <c r="J1907"/>
  <c r="G1907"/>
  <c r="N1906"/>
  <c r="P1906" s="1"/>
  <c r="H1906" s="1"/>
  <c r="J1906"/>
  <c r="G1906"/>
  <c r="P1905"/>
  <c r="H1905" s="1"/>
  <c r="N1905"/>
  <c r="J1905"/>
  <c r="G1905"/>
  <c r="P1904"/>
  <c r="H1904" s="1"/>
  <c r="N1904"/>
  <c r="J1904"/>
  <c r="G1904"/>
  <c r="P1903"/>
  <c r="H1903" s="1"/>
  <c r="N1903"/>
  <c r="J1903"/>
  <c r="G1903"/>
  <c r="P1902"/>
  <c r="N1902"/>
  <c r="J1902"/>
  <c r="H1902"/>
  <c r="G1902"/>
  <c r="P1901"/>
  <c r="H1901" s="1"/>
  <c r="N1901"/>
  <c r="J1901"/>
  <c r="G1901"/>
  <c r="N1900"/>
  <c r="P1900" s="1"/>
  <c r="H1900" s="1"/>
  <c r="J1900"/>
  <c r="G1900"/>
  <c r="N1899"/>
  <c r="P1899" s="1"/>
  <c r="H1899" s="1"/>
  <c r="J1899"/>
  <c r="G1899"/>
  <c r="N1898"/>
  <c r="P1898" s="1"/>
  <c r="H1898" s="1"/>
  <c r="J1898"/>
  <c r="G1898"/>
  <c r="P1897"/>
  <c r="H1897" s="1"/>
  <c r="N1897"/>
  <c r="J1897"/>
  <c r="G1897"/>
  <c r="P1896"/>
  <c r="H1896" s="1"/>
  <c r="N1896"/>
  <c r="J1896"/>
  <c r="G1896"/>
  <c r="P1895"/>
  <c r="H1895" s="1"/>
  <c r="N1895"/>
  <c r="J1895"/>
  <c r="G1895"/>
  <c r="P1894"/>
  <c r="N1894"/>
  <c r="J1894"/>
  <c r="H1894"/>
  <c r="G1894"/>
  <c r="P1893"/>
  <c r="H1893" s="1"/>
  <c r="N1893"/>
  <c r="J1893"/>
  <c r="G1893"/>
  <c r="N1892"/>
  <c r="P1892" s="1"/>
  <c r="H1892" s="1"/>
  <c r="J1892"/>
  <c r="G1892"/>
  <c r="N1891"/>
  <c r="P1891" s="1"/>
  <c r="H1891" s="1"/>
  <c r="J1891"/>
  <c r="G1891"/>
  <c r="N1890"/>
  <c r="P1890" s="1"/>
  <c r="H1890" s="1"/>
  <c r="J1890"/>
  <c r="G1890"/>
  <c r="P1889"/>
  <c r="H1889" s="1"/>
  <c r="N1889"/>
  <c r="J1889"/>
  <c r="G1889"/>
  <c r="P1888"/>
  <c r="H1888" s="1"/>
  <c r="N1888"/>
  <c r="J1888"/>
  <c r="G1888"/>
  <c r="P1887"/>
  <c r="H1887" s="1"/>
  <c r="N1887"/>
  <c r="J1887"/>
  <c r="G1887"/>
  <c r="P1886"/>
  <c r="N1886"/>
  <c r="J1886"/>
  <c r="H1886"/>
  <c r="G1886"/>
  <c r="P1885"/>
  <c r="H1885" s="1"/>
  <c r="N1885"/>
  <c r="J1885"/>
  <c r="G1885"/>
  <c r="N1884"/>
  <c r="P1884" s="1"/>
  <c r="H1884" s="1"/>
  <c r="J1884"/>
  <c r="G1884"/>
  <c r="N1883"/>
  <c r="P1883" s="1"/>
  <c r="H1883" s="1"/>
  <c r="J1883"/>
  <c r="G1883"/>
  <c r="N1882"/>
  <c r="P1882" s="1"/>
  <c r="H1882" s="1"/>
  <c r="J1882"/>
  <c r="G1882"/>
  <c r="P1881"/>
  <c r="H1881" s="1"/>
  <c r="N1881"/>
  <c r="J1881"/>
  <c r="G1881"/>
  <c r="P1880"/>
  <c r="H1880" s="1"/>
  <c r="N1880"/>
  <c r="J1880"/>
  <c r="G1880"/>
  <c r="P1879"/>
  <c r="H1879" s="1"/>
  <c r="N1879"/>
  <c r="J1879"/>
  <c r="G1879"/>
  <c r="P1878"/>
  <c r="N1878"/>
  <c r="J1878"/>
  <c r="H1878"/>
  <c r="G1878"/>
  <c r="P1877"/>
  <c r="H1877" s="1"/>
  <c r="N1877"/>
  <c r="J1877"/>
  <c r="G1877"/>
  <c r="N1876"/>
  <c r="P1876" s="1"/>
  <c r="H1876" s="1"/>
  <c r="J1876"/>
  <c r="G1876"/>
  <c r="N1875"/>
  <c r="P1875" s="1"/>
  <c r="H1875" s="1"/>
  <c r="J1875"/>
  <c r="G1875"/>
  <c r="N1874"/>
  <c r="P1874" s="1"/>
  <c r="H1874" s="1"/>
  <c r="J1874"/>
  <c r="G1874"/>
  <c r="P1873"/>
  <c r="H1873" s="1"/>
  <c r="N1873"/>
  <c r="J1873"/>
  <c r="G1873"/>
  <c r="P1872"/>
  <c r="H1872" s="1"/>
  <c r="N1872"/>
  <c r="J1872"/>
  <c r="G1872"/>
  <c r="P1871"/>
  <c r="H1871" s="1"/>
  <c r="N1871"/>
  <c r="J1871"/>
  <c r="G1871"/>
  <c r="P1870"/>
  <c r="N1870"/>
  <c r="J1870"/>
  <c r="H1870"/>
  <c r="G1870"/>
  <c r="P1869"/>
  <c r="H1869" s="1"/>
  <c r="N1869"/>
  <c r="J1869"/>
  <c r="G1869"/>
  <c r="N1868"/>
  <c r="P1868" s="1"/>
  <c r="H1868" s="1"/>
  <c r="J1868"/>
  <c r="G1868"/>
  <c r="N1867"/>
  <c r="P1867" s="1"/>
  <c r="H1867" s="1"/>
  <c r="J1867"/>
  <c r="G1867"/>
  <c r="N1866"/>
  <c r="P1866" s="1"/>
  <c r="H1866" s="1"/>
  <c r="J1866"/>
  <c r="G1866"/>
  <c r="P1865"/>
  <c r="H1865" s="1"/>
  <c r="N1865"/>
  <c r="J1865"/>
  <c r="G1865"/>
  <c r="P1864"/>
  <c r="H1864" s="1"/>
  <c r="N1864"/>
  <c r="J1864"/>
  <c r="G1864"/>
  <c r="P1863"/>
  <c r="H1863" s="1"/>
  <c r="N1863"/>
  <c r="J1863"/>
  <c r="G1863"/>
  <c r="P1862"/>
  <c r="N1862"/>
  <c r="J1862"/>
  <c r="H1862"/>
  <c r="G1862"/>
  <c r="P1861"/>
  <c r="H1861" s="1"/>
  <c r="N1861"/>
  <c r="J1861"/>
  <c r="G1861"/>
  <c r="N1860"/>
  <c r="P1860" s="1"/>
  <c r="H1860" s="1"/>
  <c r="J1860"/>
  <c r="G1860"/>
  <c r="N1859"/>
  <c r="P1859" s="1"/>
  <c r="H1859" s="1"/>
  <c r="J1859"/>
  <c r="G1859"/>
  <c r="N1858"/>
  <c r="P1858" s="1"/>
  <c r="H1858" s="1"/>
  <c r="J1858"/>
  <c r="G1858"/>
  <c r="P1857"/>
  <c r="H1857" s="1"/>
  <c r="N1857"/>
  <c r="J1857"/>
  <c r="G1857"/>
  <c r="P1856"/>
  <c r="H1856" s="1"/>
  <c r="N1856"/>
  <c r="J1856"/>
  <c r="G1856"/>
  <c r="P1855"/>
  <c r="H1855" s="1"/>
  <c r="N1855"/>
  <c r="J1855"/>
  <c r="G1855"/>
  <c r="P1854"/>
  <c r="N1854"/>
  <c r="J1854"/>
  <c r="H1854"/>
  <c r="G1854"/>
  <c r="P1853"/>
  <c r="H1853" s="1"/>
  <c r="N1853"/>
  <c r="J1853"/>
  <c r="G1853"/>
  <c r="N1852"/>
  <c r="P1852" s="1"/>
  <c r="H1852" s="1"/>
  <c r="J1852"/>
  <c r="G1852"/>
  <c r="N1851"/>
  <c r="P1851" s="1"/>
  <c r="H1851" s="1"/>
  <c r="J1851"/>
  <c r="G1851"/>
  <c r="N1850"/>
  <c r="P1850" s="1"/>
  <c r="H1850" s="1"/>
  <c r="J1850"/>
  <c r="G1850"/>
  <c r="P1849"/>
  <c r="H1849" s="1"/>
  <c r="N1849"/>
  <c r="J1849"/>
  <c r="G1849"/>
  <c r="P1848"/>
  <c r="H1848" s="1"/>
  <c r="N1848"/>
  <c r="J1848"/>
  <c r="G1848"/>
  <c r="P1847"/>
  <c r="H1847" s="1"/>
  <c r="N1847"/>
  <c r="J1847"/>
  <c r="G1847"/>
  <c r="P1846"/>
  <c r="N1846"/>
  <c r="J1846"/>
  <c r="H1846"/>
  <c r="G1846"/>
  <c r="P1845"/>
  <c r="H1845" s="1"/>
  <c r="N1845"/>
  <c r="J1845"/>
  <c r="G1845"/>
  <c r="N1844"/>
  <c r="P1844" s="1"/>
  <c r="H1844" s="1"/>
  <c r="J1844"/>
  <c r="G1844"/>
  <c r="N1843"/>
  <c r="P1843" s="1"/>
  <c r="H1843" s="1"/>
  <c r="J1843"/>
  <c r="G1843"/>
  <c r="N1842"/>
  <c r="P1842" s="1"/>
  <c r="H1842" s="1"/>
  <c r="J1842"/>
  <c r="G1842"/>
  <c r="P1841"/>
  <c r="H1841" s="1"/>
  <c r="N1841"/>
  <c r="J1841"/>
  <c r="G1841"/>
  <c r="P1840"/>
  <c r="H1840" s="1"/>
  <c r="N1840"/>
  <c r="J1840"/>
  <c r="G1840"/>
  <c r="P1839"/>
  <c r="H1839" s="1"/>
  <c r="N1839"/>
  <c r="J1839"/>
  <c r="G1839"/>
  <c r="P1838"/>
  <c r="N1838"/>
  <c r="J1838"/>
  <c r="H1838"/>
  <c r="G1838"/>
  <c r="P1837"/>
  <c r="H1837" s="1"/>
  <c r="N1837"/>
  <c r="J1837"/>
  <c r="G1837"/>
  <c r="N1836"/>
  <c r="P1836" s="1"/>
  <c r="H1836" s="1"/>
  <c r="J1836"/>
  <c r="G1836"/>
  <c r="N1835"/>
  <c r="P1835" s="1"/>
  <c r="H1835" s="1"/>
  <c r="J1835"/>
  <c r="G1835"/>
  <c r="N1834"/>
  <c r="P1834" s="1"/>
  <c r="H1834" s="1"/>
  <c r="J1834"/>
  <c r="G1834"/>
  <c r="P1833"/>
  <c r="H1833" s="1"/>
  <c r="N1833"/>
  <c r="J1833"/>
  <c r="G1833"/>
  <c r="P1832"/>
  <c r="H1832" s="1"/>
  <c r="N1832"/>
  <c r="J1832"/>
  <c r="G1832"/>
  <c r="P1831"/>
  <c r="H1831" s="1"/>
  <c r="N1831"/>
  <c r="J1831"/>
  <c r="G1831"/>
  <c r="P1830"/>
  <c r="N1830"/>
  <c r="J1830"/>
  <c r="H1830"/>
  <c r="G1830"/>
  <c r="P1829"/>
  <c r="H1829" s="1"/>
  <c r="N1829"/>
  <c r="J1829"/>
  <c r="G1829"/>
  <c r="N1828"/>
  <c r="P1828" s="1"/>
  <c r="H1828" s="1"/>
  <c r="J1828"/>
  <c r="G1828"/>
  <c r="N1827"/>
  <c r="P1827" s="1"/>
  <c r="H1827" s="1"/>
  <c r="J1827"/>
  <c r="G1827"/>
  <c r="N1826"/>
  <c r="P1826" s="1"/>
  <c r="H1826" s="1"/>
  <c r="J1826"/>
  <c r="G1826"/>
  <c r="P1825"/>
  <c r="H1825" s="1"/>
  <c r="N1825"/>
  <c r="J1825"/>
  <c r="G1825"/>
  <c r="P1824"/>
  <c r="H1824" s="1"/>
  <c r="N1824"/>
  <c r="J1824"/>
  <c r="G1824"/>
  <c r="P1823"/>
  <c r="H1823" s="1"/>
  <c r="N1823"/>
  <c r="J1823"/>
  <c r="G1823"/>
  <c r="P1822"/>
  <c r="N1822"/>
  <c r="J1822"/>
  <c r="H1822"/>
  <c r="G1822"/>
  <c r="P1821"/>
  <c r="H1821" s="1"/>
  <c r="N1821"/>
  <c r="J1821"/>
  <c r="G1821"/>
  <c r="N1820"/>
  <c r="P1820" s="1"/>
  <c r="H1820" s="1"/>
  <c r="J1820"/>
  <c r="G1820"/>
  <c r="N1819"/>
  <c r="P1819" s="1"/>
  <c r="H1819" s="1"/>
  <c r="J1819"/>
  <c r="G1819"/>
  <c r="N1818"/>
  <c r="P1818" s="1"/>
  <c r="H1818" s="1"/>
  <c r="J1818"/>
  <c r="G1818"/>
  <c r="P1817"/>
  <c r="H1817" s="1"/>
  <c r="N1817"/>
  <c r="J1817"/>
  <c r="G1817"/>
  <c r="P1816"/>
  <c r="H1816" s="1"/>
  <c r="N1816"/>
  <c r="J1816"/>
  <c r="G1816"/>
  <c r="P1815"/>
  <c r="H1815" s="1"/>
  <c r="N1815"/>
  <c r="J1815"/>
  <c r="G1815"/>
  <c r="P1814"/>
  <c r="N1814"/>
  <c r="J1814"/>
  <c r="H1814"/>
  <c r="G1814"/>
  <c r="P1813"/>
  <c r="H1813" s="1"/>
  <c r="N1813"/>
  <c r="J1813"/>
  <c r="G1813"/>
  <c r="N1812"/>
  <c r="P1812" s="1"/>
  <c r="H1812" s="1"/>
  <c r="J1812"/>
  <c r="G1812"/>
  <c r="N1811"/>
  <c r="P1811" s="1"/>
  <c r="H1811" s="1"/>
  <c r="J1811"/>
  <c r="G1811"/>
  <c r="N1810"/>
  <c r="P1810" s="1"/>
  <c r="H1810" s="1"/>
  <c r="J1810"/>
  <c r="G1810"/>
  <c r="P1809"/>
  <c r="H1809" s="1"/>
  <c r="N1809"/>
  <c r="J1809"/>
  <c r="G1809"/>
  <c r="P1808"/>
  <c r="H1808" s="1"/>
  <c r="N1808"/>
  <c r="J1808"/>
  <c r="G1808"/>
  <c r="P1807"/>
  <c r="H1807" s="1"/>
  <c r="N1807"/>
  <c r="J1807"/>
  <c r="G1807"/>
  <c r="P1806"/>
  <c r="N1806"/>
  <c r="J1806"/>
  <c r="H1806"/>
  <c r="G1806"/>
  <c r="P1805"/>
  <c r="H1805" s="1"/>
  <c r="N1805"/>
  <c r="J1805"/>
  <c r="G1805"/>
  <c r="N1804"/>
  <c r="P1804" s="1"/>
  <c r="H1804" s="1"/>
  <c r="J1804"/>
  <c r="G1804"/>
  <c r="N1803"/>
  <c r="P1803" s="1"/>
  <c r="H1803" s="1"/>
  <c r="J1803"/>
  <c r="G1803"/>
  <c r="N1802"/>
  <c r="P1802" s="1"/>
  <c r="H1802" s="1"/>
  <c r="J1802"/>
  <c r="G1802"/>
  <c r="P1801"/>
  <c r="H1801" s="1"/>
  <c r="N1801"/>
  <c r="J1801"/>
  <c r="G1801"/>
  <c r="P1800"/>
  <c r="H1800" s="1"/>
  <c r="N1800"/>
  <c r="J1800"/>
  <c r="G1800"/>
  <c r="P1799"/>
  <c r="H1799" s="1"/>
  <c r="N1799"/>
  <c r="J1799"/>
  <c r="G1799"/>
  <c r="P1798"/>
  <c r="N1798"/>
  <c r="J1798"/>
  <c r="H1798"/>
  <c r="G1798"/>
  <c r="P1797"/>
  <c r="H1797" s="1"/>
  <c r="N1797"/>
  <c r="J1797"/>
  <c r="G1797"/>
  <c r="N1796"/>
  <c r="P1796" s="1"/>
  <c r="H1796" s="1"/>
  <c r="J1796"/>
  <c r="G1796"/>
  <c r="N1795"/>
  <c r="P1795" s="1"/>
  <c r="H1795" s="1"/>
  <c r="J1795"/>
  <c r="G1795"/>
  <c r="N1794"/>
  <c r="P1794" s="1"/>
  <c r="H1794" s="1"/>
  <c r="J1794"/>
  <c r="G1794"/>
  <c r="P1793"/>
  <c r="H1793" s="1"/>
  <c r="N1793"/>
  <c r="J1793"/>
  <c r="G1793"/>
  <c r="P1792"/>
  <c r="H1792" s="1"/>
  <c r="N1792"/>
  <c r="J1792"/>
  <c r="G1792"/>
  <c r="P1791"/>
  <c r="H1791" s="1"/>
  <c r="N1791"/>
  <c r="J1791"/>
  <c r="G1791"/>
  <c r="P1790"/>
  <c r="N1790"/>
  <c r="J1790"/>
  <c r="H1790"/>
  <c r="G1790"/>
  <c r="P1789"/>
  <c r="H1789" s="1"/>
  <c r="N1789"/>
  <c r="J1789"/>
  <c r="G1789"/>
  <c r="N1788"/>
  <c r="P1788" s="1"/>
  <c r="H1788" s="1"/>
  <c r="J1788"/>
  <c r="G1788"/>
  <c r="N1787"/>
  <c r="P1787" s="1"/>
  <c r="H1787" s="1"/>
  <c r="J1787"/>
  <c r="G1787"/>
  <c r="N1786"/>
  <c r="P1786" s="1"/>
  <c r="H1786" s="1"/>
  <c r="J1786"/>
  <c r="G1786"/>
  <c r="P1785"/>
  <c r="H1785" s="1"/>
  <c r="N1785"/>
  <c r="J1785"/>
  <c r="G1785"/>
  <c r="P1784"/>
  <c r="H1784" s="1"/>
  <c r="N1784"/>
  <c r="J1784"/>
  <c r="G1784"/>
  <c r="P1783"/>
  <c r="H1783" s="1"/>
  <c r="N1783"/>
  <c r="J1783"/>
  <c r="G1783"/>
  <c r="P1782"/>
  <c r="N1782"/>
  <c r="J1782"/>
  <c r="H1782"/>
  <c r="G1782"/>
  <c r="P1781"/>
  <c r="H1781" s="1"/>
  <c r="N1781"/>
  <c r="J1781"/>
  <c r="G1781"/>
  <c r="N1780"/>
  <c r="P1780" s="1"/>
  <c r="H1780" s="1"/>
  <c r="J1780"/>
  <c r="G1780"/>
  <c r="N1779"/>
  <c r="P1779" s="1"/>
  <c r="H1779" s="1"/>
  <c r="J1779"/>
  <c r="G1779"/>
  <c r="N1778"/>
  <c r="P1778" s="1"/>
  <c r="H1778" s="1"/>
  <c r="J1778"/>
  <c r="G1778"/>
  <c r="P1777"/>
  <c r="H1777" s="1"/>
  <c r="N1777"/>
  <c r="J1777"/>
  <c r="G1777"/>
  <c r="P1776"/>
  <c r="H1776" s="1"/>
  <c r="N1776"/>
  <c r="J1776"/>
  <c r="G1776"/>
  <c r="P1775"/>
  <c r="H1775" s="1"/>
  <c r="N1775"/>
  <c r="J1775"/>
  <c r="G1775"/>
  <c r="P1774"/>
  <c r="N1774"/>
  <c r="J1774"/>
  <c r="H1774"/>
  <c r="G1774"/>
  <c r="P1773"/>
  <c r="H1773" s="1"/>
  <c r="N1773"/>
  <c r="J1773"/>
  <c r="G1773"/>
  <c r="N1772"/>
  <c r="P1772" s="1"/>
  <c r="H1772" s="1"/>
  <c r="J1772"/>
  <c r="G1772"/>
  <c r="N1771"/>
  <c r="P1771" s="1"/>
  <c r="H1771" s="1"/>
  <c r="J1771"/>
  <c r="G1771"/>
  <c r="N1770"/>
  <c r="P1770" s="1"/>
  <c r="H1770" s="1"/>
  <c r="J1770"/>
  <c r="G1770"/>
  <c r="P1769"/>
  <c r="H1769" s="1"/>
  <c r="N1769"/>
  <c r="J1769"/>
  <c r="G1769"/>
  <c r="P1768"/>
  <c r="H1768" s="1"/>
  <c r="N1768"/>
  <c r="J1768"/>
  <c r="G1768"/>
  <c r="P1767"/>
  <c r="H1767" s="1"/>
  <c r="N1767"/>
  <c r="J1767"/>
  <c r="G1767"/>
  <c r="P1766"/>
  <c r="N1766"/>
  <c r="J1766"/>
  <c r="H1766"/>
  <c r="G1766"/>
  <c r="P1765"/>
  <c r="H1765" s="1"/>
  <c r="N1765"/>
  <c r="J1765"/>
  <c r="G1765"/>
  <c r="N1764"/>
  <c r="P1764" s="1"/>
  <c r="H1764" s="1"/>
  <c r="J1764"/>
  <c r="G1764"/>
  <c r="N1763"/>
  <c r="P1763" s="1"/>
  <c r="H1763" s="1"/>
  <c r="J1763"/>
  <c r="G1763"/>
  <c r="N1762"/>
  <c r="P1762" s="1"/>
  <c r="H1762" s="1"/>
  <c r="J1762"/>
  <c r="G1762"/>
  <c r="P1761"/>
  <c r="H1761" s="1"/>
  <c r="N1761"/>
  <c r="J1761"/>
  <c r="G1761"/>
  <c r="P1760"/>
  <c r="H1760" s="1"/>
  <c r="N1760"/>
  <c r="J1760"/>
  <c r="G1760"/>
  <c r="P1759"/>
  <c r="H1759" s="1"/>
  <c r="N1759"/>
  <c r="J1759"/>
  <c r="G1759"/>
  <c r="P1758"/>
  <c r="N1758"/>
  <c r="J1758"/>
  <c r="H1758"/>
  <c r="G1758"/>
  <c r="P1757"/>
  <c r="H1757" s="1"/>
  <c r="N1757"/>
  <c r="J1757"/>
  <c r="G1757"/>
  <c r="N1756"/>
  <c r="P1756" s="1"/>
  <c r="H1756" s="1"/>
  <c r="J1756"/>
  <c r="G1756"/>
  <c r="N1755"/>
  <c r="P1755" s="1"/>
  <c r="H1755" s="1"/>
  <c r="J1755"/>
  <c r="G1755"/>
  <c r="N1754"/>
  <c r="P1754" s="1"/>
  <c r="H1754" s="1"/>
  <c r="J1754"/>
  <c r="G1754"/>
  <c r="P1753"/>
  <c r="H1753" s="1"/>
  <c r="N1753"/>
  <c r="J1753"/>
  <c r="G1753"/>
  <c r="P1752"/>
  <c r="H1752" s="1"/>
  <c r="N1752"/>
  <c r="J1752"/>
  <c r="G1752"/>
  <c r="P1751"/>
  <c r="H1751" s="1"/>
  <c r="N1751"/>
  <c r="J1751"/>
  <c r="G1751"/>
  <c r="P1750"/>
  <c r="N1750"/>
  <c r="J1750"/>
  <c r="H1750"/>
  <c r="G1750"/>
  <c r="P1749"/>
  <c r="H1749" s="1"/>
  <c r="N1749"/>
  <c r="J1749"/>
  <c r="G1749"/>
  <c r="N1748"/>
  <c r="P1748" s="1"/>
  <c r="H1748" s="1"/>
  <c r="J1748"/>
  <c r="G1748"/>
  <c r="N1747"/>
  <c r="P1747" s="1"/>
  <c r="H1747" s="1"/>
  <c r="J1747"/>
  <c r="G1747"/>
  <c r="N1746"/>
  <c r="P1746" s="1"/>
  <c r="H1746" s="1"/>
  <c r="J1746"/>
  <c r="G1746"/>
  <c r="P1745"/>
  <c r="H1745" s="1"/>
  <c r="N1745"/>
  <c r="J1745"/>
  <c r="G1745"/>
  <c r="P1744"/>
  <c r="H1744" s="1"/>
  <c r="N1744"/>
  <c r="J1744"/>
  <c r="G1744"/>
  <c r="P1743"/>
  <c r="H1743" s="1"/>
  <c r="N1743"/>
  <c r="J1743"/>
  <c r="G1743"/>
  <c r="P1742"/>
  <c r="N1742"/>
  <c r="J1742"/>
  <c r="H1742"/>
  <c r="G1742"/>
  <c r="P1741"/>
  <c r="H1741" s="1"/>
  <c r="N1741"/>
  <c r="J1741"/>
  <c r="G1741"/>
  <c r="N1740"/>
  <c r="P1740" s="1"/>
  <c r="H1740" s="1"/>
  <c r="J1740"/>
  <c r="G1740"/>
  <c r="N1739"/>
  <c r="P1739" s="1"/>
  <c r="H1739" s="1"/>
  <c r="J1739"/>
  <c r="G1739"/>
  <c r="N1738"/>
  <c r="P1738" s="1"/>
  <c r="H1738" s="1"/>
  <c r="J1738"/>
  <c r="G1738"/>
  <c r="P1737"/>
  <c r="H1737" s="1"/>
  <c r="N1737"/>
  <c r="J1737"/>
  <c r="G1737"/>
  <c r="P1736"/>
  <c r="H1736" s="1"/>
  <c r="N1736"/>
  <c r="J1736"/>
  <c r="G1736"/>
  <c r="P1735"/>
  <c r="H1735" s="1"/>
  <c r="N1735"/>
  <c r="J1735"/>
  <c r="G1735"/>
  <c r="P1734"/>
  <c r="N1734"/>
  <c r="J1734"/>
  <c r="H1734"/>
  <c r="G1734"/>
  <c r="P1733"/>
  <c r="H1733" s="1"/>
  <c r="N1733"/>
  <c r="J1733"/>
  <c r="G1733"/>
  <c r="N1732"/>
  <c r="P1732" s="1"/>
  <c r="H1732" s="1"/>
  <c r="J1732"/>
  <c r="G1732"/>
  <c r="N1731"/>
  <c r="P1731" s="1"/>
  <c r="H1731" s="1"/>
  <c r="J1731"/>
  <c r="G1731"/>
  <c r="N1730"/>
  <c r="P1730" s="1"/>
  <c r="H1730" s="1"/>
  <c r="J1730"/>
  <c r="G1730"/>
  <c r="P1729"/>
  <c r="H1729" s="1"/>
  <c r="N1729"/>
  <c r="J1729"/>
  <c r="G1729"/>
  <c r="P1728"/>
  <c r="H1728" s="1"/>
  <c r="N1728"/>
  <c r="J1728"/>
  <c r="G1728"/>
  <c r="P1727"/>
  <c r="H1727" s="1"/>
  <c r="N1727"/>
  <c r="J1727"/>
  <c r="G1727"/>
  <c r="P1726"/>
  <c r="N1726"/>
  <c r="J1726"/>
  <c r="H1726"/>
  <c r="G1726"/>
  <c r="P1725"/>
  <c r="H1725" s="1"/>
  <c r="N1725"/>
  <c r="J1725"/>
  <c r="G1725"/>
  <c r="N1724"/>
  <c r="P1724" s="1"/>
  <c r="H1724" s="1"/>
  <c r="J1724"/>
  <c r="G1724"/>
  <c r="N1723"/>
  <c r="P1723" s="1"/>
  <c r="H1723" s="1"/>
  <c r="J1723"/>
  <c r="G1723"/>
  <c r="N1722"/>
  <c r="P1722" s="1"/>
  <c r="H1722" s="1"/>
  <c r="J1722"/>
  <c r="G1722"/>
  <c r="P1721"/>
  <c r="H1721" s="1"/>
  <c r="N1721"/>
  <c r="J1721"/>
  <c r="G1721"/>
  <c r="P1720"/>
  <c r="H1720" s="1"/>
  <c r="N1720"/>
  <c r="J1720"/>
  <c r="G1720"/>
  <c r="P1719"/>
  <c r="H1719" s="1"/>
  <c r="N1719"/>
  <c r="J1719"/>
  <c r="G1719"/>
  <c r="P1718"/>
  <c r="N1718"/>
  <c r="J1718"/>
  <c r="H1718"/>
  <c r="G1718"/>
  <c r="P1717"/>
  <c r="H1717" s="1"/>
  <c r="N1717"/>
  <c r="J1717"/>
  <c r="G1717"/>
  <c r="N1716"/>
  <c r="P1716" s="1"/>
  <c r="H1716" s="1"/>
  <c r="J1716"/>
  <c r="G1716"/>
  <c r="N1715"/>
  <c r="P1715" s="1"/>
  <c r="H1715" s="1"/>
  <c r="J1715"/>
  <c r="G1715"/>
  <c r="N1714"/>
  <c r="P1714" s="1"/>
  <c r="H1714" s="1"/>
  <c r="J1714"/>
  <c r="G1714"/>
  <c r="P1713"/>
  <c r="H1713" s="1"/>
  <c r="N1713"/>
  <c r="J1713"/>
  <c r="G1713"/>
  <c r="P1712"/>
  <c r="H1712" s="1"/>
  <c r="N1712"/>
  <c r="J1712"/>
  <c r="G1712"/>
  <c r="P1711"/>
  <c r="H1711" s="1"/>
  <c r="N1711"/>
  <c r="J1711"/>
  <c r="G1711"/>
  <c r="P1710"/>
  <c r="N1710"/>
  <c r="J1710"/>
  <c r="H1710"/>
  <c r="G1710"/>
  <c r="P1709"/>
  <c r="H1709" s="1"/>
  <c r="N1709"/>
  <c r="J1709"/>
  <c r="G1709"/>
  <c r="N1708"/>
  <c r="P1708" s="1"/>
  <c r="H1708" s="1"/>
  <c r="J1708"/>
  <c r="G1708"/>
  <c r="N1707"/>
  <c r="P1707" s="1"/>
  <c r="H1707" s="1"/>
  <c r="J1707"/>
  <c r="G1707"/>
  <c r="N1706"/>
  <c r="P1706" s="1"/>
  <c r="H1706" s="1"/>
  <c r="J1706"/>
  <c r="G1706"/>
  <c r="P1705"/>
  <c r="H1705" s="1"/>
  <c r="N1705"/>
  <c r="J1705"/>
  <c r="G1705"/>
  <c r="P1704"/>
  <c r="H1704" s="1"/>
  <c r="N1704"/>
  <c r="J1704"/>
  <c r="G1704"/>
  <c r="P1703"/>
  <c r="H1703" s="1"/>
  <c r="N1703"/>
  <c r="J1703"/>
  <c r="G1703"/>
  <c r="P1702"/>
  <c r="N1702"/>
  <c r="J1702"/>
  <c r="H1702"/>
  <c r="G1702"/>
  <c r="P1701"/>
  <c r="H1701" s="1"/>
  <c r="N1701"/>
  <c r="J1701"/>
  <c r="G1701"/>
  <c r="N1700"/>
  <c r="P1700" s="1"/>
  <c r="H1700" s="1"/>
  <c r="J1700"/>
  <c r="G1700"/>
  <c r="N1699"/>
  <c r="P1699" s="1"/>
  <c r="H1699" s="1"/>
  <c r="J1699"/>
  <c r="G1699"/>
  <c r="N1698"/>
  <c r="P1698" s="1"/>
  <c r="H1698" s="1"/>
  <c r="J1698"/>
  <c r="G1698"/>
  <c r="P1697"/>
  <c r="H1697" s="1"/>
  <c r="N1697"/>
  <c r="J1697"/>
  <c r="G1697"/>
  <c r="P1696"/>
  <c r="H1696" s="1"/>
  <c r="N1696"/>
  <c r="J1696"/>
  <c r="G1696"/>
  <c r="P1695"/>
  <c r="H1695" s="1"/>
  <c r="N1695"/>
  <c r="J1695"/>
  <c r="G1695"/>
  <c r="P1694"/>
  <c r="N1694"/>
  <c r="J1694"/>
  <c r="H1694"/>
  <c r="G1694"/>
  <c r="P1693"/>
  <c r="H1693" s="1"/>
  <c r="N1693"/>
  <c r="J1693"/>
  <c r="G1693"/>
  <c r="N1692"/>
  <c r="P1692" s="1"/>
  <c r="H1692" s="1"/>
  <c r="J1692"/>
  <c r="G1692"/>
  <c r="N1691"/>
  <c r="P1691" s="1"/>
  <c r="H1691" s="1"/>
  <c r="J1691"/>
  <c r="G1691"/>
  <c r="N1690"/>
  <c r="P1690" s="1"/>
  <c r="H1690" s="1"/>
  <c r="J1690"/>
  <c r="G1690"/>
  <c r="P1689"/>
  <c r="H1689" s="1"/>
  <c r="N1689"/>
  <c r="J1689"/>
  <c r="G1689"/>
  <c r="P1688"/>
  <c r="H1688" s="1"/>
  <c r="N1688"/>
  <c r="J1688"/>
  <c r="G1688"/>
  <c r="P1687"/>
  <c r="H1687" s="1"/>
  <c r="N1687"/>
  <c r="J1687"/>
  <c r="G1687"/>
  <c r="P1686"/>
  <c r="N1686"/>
  <c r="J1686"/>
  <c r="H1686"/>
  <c r="G1686"/>
  <c r="P1685"/>
  <c r="H1685" s="1"/>
  <c r="N1685"/>
  <c r="J1685"/>
  <c r="G1685"/>
  <c r="N1684"/>
  <c r="P1684" s="1"/>
  <c r="H1684" s="1"/>
  <c r="J1684"/>
  <c r="G1684"/>
  <c r="N1683"/>
  <c r="P1683" s="1"/>
  <c r="H1683" s="1"/>
  <c r="J1683"/>
  <c r="G1683"/>
  <c r="N1682"/>
  <c r="P1682" s="1"/>
  <c r="H1682" s="1"/>
  <c r="J1682"/>
  <c r="G1682"/>
  <c r="P1681"/>
  <c r="H1681" s="1"/>
  <c r="N1681"/>
  <c r="J1681"/>
  <c r="G1681"/>
  <c r="P1680"/>
  <c r="H1680" s="1"/>
  <c r="N1680"/>
  <c r="J1680"/>
  <c r="G1680"/>
  <c r="P1679"/>
  <c r="H1679" s="1"/>
  <c r="N1679"/>
  <c r="J1679"/>
  <c r="G1679"/>
  <c r="P1678"/>
  <c r="N1678"/>
  <c r="J1678"/>
  <c r="H1678"/>
  <c r="G1678"/>
  <c r="P1677"/>
  <c r="H1677" s="1"/>
  <c r="N1677"/>
  <c r="J1677"/>
  <c r="G1677"/>
  <c r="N1676"/>
  <c r="P1676" s="1"/>
  <c r="H1676" s="1"/>
  <c r="J1676"/>
  <c r="G1676"/>
  <c r="N1675"/>
  <c r="P1675" s="1"/>
  <c r="H1675" s="1"/>
  <c r="J1675"/>
  <c r="G1675"/>
  <c r="N1674"/>
  <c r="P1674" s="1"/>
  <c r="H1674" s="1"/>
  <c r="J1674"/>
  <c r="G1674"/>
  <c r="P1673"/>
  <c r="H1673" s="1"/>
  <c r="N1673"/>
  <c r="J1673"/>
  <c r="G1673"/>
  <c r="P1672"/>
  <c r="H1672" s="1"/>
  <c r="N1672"/>
  <c r="J1672"/>
  <c r="G1672"/>
  <c r="P1671"/>
  <c r="H1671" s="1"/>
  <c r="N1671"/>
  <c r="J1671"/>
  <c r="G1671"/>
  <c r="N1670"/>
  <c r="P1670" s="1"/>
  <c r="H1670" s="1"/>
  <c r="J1670"/>
  <c r="G1670"/>
  <c r="P1669"/>
  <c r="H1669" s="1"/>
  <c r="N1669"/>
  <c r="J1669"/>
  <c r="G1669"/>
  <c r="N1668"/>
  <c r="P1668" s="1"/>
  <c r="H1668" s="1"/>
  <c r="J1668"/>
  <c r="G1668"/>
  <c r="N1667"/>
  <c r="P1667" s="1"/>
  <c r="H1667" s="1"/>
  <c r="J1667"/>
  <c r="G1667"/>
  <c r="N1666"/>
  <c r="P1666" s="1"/>
  <c r="H1666" s="1"/>
  <c r="J1666"/>
  <c r="G1666"/>
  <c r="P1665"/>
  <c r="H1665" s="1"/>
  <c r="N1665"/>
  <c r="J1665"/>
  <c r="G1665"/>
  <c r="P1664"/>
  <c r="H1664" s="1"/>
  <c r="N1664"/>
  <c r="J1664"/>
  <c r="G1664"/>
  <c r="P1663"/>
  <c r="H1663" s="1"/>
  <c r="N1663"/>
  <c r="J1663"/>
  <c r="G1663"/>
  <c r="N1662"/>
  <c r="P1662" s="1"/>
  <c r="H1662" s="1"/>
  <c r="J1662"/>
  <c r="G1662"/>
  <c r="P1661"/>
  <c r="H1661" s="1"/>
  <c r="N1661"/>
  <c r="J1661"/>
  <c r="G1661"/>
  <c r="N1660"/>
  <c r="P1660" s="1"/>
  <c r="H1660" s="1"/>
  <c r="J1660"/>
  <c r="G1660"/>
  <c r="N1659"/>
  <c r="P1659" s="1"/>
  <c r="H1659" s="1"/>
  <c r="J1659"/>
  <c r="G1659"/>
  <c r="N1658"/>
  <c r="P1658" s="1"/>
  <c r="H1658" s="1"/>
  <c r="J1658"/>
  <c r="G1658"/>
  <c r="P1657"/>
  <c r="H1657" s="1"/>
  <c r="N1657"/>
  <c r="J1657"/>
  <c r="G1657"/>
  <c r="P1656"/>
  <c r="N1656"/>
  <c r="J1656"/>
  <c r="H1656"/>
  <c r="G1656"/>
  <c r="P1655"/>
  <c r="H1655" s="1"/>
  <c r="N1655"/>
  <c r="J1655"/>
  <c r="G1655"/>
  <c r="N1654"/>
  <c r="P1654" s="1"/>
  <c r="H1654" s="1"/>
  <c r="J1654"/>
  <c r="G1654"/>
  <c r="P1653"/>
  <c r="H1653" s="1"/>
  <c r="N1653"/>
  <c r="J1653"/>
  <c r="G1653"/>
  <c r="N1652"/>
  <c r="P1652" s="1"/>
  <c r="H1652" s="1"/>
  <c r="J1652"/>
  <c r="G1652"/>
  <c r="N1651"/>
  <c r="P1651" s="1"/>
  <c r="H1651" s="1"/>
  <c r="J1651"/>
  <c r="G1651"/>
  <c r="N1650"/>
  <c r="P1650" s="1"/>
  <c r="H1650" s="1"/>
  <c r="J1650"/>
  <c r="G1650"/>
  <c r="P1649"/>
  <c r="H1649" s="1"/>
  <c r="N1649"/>
  <c r="J1649"/>
  <c r="G1649"/>
  <c r="P1648"/>
  <c r="N1648"/>
  <c r="J1648"/>
  <c r="H1648"/>
  <c r="G1648"/>
  <c r="P1647"/>
  <c r="H1647" s="1"/>
  <c r="N1647"/>
  <c r="J1647"/>
  <c r="G1647"/>
  <c r="P1646"/>
  <c r="N1646"/>
  <c r="J1646"/>
  <c r="H1646"/>
  <c r="G1646"/>
  <c r="P1645"/>
  <c r="H1645" s="1"/>
  <c r="N1645"/>
  <c r="J1645"/>
  <c r="G1645"/>
  <c r="N1644"/>
  <c r="P1644" s="1"/>
  <c r="H1644" s="1"/>
  <c r="J1644"/>
  <c r="G1644"/>
  <c r="N1643"/>
  <c r="P1643" s="1"/>
  <c r="H1643" s="1"/>
  <c r="J1643"/>
  <c r="G1643"/>
  <c r="N1642"/>
  <c r="P1642" s="1"/>
  <c r="H1642" s="1"/>
  <c r="J1642"/>
  <c r="G1642"/>
  <c r="P1641"/>
  <c r="H1641" s="1"/>
  <c r="N1641"/>
  <c r="J1641"/>
  <c r="G1641"/>
  <c r="N1640"/>
  <c r="P1640" s="1"/>
  <c r="H1640" s="1"/>
  <c r="J1640"/>
  <c r="G1640"/>
  <c r="P1639"/>
  <c r="H1639" s="1"/>
  <c r="N1639"/>
  <c r="J1639"/>
  <c r="G1639"/>
  <c r="N1638"/>
  <c r="P1638" s="1"/>
  <c r="H1638" s="1"/>
  <c r="J1638"/>
  <c r="G1638"/>
  <c r="P1637"/>
  <c r="H1637" s="1"/>
  <c r="N1637"/>
  <c r="J1637"/>
  <c r="G1637"/>
  <c r="P1636"/>
  <c r="N1636"/>
  <c r="J1636"/>
  <c r="H1636"/>
  <c r="G1636"/>
  <c r="P1635"/>
  <c r="N1635"/>
  <c r="J1635"/>
  <c r="H1635"/>
  <c r="G1635"/>
  <c r="N1634"/>
  <c r="P1634" s="1"/>
  <c r="H1634" s="1"/>
  <c r="J1634"/>
  <c r="G1634"/>
  <c r="N1633"/>
  <c r="P1633" s="1"/>
  <c r="H1633" s="1"/>
  <c r="J1633"/>
  <c r="G1633"/>
  <c r="N1632"/>
  <c r="P1632" s="1"/>
  <c r="H1632" s="1"/>
  <c r="J1632"/>
  <c r="G1632"/>
  <c r="P1631"/>
  <c r="H1631" s="1"/>
  <c r="N1631"/>
  <c r="J1631"/>
  <c r="G1631"/>
  <c r="N1630"/>
  <c r="P1630" s="1"/>
  <c r="H1630" s="1"/>
  <c r="J1630"/>
  <c r="G1630"/>
  <c r="P1629"/>
  <c r="H1629" s="1"/>
  <c r="N1629"/>
  <c r="J1629"/>
  <c r="G1629"/>
  <c r="P1628"/>
  <c r="N1628"/>
  <c r="J1628"/>
  <c r="H1628"/>
  <c r="G1628"/>
  <c r="P1627"/>
  <c r="N1627"/>
  <c r="J1627"/>
  <c r="H1627"/>
  <c r="G1627"/>
  <c r="N1626"/>
  <c r="P1626" s="1"/>
  <c r="H1626" s="1"/>
  <c r="J1626"/>
  <c r="G1626"/>
  <c r="N1625"/>
  <c r="P1625" s="1"/>
  <c r="H1625" s="1"/>
  <c r="J1625"/>
  <c r="G1625"/>
  <c r="N1624"/>
  <c r="P1624" s="1"/>
  <c r="H1624" s="1"/>
  <c r="J1624"/>
  <c r="G1624"/>
  <c r="P1623"/>
  <c r="H1623" s="1"/>
  <c r="N1623"/>
  <c r="J1623"/>
  <c r="G1623"/>
  <c r="N1622"/>
  <c r="P1622" s="1"/>
  <c r="H1622" s="1"/>
  <c r="J1622"/>
  <c r="G1622"/>
  <c r="P1621"/>
  <c r="H1621" s="1"/>
  <c r="N1621"/>
  <c r="J1621"/>
  <c r="G1621"/>
  <c r="P1620"/>
  <c r="N1620"/>
  <c r="J1620"/>
  <c r="H1620"/>
  <c r="G1620"/>
  <c r="P1619"/>
  <c r="N1619"/>
  <c r="J1619"/>
  <c r="H1619"/>
  <c r="G1619"/>
  <c r="N1618"/>
  <c r="P1618" s="1"/>
  <c r="H1618" s="1"/>
  <c r="J1618"/>
  <c r="G1618"/>
  <c r="N1617"/>
  <c r="P1617" s="1"/>
  <c r="H1617" s="1"/>
  <c r="J1617"/>
  <c r="G1617"/>
  <c r="N1616"/>
  <c r="P1616" s="1"/>
  <c r="H1616" s="1"/>
  <c r="J1616"/>
  <c r="G1616"/>
  <c r="P1615"/>
  <c r="H1615" s="1"/>
  <c r="N1615"/>
  <c r="J1615"/>
  <c r="G1615"/>
  <c r="N1614"/>
  <c r="P1614" s="1"/>
  <c r="H1614" s="1"/>
  <c r="J1614"/>
  <c r="G1614"/>
  <c r="P1613"/>
  <c r="H1613" s="1"/>
  <c r="N1613"/>
  <c r="J1613"/>
  <c r="G1613"/>
  <c r="P1612"/>
  <c r="N1612"/>
  <c r="J1612"/>
  <c r="H1612"/>
  <c r="G1612"/>
  <c r="N1611"/>
  <c r="P1611" s="1"/>
  <c r="H1611" s="1"/>
  <c r="J1611"/>
  <c r="G1611"/>
  <c r="N1610"/>
  <c r="P1610" s="1"/>
  <c r="H1610" s="1"/>
  <c r="J1610"/>
  <c r="G1610"/>
  <c r="N1609"/>
  <c r="P1609" s="1"/>
  <c r="H1609" s="1"/>
  <c r="J1609"/>
  <c r="G1609"/>
  <c r="P1608"/>
  <c r="H1608" s="1"/>
  <c r="N1608"/>
  <c r="J1608"/>
  <c r="G1608"/>
  <c r="P1607"/>
  <c r="H1607" s="1"/>
  <c r="N1607"/>
  <c r="J1607"/>
  <c r="G1607"/>
  <c r="P1606"/>
  <c r="N1606"/>
  <c r="J1606"/>
  <c r="H1606"/>
  <c r="G1606"/>
  <c r="P1605"/>
  <c r="H1605" s="1"/>
  <c r="N1605"/>
  <c r="J1605"/>
  <c r="G1605"/>
  <c r="P1604"/>
  <c r="N1604"/>
  <c r="J1604"/>
  <c r="H1604"/>
  <c r="G1604"/>
  <c r="N1603"/>
  <c r="P1603" s="1"/>
  <c r="H1603" s="1"/>
  <c r="J1603"/>
  <c r="G1603"/>
  <c r="N1602"/>
  <c r="P1602" s="1"/>
  <c r="H1602" s="1"/>
  <c r="J1602"/>
  <c r="G1602"/>
  <c r="N1601"/>
  <c r="P1601" s="1"/>
  <c r="H1601" s="1"/>
  <c r="J1601"/>
  <c r="G1601"/>
  <c r="P1600"/>
  <c r="H1600" s="1"/>
  <c r="N1600"/>
  <c r="J1600"/>
  <c r="G1600"/>
  <c r="P1599"/>
  <c r="H1599" s="1"/>
  <c r="N1599"/>
  <c r="J1599"/>
  <c r="G1599"/>
  <c r="P1598"/>
  <c r="N1598"/>
  <c r="J1598"/>
  <c r="H1598"/>
  <c r="G1598"/>
  <c r="P1597"/>
  <c r="H1597" s="1"/>
  <c r="N1597"/>
  <c r="J1597"/>
  <c r="G1597"/>
  <c r="P1596"/>
  <c r="N1596"/>
  <c r="J1596"/>
  <c r="H1596"/>
  <c r="G1596"/>
  <c r="N1595"/>
  <c r="P1595" s="1"/>
  <c r="H1595" s="1"/>
  <c r="J1595"/>
  <c r="G1595"/>
  <c r="N1594"/>
  <c r="P1594" s="1"/>
  <c r="H1594" s="1"/>
  <c r="J1594"/>
  <c r="G1594"/>
  <c r="N1593"/>
  <c r="P1593" s="1"/>
  <c r="H1593" s="1"/>
  <c r="J1593"/>
  <c r="G1593"/>
  <c r="P1592"/>
  <c r="H1592" s="1"/>
  <c r="N1592"/>
  <c r="J1592"/>
  <c r="G1592"/>
  <c r="P1591"/>
  <c r="H1591" s="1"/>
  <c r="N1591"/>
  <c r="J1591"/>
  <c r="G1591"/>
  <c r="P1590"/>
  <c r="N1590"/>
  <c r="J1590"/>
  <c r="H1590"/>
  <c r="G1590"/>
  <c r="P1589"/>
  <c r="H1589" s="1"/>
  <c r="N1589"/>
  <c r="J1589"/>
  <c r="G1589"/>
  <c r="P1588"/>
  <c r="N1588"/>
  <c r="J1588"/>
  <c r="H1588"/>
  <c r="G1588"/>
  <c r="N1587"/>
  <c r="P1587" s="1"/>
  <c r="H1587" s="1"/>
  <c r="J1587"/>
  <c r="G1587"/>
  <c r="N1586"/>
  <c r="P1586" s="1"/>
  <c r="H1586" s="1"/>
  <c r="J1586"/>
  <c r="G1586"/>
  <c r="N1585"/>
  <c r="P1585" s="1"/>
  <c r="H1585" s="1"/>
  <c r="J1585"/>
  <c r="G1585"/>
  <c r="P1584"/>
  <c r="H1584" s="1"/>
  <c r="N1584"/>
  <c r="J1584"/>
  <c r="G1584"/>
  <c r="P1583"/>
  <c r="H1583" s="1"/>
  <c r="N1583"/>
  <c r="J1583"/>
  <c r="G1583"/>
  <c r="P1582"/>
  <c r="N1582"/>
  <c r="J1582"/>
  <c r="H1582"/>
  <c r="G1582"/>
  <c r="P1581"/>
  <c r="H1581" s="1"/>
  <c r="N1581"/>
  <c r="J1581"/>
  <c r="G1581"/>
  <c r="P1580"/>
  <c r="N1580"/>
  <c r="J1580"/>
  <c r="H1580"/>
  <c r="G1580"/>
  <c r="N1579"/>
  <c r="P1579" s="1"/>
  <c r="H1579" s="1"/>
  <c r="J1579"/>
  <c r="G1579"/>
  <c r="N1578"/>
  <c r="P1578" s="1"/>
  <c r="H1578" s="1"/>
  <c r="J1578"/>
  <c r="G1578"/>
  <c r="N1577"/>
  <c r="P1577" s="1"/>
  <c r="H1577" s="1"/>
  <c r="J1577"/>
  <c r="G1577"/>
  <c r="P1576"/>
  <c r="H1576" s="1"/>
  <c r="N1576"/>
  <c r="J1576"/>
  <c r="G1576"/>
  <c r="P1575"/>
  <c r="H1575" s="1"/>
  <c r="N1575"/>
  <c r="J1575"/>
  <c r="G1575"/>
  <c r="N1574"/>
  <c r="P1574" s="1"/>
  <c r="H1574" s="1"/>
  <c r="J1574"/>
  <c r="G1574"/>
  <c r="P1573"/>
  <c r="H1573" s="1"/>
  <c r="N1573"/>
  <c r="J1573"/>
  <c r="G1573"/>
  <c r="P1572"/>
  <c r="N1572"/>
  <c r="J1572"/>
  <c r="H1572"/>
  <c r="G1572"/>
  <c r="N1571"/>
  <c r="P1571" s="1"/>
  <c r="H1571" s="1"/>
  <c r="J1571"/>
  <c r="G1571"/>
  <c r="N1570"/>
  <c r="P1570" s="1"/>
  <c r="H1570" s="1"/>
  <c r="J1570"/>
  <c r="G1570"/>
  <c r="N1569"/>
  <c r="P1569" s="1"/>
  <c r="H1569" s="1"/>
  <c r="J1569"/>
  <c r="G1569"/>
  <c r="N1568"/>
  <c r="P1568" s="1"/>
  <c r="H1568" s="1"/>
  <c r="J1568"/>
  <c r="G1568"/>
  <c r="P1567"/>
  <c r="H1567" s="1"/>
  <c r="N1567"/>
  <c r="J1567"/>
  <c r="G1567"/>
  <c r="N1566"/>
  <c r="P1566" s="1"/>
  <c r="H1566" s="1"/>
  <c r="J1566"/>
  <c r="G1566"/>
  <c r="P1565"/>
  <c r="H1565" s="1"/>
  <c r="N1565"/>
  <c r="J1565"/>
  <c r="G1565"/>
  <c r="P1564"/>
  <c r="N1564"/>
  <c r="J1564"/>
  <c r="H1564"/>
  <c r="G1564"/>
  <c r="N1563"/>
  <c r="P1563" s="1"/>
  <c r="H1563" s="1"/>
  <c r="J1563"/>
  <c r="G1563"/>
  <c r="N1562"/>
  <c r="P1562" s="1"/>
  <c r="H1562" s="1"/>
  <c r="J1562"/>
  <c r="G1562"/>
  <c r="N1561"/>
  <c r="P1561" s="1"/>
  <c r="H1561" s="1"/>
  <c r="J1561"/>
  <c r="G1561"/>
  <c r="N1560"/>
  <c r="P1560" s="1"/>
  <c r="H1560" s="1"/>
  <c r="J1560"/>
  <c r="G1560"/>
  <c r="P1559"/>
  <c r="H1559" s="1"/>
  <c r="N1559"/>
  <c r="J1559"/>
  <c r="G1559"/>
  <c r="N1558"/>
  <c r="P1558" s="1"/>
  <c r="H1558" s="1"/>
  <c r="J1558"/>
  <c r="G1558"/>
  <c r="P1557"/>
  <c r="H1557" s="1"/>
  <c r="N1557"/>
  <c r="J1557"/>
  <c r="G1557"/>
  <c r="P1556"/>
  <c r="N1556"/>
  <c r="J1556"/>
  <c r="H1556"/>
  <c r="G1556"/>
  <c r="N1555"/>
  <c r="P1555" s="1"/>
  <c r="H1555" s="1"/>
  <c r="J1555"/>
  <c r="G1555"/>
  <c r="N1554"/>
  <c r="P1554" s="1"/>
  <c r="H1554" s="1"/>
  <c r="J1554"/>
  <c r="G1554"/>
  <c r="N1553"/>
  <c r="P1553" s="1"/>
  <c r="H1553" s="1"/>
  <c r="J1553"/>
  <c r="G1553"/>
  <c r="N1552"/>
  <c r="P1552" s="1"/>
  <c r="H1552" s="1"/>
  <c r="J1552"/>
  <c r="G1552"/>
  <c r="P1551"/>
  <c r="H1551" s="1"/>
  <c r="N1551"/>
  <c r="J1551"/>
  <c r="G1551"/>
  <c r="P1550"/>
  <c r="N1550"/>
  <c r="J1550"/>
  <c r="H1550"/>
  <c r="G1550"/>
  <c r="P1549"/>
  <c r="H1549" s="1"/>
  <c r="N1549"/>
  <c r="J1549"/>
  <c r="G1549"/>
  <c r="P1548"/>
  <c r="N1548"/>
  <c r="J1548"/>
  <c r="H1548"/>
  <c r="G1548"/>
  <c r="N1547"/>
  <c r="P1547" s="1"/>
  <c r="H1547" s="1"/>
  <c r="J1547"/>
  <c r="G1547"/>
  <c r="N1546"/>
  <c r="P1546" s="1"/>
  <c r="H1546" s="1"/>
  <c r="J1546"/>
  <c r="G1546"/>
  <c r="N1545"/>
  <c r="P1545" s="1"/>
  <c r="H1545" s="1"/>
  <c r="J1545"/>
  <c r="G1545"/>
  <c r="N1544"/>
  <c r="P1544" s="1"/>
  <c r="H1544" s="1"/>
  <c r="J1544"/>
  <c r="G1544"/>
  <c r="P1543"/>
  <c r="H1543" s="1"/>
  <c r="N1543"/>
  <c r="J1543"/>
  <c r="G1543"/>
  <c r="N1542"/>
  <c r="P1542" s="1"/>
  <c r="H1542" s="1"/>
  <c r="J1542"/>
  <c r="G1542"/>
  <c r="P1541"/>
  <c r="H1541" s="1"/>
  <c r="N1541"/>
  <c r="J1541"/>
  <c r="G1541"/>
  <c r="P1540"/>
  <c r="N1540"/>
  <c r="J1540"/>
  <c r="H1540"/>
  <c r="G1540"/>
  <c r="N1539"/>
  <c r="P1539" s="1"/>
  <c r="H1539" s="1"/>
  <c r="J1539"/>
  <c r="G1539"/>
  <c r="N1538"/>
  <c r="P1538" s="1"/>
  <c r="H1538" s="1"/>
  <c r="J1538"/>
  <c r="G1538"/>
  <c r="N1537"/>
  <c r="P1537" s="1"/>
  <c r="H1537" s="1"/>
  <c r="J1537"/>
  <c r="G1537"/>
  <c r="N1536"/>
  <c r="P1536" s="1"/>
  <c r="H1536" s="1"/>
  <c r="J1536"/>
  <c r="G1536"/>
  <c r="N1535"/>
  <c r="P1535" s="1"/>
  <c r="H1535" s="1"/>
  <c r="J1535"/>
  <c r="G1535"/>
  <c r="N1534"/>
  <c r="P1534" s="1"/>
  <c r="H1534" s="1"/>
  <c r="J1534"/>
  <c r="G1534"/>
  <c r="P1533"/>
  <c r="H1533" s="1"/>
  <c r="N1533"/>
  <c r="J1533"/>
  <c r="G1533"/>
  <c r="P1532"/>
  <c r="N1532"/>
  <c r="J1532"/>
  <c r="H1532"/>
  <c r="G1532"/>
  <c r="N1531"/>
  <c r="P1531" s="1"/>
  <c r="H1531" s="1"/>
  <c r="J1531"/>
  <c r="G1531"/>
  <c r="N1530"/>
  <c r="P1530" s="1"/>
  <c r="H1530" s="1"/>
  <c r="J1530"/>
  <c r="G1530"/>
  <c r="N1529"/>
  <c r="P1529" s="1"/>
  <c r="H1529" s="1"/>
  <c r="J1529"/>
  <c r="G1529"/>
  <c r="N1528"/>
  <c r="P1528" s="1"/>
  <c r="H1528" s="1"/>
  <c r="J1528"/>
  <c r="G1528"/>
  <c r="P1527"/>
  <c r="H1527" s="1"/>
  <c r="N1527"/>
  <c r="J1527"/>
  <c r="G1527"/>
  <c r="P1526"/>
  <c r="N1526"/>
  <c r="J1526"/>
  <c r="H1526"/>
  <c r="G1526"/>
  <c r="P1525"/>
  <c r="H1525" s="1"/>
  <c r="N1525"/>
  <c r="J1525"/>
  <c r="G1525"/>
  <c r="P1524"/>
  <c r="N1524"/>
  <c r="J1524"/>
  <c r="H1524"/>
  <c r="G1524"/>
  <c r="N1523"/>
  <c r="P1523" s="1"/>
  <c r="H1523" s="1"/>
  <c r="J1523"/>
  <c r="G1523"/>
  <c r="N1522"/>
  <c r="P1522" s="1"/>
  <c r="H1522" s="1"/>
  <c r="J1522"/>
  <c r="G1522"/>
  <c r="N1521"/>
  <c r="P1521" s="1"/>
  <c r="H1521" s="1"/>
  <c r="J1521"/>
  <c r="G1521"/>
  <c r="N1520"/>
  <c r="P1520" s="1"/>
  <c r="H1520" s="1"/>
  <c r="J1520"/>
  <c r="G1520"/>
  <c r="N1519"/>
  <c r="P1519" s="1"/>
  <c r="H1519" s="1"/>
  <c r="J1519"/>
  <c r="G1519"/>
  <c r="N1518"/>
  <c r="P1518" s="1"/>
  <c r="H1518" s="1"/>
  <c r="J1518"/>
  <c r="G1518"/>
  <c r="P1517"/>
  <c r="H1517" s="1"/>
  <c r="N1517"/>
  <c r="J1517"/>
  <c r="G1517"/>
  <c r="P1516"/>
  <c r="N1516"/>
  <c r="J1516"/>
  <c r="H1516"/>
  <c r="G1516"/>
  <c r="N1515"/>
  <c r="P1515" s="1"/>
  <c r="H1515" s="1"/>
  <c r="J1515"/>
  <c r="G1515"/>
  <c r="N1514"/>
  <c r="P1514" s="1"/>
  <c r="H1514" s="1"/>
  <c r="J1514"/>
  <c r="G1514"/>
  <c r="N1513"/>
  <c r="P1513" s="1"/>
  <c r="H1513" s="1"/>
  <c r="J1513"/>
  <c r="G1513"/>
  <c r="P1512"/>
  <c r="H1512" s="1"/>
  <c r="N1512"/>
  <c r="J1512"/>
  <c r="G1512"/>
  <c r="N1511"/>
  <c r="P1511" s="1"/>
  <c r="H1511" s="1"/>
  <c r="J1511"/>
  <c r="G1511"/>
  <c r="N1510"/>
  <c r="P1510" s="1"/>
  <c r="H1510" s="1"/>
  <c r="J1510"/>
  <c r="G1510"/>
  <c r="P1509"/>
  <c r="H1509" s="1"/>
  <c r="N1509"/>
  <c r="J1509"/>
  <c r="G1509"/>
  <c r="N1508"/>
  <c r="P1508" s="1"/>
  <c r="H1508" s="1"/>
  <c r="J1508"/>
  <c r="G1508"/>
  <c r="N1507"/>
  <c r="P1507" s="1"/>
  <c r="H1507" s="1"/>
  <c r="J1507"/>
  <c r="G1507"/>
  <c r="N1506"/>
  <c r="P1506" s="1"/>
  <c r="H1506" s="1"/>
  <c r="J1506"/>
  <c r="G1506"/>
  <c r="N1505"/>
  <c r="P1505" s="1"/>
  <c r="H1505" s="1"/>
  <c r="J1505"/>
  <c r="G1505"/>
  <c r="N1504"/>
  <c r="P1504" s="1"/>
  <c r="H1504" s="1"/>
  <c r="J1504"/>
  <c r="G1504"/>
  <c r="N1503"/>
  <c r="P1503" s="1"/>
  <c r="H1503" s="1"/>
  <c r="J1503"/>
  <c r="G1503"/>
  <c r="N1502"/>
  <c r="P1502" s="1"/>
  <c r="H1502" s="1"/>
  <c r="J1502"/>
  <c r="G1502"/>
  <c r="P1501"/>
  <c r="H1501" s="1"/>
  <c r="N1501"/>
  <c r="J1501"/>
  <c r="G1501"/>
  <c r="N1500"/>
  <c r="P1500" s="1"/>
  <c r="H1500" s="1"/>
  <c r="J1500"/>
  <c r="G1500"/>
  <c r="N1499"/>
  <c r="P1499" s="1"/>
  <c r="H1499" s="1"/>
  <c r="J1499"/>
  <c r="G1499"/>
  <c r="N1498"/>
  <c r="P1498" s="1"/>
  <c r="H1498" s="1"/>
  <c r="J1498"/>
  <c r="G1498"/>
  <c r="N1497"/>
  <c r="P1497" s="1"/>
  <c r="H1497" s="1"/>
  <c r="J1497"/>
  <c r="G1497"/>
  <c r="N1496"/>
  <c r="P1496" s="1"/>
  <c r="H1496" s="1"/>
  <c r="J1496"/>
  <c r="G1496"/>
  <c r="P1495"/>
  <c r="H1495" s="1"/>
  <c r="N1495"/>
  <c r="J1495"/>
  <c r="G1495"/>
  <c r="N1494"/>
  <c r="P1494" s="1"/>
  <c r="H1494" s="1"/>
  <c r="J1494"/>
  <c r="G1494"/>
  <c r="P1493"/>
  <c r="H1493" s="1"/>
  <c r="N1493"/>
  <c r="J1493"/>
  <c r="G1493"/>
  <c r="N1492"/>
  <c r="P1492" s="1"/>
  <c r="H1492" s="1"/>
  <c r="J1492"/>
  <c r="G1492"/>
  <c r="N1491"/>
  <c r="P1491" s="1"/>
  <c r="H1491" s="1"/>
  <c r="J1491"/>
  <c r="G1491"/>
  <c r="N1490"/>
  <c r="P1490" s="1"/>
  <c r="H1490" s="1"/>
  <c r="J1490"/>
  <c r="G1490"/>
  <c r="N1489"/>
  <c r="P1489" s="1"/>
  <c r="H1489" s="1"/>
  <c r="J1489"/>
  <c r="G1489"/>
  <c r="N1488"/>
  <c r="P1488" s="1"/>
  <c r="H1488" s="1"/>
  <c r="J1488"/>
  <c r="G1488"/>
  <c r="N1487"/>
  <c r="P1487" s="1"/>
  <c r="H1487" s="1"/>
  <c r="J1487"/>
  <c r="G1487"/>
  <c r="N1486"/>
  <c r="P1486" s="1"/>
  <c r="H1486" s="1"/>
  <c r="J1486"/>
  <c r="G1486"/>
  <c r="P1485"/>
  <c r="H1485" s="1"/>
  <c r="N1485"/>
  <c r="J1485"/>
  <c r="G1485"/>
  <c r="N1484"/>
  <c r="P1484" s="1"/>
  <c r="H1484" s="1"/>
  <c r="J1484"/>
  <c r="G1484"/>
  <c r="N1483"/>
  <c r="P1483" s="1"/>
  <c r="H1483" s="1"/>
  <c r="J1483"/>
  <c r="G1483"/>
  <c r="N1482"/>
  <c r="P1482" s="1"/>
  <c r="H1482" s="1"/>
  <c r="J1482"/>
  <c r="G1482"/>
  <c r="P1481"/>
  <c r="H1481" s="1"/>
  <c r="N1481"/>
  <c r="J1481"/>
  <c r="G1481"/>
  <c r="N1480"/>
  <c r="P1480" s="1"/>
  <c r="H1480" s="1"/>
  <c r="J1480"/>
  <c r="G1480"/>
  <c r="P1479"/>
  <c r="H1479" s="1"/>
  <c r="N1479"/>
  <c r="J1479"/>
  <c r="G1479"/>
  <c r="N1478"/>
  <c r="P1478" s="1"/>
  <c r="H1478" s="1"/>
  <c r="J1478"/>
  <c r="G1478"/>
  <c r="P1477"/>
  <c r="H1477" s="1"/>
  <c r="N1477"/>
  <c r="J1477"/>
  <c r="G1477"/>
  <c r="N1476"/>
  <c r="P1476" s="1"/>
  <c r="H1476" s="1"/>
  <c r="J1476"/>
  <c r="G1476"/>
  <c r="N1475"/>
  <c r="P1475" s="1"/>
  <c r="H1475" s="1"/>
  <c r="J1475"/>
  <c r="G1475"/>
  <c r="N1474"/>
  <c r="P1474" s="1"/>
  <c r="H1474" s="1"/>
  <c r="J1474"/>
  <c r="G1474"/>
  <c r="P1473"/>
  <c r="H1473" s="1"/>
  <c r="N1473"/>
  <c r="J1473"/>
  <c r="G1473"/>
  <c r="N1472"/>
  <c r="P1472" s="1"/>
  <c r="H1472" s="1"/>
  <c r="J1472"/>
  <c r="G1472"/>
  <c r="P1471"/>
  <c r="H1471" s="1"/>
  <c r="N1471"/>
  <c r="J1471"/>
  <c r="G1471"/>
  <c r="N1470"/>
  <c r="P1470" s="1"/>
  <c r="H1470" s="1"/>
  <c r="J1470"/>
  <c r="G1470"/>
  <c r="P1469"/>
  <c r="H1469" s="1"/>
  <c r="N1469"/>
  <c r="J1469"/>
  <c r="G1469"/>
  <c r="N1468"/>
  <c r="P1468" s="1"/>
  <c r="H1468" s="1"/>
  <c r="J1468"/>
  <c r="G1468"/>
  <c r="N1467"/>
  <c r="P1467" s="1"/>
  <c r="H1467" s="1"/>
  <c r="J1467"/>
  <c r="G1467"/>
  <c r="N1466"/>
  <c r="P1466" s="1"/>
  <c r="H1466" s="1"/>
  <c r="J1466"/>
  <c r="G1466"/>
  <c r="N1465"/>
  <c r="P1465" s="1"/>
  <c r="H1465" s="1"/>
  <c r="J1465"/>
  <c r="G1465"/>
  <c r="N1464"/>
  <c r="P1464" s="1"/>
  <c r="H1464" s="1"/>
  <c r="J1464"/>
  <c r="G1464"/>
  <c r="N1463"/>
  <c r="P1463" s="1"/>
  <c r="H1463" s="1"/>
  <c r="J1463"/>
  <c r="G1463"/>
  <c r="N1462"/>
  <c r="P1462" s="1"/>
  <c r="H1462" s="1"/>
  <c r="J1462"/>
  <c r="G1462"/>
  <c r="P1461"/>
  <c r="H1461" s="1"/>
  <c r="N1461"/>
  <c r="J1461"/>
  <c r="G1461"/>
  <c r="N1460"/>
  <c r="P1460" s="1"/>
  <c r="H1460" s="1"/>
  <c r="J1460"/>
  <c r="G1460"/>
  <c r="N1459"/>
  <c r="P1459" s="1"/>
  <c r="H1459" s="1"/>
  <c r="J1459"/>
  <c r="G1459"/>
  <c r="N1458"/>
  <c r="P1458" s="1"/>
  <c r="H1458" s="1"/>
  <c r="J1458"/>
  <c r="G1458"/>
  <c r="P1457"/>
  <c r="H1457" s="1"/>
  <c r="N1457"/>
  <c r="J1457"/>
  <c r="G1457"/>
  <c r="N1456"/>
  <c r="P1456" s="1"/>
  <c r="H1456" s="1"/>
  <c r="J1456"/>
  <c r="G1456"/>
  <c r="N1455"/>
  <c r="P1455" s="1"/>
  <c r="H1455" s="1"/>
  <c r="J1455"/>
  <c r="G1455"/>
  <c r="N1454"/>
  <c r="P1454" s="1"/>
  <c r="H1454" s="1"/>
  <c r="J1454"/>
  <c r="G1454"/>
  <c r="P1453"/>
  <c r="H1453" s="1"/>
  <c r="N1453"/>
  <c r="J1453"/>
  <c r="G1453"/>
  <c r="N1452"/>
  <c r="P1452" s="1"/>
  <c r="H1452" s="1"/>
  <c r="J1452"/>
  <c r="G1452"/>
  <c r="N1451"/>
  <c r="P1451" s="1"/>
  <c r="H1451" s="1"/>
  <c r="J1451"/>
  <c r="G1451"/>
  <c r="N1450"/>
  <c r="P1450" s="1"/>
  <c r="H1450" s="1"/>
  <c r="J1450"/>
  <c r="G1450"/>
  <c r="N1449"/>
  <c r="P1449" s="1"/>
  <c r="H1449" s="1"/>
  <c r="J1449"/>
  <c r="G1449"/>
  <c r="P1448"/>
  <c r="H1448" s="1"/>
  <c r="N1448"/>
  <c r="J1448"/>
  <c r="G1448"/>
  <c r="N1447"/>
  <c r="P1447" s="1"/>
  <c r="H1447" s="1"/>
  <c r="J1447"/>
  <c r="G1447"/>
  <c r="N1446"/>
  <c r="P1446" s="1"/>
  <c r="H1446" s="1"/>
  <c r="J1446"/>
  <c r="G1446"/>
  <c r="P1445"/>
  <c r="H1445" s="1"/>
  <c r="N1445"/>
  <c r="J1445"/>
  <c r="G1445"/>
  <c r="N1444"/>
  <c r="P1444" s="1"/>
  <c r="H1444" s="1"/>
  <c r="J1444"/>
  <c r="G1444"/>
  <c r="N1443"/>
  <c r="P1443" s="1"/>
  <c r="H1443" s="1"/>
  <c r="J1443"/>
  <c r="G1443"/>
  <c r="N1442"/>
  <c r="P1442" s="1"/>
  <c r="H1442" s="1"/>
  <c r="J1442"/>
  <c r="G1442"/>
  <c r="N1441"/>
  <c r="P1441" s="1"/>
  <c r="H1441" s="1"/>
  <c r="J1441"/>
  <c r="G1441"/>
  <c r="P1440"/>
  <c r="N1440"/>
  <c r="J1440"/>
  <c r="H1440"/>
  <c r="G1440"/>
  <c r="P1439"/>
  <c r="H1439" s="1"/>
  <c r="N1439"/>
  <c r="J1439"/>
  <c r="G1439"/>
  <c r="N1438"/>
  <c r="P1438" s="1"/>
  <c r="H1438" s="1"/>
  <c r="J1438"/>
  <c r="G1438"/>
  <c r="N1437"/>
  <c r="P1437" s="1"/>
  <c r="H1437" s="1"/>
  <c r="J1437"/>
  <c r="G1437"/>
  <c r="N1436"/>
  <c r="P1436" s="1"/>
  <c r="H1436" s="1"/>
  <c r="J1436"/>
  <c r="G1436"/>
  <c r="N1435"/>
  <c r="P1435" s="1"/>
  <c r="H1435" s="1"/>
  <c r="J1435"/>
  <c r="G1435"/>
  <c r="N1434"/>
  <c r="P1434" s="1"/>
  <c r="H1434" s="1"/>
  <c r="J1434"/>
  <c r="G1434"/>
  <c r="N1433"/>
  <c r="P1433" s="1"/>
  <c r="H1433" s="1"/>
  <c r="J1433"/>
  <c r="G1433"/>
  <c r="P1432"/>
  <c r="H1432" s="1"/>
  <c r="N1432"/>
  <c r="J1432"/>
  <c r="G1432"/>
  <c r="P1431"/>
  <c r="H1431" s="1"/>
  <c r="N1431"/>
  <c r="J1431"/>
  <c r="G1431"/>
  <c r="N1430"/>
  <c r="P1430" s="1"/>
  <c r="H1430" s="1"/>
  <c r="J1430"/>
  <c r="G1430"/>
  <c r="N1429"/>
  <c r="P1429" s="1"/>
  <c r="H1429" s="1"/>
  <c r="J1429"/>
  <c r="G1429"/>
  <c r="N1428"/>
  <c r="P1428" s="1"/>
  <c r="H1428" s="1"/>
  <c r="J1428"/>
  <c r="G1428"/>
  <c r="N1427"/>
  <c r="P1427" s="1"/>
  <c r="H1427" s="1"/>
  <c r="J1427"/>
  <c r="G1427"/>
  <c r="N1426"/>
  <c r="P1426" s="1"/>
  <c r="H1426" s="1"/>
  <c r="J1426"/>
  <c r="G1426"/>
  <c r="N1425"/>
  <c r="P1425" s="1"/>
  <c r="H1425" s="1"/>
  <c r="J1425"/>
  <c r="G1425"/>
  <c r="P1424"/>
  <c r="H1424" s="1"/>
  <c r="N1424"/>
  <c r="J1424"/>
  <c r="G1424"/>
  <c r="N1423"/>
  <c r="P1423" s="1"/>
  <c r="H1423" s="1"/>
  <c r="J1423"/>
  <c r="G1423"/>
  <c r="N1422"/>
  <c r="P1422" s="1"/>
  <c r="H1422" s="1"/>
  <c r="J1422"/>
  <c r="G1422"/>
  <c r="N1421"/>
  <c r="P1421" s="1"/>
  <c r="H1421" s="1"/>
  <c r="J1421"/>
  <c r="G1421"/>
  <c r="N1420"/>
  <c r="P1420" s="1"/>
  <c r="H1420" s="1"/>
  <c r="J1420"/>
  <c r="G1420"/>
  <c r="N1419"/>
  <c r="P1419" s="1"/>
  <c r="H1419" s="1"/>
  <c r="J1419"/>
  <c r="G1419"/>
  <c r="N1418"/>
  <c r="P1418" s="1"/>
  <c r="H1418" s="1"/>
  <c r="J1418"/>
  <c r="G1418"/>
  <c r="N1417"/>
  <c r="P1417" s="1"/>
  <c r="H1417" s="1"/>
  <c r="J1417"/>
  <c r="G1417"/>
  <c r="N1416"/>
  <c r="P1416" s="1"/>
  <c r="H1416" s="1"/>
  <c r="J1416"/>
  <c r="G1416"/>
  <c r="N1415"/>
  <c r="P1415" s="1"/>
  <c r="H1415" s="1"/>
  <c r="J1415"/>
  <c r="G1415"/>
  <c r="N1414"/>
  <c r="P1414" s="1"/>
  <c r="H1414" s="1"/>
  <c r="J1414"/>
  <c r="G1414"/>
  <c r="N1413"/>
  <c r="P1413" s="1"/>
  <c r="H1413" s="1"/>
  <c r="J1413"/>
  <c r="G1413"/>
  <c r="N1412"/>
  <c r="P1412" s="1"/>
  <c r="H1412" s="1"/>
  <c r="J1412"/>
  <c r="G1412"/>
  <c r="P1411"/>
  <c r="H1411" s="1"/>
  <c r="N1411"/>
  <c r="J1411"/>
  <c r="G1411"/>
  <c r="N1410"/>
  <c r="P1410" s="1"/>
  <c r="H1410" s="1"/>
  <c r="J1410"/>
  <c r="G1410"/>
  <c r="N1409"/>
  <c r="P1409" s="1"/>
  <c r="H1409" s="1"/>
  <c r="J1409"/>
  <c r="G1409"/>
  <c r="N1408"/>
  <c r="P1408" s="1"/>
  <c r="H1408" s="1"/>
  <c r="J1408"/>
  <c r="G1408"/>
  <c r="N1407"/>
  <c r="P1407" s="1"/>
  <c r="H1407" s="1"/>
  <c r="J1407"/>
  <c r="G1407"/>
  <c r="N1406"/>
  <c r="P1406" s="1"/>
  <c r="H1406" s="1"/>
  <c r="J1406"/>
  <c r="G1406"/>
  <c r="N1405"/>
  <c r="P1405" s="1"/>
  <c r="H1405" s="1"/>
  <c r="J1405"/>
  <c r="G1405"/>
  <c r="N1404"/>
  <c r="P1404" s="1"/>
  <c r="H1404" s="1"/>
  <c r="J1404"/>
  <c r="G1404"/>
  <c r="N1403"/>
  <c r="P1403" s="1"/>
  <c r="H1403" s="1"/>
  <c r="J1403"/>
  <c r="G1403"/>
  <c r="N1402"/>
  <c r="P1402" s="1"/>
  <c r="H1402" s="1"/>
  <c r="J1402"/>
  <c r="G1402"/>
  <c r="N1401"/>
  <c r="P1401" s="1"/>
  <c r="H1401" s="1"/>
  <c r="J1401"/>
  <c r="G1401"/>
  <c r="N1400"/>
  <c r="P1400" s="1"/>
  <c r="H1400" s="1"/>
  <c r="J1400"/>
  <c r="G1400"/>
  <c r="N1399"/>
  <c r="P1399" s="1"/>
  <c r="H1399" s="1"/>
  <c r="J1399"/>
  <c r="G1399"/>
  <c r="N1398"/>
  <c r="P1398" s="1"/>
  <c r="H1398" s="1"/>
  <c r="J1398"/>
  <c r="G1398"/>
  <c r="N1397"/>
  <c r="P1397" s="1"/>
  <c r="H1397" s="1"/>
  <c r="J1397"/>
  <c r="G1397"/>
  <c r="N1396"/>
  <c r="P1396" s="1"/>
  <c r="H1396" s="1"/>
  <c r="J1396"/>
  <c r="G1396"/>
  <c r="N1395"/>
  <c r="P1395" s="1"/>
  <c r="H1395" s="1"/>
  <c r="J1395"/>
  <c r="G1395"/>
  <c r="P1394"/>
  <c r="H1394" s="1"/>
  <c r="N1394"/>
  <c r="J1394"/>
  <c r="G1394"/>
  <c r="N1393"/>
  <c r="P1393" s="1"/>
  <c r="H1393" s="1"/>
  <c r="J1393"/>
  <c r="G1393"/>
  <c r="N1392"/>
  <c r="P1392" s="1"/>
  <c r="H1392" s="1"/>
  <c r="J1392"/>
  <c r="G1392"/>
  <c r="N1391"/>
  <c r="P1391" s="1"/>
  <c r="H1391" s="1"/>
  <c r="J1391"/>
  <c r="G1391"/>
  <c r="N1390"/>
  <c r="P1390" s="1"/>
  <c r="H1390" s="1"/>
  <c r="J1390"/>
  <c r="G1390"/>
  <c r="N1389"/>
  <c r="P1389" s="1"/>
  <c r="H1389" s="1"/>
  <c r="J1389"/>
  <c r="G1389"/>
  <c r="N1388"/>
  <c r="P1388" s="1"/>
  <c r="H1388" s="1"/>
  <c r="J1388"/>
  <c r="G1388"/>
  <c r="N1387"/>
  <c r="P1387" s="1"/>
  <c r="H1387" s="1"/>
  <c r="J1387"/>
  <c r="G1387"/>
  <c r="P1386"/>
  <c r="H1386" s="1"/>
  <c r="N1386"/>
  <c r="J1386"/>
  <c r="G1386"/>
  <c r="N1385"/>
  <c r="P1385" s="1"/>
  <c r="H1385" s="1"/>
  <c r="J1385"/>
  <c r="G1385"/>
  <c r="N1384"/>
  <c r="P1384" s="1"/>
  <c r="H1384" s="1"/>
  <c r="J1384"/>
  <c r="G1384"/>
  <c r="N1383"/>
  <c r="P1383" s="1"/>
  <c r="H1383" s="1"/>
  <c r="J1383"/>
  <c r="G1383"/>
  <c r="N1382"/>
  <c r="P1382" s="1"/>
  <c r="H1382" s="1"/>
  <c r="J1382"/>
  <c r="G1382"/>
  <c r="N1381"/>
  <c r="P1381" s="1"/>
  <c r="H1381" s="1"/>
  <c r="J1381"/>
  <c r="G1381"/>
  <c r="N1380"/>
  <c r="P1380" s="1"/>
  <c r="H1380" s="1"/>
  <c r="J1380"/>
  <c r="G1380"/>
  <c r="N1379"/>
  <c r="P1379" s="1"/>
  <c r="H1379" s="1"/>
  <c r="J1379"/>
  <c r="G1379"/>
  <c r="P1378"/>
  <c r="H1378" s="1"/>
  <c r="N1378"/>
  <c r="J1378"/>
  <c r="G1378"/>
  <c r="N1377"/>
  <c r="P1377" s="1"/>
  <c r="H1377" s="1"/>
  <c r="J1377"/>
  <c r="G1377"/>
  <c r="P1376"/>
  <c r="H1376" s="1"/>
  <c r="N1376"/>
  <c r="J1376"/>
  <c r="G1376"/>
  <c r="N1375"/>
  <c r="P1375" s="1"/>
  <c r="H1375" s="1"/>
  <c r="J1375"/>
  <c r="G1375"/>
  <c r="N1374"/>
  <c r="P1374" s="1"/>
  <c r="H1374" s="1"/>
  <c r="J1374"/>
  <c r="G1374"/>
  <c r="N1373"/>
  <c r="P1373" s="1"/>
  <c r="H1373" s="1"/>
  <c r="J1373"/>
  <c r="G1373"/>
  <c r="N1372"/>
  <c r="P1372" s="1"/>
  <c r="H1372" s="1"/>
  <c r="J1372"/>
  <c r="G1372"/>
  <c r="N1371"/>
  <c r="P1371" s="1"/>
  <c r="H1371" s="1"/>
  <c r="J1371"/>
  <c r="G1371"/>
  <c r="N1370"/>
  <c r="P1370" s="1"/>
  <c r="H1370" s="1"/>
  <c r="J1370"/>
  <c r="G1370"/>
  <c r="N1369"/>
  <c r="P1369" s="1"/>
  <c r="H1369" s="1"/>
  <c r="J1369"/>
  <c r="G1369"/>
  <c r="N1368"/>
  <c r="P1368" s="1"/>
  <c r="H1368" s="1"/>
  <c r="J1368"/>
  <c r="G1368"/>
  <c r="P1367"/>
  <c r="H1367" s="1"/>
  <c r="N1367"/>
  <c r="J1367"/>
  <c r="G1367"/>
  <c r="N1366"/>
  <c r="P1366" s="1"/>
  <c r="H1366" s="1"/>
  <c r="J1366"/>
  <c r="G1366"/>
  <c r="N1365"/>
  <c r="P1365" s="1"/>
  <c r="H1365" s="1"/>
  <c r="J1365"/>
  <c r="G1365"/>
  <c r="N1364"/>
  <c r="P1364" s="1"/>
  <c r="H1364" s="1"/>
  <c r="J1364"/>
  <c r="G1364"/>
  <c r="N1363"/>
  <c r="P1363" s="1"/>
  <c r="H1363" s="1"/>
  <c r="J1363"/>
  <c r="G1363"/>
  <c r="N1362"/>
  <c r="P1362" s="1"/>
  <c r="H1362" s="1"/>
  <c r="J1362"/>
  <c r="G1362"/>
  <c r="N1361"/>
  <c r="P1361" s="1"/>
  <c r="H1361" s="1"/>
  <c r="J1361"/>
  <c r="G1361"/>
  <c r="N1360"/>
  <c r="P1360" s="1"/>
  <c r="H1360" s="1"/>
  <c r="J1360"/>
  <c r="G1360"/>
  <c r="P1359"/>
  <c r="H1359" s="1"/>
  <c r="N1359"/>
  <c r="J1359"/>
  <c r="G1359"/>
  <c r="N1358"/>
  <c r="P1358" s="1"/>
  <c r="H1358" s="1"/>
  <c r="J1358"/>
  <c r="G1358"/>
  <c r="N1357"/>
  <c r="P1357" s="1"/>
  <c r="H1357" s="1"/>
  <c r="J1357"/>
  <c r="G1357"/>
  <c r="N1356"/>
  <c r="P1356" s="1"/>
  <c r="H1356" s="1"/>
  <c r="J1356"/>
  <c r="G1356"/>
  <c r="N1355"/>
  <c r="P1355" s="1"/>
  <c r="H1355" s="1"/>
  <c r="J1355"/>
  <c r="G1355"/>
  <c r="N1354"/>
  <c r="P1354" s="1"/>
  <c r="H1354" s="1"/>
  <c r="J1354"/>
  <c r="G1354"/>
  <c r="N1353"/>
  <c r="P1353" s="1"/>
  <c r="H1353" s="1"/>
  <c r="J1353"/>
  <c r="G1353"/>
  <c r="N1352"/>
  <c r="P1352" s="1"/>
  <c r="H1352" s="1"/>
  <c r="J1352"/>
  <c r="G1352"/>
  <c r="N1351"/>
  <c r="P1351" s="1"/>
  <c r="H1351" s="1"/>
  <c r="J1351"/>
  <c r="G1351"/>
  <c r="P1350"/>
  <c r="H1350" s="1"/>
  <c r="N1350"/>
  <c r="J1350"/>
  <c r="G1350"/>
  <c r="N1349"/>
  <c r="P1349" s="1"/>
  <c r="H1349" s="1"/>
  <c r="J1349"/>
  <c r="G1349"/>
  <c r="N1348"/>
  <c r="P1348" s="1"/>
  <c r="H1348" s="1"/>
  <c r="J1348"/>
  <c r="G1348"/>
  <c r="N1347"/>
  <c r="P1347" s="1"/>
  <c r="H1347" s="1"/>
  <c r="J1347"/>
  <c r="G1347"/>
  <c r="P1346"/>
  <c r="H1346" s="1"/>
  <c r="N1346"/>
  <c r="J1346"/>
  <c r="G1346"/>
  <c r="N1345"/>
  <c r="P1345" s="1"/>
  <c r="H1345" s="1"/>
  <c r="J1345"/>
  <c r="G1345"/>
  <c r="N1344"/>
  <c r="P1344" s="1"/>
  <c r="H1344" s="1"/>
  <c r="J1344"/>
  <c r="G1344"/>
  <c r="N1343"/>
  <c r="P1343" s="1"/>
  <c r="H1343" s="1"/>
  <c r="J1343"/>
  <c r="G1343"/>
  <c r="P1342"/>
  <c r="H1342" s="1"/>
  <c r="N1342"/>
  <c r="J1342"/>
  <c r="G1342"/>
  <c r="N1341"/>
  <c r="P1341" s="1"/>
  <c r="H1341" s="1"/>
  <c r="J1341"/>
  <c r="G1341"/>
  <c r="N1340"/>
  <c r="P1340" s="1"/>
  <c r="H1340" s="1"/>
  <c r="J1340"/>
  <c r="G1340"/>
  <c r="N1339"/>
  <c r="P1339" s="1"/>
  <c r="H1339" s="1"/>
  <c r="J1339"/>
  <c r="G1339"/>
  <c r="P1338"/>
  <c r="H1338" s="1"/>
  <c r="N1338"/>
  <c r="J1338"/>
  <c r="G1338"/>
  <c r="N1337"/>
  <c r="P1337" s="1"/>
  <c r="H1337" s="1"/>
  <c r="J1337"/>
  <c r="G1337"/>
  <c r="N1336"/>
  <c r="P1336" s="1"/>
  <c r="H1336" s="1"/>
  <c r="J1336"/>
  <c r="G1336"/>
  <c r="N1335"/>
  <c r="P1335" s="1"/>
  <c r="H1335" s="1"/>
  <c r="J1335"/>
  <c r="G1335"/>
  <c r="P1334"/>
  <c r="H1334" s="1"/>
  <c r="N1334"/>
  <c r="J1334"/>
  <c r="G1334"/>
  <c r="N1333"/>
  <c r="P1333" s="1"/>
  <c r="H1333" s="1"/>
  <c r="J1333"/>
  <c r="G1333"/>
  <c r="N1332"/>
  <c r="P1332" s="1"/>
  <c r="H1332" s="1"/>
  <c r="J1332"/>
  <c r="G1332"/>
  <c r="N1331"/>
  <c r="P1331" s="1"/>
  <c r="H1331" s="1"/>
  <c r="J1331"/>
  <c r="G1331"/>
  <c r="P1330"/>
  <c r="H1330" s="1"/>
  <c r="N1330"/>
  <c r="J1330"/>
  <c r="G1330"/>
  <c r="N1329"/>
  <c r="P1329" s="1"/>
  <c r="H1329" s="1"/>
  <c r="J1329"/>
  <c r="G1329"/>
  <c r="N1328"/>
  <c r="P1328" s="1"/>
  <c r="H1328" s="1"/>
  <c r="J1328"/>
  <c r="G1328"/>
  <c r="N1327"/>
  <c r="P1327" s="1"/>
  <c r="H1327" s="1"/>
  <c r="J1327"/>
  <c r="G1327"/>
  <c r="P1326"/>
  <c r="H1326" s="1"/>
  <c r="N1326"/>
  <c r="J1326"/>
  <c r="G1326"/>
  <c r="P1325"/>
  <c r="H1325" s="1"/>
  <c r="N1325"/>
  <c r="J1325"/>
  <c r="G1325"/>
  <c r="N1324"/>
  <c r="P1324" s="1"/>
  <c r="H1324" s="1"/>
  <c r="J1324"/>
  <c r="G1324"/>
  <c r="N1323"/>
  <c r="P1323" s="1"/>
  <c r="H1323" s="1"/>
  <c r="J1323"/>
  <c r="G1323"/>
  <c r="N1322"/>
  <c r="P1322" s="1"/>
  <c r="H1322" s="1"/>
  <c r="J1322"/>
  <c r="G1322"/>
  <c r="N1321"/>
  <c r="P1321" s="1"/>
  <c r="H1321" s="1"/>
  <c r="J1321"/>
  <c r="G1321"/>
  <c r="N1320"/>
  <c r="P1320" s="1"/>
  <c r="H1320" s="1"/>
  <c r="J1320"/>
  <c r="G1320"/>
  <c r="N1319"/>
  <c r="P1319" s="1"/>
  <c r="H1319" s="1"/>
  <c r="J1319"/>
  <c r="G1319"/>
  <c r="N1318"/>
  <c r="P1318" s="1"/>
  <c r="H1318" s="1"/>
  <c r="J1318"/>
  <c r="G1318"/>
  <c r="P1317"/>
  <c r="H1317" s="1"/>
  <c r="N1317"/>
  <c r="J1317"/>
  <c r="G1317"/>
  <c r="N1316"/>
  <c r="P1316" s="1"/>
  <c r="H1316" s="1"/>
  <c r="J1316"/>
  <c r="G1316"/>
  <c r="N1315"/>
  <c r="P1315" s="1"/>
  <c r="H1315" s="1"/>
  <c r="J1315"/>
  <c r="G1315"/>
  <c r="N1314"/>
  <c r="P1314" s="1"/>
  <c r="H1314" s="1"/>
  <c r="J1314"/>
  <c r="G1314"/>
  <c r="N1313"/>
  <c r="P1313" s="1"/>
  <c r="H1313" s="1"/>
  <c r="J1313"/>
  <c r="G1313"/>
  <c r="N1312"/>
  <c r="P1312" s="1"/>
  <c r="H1312" s="1"/>
  <c r="J1312"/>
  <c r="G1312"/>
  <c r="N1311"/>
  <c r="P1311" s="1"/>
  <c r="H1311" s="1"/>
  <c r="J1311"/>
  <c r="G1311"/>
  <c r="N1310"/>
  <c r="P1310" s="1"/>
  <c r="H1310" s="1"/>
  <c r="J1310"/>
  <c r="G1310"/>
  <c r="P1309"/>
  <c r="H1309" s="1"/>
  <c r="N1309"/>
  <c r="J1309"/>
  <c r="G1309"/>
  <c r="P1308"/>
  <c r="N1308"/>
  <c r="J1308"/>
  <c r="H1308"/>
  <c r="G1308"/>
  <c r="P1307"/>
  <c r="N1307"/>
  <c r="J1307"/>
  <c r="H1307"/>
  <c r="G1307"/>
  <c r="N1306"/>
  <c r="P1306" s="1"/>
  <c r="H1306" s="1"/>
  <c r="J1306"/>
  <c r="G1306"/>
  <c r="N1305"/>
  <c r="P1305" s="1"/>
  <c r="H1305" s="1"/>
  <c r="J1305"/>
  <c r="G1305"/>
  <c r="N1304"/>
  <c r="P1304" s="1"/>
  <c r="H1304" s="1"/>
  <c r="J1304"/>
  <c r="G1304"/>
  <c r="N1303"/>
  <c r="P1303" s="1"/>
  <c r="H1303" s="1"/>
  <c r="J1303"/>
  <c r="G1303"/>
  <c r="N1302"/>
  <c r="P1302" s="1"/>
  <c r="H1302" s="1"/>
  <c r="J1302"/>
  <c r="G1302"/>
  <c r="N1301"/>
  <c r="P1301" s="1"/>
  <c r="H1301" s="1"/>
  <c r="J1301"/>
  <c r="G1301"/>
  <c r="P1300"/>
  <c r="H1300" s="1"/>
  <c r="N1300"/>
  <c r="J1300"/>
  <c r="G1300"/>
  <c r="N1299"/>
  <c r="P1299" s="1"/>
  <c r="H1299" s="1"/>
  <c r="J1299"/>
  <c r="G1299"/>
  <c r="N1298"/>
  <c r="P1298" s="1"/>
  <c r="H1298" s="1"/>
  <c r="J1298"/>
  <c r="G1298"/>
  <c r="N1297"/>
  <c r="P1297" s="1"/>
  <c r="H1297" s="1"/>
  <c r="J1297"/>
  <c r="G1297"/>
  <c r="N1296"/>
  <c r="P1296" s="1"/>
  <c r="H1296" s="1"/>
  <c r="J1296"/>
  <c r="G1296"/>
  <c r="N1295"/>
  <c r="P1295" s="1"/>
  <c r="H1295" s="1"/>
  <c r="J1295"/>
  <c r="G1295"/>
  <c r="N1294"/>
  <c r="P1294" s="1"/>
  <c r="H1294" s="1"/>
  <c r="J1294"/>
  <c r="G1294"/>
  <c r="N1293"/>
  <c r="P1293" s="1"/>
  <c r="H1293" s="1"/>
  <c r="J1293"/>
  <c r="G1293"/>
  <c r="N1292"/>
  <c r="P1292" s="1"/>
  <c r="H1292" s="1"/>
  <c r="J1292"/>
  <c r="G1292"/>
  <c r="N1291"/>
  <c r="P1291" s="1"/>
  <c r="H1291" s="1"/>
  <c r="J1291"/>
  <c r="G1291"/>
  <c r="N1290"/>
  <c r="P1290" s="1"/>
  <c r="H1290" s="1"/>
  <c r="J1290"/>
  <c r="G1290"/>
  <c r="N1289"/>
  <c r="P1289" s="1"/>
  <c r="H1289" s="1"/>
  <c r="J1289"/>
  <c r="G1289"/>
  <c r="N1288"/>
  <c r="P1288" s="1"/>
  <c r="H1288" s="1"/>
  <c r="J1288"/>
  <c r="G1288"/>
  <c r="P1287"/>
  <c r="N1287"/>
  <c r="J1287"/>
  <c r="H1287"/>
  <c r="G1287"/>
  <c r="N1286"/>
  <c r="P1286" s="1"/>
  <c r="H1286" s="1"/>
  <c r="J1286"/>
  <c r="G1286"/>
  <c r="N1285"/>
  <c r="P1285" s="1"/>
  <c r="H1285" s="1"/>
  <c r="J1285"/>
  <c r="G1285"/>
  <c r="N1284"/>
  <c r="P1284" s="1"/>
  <c r="H1284" s="1"/>
  <c r="J1284"/>
  <c r="G1284"/>
  <c r="N1283"/>
  <c r="P1283" s="1"/>
  <c r="H1283" s="1"/>
  <c r="J1283"/>
  <c r="G1283"/>
  <c r="N1282"/>
  <c r="P1282" s="1"/>
  <c r="H1282" s="1"/>
  <c r="J1282"/>
  <c r="G1282"/>
  <c r="N1281"/>
  <c r="P1281" s="1"/>
  <c r="H1281" s="1"/>
  <c r="J1281"/>
  <c r="G1281"/>
  <c r="N1280"/>
  <c r="P1280" s="1"/>
  <c r="H1280" s="1"/>
  <c r="J1280"/>
  <c r="G1280"/>
  <c r="N1279"/>
  <c r="P1279" s="1"/>
  <c r="H1279" s="1"/>
  <c r="J1279"/>
  <c r="G1279"/>
  <c r="N1278"/>
  <c r="P1278" s="1"/>
  <c r="H1278" s="1"/>
  <c r="J1278"/>
  <c r="G1278"/>
  <c r="N1277"/>
  <c r="P1277" s="1"/>
  <c r="H1277" s="1"/>
  <c r="J1277"/>
  <c r="G1277"/>
  <c r="N1276"/>
  <c r="P1276" s="1"/>
  <c r="H1276" s="1"/>
  <c r="J1276"/>
  <c r="G1276"/>
  <c r="N1275"/>
  <c r="P1275" s="1"/>
  <c r="H1275" s="1"/>
  <c r="J1275"/>
  <c r="G1275"/>
  <c r="N1274"/>
  <c r="P1274" s="1"/>
  <c r="H1274" s="1"/>
  <c r="J1274"/>
  <c r="G1274"/>
  <c r="N1273"/>
  <c r="P1273" s="1"/>
  <c r="H1273" s="1"/>
  <c r="J1273"/>
  <c r="G1273"/>
  <c r="N1272"/>
  <c r="P1272" s="1"/>
  <c r="H1272" s="1"/>
  <c r="J1272"/>
  <c r="G1272"/>
  <c r="N1271"/>
  <c r="P1271" s="1"/>
  <c r="H1271" s="1"/>
  <c r="J1271"/>
  <c r="G1271"/>
  <c r="N1270"/>
  <c r="P1270" s="1"/>
  <c r="H1270" s="1"/>
  <c r="J1270"/>
  <c r="G1270"/>
  <c r="N1269"/>
  <c r="P1269" s="1"/>
  <c r="H1269" s="1"/>
  <c r="J1269"/>
  <c r="G1269"/>
  <c r="N1268"/>
  <c r="P1268" s="1"/>
  <c r="H1268" s="1"/>
  <c r="J1268"/>
  <c r="G1268"/>
  <c r="N1267"/>
  <c r="P1267" s="1"/>
  <c r="H1267" s="1"/>
  <c r="J1267"/>
  <c r="G1267"/>
  <c r="N1266"/>
  <c r="P1266" s="1"/>
  <c r="H1266" s="1"/>
  <c r="J1266"/>
  <c r="G1266"/>
  <c r="P1265"/>
  <c r="H1265" s="1"/>
  <c r="N1265"/>
  <c r="J1265"/>
  <c r="G1265"/>
  <c r="N1264"/>
  <c r="P1264" s="1"/>
  <c r="H1264" s="1"/>
  <c r="J1264"/>
  <c r="G1264"/>
  <c r="N1263"/>
  <c r="P1263" s="1"/>
  <c r="H1263" s="1"/>
  <c r="J1263"/>
  <c r="G1263"/>
  <c r="N1262"/>
  <c r="P1262" s="1"/>
  <c r="H1262" s="1"/>
  <c r="J1262"/>
  <c r="G1262"/>
  <c r="N1261"/>
  <c r="P1261" s="1"/>
  <c r="H1261" s="1"/>
  <c r="J1261"/>
  <c r="G1261"/>
  <c r="N1260"/>
  <c r="P1260" s="1"/>
  <c r="H1260" s="1"/>
  <c r="J1260"/>
  <c r="G1260"/>
  <c r="N1259"/>
  <c r="P1259" s="1"/>
  <c r="H1259" s="1"/>
  <c r="J1259"/>
  <c r="G1259"/>
  <c r="N1258"/>
  <c r="P1258" s="1"/>
  <c r="H1258" s="1"/>
  <c r="J1258"/>
  <c r="G1258"/>
  <c r="N1257"/>
  <c r="P1257" s="1"/>
  <c r="H1257" s="1"/>
  <c r="J1257"/>
  <c r="G1257"/>
  <c r="N1256"/>
  <c r="P1256" s="1"/>
  <c r="H1256" s="1"/>
  <c r="J1256"/>
  <c r="G1256"/>
  <c r="N1255"/>
  <c r="P1255" s="1"/>
  <c r="H1255" s="1"/>
  <c r="J1255"/>
  <c r="G1255"/>
  <c r="N1254"/>
  <c r="P1254" s="1"/>
  <c r="H1254" s="1"/>
  <c r="J1254"/>
  <c r="G1254"/>
  <c r="N1253"/>
  <c r="P1253" s="1"/>
  <c r="H1253" s="1"/>
  <c r="J1253"/>
  <c r="G1253"/>
  <c r="N1252"/>
  <c r="P1252" s="1"/>
  <c r="H1252" s="1"/>
  <c r="J1252"/>
  <c r="G1252"/>
  <c r="P1251"/>
  <c r="H1251" s="1"/>
  <c r="N1251"/>
  <c r="J1251"/>
  <c r="G1251"/>
  <c r="P1250"/>
  <c r="N1250"/>
  <c r="J1250"/>
  <c r="H1250"/>
  <c r="G1250"/>
  <c r="P1249"/>
  <c r="H1249" s="1"/>
  <c r="N1249"/>
  <c r="J1249"/>
  <c r="G1249"/>
  <c r="N1248"/>
  <c r="P1248" s="1"/>
  <c r="H1248" s="1"/>
  <c r="J1248"/>
  <c r="G1248"/>
  <c r="N1247"/>
  <c r="P1247" s="1"/>
  <c r="H1247" s="1"/>
  <c r="J1247"/>
  <c r="G1247"/>
  <c r="N1246"/>
  <c r="P1246" s="1"/>
  <c r="H1246" s="1"/>
  <c r="J1246"/>
  <c r="G1246"/>
  <c r="N1245"/>
  <c r="P1245" s="1"/>
  <c r="H1245" s="1"/>
  <c r="J1245"/>
  <c r="G1245"/>
  <c r="N1244"/>
  <c r="P1244" s="1"/>
  <c r="H1244" s="1"/>
  <c r="J1244"/>
  <c r="G1244"/>
  <c r="P1243"/>
  <c r="H1243" s="1"/>
  <c r="N1243"/>
  <c r="J1243"/>
  <c r="G1243"/>
  <c r="P1242"/>
  <c r="N1242"/>
  <c r="J1242"/>
  <c r="H1242"/>
  <c r="G1242"/>
  <c r="P1241"/>
  <c r="H1241" s="1"/>
  <c r="N1241"/>
  <c r="J1241"/>
  <c r="G1241"/>
  <c r="N1240"/>
  <c r="P1240" s="1"/>
  <c r="H1240" s="1"/>
  <c r="J1240"/>
  <c r="G1240"/>
  <c r="N1239"/>
  <c r="P1239" s="1"/>
  <c r="H1239" s="1"/>
  <c r="J1239"/>
  <c r="G1239"/>
  <c r="N1238"/>
  <c r="P1238" s="1"/>
  <c r="H1238" s="1"/>
  <c r="J1238"/>
  <c r="G1238"/>
  <c r="N1237"/>
  <c r="P1237" s="1"/>
  <c r="H1237" s="1"/>
  <c r="J1237"/>
  <c r="G1237"/>
  <c r="N1236"/>
  <c r="P1236" s="1"/>
  <c r="H1236" s="1"/>
  <c r="J1236"/>
  <c r="G1236"/>
  <c r="P1235"/>
  <c r="H1235" s="1"/>
  <c r="N1235"/>
  <c r="J1235"/>
  <c r="G1235"/>
  <c r="P1234"/>
  <c r="H1234" s="1"/>
  <c r="N1234"/>
  <c r="J1234"/>
  <c r="G1234"/>
  <c r="N1233"/>
  <c r="P1233" s="1"/>
  <c r="H1233" s="1"/>
  <c r="J1233"/>
  <c r="G1233"/>
  <c r="N1232"/>
  <c r="P1232" s="1"/>
  <c r="H1232" s="1"/>
  <c r="J1232"/>
  <c r="G1232"/>
  <c r="N1231"/>
  <c r="P1231" s="1"/>
  <c r="H1231" s="1"/>
  <c r="J1231"/>
  <c r="G1231"/>
  <c r="N1230"/>
  <c r="P1230" s="1"/>
  <c r="H1230" s="1"/>
  <c r="J1230"/>
  <c r="G1230"/>
  <c r="N1229"/>
  <c r="P1229" s="1"/>
  <c r="H1229" s="1"/>
  <c r="J1229"/>
  <c r="G1229"/>
  <c r="P1228"/>
  <c r="H1228" s="1"/>
  <c r="N1228"/>
  <c r="J1228"/>
  <c r="G1228"/>
  <c r="P1227"/>
  <c r="N1227"/>
  <c r="J1227"/>
  <c r="H1227"/>
  <c r="G1227"/>
  <c r="P1226"/>
  <c r="H1226" s="1"/>
  <c r="N1226"/>
  <c r="J1226"/>
  <c r="G1226"/>
  <c r="N1225"/>
  <c r="P1225" s="1"/>
  <c r="H1225" s="1"/>
  <c r="J1225"/>
  <c r="G1225"/>
  <c r="N1224"/>
  <c r="P1224" s="1"/>
  <c r="H1224" s="1"/>
  <c r="J1224"/>
  <c r="G1224"/>
  <c r="N1223"/>
  <c r="P1223" s="1"/>
  <c r="H1223" s="1"/>
  <c r="J1223"/>
  <c r="G1223"/>
  <c r="N1222"/>
  <c r="P1222" s="1"/>
  <c r="H1222" s="1"/>
  <c r="J1222"/>
  <c r="G1222"/>
  <c r="N1221"/>
  <c r="P1221" s="1"/>
  <c r="H1221" s="1"/>
  <c r="J1221"/>
  <c r="G1221"/>
  <c r="N1220"/>
  <c r="P1220" s="1"/>
  <c r="H1220" s="1"/>
  <c r="J1220"/>
  <c r="G1220"/>
  <c r="N1219"/>
  <c r="P1219" s="1"/>
  <c r="H1219" s="1"/>
  <c r="J1219"/>
  <c r="G1219"/>
  <c r="N1218"/>
  <c r="P1218" s="1"/>
  <c r="H1218" s="1"/>
  <c r="J1218"/>
  <c r="G1218"/>
  <c r="N1217"/>
  <c r="P1217" s="1"/>
  <c r="H1217" s="1"/>
  <c r="J1217"/>
  <c r="G1217"/>
  <c r="N1216"/>
  <c r="P1216" s="1"/>
  <c r="H1216" s="1"/>
  <c r="J1216"/>
  <c r="G1216"/>
  <c r="N1215"/>
  <c r="P1215" s="1"/>
  <c r="H1215" s="1"/>
  <c r="J1215"/>
  <c r="G1215"/>
  <c r="N1214"/>
  <c r="P1214" s="1"/>
  <c r="H1214" s="1"/>
  <c r="J1214"/>
  <c r="G1214"/>
  <c r="N1213"/>
  <c r="P1213" s="1"/>
  <c r="H1213" s="1"/>
  <c r="J1213"/>
  <c r="G1213"/>
  <c r="P1212"/>
  <c r="H1212" s="1"/>
  <c r="N1212"/>
  <c r="J1212"/>
  <c r="G1212"/>
  <c r="P1211"/>
  <c r="H1211" s="1"/>
  <c r="N1211"/>
  <c r="J1211"/>
  <c r="G1211"/>
  <c r="N1210"/>
  <c r="P1210" s="1"/>
  <c r="H1210" s="1"/>
  <c r="J1210"/>
  <c r="G1210"/>
  <c r="N1209"/>
  <c r="P1209" s="1"/>
  <c r="H1209" s="1"/>
  <c r="J1209"/>
  <c r="G1209"/>
  <c r="N1208"/>
  <c r="P1208" s="1"/>
  <c r="H1208" s="1"/>
  <c r="J1208"/>
  <c r="G1208"/>
  <c r="N1207"/>
  <c r="P1207" s="1"/>
  <c r="H1207" s="1"/>
  <c r="J1207"/>
  <c r="G1207"/>
  <c r="P1206"/>
  <c r="N1206"/>
  <c r="J1206"/>
  <c r="H1206"/>
  <c r="G1206"/>
  <c r="N1205"/>
  <c r="P1205" s="1"/>
  <c r="H1205" s="1"/>
  <c r="J1205"/>
  <c r="G1205"/>
  <c r="N1204"/>
  <c r="P1204" s="1"/>
  <c r="H1204" s="1"/>
  <c r="J1204"/>
  <c r="G1204"/>
  <c r="P1203"/>
  <c r="H1203" s="1"/>
  <c r="N1203"/>
  <c r="J1203"/>
  <c r="G1203"/>
  <c r="N1202"/>
  <c r="P1202" s="1"/>
  <c r="H1202" s="1"/>
  <c r="J1202"/>
  <c r="G1202"/>
  <c r="N1201"/>
  <c r="P1201" s="1"/>
  <c r="H1201" s="1"/>
  <c r="J1201"/>
  <c r="G1201"/>
  <c r="N1200"/>
  <c r="P1200" s="1"/>
  <c r="H1200" s="1"/>
  <c r="J1200"/>
  <c r="G1200"/>
  <c r="N1199"/>
  <c r="P1199" s="1"/>
  <c r="H1199" s="1"/>
  <c r="J1199"/>
  <c r="G1199"/>
  <c r="N1198"/>
  <c r="P1198" s="1"/>
  <c r="H1198" s="1"/>
  <c r="J1198"/>
  <c r="G1198"/>
  <c r="N1197"/>
  <c r="P1197" s="1"/>
  <c r="H1197" s="1"/>
  <c r="J1197"/>
  <c r="G1197"/>
  <c r="N1196"/>
  <c r="P1196" s="1"/>
  <c r="H1196" s="1"/>
  <c r="J1196"/>
  <c r="G1196"/>
  <c r="P1195"/>
  <c r="H1195" s="1"/>
  <c r="N1195"/>
  <c r="J1195"/>
  <c r="G1195"/>
  <c r="N1194"/>
  <c r="P1194" s="1"/>
  <c r="H1194" s="1"/>
  <c r="J1194"/>
  <c r="G1194"/>
  <c r="N1193"/>
  <c r="P1193" s="1"/>
  <c r="H1193" s="1"/>
  <c r="J1193"/>
  <c r="G1193"/>
  <c r="N1192"/>
  <c r="P1192" s="1"/>
  <c r="H1192" s="1"/>
  <c r="J1192"/>
  <c r="G1192"/>
  <c r="N1191"/>
  <c r="P1191" s="1"/>
  <c r="H1191" s="1"/>
  <c r="J1191"/>
  <c r="G1191"/>
  <c r="N1190"/>
  <c r="P1190" s="1"/>
  <c r="H1190" s="1"/>
  <c r="J1190"/>
  <c r="G1190"/>
  <c r="N1189"/>
  <c r="P1189" s="1"/>
  <c r="H1189" s="1"/>
  <c r="J1189"/>
  <c r="G1189"/>
  <c r="P1188"/>
  <c r="H1188" s="1"/>
  <c r="N1188"/>
  <c r="J1188"/>
  <c r="G1188"/>
  <c r="N1187"/>
  <c r="P1187" s="1"/>
  <c r="H1187" s="1"/>
  <c r="J1187"/>
  <c r="G1187"/>
  <c r="N1186"/>
  <c r="P1186" s="1"/>
  <c r="H1186" s="1"/>
  <c r="J1186"/>
  <c r="G1186"/>
  <c r="N1185"/>
  <c r="P1185" s="1"/>
  <c r="H1185" s="1"/>
  <c r="J1185"/>
  <c r="G1185"/>
  <c r="N1184"/>
  <c r="P1184" s="1"/>
  <c r="H1184" s="1"/>
  <c r="J1184"/>
  <c r="G1184"/>
  <c r="N1183"/>
  <c r="P1183" s="1"/>
  <c r="H1183" s="1"/>
  <c r="J1183"/>
  <c r="G1183"/>
  <c r="N1182"/>
  <c r="P1182" s="1"/>
  <c r="H1182" s="1"/>
  <c r="J1182"/>
  <c r="G1182"/>
  <c r="P1181"/>
  <c r="H1181" s="1"/>
  <c r="N1181"/>
  <c r="J1181"/>
  <c r="G1181"/>
  <c r="P1180"/>
  <c r="H1180" s="1"/>
  <c r="N1180"/>
  <c r="J1180"/>
  <c r="G1180"/>
  <c r="P1179"/>
  <c r="N1179"/>
  <c r="J1179"/>
  <c r="H1179"/>
  <c r="G1179"/>
  <c r="N1178"/>
  <c r="P1178" s="1"/>
  <c r="H1178" s="1"/>
  <c r="J1178"/>
  <c r="G1178"/>
  <c r="N1177"/>
  <c r="P1177" s="1"/>
  <c r="H1177" s="1"/>
  <c r="J1177"/>
  <c r="G1177"/>
  <c r="N1176"/>
  <c r="P1176" s="1"/>
  <c r="H1176" s="1"/>
  <c r="J1176"/>
  <c r="G1176"/>
  <c r="N1175"/>
  <c r="P1175" s="1"/>
  <c r="H1175" s="1"/>
  <c r="J1175"/>
  <c r="G1175"/>
  <c r="N1174"/>
  <c r="P1174" s="1"/>
  <c r="H1174" s="1"/>
  <c r="J1174"/>
  <c r="G1174"/>
  <c r="N1173"/>
  <c r="P1173" s="1"/>
  <c r="H1173" s="1"/>
  <c r="J1173"/>
  <c r="G1173"/>
  <c r="P1172"/>
  <c r="H1172" s="1"/>
  <c r="N1172"/>
  <c r="J1172"/>
  <c r="G1172"/>
  <c r="P1171"/>
  <c r="N1171"/>
  <c r="J1171"/>
  <c r="H1171"/>
  <c r="G1171"/>
  <c r="N1170"/>
  <c r="P1170" s="1"/>
  <c r="H1170" s="1"/>
  <c r="J1170"/>
  <c r="G1170"/>
  <c r="N1169"/>
  <c r="P1169" s="1"/>
  <c r="H1169" s="1"/>
  <c r="J1169"/>
  <c r="G1169"/>
  <c r="N1168"/>
  <c r="P1168" s="1"/>
  <c r="H1168" s="1"/>
  <c r="J1168"/>
  <c r="G1168"/>
  <c r="P1167"/>
  <c r="H1167" s="1"/>
  <c r="N1167"/>
  <c r="J1167"/>
  <c r="G1167"/>
  <c r="N1166"/>
  <c r="P1166" s="1"/>
  <c r="H1166" s="1"/>
  <c r="J1166"/>
  <c r="G1166"/>
  <c r="P1165"/>
  <c r="H1165" s="1"/>
  <c r="N1165"/>
  <c r="J1165"/>
  <c r="G1165"/>
  <c r="N1164"/>
  <c r="P1164" s="1"/>
  <c r="H1164" s="1"/>
  <c r="J1164"/>
  <c r="G1164"/>
  <c r="N1163"/>
  <c r="P1163" s="1"/>
  <c r="H1163" s="1"/>
  <c r="J1163"/>
  <c r="G1163"/>
  <c r="N1162"/>
  <c r="P1162" s="1"/>
  <c r="H1162" s="1"/>
  <c r="J1162"/>
  <c r="G1162"/>
  <c r="N1161"/>
  <c r="P1161" s="1"/>
  <c r="H1161" s="1"/>
  <c r="J1161"/>
  <c r="G1161"/>
  <c r="N1160"/>
  <c r="P1160" s="1"/>
  <c r="H1160" s="1"/>
  <c r="J1160"/>
  <c r="G1160"/>
  <c r="P1159"/>
  <c r="H1159" s="1"/>
  <c r="N1159"/>
  <c r="J1159"/>
  <c r="G1159"/>
  <c r="P1158"/>
  <c r="N1158"/>
  <c r="J1158"/>
  <c r="H1158"/>
  <c r="G1158"/>
  <c r="N1157"/>
  <c r="P1157" s="1"/>
  <c r="H1157" s="1"/>
  <c r="J1157"/>
  <c r="G1157"/>
  <c r="N1156"/>
  <c r="P1156" s="1"/>
  <c r="H1156" s="1"/>
  <c r="J1156"/>
  <c r="G1156"/>
  <c r="N1155"/>
  <c r="P1155" s="1"/>
  <c r="H1155" s="1"/>
  <c r="J1155"/>
  <c r="G1155"/>
  <c r="N1154"/>
  <c r="P1154" s="1"/>
  <c r="H1154" s="1"/>
  <c r="J1154"/>
  <c r="G1154"/>
  <c r="N1153"/>
  <c r="P1153" s="1"/>
  <c r="H1153" s="1"/>
  <c r="J1153"/>
  <c r="G1153"/>
  <c r="P1152"/>
  <c r="H1152" s="1"/>
  <c r="N1152"/>
  <c r="J1152"/>
  <c r="G1152"/>
  <c r="P1151"/>
  <c r="H1151" s="1"/>
  <c r="N1151"/>
  <c r="J1151"/>
  <c r="G1151"/>
  <c r="P1150"/>
  <c r="N1150"/>
  <c r="J1150"/>
  <c r="H1150"/>
  <c r="G1150"/>
  <c r="N1149"/>
  <c r="P1149" s="1"/>
  <c r="H1149" s="1"/>
  <c r="J1149"/>
  <c r="G1149"/>
  <c r="N1148"/>
  <c r="P1148" s="1"/>
  <c r="H1148" s="1"/>
  <c r="J1148"/>
  <c r="G1148"/>
  <c r="N1147"/>
  <c r="P1147" s="1"/>
  <c r="H1147" s="1"/>
  <c r="J1147"/>
  <c r="G1147"/>
  <c r="N1146"/>
  <c r="P1146" s="1"/>
  <c r="H1146" s="1"/>
  <c r="J1146"/>
  <c r="G1146"/>
  <c r="N1145"/>
  <c r="P1145" s="1"/>
  <c r="H1145" s="1"/>
  <c r="J1145"/>
  <c r="G1145"/>
  <c r="N1144"/>
  <c r="P1144" s="1"/>
  <c r="H1144" s="1"/>
  <c r="J1144"/>
  <c r="G1144"/>
  <c r="N1143"/>
  <c r="P1143" s="1"/>
  <c r="H1143" s="1"/>
  <c r="J1143"/>
  <c r="G1143"/>
  <c r="N1142"/>
  <c r="P1142" s="1"/>
  <c r="H1142" s="1"/>
  <c r="J1142"/>
  <c r="G1142"/>
  <c r="N1141"/>
  <c r="P1141" s="1"/>
  <c r="H1141" s="1"/>
  <c r="J1141"/>
  <c r="G1141"/>
  <c r="N1140"/>
  <c r="P1140" s="1"/>
  <c r="H1140" s="1"/>
  <c r="J1140"/>
  <c r="G1140"/>
  <c r="P1139"/>
  <c r="H1139" s="1"/>
  <c r="N1139"/>
  <c r="J1139"/>
  <c r="G1139"/>
  <c r="N1138"/>
  <c r="P1138" s="1"/>
  <c r="H1138" s="1"/>
  <c r="J1138"/>
  <c r="G1138"/>
  <c r="N1137"/>
  <c r="P1137" s="1"/>
  <c r="H1137" s="1"/>
  <c r="J1137"/>
  <c r="G1137"/>
  <c r="N1136"/>
  <c r="P1136" s="1"/>
  <c r="H1136" s="1"/>
  <c r="J1136"/>
  <c r="G1136"/>
  <c r="N1135"/>
  <c r="P1135" s="1"/>
  <c r="H1135" s="1"/>
  <c r="J1135"/>
  <c r="G1135"/>
  <c r="N1134"/>
  <c r="P1134" s="1"/>
  <c r="H1134" s="1"/>
  <c r="J1134"/>
  <c r="G1134"/>
  <c r="N1133"/>
  <c r="P1133" s="1"/>
  <c r="H1133" s="1"/>
  <c r="J1133"/>
  <c r="G1133"/>
  <c r="N1132"/>
  <c r="P1132" s="1"/>
  <c r="H1132" s="1"/>
  <c r="J1132"/>
  <c r="G1132"/>
  <c r="P1131"/>
  <c r="H1131" s="1"/>
  <c r="N1131"/>
  <c r="J1131"/>
  <c r="G1131"/>
  <c r="N1130"/>
  <c r="P1130" s="1"/>
  <c r="H1130" s="1"/>
  <c r="J1130"/>
  <c r="G1130"/>
  <c r="N1129"/>
  <c r="P1129" s="1"/>
  <c r="H1129" s="1"/>
  <c r="J1129"/>
  <c r="G1129"/>
  <c r="N1128"/>
  <c r="P1128" s="1"/>
  <c r="H1128" s="1"/>
  <c r="J1128"/>
  <c r="G1128"/>
  <c r="N1127"/>
  <c r="P1127" s="1"/>
  <c r="H1127" s="1"/>
  <c r="J1127"/>
  <c r="G1127"/>
  <c r="P1126"/>
  <c r="N1126"/>
  <c r="J1126"/>
  <c r="H1126"/>
  <c r="G1126"/>
  <c r="N1125"/>
  <c r="P1125" s="1"/>
  <c r="H1125" s="1"/>
  <c r="J1125"/>
  <c r="G1125"/>
  <c r="N1124"/>
  <c r="P1124" s="1"/>
  <c r="H1124" s="1"/>
  <c r="J1124"/>
  <c r="G1124"/>
  <c r="N1123"/>
  <c r="P1123" s="1"/>
  <c r="H1123" s="1"/>
  <c r="J1123"/>
  <c r="G1123"/>
  <c r="N1122"/>
  <c r="P1122" s="1"/>
  <c r="H1122" s="1"/>
  <c r="J1122"/>
  <c r="G1122"/>
  <c r="N1121"/>
  <c r="P1121" s="1"/>
  <c r="H1121" s="1"/>
  <c r="J1121"/>
  <c r="G1121"/>
  <c r="P1120"/>
  <c r="H1120" s="1"/>
  <c r="N1120"/>
  <c r="J1120"/>
  <c r="G1120"/>
  <c r="N1119"/>
  <c r="P1119" s="1"/>
  <c r="H1119" s="1"/>
  <c r="J1119"/>
  <c r="G1119"/>
  <c r="P1118"/>
  <c r="H1118" s="1"/>
  <c r="N1118"/>
  <c r="J1118"/>
  <c r="G1118"/>
  <c r="N1117"/>
  <c r="P1117" s="1"/>
  <c r="H1117" s="1"/>
  <c r="J1117"/>
  <c r="G1117"/>
  <c r="N1116"/>
  <c r="P1116" s="1"/>
  <c r="H1116" s="1"/>
  <c r="J1116"/>
  <c r="G1116"/>
  <c r="N1115"/>
  <c r="P1115" s="1"/>
  <c r="H1115" s="1"/>
  <c r="J1115"/>
  <c r="G1115"/>
  <c r="P1114"/>
  <c r="H1114" s="1"/>
  <c r="N1114"/>
  <c r="J1114"/>
  <c r="G1114"/>
  <c r="N1113"/>
  <c r="P1113" s="1"/>
  <c r="H1113" s="1"/>
  <c r="J1113"/>
  <c r="G1113"/>
  <c r="P1112"/>
  <c r="H1112" s="1"/>
  <c r="N1112"/>
  <c r="J1112"/>
  <c r="G1112"/>
  <c r="N1111"/>
  <c r="P1111" s="1"/>
  <c r="H1111" s="1"/>
  <c r="J1111"/>
  <c r="G1111"/>
  <c r="P1110"/>
  <c r="H1110" s="1"/>
  <c r="N1110"/>
  <c r="J1110"/>
  <c r="G1110"/>
  <c r="N1109"/>
  <c r="P1109" s="1"/>
  <c r="H1109" s="1"/>
  <c r="J1109"/>
  <c r="G1109"/>
  <c r="N1108"/>
  <c r="P1108" s="1"/>
  <c r="H1108" s="1"/>
  <c r="J1108"/>
  <c r="G1108"/>
  <c r="N1107"/>
  <c r="P1107" s="1"/>
  <c r="H1107" s="1"/>
  <c r="J1107"/>
  <c r="G1107"/>
  <c r="P1106"/>
  <c r="H1106" s="1"/>
  <c r="N1106"/>
  <c r="J1106"/>
  <c r="G1106"/>
  <c r="N1105"/>
  <c r="P1105" s="1"/>
  <c r="H1105" s="1"/>
  <c r="J1105"/>
  <c r="G1105"/>
  <c r="P1104"/>
  <c r="H1104" s="1"/>
  <c r="N1104"/>
  <c r="J1104"/>
  <c r="G1104"/>
  <c r="N1103"/>
  <c r="P1103" s="1"/>
  <c r="H1103" s="1"/>
  <c r="J1103"/>
  <c r="G1103"/>
  <c r="P1102"/>
  <c r="H1102" s="1"/>
  <c r="N1102"/>
  <c r="J1102"/>
  <c r="G1102"/>
  <c r="N1101"/>
  <c r="P1101" s="1"/>
  <c r="H1101" s="1"/>
  <c r="J1101"/>
  <c r="G1101"/>
  <c r="N1100"/>
  <c r="P1100" s="1"/>
  <c r="H1100" s="1"/>
  <c r="J1100"/>
  <c r="G1100"/>
  <c r="N1099"/>
  <c r="P1099" s="1"/>
  <c r="H1099" s="1"/>
  <c r="J1099"/>
  <c r="G1099"/>
  <c r="P1098"/>
  <c r="H1098" s="1"/>
  <c r="N1098"/>
  <c r="J1098"/>
  <c r="G1098"/>
  <c r="N1097"/>
  <c r="P1097" s="1"/>
  <c r="H1097" s="1"/>
  <c r="J1097"/>
  <c r="G1097"/>
  <c r="P1096"/>
  <c r="H1096" s="1"/>
  <c r="N1096"/>
  <c r="J1096"/>
  <c r="G1096"/>
  <c r="N1095"/>
  <c r="P1095" s="1"/>
  <c r="H1095" s="1"/>
  <c r="J1095"/>
  <c r="G1095"/>
  <c r="P1094"/>
  <c r="H1094" s="1"/>
  <c r="N1094"/>
  <c r="J1094"/>
  <c r="G1094"/>
  <c r="N1093"/>
  <c r="P1093" s="1"/>
  <c r="H1093" s="1"/>
  <c r="J1093"/>
  <c r="G1093"/>
  <c r="N1092"/>
  <c r="P1092" s="1"/>
  <c r="H1092" s="1"/>
  <c r="J1092"/>
  <c r="G1092"/>
  <c r="N1091"/>
  <c r="P1091" s="1"/>
  <c r="H1091" s="1"/>
  <c r="J1091"/>
  <c r="G1091"/>
  <c r="N1090"/>
  <c r="P1090" s="1"/>
  <c r="H1090" s="1"/>
  <c r="J1090"/>
  <c r="G1090"/>
  <c r="N1089"/>
  <c r="P1089" s="1"/>
  <c r="H1089" s="1"/>
  <c r="J1089"/>
  <c r="G1089"/>
  <c r="N1088"/>
  <c r="P1088" s="1"/>
  <c r="H1088" s="1"/>
  <c r="J1088"/>
  <c r="G1088"/>
  <c r="N1087"/>
  <c r="P1087" s="1"/>
  <c r="H1087" s="1"/>
  <c r="J1087"/>
  <c r="G1087"/>
  <c r="P1086"/>
  <c r="H1086" s="1"/>
  <c r="N1086"/>
  <c r="J1086"/>
  <c r="G1086"/>
  <c r="N1085"/>
  <c r="P1085" s="1"/>
  <c r="H1085" s="1"/>
  <c r="J1085"/>
  <c r="G1085"/>
  <c r="P1084"/>
  <c r="H1084" s="1"/>
  <c r="N1084"/>
  <c r="J1084"/>
  <c r="G1084"/>
  <c r="N1083"/>
  <c r="P1083" s="1"/>
  <c r="H1083" s="1"/>
  <c r="J1083"/>
  <c r="G1083"/>
  <c r="N1082"/>
  <c r="P1082" s="1"/>
  <c r="H1082" s="1"/>
  <c r="J1082"/>
  <c r="G1082"/>
  <c r="N1081"/>
  <c r="P1081" s="1"/>
  <c r="H1081" s="1"/>
  <c r="J1081"/>
  <c r="G1081"/>
  <c r="P1080"/>
  <c r="H1080" s="1"/>
  <c r="N1080"/>
  <c r="J1080"/>
  <c r="G1080"/>
  <c r="N1079"/>
  <c r="P1079" s="1"/>
  <c r="H1079" s="1"/>
  <c r="J1079"/>
  <c r="G1079"/>
  <c r="P1078"/>
  <c r="H1078" s="1"/>
  <c r="N1078"/>
  <c r="J1078"/>
  <c r="G1078"/>
  <c r="N1077"/>
  <c r="P1077" s="1"/>
  <c r="H1077" s="1"/>
  <c r="J1077"/>
  <c r="G1077"/>
  <c r="P1076"/>
  <c r="H1076" s="1"/>
  <c r="N1076"/>
  <c r="J1076"/>
  <c r="G1076"/>
  <c r="N1075"/>
  <c r="P1075" s="1"/>
  <c r="H1075" s="1"/>
  <c r="J1075"/>
  <c r="G1075"/>
  <c r="P1074"/>
  <c r="H1074" s="1"/>
  <c r="N1074"/>
  <c r="J1074"/>
  <c r="G1074"/>
  <c r="N1073"/>
  <c r="P1073" s="1"/>
  <c r="H1073" s="1"/>
  <c r="J1073"/>
  <c r="G1073"/>
  <c r="P1072"/>
  <c r="H1072" s="1"/>
  <c r="N1072"/>
  <c r="J1072"/>
  <c r="G1072"/>
  <c r="N1071"/>
  <c r="P1071" s="1"/>
  <c r="H1071" s="1"/>
  <c r="J1071"/>
  <c r="G1071"/>
  <c r="P1070"/>
  <c r="H1070" s="1"/>
  <c r="N1070"/>
  <c r="J1070"/>
  <c r="G1070"/>
  <c r="N1069"/>
  <c r="P1069" s="1"/>
  <c r="H1069" s="1"/>
  <c r="J1069"/>
  <c r="G1069"/>
  <c r="N1068"/>
  <c r="P1068" s="1"/>
  <c r="H1068" s="1"/>
  <c r="J1068"/>
  <c r="G1068"/>
  <c r="N1067"/>
  <c r="P1067" s="1"/>
  <c r="H1067" s="1"/>
  <c r="J1067"/>
  <c r="G1067"/>
  <c r="P1066"/>
  <c r="N1066"/>
  <c r="J1066"/>
  <c r="H1066"/>
  <c r="G1066"/>
  <c r="N1065"/>
  <c r="P1065" s="1"/>
  <c r="H1065" s="1"/>
  <c r="J1065"/>
  <c r="G1065"/>
  <c r="N1064"/>
  <c r="P1064" s="1"/>
  <c r="H1064" s="1"/>
  <c r="J1064"/>
  <c r="G1064"/>
  <c r="N1063"/>
  <c r="P1063" s="1"/>
  <c r="H1063" s="1"/>
  <c r="J1063"/>
  <c r="G1063"/>
  <c r="P1062"/>
  <c r="H1062" s="1"/>
  <c r="N1062"/>
  <c r="J1062"/>
  <c r="G1062"/>
  <c r="N1061"/>
  <c r="P1061" s="1"/>
  <c r="H1061" s="1"/>
  <c r="J1061"/>
  <c r="G1061"/>
  <c r="P1060"/>
  <c r="H1060" s="1"/>
  <c r="N1060"/>
  <c r="J1060"/>
  <c r="G1060"/>
  <c r="N1059"/>
  <c r="P1059" s="1"/>
  <c r="H1059" s="1"/>
  <c r="J1059"/>
  <c r="G1059"/>
  <c r="P1058"/>
  <c r="N1058"/>
  <c r="J1058"/>
  <c r="H1058"/>
  <c r="G1058"/>
  <c r="N1057"/>
  <c r="P1057" s="1"/>
  <c r="H1057" s="1"/>
  <c r="J1057"/>
  <c r="G1057"/>
  <c r="P1056"/>
  <c r="H1056" s="1"/>
  <c r="N1056"/>
  <c r="J1056"/>
  <c r="G1056"/>
  <c r="N1055"/>
  <c r="P1055" s="1"/>
  <c r="H1055" s="1"/>
  <c r="J1055"/>
  <c r="G1055"/>
  <c r="P1054"/>
  <c r="H1054" s="1"/>
  <c r="N1054"/>
  <c r="J1054"/>
  <c r="G1054"/>
  <c r="N1053"/>
  <c r="P1053" s="1"/>
  <c r="H1053" s="1"/>
  <c r="J1053"/>
  <c r="G1053"/>
  <c r="N1052"/>
  <c r="P1052" s="1"/>
  <c r="H1052" s="1"/>
  <c r="J1052"/>
  <c r="G1052"/>
  <c r="N1051"/>
  <c r="P1051" s="1"/>
  <c r="H1051" s="1"/>
  <c r="J1051"/>
  <c r="G1051"/>
  <c r="P1050"/>
  <c r="N1050"/>
  <c r="J1050"/>
  <c r="H1050"/>
  <c r="G1050"/>
  <c r="N1049"/>
  <c r="P1049" s="1"/>
  <c r="H1049" s="1"/>
  <c r="J1049"/>
  <c r="G1049"/>
  <c r="N1048"/>
  <c r="P1048" s="1"/>
  <c r="H1048" s="1"/>
  <c r="J1048"/>
  <c r="G1048"/>
  <c r="N1047"/>
  <c r="P1047" s="1"/>
  <c r="H1047" s="1"/>
  <c r="J1047"/>
  <c r="G1047"/>
  <c r="N1046"/>
  <c r="P1046" s="1"/>
  <c r="H1046" s="1"/>
  <c r="J1046"/>
  <c r="G1046"/>
  <c r="N1045"/>
  <c r="P1045" s="1"/>
  <c r="H1045" s="1"/>
  <c r="J1045"/>
  <c r="G1045"/>
  <c r="N1044"/>
  <c r="P1044" s="1"/>
  <c r="H1044" s="1"/>
  <c r="J1044"/>
  <c r="G1044"/>
  <c r="N1043"/>
  <c r="P1043" s="1"/>
  <c r="H1043" s="1"/>
  <c r="J1043"/>
  <c r="G1043"/>
  <c r="P1042"/>
  <c r="N1042"/>
  <c r="J1042"/>
  <c r="H1042"/>
  <c r="G1042"/>
  <c r="N1041"/>
  <c r="P1041" s="1"/>
  <c r="H1041" s="1"/>
  <c r="J1041"/>
  <c r="G1041"/>
  <c r="N1040"/>
  <c r="P1040" s="1"/>
  <c r="H1040" s="1"/>
  <c r="J1040"/>
  <c r="G1040"/>
  <c r="N1039"/>
  <c r="P1039" s="1"/>
  <c r="H1039" s="1"/>
  <c r="J1039"/>
  <c r="G1039"/>
  <c r="N1038"/>
  <c r="P1038" s="1"/>
  <c r="H1038" s="1"/>
  <c r="J1038"/>
  <c r="G1038"/>
  <c r="N1037"/>
  <c r="P1037" s="1"/>
  <c r="H1037" s="1"/>
  <c r="J1037"/>
  <c r="G1037"/>
  <c r="P1036"/>
  <c r="H1036" s="1"/>
  <c r="N1036"/>
  <c r="J1036"/>
  <c r="G1036"/>
  <c r="N1035"/>
  <c r="P1035" s="1"/>
  <c r="H1035" s="1"/>
  <c r="J1035"/>
  <c r="G1035"/>
  <c r="N1034"/>
  <c r="P1034" s="1"/>
  <c r="H1034" s="1"/>
  <c r="J1034"/>
  <c r="G1034"/>
  <c r="N1033"/>
  <c r="P1033" s="1"/>
  <c r="H1033" s="1"/>
  <c r="J1033"/>
  <c r="G1033"/>
  <c r="P1032"/>
  <c r="H1032" s="1"/>
  <c r="N1032"/>
  <c r="J1032"/>
  <c r="G1032"/>
  <c r="N1031"/>
  <c r="P1031" s="1"/>
  <c r="H1031" s="1"/>
  <c r="J1031"/>
  <c r="G1031"/>
  <c r="N1030"/>
  <c r="P1030" s="1"/>
  <c r="H1030" s="1"/>
  <c r="J1030"/>
  <c r="G1030"/>
  <c r="N1029"/>
  <c r="P1029" s="1"/>
  <c r="H1029" s="1"/>
  <c r="J1029"/>
  <c r="G1029"/>
  <c r="P1028"/>
  <c r="H1028" s="1"/>
  <c r="N1028"/>
  <c r="J1028"/>
  <c r="G1028"/>
  <c r="N1027"/>
  <c r="P1027" s="1"/>
  <c r="H1027" s="1"/>
  <c r="J1027"/>
  <c r="G1027"/>
  <c r="N1026"/>
  <c r="P1026" s="1"/>
  <c r="H1026" s="1"/>
  <c r="J1026"/>
  <c r="G1026"/>
  <c r="N1025"/>
  <c r="P1025" s="1"/>
  <c r="H1025" s="1"/>
  <c r="J1025"/>
  <c r="G1025"/>
  <c r="N1024"/>
  <c r="P1024" s="1"/>
  <c r="H1024" s="1"/>
  <c r="J1024"/>
  <c r="G1024"/>
  <c r="N1023"/>
  <c r="P1023" s="1"/>
  <c r="H1023" s="1"/>
  <c r="J1023"/>
  <c r="G1023"/>
  <c r="N1022"/>
  <c r="P1022" s="1"/>
  <c r="H1022" s="1"/>
  <c r="J1022"/>
  <c r="G1022"/>
  <c r="N1021"/>
  <c r="P1021" s="1"/>
  <c r="H1021" s="1"/>
  <c r="J1021"/>
  <c r="G1021"/>
  <c r="P1020"/>
  <c r="H1020" s="1"/>
  <c r="N1020"/>
  <c r="J1020"/>
  <c r="G1020"/>
  <c r="N1019"/>
  <c r="P1019" s="1"/>
  <c r="H1019" s="1"/>
  <c r="J1019"/>
  <c r="G1019"/>
  <c r="P1018"/>
  <c r="N1018"/>
  <c r="J1018"/>
  <c r="H1018"/>
  <c r="G1018"/>
  <c r="N1017"/>
  <c r="P1017" s="1"/>
  <c r="H1017" s="1"/>
  <c r="J1017"/>
  <c r="G1017"/>
  <c r="N1016"/>
  <c r="P1016" s="1"/>
  <c r="H1016" s="1"/>
  <c r="J1016"/>
  <c r="G1016"/>
  <c r="N1015"/>
  <c r="P1015" s="1"/>
  <c r="H1015" s="1"/>
  <c r="J1015"/>
  <c r="G1015"/>
  <c r="N1014"/>
  <c r="P1014" s="1"/>
  <c r="H1014" s="1"/>
  <c r="J1014"/>
  <c r="G1014"/>
  <c r="N1013"/>
  <c r="P1013" s="1"/>
  <c r="H1013" s="1"/>
  <c r="J1013"/>
  <c r="G1013"/>
  <c r="P1012"/>
  <c r="H1012" s="1"/>
  <c r="N1012"/>
  <c r="J1012"/>
  <c r="G1012"/>
  <c r="P1011"/>
  <c r="H1011" s="1"/>
  <c r="N1011"/>
  <c r="J1011"/>
  <c r="G1011"/>
  <c r="P1010"/>
  <c r="N1010"/>
  <c r="J1010"/>
  <c r="H1010"/>
  <c r="G1010"/>
  <c r="N1009"/>
  <c r="P1009" s="1"/>
  <c r="H1009" s="1"/>
  <c r="J1009"/>
  <c r="G1009"/>
  <c r="N1008"/>
  <c r="P1008" s="1"/>
  <c r="H1008" s="1"/>
  <c r="J1008"/>
  <c r="G1008"/>
  <c r="N1007"/>
  <c r="P1007" s="1"/>
  <c r="H1007" s="1"/>
  <c r="J1007"/>
  <c r="G1007"/>
  <c r="N1006"/>
  <c r="P1006" s="1"/>
  <c r="H1006" s="1"/>
  <c r="J1006"/>
  <c r="G1006"/>
  <c r="N1005"/>
  <c r="P1005" s="1"/>
  <c r="H1005" s="1"/>
  <c r="J1005"/>
  <c r="G1005"/>
  <c r="N1004"/>
  <c r="P1004" s="1"/>
  <c r="H1004" s="1"/>
  <c r="J1004"/>
  <c r="G1004"/>
  <c r="P1003"/>
  <c r="H1003" s="1"/>
  <c r="N1003"/>
  <c r="J1003"/>
  <c r="G1003"/>
  <c r="P1002"/>
  <c r="N1002"/>
  <c r="J1002"/>
  <c r="H1002"/>
  <c r="G1002"/>
  <c r="P1001"/>
  <c r="H1001" s="1"/>
  <c r="N1001"/>
  <c r="J1001"/>
  <c r="G1001"/>
  <c r="N1000"/>
  <c r="P1000" s="1"/>
  <c r="H1000" s="1"/>
  <c r="J1000"/>
  <c r="G1000"/>
  <c r="N999"/>
  <c r="P999" s="1"/>
  <c r="H999" s="1"/>
  <c r="J999"/>
  <c r="G999"/>
  <c r="N998"/>
  <c r="P998" s="1"/>
  <c r="H998" s="1"/>
  <c r="J998"/>
  <c r="G998"/>
  <c r="N997"/>
  <c r="P997" s="1"/>
  <c r="H997" s="1"/>
  <c r="J997"/>
  <c r="G997"/>
  <c r="N996"/>
  <c r="P996" s="1"/>
  <c r="H996" s="1"/>
  <c r="J996"/>
  <c r="G996"/>
  <c r="P995"/>
  <c r="H995" s="1"/>
  <c r="N995"/>
  <c r="J995"/>
  <c r="G995"/>
  <c r="P994"/>
  <c r="N994"/>
  <c r="J994"/>
  <c r="H994"/>
  <c r="G994"/>
  <c r="P993"/>
  <c r="N993"/>
  <c r="J993"/>
  <c r="H993"/>
  <c r="G993"/>
  <c r="N992"/>
  <c r="P992" s="1"/>
  <c r="H992" s="1"/>
  <c r="J992"/>
  <c r="G992"/>
  <c r="N991"/>
  <c r="P991" s="1"/>
  <c r="H991" s="1"/>
  <c r="J991"/>
  <c r="G991"/>
  <c r="N990"/>
  <c r="P990" s="1"/>
  <c r="H990" s="1"/>
  <c r="J990"/>
  <c r="G990"/>
  <c r="N989"/>
  <c r="P989" s="1"/>
  <c r="H989" s="1"/>
  <c r="J989"/>
  <c r="G989"/>
  <c r="N988"/>
  <c r="P988" s="1"/>
  <c r="H988" s="1"/>
  <c r="J988"/>
  <c r="G988"/>
  <c r="P987"/>
  <c r="H987" s="1"/>
  <c r="N987"/>
  <c r="J987"/>
  <c r="G987"/>
  <c r="P986"/>
  <c r="H986" s="1"/>
  <c r="N986"/>
  <c r="J986"/>
  <c r="G986"/>
  <c r="P985"/>
  <c r="N985"/>
  <c r="J985"/>
  <c r="H985"/>
  <c r="G985"/>
  <c r="N984"/>
  <c r="P984" s="1"/>
  <c r="H984" s="1"/>
  <c r="J984"/>
  <c r="G984"/>
  <c r="N983"/>
  <c r="P983" s="1"/>
  <c r="H983" s="1"/>
  <c r="J983"/>
  <c r="G983"/>
  <c r="N982"/>
  <c r="P982" s="1"/>
  <c r="H982" s="1"/>
  <c r="J982"/>
  <c r="G982"/>
  <c r="N981"/>
  <c r="P981" s="1"/>
  <c r="H981" s="1"/>
  <c r="J981"/>
  <c r="G981"/>
  <c r="N980"/>
  <c r="P980" s="1"/>
  <c r="H980" s="1"/>
  <c r="J980"/>
  <c r="G980"/>
  <c r="N979"/>
  <c r="P979" s="1"/>
  <c r="H979" s="1"/>
  <c r="J979"/>
  <c r="G979"/>
  <c r="P978"/>
  <c r="H978" s="1"/>
  <c r="N978"/>
  <c r="J978"/>
  <c r="G978"/>
  <c r="P977"/>
  <c r="N977"/>
  <c r="J977"/>
  <c r="H977"/>
  <c r="G977"/>
  <c r="N976"/>
  <c r="P976" s="1"/>
  <c r="H976" s="1"/>
  <c r="J976"/>
  <c r="G976"/>
  <c r="N975"/>
  <c r="P975" s="1"/>
  <c r="H975" s="1"/>
  <c r="J975"/>
  <c r="G975"/>
  <c r="N974"/>
  <c r="P974" s="1"/>
  <c r="H974" s="1"/>
  <c r="J974"/>
  <c r="G974"/>
  <c r="N973"/>
  <c r="P973" s="1"/>
  <c r="H973" s="1"/>
  <c r="J973"/>
  <c r="G973"/>
  <c r="N972"/>
  <c r="P972" s="1"/>
  <c r="H972" s="1"/>
  <c r="J972"/>
  <c r="G972"/>
  <c r="N971"/>
  <c r="P971" s="1"/>
  <c r="H971" s="1"/>
  <c r="J971"/>
  <c r="G971"/>
  <c r="N970"/>
  <c r="P970" s="1"/>
  <c r="H970" s="1"/>
  <c r="J970"/>
  <c r="G970"/>
  <c r="N969"/>
  <c r="P969" s="1"/>
  <c r="H969" s="1"/>
  <c r="J969"/>
  <c r="G969"/>
  <c r="P968"/>
  <c r="H968" s="1"/>
  <c r="N968"/>
  <c r="J968"/>
  <c r="G968"/>
  <c r="N967"/>
  <c r="P967" s="1"/>
  <c r="H967" s="1"/>
  <c r="J967"/>
  <c r="G967"/>
  <c r="N966"/>
  <c r="P966" s="1"/>
  <c r="H966" s="1"/>
  <c r="J966"/>
  <c r="G966"/>
  <c r="N965"/>
  <c r="P965" s="1"/>
  <c r="H965" s="1"/>
  <c r="J965"/>
  <c r="G965"/>
  <c r="N964"/>
  <c r="P964" s="1"/>
  <c r="H964" s="1"/>
  <c r="J964"/>
  <c r="G964"/>
  <c r="N963"/>
  <c r="P963" s="1"/>
  <c r="H963" s="1"/>
  <c r="J963"/>
  <c r="G963"/>
  <c r="N962"/>
  <c r="P962" s="1"/>
  <c r="H962" s="1"/>
  <c r="J962"/>
  <c r="G962"/>
  <c r="N961"/>
  <c r="P961" s="1"/>
  <c r="H961" s="1"/>
  <c r="J961"/>
  <c r="G961"/>
  <c r="P960"/>
  <c r="H960" s="1"/>
  <c r="N960"/>
  <c r="J960"/>
  <c r="G960"/>
  <c r="N959"/>
  <c r="P959" s="1"/>
  <c r="H959" s="1"/>
  <c r="J959"/>
  <c r="G959"/>
  <c r="P958"/>
  <c r="H958" s="1"/>
  <c r="N958"/>
  <c r="J958"/>
  <c r="G958"/>
  <c r="N957"/>
  <c r="P957" s="1"/>
  <c r="H957" s="1"/>
  <c r="J957"/>
  <c r="G957"/>
  <c r="N956"/>
  <c r="P956" s="1"/>
  <c r="H956" s="1"/>
  <c r="J956"/>
  <c r="G956"/>
  <c r="N955"/>
  <c r="P955" s="1"/>
  <c r="H955" s="1"/>
  <c r="J955"/>
  <c r="G955"/>
  <c r="N954"/>
  <c r="P954" s="1"/>
  <c r="H954" s="1"/>
  <c r="J954"/>
  <c r="G954"/>
  <c r="N953"/>
  <c r="P953" s="1"/>
  <c r="H953" s="1"/>
  <c r="J953"/>
  <c r="G953"/>
  <c r="N952"/>
  <c r="P952" s="1"/>
  <c r="H952" s="1"/>
  <c r="J952"/>
  <c r="G952"/>
  <c r="N951"/>
  <c r="P951" s="1"/>
  <c r="H951" s="1"/>
  <c r="J951"/>
  <c r="G951"/>
  <c r="N950"/>
  <c r="P950" s="1"/>
  <c r="H950" s="1"/>
  <c r="J950"/>
  <c r="G950"/>
  <c r="N949"/>
  <c r="P949" s="1"/>
  <c r="H949" s="1"/>
  <c r="J949"/>
  <c r="G949"/>
  <c r="N948"/>
  <c r="P948" s="1"/>
  <c r="H948" s="1"/>
  <c r="J948"/>
  <c r="G948"/>
  <c r="N947"/>
  <c r="P947" s="1"/>
  <c r="H947" s="1"/>
  <c r="J947"/>
  <c r="G947"/>
  <c r="N946"/>
  <c r="P946" s="1"/>
  <c r="H946" s="1"/>
  <c r="J946"/>
  <c r="G946"/>
  <c r="N945"/>
  <c r="P945" s="1"/>
  <c r="H945" s="1"/>
  <c r="J945"/>
  <c r="G945"/>
  <c r="N944"/>
  <c r="P944" s="1"/>
  <c r="H944" s="1"/>
  <c r="J944"/>
  <c r="G944"/>
  <c r="N943"/>
  <c r="P943" s="1"/>
  <c r="H943" s="1"/>
  <c r="J943"/>
  <c r="G943"/>
  <c r="N942"/>
  <c r="P942" s="1"/>
  <c r="H942" s="1"/>
  <c r="J942"/>
  <c r="G942"/>
  <c r="N941"/>
  <c r="P941" s="1"/>
  <c r="H941" s="1"/>
  <c r="J941"/>
  <c r="G941"/>
  <c r="P940"/>
  <c r="H940" s="1"/>
  <c r="N940"/>
  <c r="J940"/>
  <c r="G940"/>
  <c r="N939"/>
  <c r="P939" s="1"/>
  <c r="H939" s="1"/>
  <c r="J939"/>
  <c r="G939"/>
  <c r="N938"/>
  <c r="P938" s="1"/>
  <c r="H938" s="1"/>
  <c r="J938"/>
  <c r="G938"/>
  <c r="N937"/>
  <c r="P937" s="1"/>
  <c r="H937" s="1"/>
  <c r="J937"/>
  <c r="G937"/>
  <c r="N936"/>
  <c r="P936" s="1"/>
  <c r="H936" s="1"/>
  <c r="J936"/>
  <c r="G936"/>
  <c r="N935"/>
  <c r="P935" s="1"/>
  <c r="H935" s="1"/>
  <c r="J935"/>
  <c r="G935"/>
  <c r="P934"/>
  <c r="H934" s="1"/>
  <c r="N934"/>
  <c r="J934"/>
  <c r="G934"/>
  <c r="N933"/>
  <c r="P933" s="1"/>
  <c r="H933" s="1"/>
  <c r="J933"/>
  <c r="G933"/>
  <c r="N932"/>
  <c r="P932" s="1"/>
  <c r="H932" s="1"/>
  <c r="J932"/>
  <c r="G932"/>
  <c r="N931"/>
  <c r="P931" s="1"/>
  <c r="H931" s="1"/>
  <c r="J931"/>
  <c r="G931"/>
  <c r="N930"/>
  <c r="P930" s="1"/>
  <c r="H930" s="1"/>
  <c r="J930"/>
  <c r="G930"/>
  <c r="N929"/>
  <c r="P929" s="1"/>
  <c r="H929" s="1"/>
  <c r="J929"/>
  <c r="G929"/>
  <c r="N928"/>
  <c r="P928" s="1"/>
  <c r="H928" s="1"/>
  <c r="J928"/>
  <c r="G928"/>
  <c r="N927"/>
  <c r="P927" s="1"/>
  <c r="H927" s="1"/>
  <c r="J927"/>
  <c r="G927"/>
  <c r="P926"/>
  <c r="H926" s="1"/>
  <c r="N926"/>
  <c r="J926"/>
  <c r="G926"/>
  <c r="N925"/>
  <c r="P925" s="1"/>
  <c r="H925" s="1"/>
  <c r="J925"/>
  <c r="G925"/>
  <c r="N924"/>
  <c r="P924" s="1"/>
  <c r="H924" s="1"/>
  <c r="J924"/>
  <c r="G924"/>
  <c r="N923"/>
  <c r="P923" s="1"/>
  <c r="H923" s="1"/>
  <c r="J923"/>
  <c r="G923"/>
  <c r="N922"/>
  <c r="P922" s="1"/>
  <c r="H922" s="1"/>
  <c r="J922"/>
  <c r="G922"/>
  <c r="N921"/>
  <c r="P921" s="1"/>
  <c r="H921" s="1"/>
  <c r="J921"/>
  <c r="G921"/>
  <c r="N920"/>
  <c r="P920" s="1"/>
  <c r="H920" s="1"/>
  <c r="J920"/>
  <c r="G920"/>
  <c r="N919"/>
  <c r="P919" s="1"/>
  <c r="H919" s="1"/>
  <c r="J919"/>
  <c r="G919"/>
  <c r="P918"/>
  <c r="H918" s="1"/>
  <c r="N918"/>
  <c r="J918"/>
  <c r="G918"/>
  <c r="N917"/>
  <c r="P917" s="1"/>
  <c r="H917" s="1"/>
  <c r="J917"/>
  <c r="G917"/>
  <c r="N916"/>
  <c r="P916" s="1"/>
  <c r="H916" s="1"/>
  <c r="J916"/>
  <c r="G916"/>
  <c r="N915"/>
  <c r="P915" s="1"/>
  <c r="H915" s="1"/>
  <c r="J915"/>
  <c r="G915"/>
  <c r="N914"/>
  <c r="P914" s="1"/>
  <c r="H914" s="1"/>
  <c r="J914"/>
  <c r="G914"/>
  <c r="N913"/>
  <c r="P913" s="1"/>
  <c r="H913" s="1"/>
  <c r="J913"/>
  <c r="G913"/>
  <c r="N912"/>
  <c r="P912" s="1"/>
  <c r="H912" s="1"/>
  <c r="J912"/>
  <c r="G912"/>
  <c r="N911"/>
  <c r="P911" s="1"/>
  <c r="H911" s="1"/>
  <c r="J911"/>
  <c r="G911"/>
  <c r="N910"/>
  <c r="P910" s="1"/>
  <c r="H910" s="1"/>
  <c r="J910"/>
  <c r="G910"/>
  <c r="P909"/>
  <c r="H909" s="1"/>
  <c r="N909"/>
  <c r="J909"/>
  <c r="G909"/>
  <c r="N908"/>
  <c r="P908" s="1"/>
  <c r="H908" s="1"/>
  <c r="J908"/>
  <c r="G908"/>
  <c r="N907"/>
  <c r="P907" s="1"/>
  <c r="H907" s="1"/>
  <c r="J907"/>
  <c r="G907"/>
  <c r="N906"/>
  <c r="P906" s="1"/>
  <c r="H906" s="1"/>
  <c r="J906"/>
  <c r="G906"/>
  <c r="N905"/>
  <c r="P905" s="1"/>
  <c r="H905" s="1"/>
  <c r="J905"/>
  <c r="G905"/>
  <c r="P904"/>
  <c r="H904" s="1"/>
  <c r="N904"/>
  <c r="J904"/>
  <c r="G904"/>
  <c r="N903"/>
  <c r="P903" s="1"/>
  <c r="H903" s="1"/>
  <c r="J903"/>
  <c r="G903"/>
  <c r="P902"/>
  <c r="N902"/>
  <c r="J902"/>
  <c r="H902"/>
  <c r="G902"/>
  <c r="P901"/>
  <c r="H901" s="1"/>
  <c r="N901"/>
  <c r="J901"/>
  <c r="G901"/>
  <c r="N900"/>
  <c r="P900" s="1"/>
  <c r="H900" s="1"/>
  <c r="J900"/>
  <c r="G900"/>
  <c r="N899"/>
  <c r="P899" s="1"/>
  <c r="H899" s="1"/>
  <c r="J899"/>
  <c r="G899"/>
  <c r="N898"/>
  <c r="P898" s="1"/>
  <c r="H898" s="1"/>
  <c r="J898"/>
  <c r="G898"/>
  <c r="N897"/>
  <c r="P897" s="1"/>
  <c r="H897" s="1"/>
  <c r="J897"/>
  <c r="G897"/>
  <c r="P896"/>
  <c r="H896" s="1"/>
  <c r="N896"/>
  <c r="J896"/>
  <c r="G896"/>
  <c r="N895"/>
  <c r="P895" s="1"/>
  <c r="H895" s="1"/>
  <c r="J895"/>
  <c r="G895"/>
  <c r="P894"/>
  <c r="N894"/>
  <c r="J894"/>
  <c r="H894"/>
  <c r="G894"/>
  <c r="P893"/>
  <c r="H893" s="1"/>
  <c r="N893"/>
  <c r="J893"/>
  <c r="G893"/>
  <c r="N892"/>
  <c r="P892" s="1"/>
  <c r="H892" s="1"/>
  <c r="J892"/>
  <c r="G892"/>
  <c r="N891"/>
  <c r="P891" s="1"/>
  <c r="H891" s="1"/>
  <c r="J891"/>
  <c r="G891"/>
  <c r="N890"/>
  <c r="P890" s="1"/>
  <c r="H890" s="1"/>
  <c r="J890"/>
  <c r="G890"/>
  <c r="N889"/>
  <c r="P889" s="1"/>
  <c r="H889" s="1"/>
  <c r="J889"/>
  <c r="G889"/>
  <c r="P888"/>
  <c r="H888" s="1"/>
  <c r="N888"/>
  <c r="J888"/>
  <c r="G888"/>
  <c r="N887"/>
  <c r="P887" s="1"/>
  <c r="H887" s="1"/>
  <c r="J887"/>
  <c r="G887"/>
  <c r="P886"/>
  <c r="N886"/>
  <c r="J886"/>
  <c r="H886"/>
  <c r="G886"/>
  <c r="N885"/>
  <c r="P885" s="1"/>
  <c r="H885" s="1"/>
  <c r="J885"/>
  <c r="G885"/>
  <c r="N884"/>
  <c r="P884" s="1"/>
  <c r="H884" s="1"/>
  <c r="J884"/>
  <c r="G884"/>
  <c r="N883"/>
  <c r="P883" s="1"/>
  <c r="H883" s="1"/>
  <c r="J883"/>
  <c r="G883"/>
  <c r="N882"/>
  <c r="P882" s="1"/>
  <c r="H882" s="1"/>
  <c r="J882"/>
  <c r="G882"/>
  <c r="N881"/>
  <c r="P881" s="1"/>
  <c r="H881" s="1"/>
  <c r="J881"/>
  <c r="G881"/>
  <c r="N880"/>
  <c r="P880" s="1"/>
  <c r="H880" s="1"/>
  <c r="J880"/>
  <c r="G880"/>
  <c r="P879"/>
  <c r="H879" s="1"/>
  <c r="N879"/>
  <c r="J879"/>
  <c r="G879"/>
  <c r="N878"/>
  <c r="P878" s="1"/>
  <c r="H878" s="1"/>
  <c r="J878"/>
  <c r="G878"/>
  <c r="N877"/>
  <c r="P877" s="1"/>
  <c r="H877" s="1"/>
  <c r="J877"/>
  <c r="G877"/>
  <c r="N876"/>
  <c r="P876" s="1"/>
  <c r="H876" s="1"/>
  <c r="J876"/>
  <c r="G876"/>
  <c r="N875"/>
  <c r="P875" s="1"/>
  <c r="H875" s="1"/>
  <c r="J875"/>
  <c r="G875"/>
  <c r="N874"/>
  <c r="P874" s="1"/>
  <c r="H874" s="1"/>
  <c r="J874"/>
  <c r="G874"/>
  <c r="N873"/>
  <c r="P873" s="1"/>
  <c r="H873" s="1"/>
  <c r="J873"/>
  <c r="G873"/>
  <c r="N872"/>
  <c r="P872" s="1"/>
  <c r="H872" s="1"/>
  <c r="J872"/>
  <c r="G872"/>
  <c r="P871"/>
  <c r="H871" s="1"/>
  <c r="N871"/>
  <c r="J871"/>
  <c r="G871"/>
  <c r="N870"/>
  <c r="P870" s="1"/>
  <c r="H870" s="1"/>
  <c r="J870"/>
  <c r="G870"/>
  <c r="N869"/>
  <c r="P869" s="1"/>
  <c r="H869" s="1"/>
  <c r="J869"/>
  <c r="G869"/>
  <c r="N868"/>
  <c r="P868" s="1"/>
  <c r="H868" s="1"/>
  <c r="J868"/>
  <c r="G868"/>
  <c r="N867"/>
  <c r="P867" s="1"/>
  <c r="H867" s="1"/>
  <c r="J867"/>
  <c r="G867"/>
  <c r="N866"/>
  <c r="P866" s="1"/>
  <c r="H866" s="1"/>
  <c r="J866"/>
  <c r="G866"/>
  <c r="N865"/>
  <c r="P865" s="1"/>
  <c r="H865" s="1"/>
  <c r="J865"/>
  <c r="G865"/>
  <c r="N864"/>
  <c r="P864" s="1"/>
  <c r="H864" s="1"/>
  <c r="J864"/>
  <c r="G864"/>
  <c r="P863"/>
  <c r="H863" s="1"/>
  <c r="N863"/>
  <c r="J863"/>
  <c r="G863"/>
  <c r="N862"/>
  <c r="P862" s="1"/>
  <c r="H862" s="1"/>
  <c r="J862"/>
  <c r="G862"/>
  <c r="N861"/>
  <c r="P861" s="1"/>
  <c r="H861" s="1"/>
  <c r="J861"/>
  <c r="G861"/>
  <c r="N860"/>
  <c r="P860" s="1"/>
  <c r="H860" s="1"/>
  <c r="J860"/>
  <c r="G860"/>
  <c r="N859"/>
  <c r="P859" s="1"/>
  <c r="H859" s="1"/>
  <c r="J859"/>
  <c r="G859"/>
  <c r="N858"/>
  <c r="P858" s="1"/>
  <c r="H858" s="1"/>
  <c r="J858"/>
  <c r="G858"/>
  <c r="P857"/>
  <c r="H857" s="1"/>
  <c r="N857"/>
  <c r="J857"/>
  <c r="G857"/>
  <c r="N856"/>
  <c r="P856" s="1"/>
  <c r="H856" s="1"/>
  <c r="J856"/>
  <c r="G856"/>
  <c r="P855"/>
  <c r="H855" s="1"/>
  <c r="N855"/>
  <c r="J855"/>
  <c r="G855"/>
  <c r="N854"/>
  <c r="P854" s="1"/>
  <c r="H854" s="1"/>
  <c r="J854"/>
  <c r="G854"/>
  <c r="N853"/>
  <c r="P853" s="1"/>
  <c r="H853" s="1"/>
  <c r="J853"/>
  <c r="G853"/>
  <c r="N852"/>
  <c r="P852" s="1"/>
  <c r="H852" s="1"/>
  <c r="J852"/>
  <c r="G852"/>
  <c r="N851"/>
  <c r="P851" s="1"/>
  <c r="H851" s="1"/>
  <c r="J851"/>
  <c r="G851"/>
  <c r="N850"/>
  <c r="P850" s="1"/>
  <c r="H850" s="1"/>
  <c r="J850"/>
  <c r="G850"/>
  <c r="N849"/>
  <c r="P849" s="1"/>
  <c r="H849" s="1"/>
  <c r="J849"/>
  <c r="G849"/>
  <c r="P848"/>
  <c r="H848" s="1"/>
  <c r="N848"/>
  <c r="J848"/>
  <c r="G848"/>
  <c r="N847"/>
  <c r="P847" s="1"/>
  <c r="H847" s="1"/>
  <c r="J847"/>
  <c r="G847"/>
  <c r="N846"/>
  <c r="P846" s="1"/>
  <c r="H846" s="1"/>
  <c r="J846"/>
  <c r="G846"/>
  <c r="N845"/>
  <c r="P845" s="1"/>
  <c r="H845" s="1"/>
  <c r="J845"/>
  <c r="G845"/>
  <c r="P844"/>
  <c r="N844"/>
  <c r="J844"/>
  <c r="H844"/>
  <c r="G844"/>
  <c r="P843"/>
  <c r="N843"/>
  <c r="J843"/>
  <c r="H843"/>
  <c r="G843"/>
  <c r="P842"/>
  <c r="H842" s="1"/>
  <c r="N842"/>
  <c r="J842"/>
  <c r="G842"/>
  <c r="N841"/>
  <c r="P841" s="1"/>
  <c r="H841" s="1"/>
  <c r="J841"/>
  <c r="G841"/>
  <c r="P840"/>
  <c r="H840" s="1"/>
  <c r="N840"/>
  <c r="J840"/>
  <c r="G840"/>
  <c r="N839"/>
  <c r="P839" s="1"/>
  <c r="H839" s="1"/>
  <c r="J839"/>
  <c r="G839"/>
  <c r="N838"/>
  <c r="P838" s="1"/>
  <c r="H838" s="1"/>
  <c r="J838"/>
  <c r="G838"/>
  <c r="N837"/>
  <c r="P837" s="1"/>
  <c r="H837" s="1"/>
  <c r="J837"/>
  <c r="G837"/>
  <c r="P836"/>
  <c r="N836"/>
  <c r="J836"/>
  <c r="H836"/>
  <c r="G836"/>
  <c r="P835"/>
  <c r="N835"/>
  <c r="J835"/>
  <c r="H835"/>
  <c r="G835"/>
  <c r="P834"/>
  <c r="H834" s="1"/>
  <c r="N834"/>
  <c r="J834"/>
  <c r="G834"/>
  <c r="N833"/>
  <c r="P833" s="1"/>
  <c r="H833" s="1"/>
  <c r="J833"/>
  <c r="G833"/>
  <c r="P832"/>
  <c r="H832" s="1"/>
  <c r="N832"/>
  <c r="J832"/>
  <c r="G832"/>
  <c r="N831"/>
  <c r="P831" s="1"/>
  <c r="H831" s="1"/>
  <c r="J831"/>
  <c r="G831"/>
  <c r="N830"/>
  <c r="P830" s="1"/>
  <c r="H830" s="1"/>
  <c r="J830"/>
  <c r="G830"/>
  <c r="N829"/>
  <c r="P829" s="1"/>
  <c r="H829" s="1"/>
  <c r="J829"/>
  <c r="G829"/>
  <c r="P828"/>
  <c r="N828"/>
  <c r="J828"/>
  <c r="H828"/>
  <c r="G828"/>
  <c r="P827"/>
  <c r="N827"/>
  <c r="J827"/>
  <c r="H827"/>
  <c r="G827"/>
  <c r="P826"/>
  <c r="H826" s="1"/>
  <c r="N826"/>
  <c r="J826"/>
  <c r="G826"/>
  <c r="N825"/>
  <c r="P825" s="1"/>
  <c r="H825" s="1"/>
  <c r="J825"/>
  <c r="G825"/>
  <c r="P824"/>
  <c r="H824" s="1"/>
  <c r="N824"/>
  <c r="J824"/>
  <c r="G824"/>
  <c r="N823"/>
  <c r="P823" s="1"/>
  <c r="H823" s="1"/>
  <c r="J823"/>
  <c r="G823"/>
  <c r="N822"/>
  <c r="P822" s="1"/>
  <c r="H822" s="1"/>
  <c r="J822"/>
  <c r="G822"/>
  <c r="N821"/>
  <c r="P821" s="1"/>
  <c r="H821" s="1"/>
  <c r="J821"/>
  <c r="G821"/>
  <c r="P820"/>
  <c r="N820"/>
  <c r="J820"/>
  <c r="H820"/>
  <c r="G820"/>
  <c r="P819"/>
  <c r="N819"/>
  <c r="J819"/>
  <c r="H819"/>
  <c r="G819"/>
  <c r="P818"/>
  <c r="H818" s="1"/>
  <c r="N818"/>
  <c r="J818"/>
  <c r="G818"/>
  <c r="N817"/>
  <c r="P817" s="1"/>
  <c r="H817" s="1"/>
  <c r="J817"/>
  <c r="G817"/>
  <c r="P816"/>
  <c r="H816" s="1"/>
  <c r="N816"/>
  <c r="J816"/>
  <c r="G816"/>
  <c r="N815"/>
  <c r="P815" s="1"/>
  <c r="H815" s="1"/>
  <c r="J815"/>
  <c r="G815"/>
  <c r="N814"/>
  <c r="P814" s="1"/>
  <c r="H814" s="1"/>
  <c r="J814"/>
  <c r="G814"/>
  <c r="N813"/>
  <c r="P813" s="1"/>
  <c r="H813" s="1"/>
  <c r="J813"/>
  <c r="G813"/>
  <c r="P812"/>
  <c r="N812"/>
  <c r="J812"/>
  <c r="H812"/>
  <c r="G812"/>
  <c r="P811"/>
  <c r="N811"/>
  <c r="J811"/>
  <c r="H811"/>
  <c r="G811"/>
  <c r="P810"/>
  <c r="H810" s="1"/>
  <c r="N810"/>
  <c r="J810"/>
  <c r="G810"/>
  <c r="N809"/>
  <c r="P809" s="1"/>
  <c r="H809" s="1"/>
  <c r="J809"/>
  <c r="G809"/>
  <c r="P808"/>
  <c r="H808" s="1"/>
  <c r="N808"/>
  <c r="J808"/>
  <c r="G808"/>
  <c r="N807"/>
  <c r="P807" s="1"/>
  <c r="H807" s="1"/>
  <c r="J807"/>
  <c r="G807"/>
  <c r="N806"/>
  <c r="P806" s="1"/>
  <c r="H806" s="1"/>
  <c r="J806"/>
  <c r="G806"/>
  <c r="N805"/>
  <c r="P805" s="1"/>
  <c r="H805" s="1"/>
  <c r="J805"/>
  <c r="G805"/>
  <c r="P804"/>
  <c r="N804"/>
  <c r="J804"/>
  <c r="H804"/>
  <c r="G804"/>
  <c r="P803"/>
  <c r="N803"/>
  <c r="J803"/>
  <c r="H803"/>
  <c r="G803"/>
  <c r="P802"/>
  <c r="H802" s="1"/>
  <c r="N802"/>
  <c r="J802"/>
  <c r="G802"/>
  <c r="N801"/>
  <c r="P801" s="1"/>
  <c r="H801" s="1"/>
  <c r="J801"/>
  <c r="G801"/>
  <c r="P800"/>
  <c r="H800" s="1"/>
  <c r="N800"/>
  <c r="J800"/>
  <c r="G800"/>
  <c r="N799"/>
  <c r="P799" s="1"/>
  <c r="H799" s="1"/>
  <c r="J799"/>
  <c r="G799"/>
  <c r="N798"/>
  <c r="P798" s="1"/>
  <c r="H798" s="1"/>
  <c r="J798"/>
  <c r="G798"/>
  <c r="N797"/>
  <c r="P797" s="1"/>
  <c r="H797" s="1"/>
  <c r="J797"/>
  <c r="G797"/>
  <c r="P796"/>
  <c r="H796" s="1"/>
  <c r="N796"/>
  <c r="J796"/>
  <c r="G796"/>
  <c r="P795"/>
  <c r="N795"/>
  <c r="J795"/>
  <c r="H795"/>
  <c r="G795"/>
  <c r="P794"/>
  <c r="H794" s="1"/>
  <c r="N794"/>
  <c r="J794"/>
  <c r="G794"/>
  <c r="N793"/>
  <c r="P793" s="1"/>
  <c r="H793" s="1"/>
  <c r="J793"/>
  <c r="G793"/>
  <c r="P792"/>
  <c r="H792" s="1"/>
  <c r="N792"/>
  <c r="J792"/>
  <c r="G792"/>
  <c r="N791"/>
  <c r="P791" s="1"/>
  <c r="H791" s="1"/>
  <c r="J791"/>
  <c r="G791"/>
  <c r="N790"/>
  <c r="P790" s="1"/>
  <c r="H790" s="1"/>
  <c r="J790"/>
  <c r="G790"/>
  <c r="N789"/>
  <c r="P789" s="1"/>
  <c r="H789" s="1"/>
  <c r="J789"/>
  <c r="G789"/>
  <c r="P788"/>
  <c r="H788" s="1"/>
  <c r="N788"/>
  <c r="J788"/>
  <c r="G788"/>
  <c r="P787"/>
  <c r="N787"/>
  <c r="J787"/>
  <c r="H787"/>
  <c r="G787"/>
  <c r="P786"/>
  <c r="H786" s="1"/>
  <c r="N786"/>
  <c r="J786"/>
  <c r="G786"/>
  <c r="N785"/>
  <c r="P785" s="1"/>
  <c r="H785" s="1"/>
  <c r="J785"/>
  <c r="G785"/>
  <c r="P784"/>
  <c r="H784" s="1"/>
  <c r="N784"/>
  <c r="J784"/>
  <c r="G784"/>
  <c r="N783"/>
  <c r="P783" s="1"/>
  <c r="H783" s="1"/>
  <c r="J783"/>
  <c r="G783"/>
  <c r="N782"/>
  <c r="P782" s="1"/>
  <c r="H782" s="1"/>
  <c r="J782"/>
  <c r="G782"/>
  <c r="N781"/>
  <c r="P781" s="1"/>
  <c r="H781" s="1"/>
  <c r="J781"/>
  <c r="G781"/>
  <c r="P780"/>
  <c r="H780" s="1"/>
  <c r="N780"/>
  <c r="J780"/>
  <c r="G780"/>
  <c r="P779"/>
  <c r="N779"/>
  <c r="J779"/>
  <c r="H779"/>
  <c r="G779"/>
  <c r="P778"/>
  <c r="H778" s="1"/>
  <c r="N778"/>
  <c r="J778"/>
  <c r="G778"/>
  <c r="N777"/>
  <c r="P777" s="1"/>
  <c r="H777" s="1"/>
  <c r="J777"/>
  <c r="G777"/>
  <c r="P776"/>
  <c r="H776" s="1"/>
  <c r="N776"/>
  <c r="J776"/>
  <c r="G776"/>
  <c r="N775"/>
  <c r="P775" s="1"/>
  <c r="H775" s="1"/>
  <c r="J775"/>
  <c r="G775"/>
  <c r="N774"/>
  <c r="P774" s="1"/>
  <c r="H774" s="1"/>
  <c r="J774"/>
  <c r="G774"/>
  <c r="N773"/>
  <c r="P773" s="1"/>
  <c r="H773" s="1"/>
  <c r="J773"/>
  <c r="G773"/>
  <c r="P772"/>
  <c r="H772" s="1"/>
  <c r="N772"/>
  <c r="J772"/>
  <c r="G772"/>
  <c r="P771"/>
  <c r="N771"/>
  <c r="J771"/>
  <c r="H771"/>
  <c r="G771"/>
  <c r="P770"/>
  <c r="H770" s="1"/>
  <c r="N770"/>
  <c r="J770"/>
  <c r="G770"/>
  <c r="N769"/>
  <c r="P769" s="1"/>
  <c r="H769" s="1"/>
  <c r="J769"/>
  <c r="G769"/>
  <c r="P768"/>
  <c r="H768" s="1"/>
  <c r="N768"/>
  <c r="J768"/>
  <c r="G768"/>
  <c r="N767"/>
  <c r="P767" s="1"/>
  <c r="H767" s="1"/>
  <c r="J767"/>
  <c r="G767"/>
  <c r="N766"/>
  <c r="P766" s="1"/>
  <c r="H766" s="1"/>
  <c r="J766"/>
  <c r="G766"/>
  <c r="N765"/>
  <c r="P765" s="1"/>
  <c r="H765" s="1"/>
  <c r="J765"/>
  <c r="G765"/>
  <c r="P764"/>
  <c r="H764" s="1"/>
  <c r="N764"/>
  <c r="J764"/>
  <c r="G764"/>
  <c r="P763"/>
  <c r="N763"/>
  <c r="J763"/>
  <c r="H763"/>
  <c r="G763"/>
  <c r="P762"/>
  <c r="H762" s="1"/>
  <c r="N762"/>
  <c r="J762"/>
  <c r="G762"/>
  <c r="N761"/>
  <c r="P761" s="1"/>
  <c r="H761" s="1"/>
  <c r="J761"/>
  <c r="G761"/>
  <c r="P760"/>
  <c r="H760" s="1"/>
  <c r="N760"/>
  <c r="J760"/>
  <c r="G760"/>
  <c r="N759"/>
  <c r="P759" s="1"/>
  <c r="H759" s="1"/>
  <c r="J759"/>
  <c r="G759"/>
  <c r="N758"/>
  <c r="P758" s="1"/>
  <c r="H758" s="1"/>
  <c r="J758"/>
  <c r="G758"/>
  <c r="N757"/>
  <c r="P757" s="1"/>
  <c r="H757" s="1"/>
  <c r="J757"/>
  <c r="G757"/>
  <c r="P756"/>
  <c r="H756" s="1"/>
  <c r="N756"/>
  <c r="J756"/>
  <c r="G756"/>
  <c r="P755"/>
  <c r="N755"/>
  <c r="J755"/>
  <c r="H755"/>
  <c r="G755"/>
  <c r="P754"/>
  <c r="H754" s="1"/>
  <c r="N754"/>
  <c r="J754"/>
  <c r="G754"/>
  <c r="N753"/>
  <c r="P753" s="1"/>
  <c r="H753" s="1"/>
  <c r="J753"/>
  <c r="G753"/>
  <c r="P752"/>
  <c r="H752" s="1"/>
  <c r="N752"/>
  <c r="J752"/>
  <c r="G752"/>
  <c r="N751"/>
  <c r="P751" s="1"/>
  <c r="H751" s="1"/>
  <c r="J751"/>
  <c r="G751"/>
  <c r="N750"/>
  <c r="P750" s="1"/>
  <c r="H750" s="1"/>
  <c r="J750"/>
  <c r="G750"/>
  <c r="N749"/>
  <c r="P749" s="1"/>
  <c r="H749" s="1"/>
  <c r="J749"/>
  <c r="G749"/>
  <c r="P748"/>
  <c r="H748" s="1"/>
  <c r="N748"/>
  <c r="J748"/>
  <c r="G748"/>
  <c r="P747"/>
  <c r="N747"/>
  <c r="J747"/>
  <c r="H747"/>
  <c r="G747"/>
  <c r="P746"/>
  <c r="H746" s="1"/>
  <c r="N746"/>
  <c r="J746"/>
  <c r="G746"/>
  <c r="N745"/>
  <c r="P745" s="1"/>
  <c r="H745" s="1"/>
  <c r="J745"/>
  <c r="G745"/>
  <c r="P744"/>
  <c r="H744" s="1"/>
  <c r="N744"/>
  <c r="J744"/>
  <c r="G744"/>
  <c r="N743"/>
  <c r="P743" s="1"/>
  <c r="H743" s="1"/>
  <c r="J743"/>
  <c r="G743"/>
  <c r="N742"/>
  <c r="P742" s="1"/>
  <c r="H742" s="1"/>
  <c r="J742"/>
  <c r="G742"/>
  <c r="N741"/>
  <c r="P741" s="1"/>
  <c r="H741" s="1"/>
  <c r="J741"/>
  <c r="G741"/>
  <c r="P740"/>
  <c r="H740" s="1"/>
  <c r="N740"/>
  <c r="J740"/>
  <c r="G740"/>
  <c r="P739"/>
  <c r="N739"/>
  <c r="J739"/>
  <c r="H739"/>
  <c r="G739"/>
  <c r="P738"/>
  <c r="H738" s="1"/>
  <c r="N738"/>
  <c r="J738"/>
  <c r="G738"/>
  <c r="N737"/>
  <c r="P737" s="1"/>
  <c r="H737" s="1"/>
  <c r="J737"/>
  <c r="G737"/>
  <c r="P736"/>
  <c r="H736" s="1"/>
  <c r="N736"/>
  <c r="J736"/>
  <c r="G736"/>
  <c r="N735"/>
  <c r="P735" s="1"/>
  <c r="H735" s="1"/>
  <c r="J735"/>
  <c r="G735"/>
  <c r="N734"/>
  <c r="P734" s="1"/>
  <c r="H734" s="1"/>
  <c r="J734"/>
  <c r="G734"/>
  <c r="N733"/>
  <c r="P733" s="1"/>
  <c r="H733" s="1"/>
  <c r="J733"/>
  <c r="G733"/>
  <c r="P732"/>
  <c r="H732" s="1"/>
  <c r="N732"/>
  <c r="J732"/>
  <c r="G732"/>
  <c r="P731"/>
  <c r="N731"/>
  <c r="J731"/>
  <c r="H731"/>
  <c r="G731"/>
  <c r="P730"/>
  <c r="H730" s="1"/>
  <c r="N730"/>
  <c r="J730"/>
  <c r="G730"/>
  <c r="N729"/>
  <c r="P729" s="1"/>
  <c r="H729" s="1"/>
  <c r="J729"/>
  <c r="G729"/>
  <c r="P728"/>
  <c r="H728" s="1"/>
  <c r="N728"/>
  <c r="J728"/>
  <c r="G728"/>
  <c r="N727"/>
  <c r="P727" s="1"/>
  <c r="H727" s="1"/>
  <c r="J727"/>
  <c r="G727"/>
  <c r="N726"/>
  <c r="P726" s="1"/>
  <c r="H726" s="1"/>
  <c r="J726"/>
  <c r="G726"/>
  <c r="N725"/>
  <c r="P725" s="1"/>
  <c r="H725" s="1"/>
  <c r="J725"/>
  <c r="G725"/>
  <c r="P724"/>
  <c r="H724" s="1"/>
  <c r="N724"/>
  <c r="J724"/>
  <c r="G724"/>
  <c r="P723"/>
  <c r="N723"/>
  <c r="J723"/>
  <c r="H723"/>
  <c r="G723"/>
  <c r="P722"/>
  <c r="H722" s="1"/>
  <c r="N722"/>
  <c r="J722"/>
  <c r="G722"/>
  <c r="N721"/>
  <c r="P721" s="1"/>
  <c r="H721" s="1"/>
  <c r="J721"/>
  <c r="G721"/>
  <c r="P720"/>
  <c r="H720" s="1"/>
  <c r="N720"/>
  <c r="J720"/>
  <c r="G720"/>
  <c r="N719"/>
  <c r="P719" s="1"/>
  <c r="H719" s="1"/>
  <c r="J719"/>
  <c r="G719"/>
  <c r="N718"/>
  <c r="P718" s="1"/>
  <c r="H718" s="1"/>
  <c r="J718"/>
  <c r="G718"/>
  <c r="N717"/>
  <c r="P717" s="1"/>
  <c r="H717" s="1"/>
  <c r="J717"/>
  <c r="G717"/>
  <c r="P716"/>
  <c r="H716" s="1"/>
  <c r="N716"/>
  <c r="J716"/>
  <c r="G716"/>
  <c r="P715"/>
  <c r="N715"/>
  <c r="J715"/>
  <c r="H715"/>
  <c r="G715"/>
  <c r="P714"/>
  <c r="H714" s="1"/>
  <c r="N714"/>
  <c r="J714"/>
  <c r="G714"/>
  <c r="N713"/>
  <c r="P713" s="1"/>
  <c r="H713" s="1"/>
  <c r="J713"/>
  <c r="G713"/>
  <c r="P712"/>
  <c r="H712" s="1"/>
  <c r="N712"/>
  <c r="J712"/>
  <c r="G712"/>
  <c r="N711"/>
  <c r="P711" s="1"/>
  <c r="H711" s="1"/>
  <c r="J711"/>
  <c r="G711"/>
  <c r="N710"/>
  <c r="P710" s="1"/>
  <c r="H710" s="1"/>
  <c r="J710"/>
  <c r="G710"/>
  <c r="N709"/>
  <c r="P709" s="1"/>
  <c r="H709" s="1"/>
  <c r="J709"/>
  <c r="G709"/>
  <c r="P708"/>
  <c r="N708"/>
  <c r="J708"/>
  <c r="H708"/>
  <c r="G708"/>
  <c r="P707"/>
  <c r="N707"/>
  <c r="J707"/>
  <c r="H707"/>
  <c r="G707"/>
  <c r="P706"/>
  <c r="H706" s="1"/>
  <c r="N706"/>
  <c r="J706"/>
  <c r="G706"/>
  <c r="N705"/>
  <c r="P705" s="1"/>
  <c r="H705" s="1"/>
  <c r="J705"/>
  <c r="G705"/>
  <c r="P704"/>
  <c r="H704" s="1"/>
  <c r="N704"/>
  <c r="J704"/>
  <c r="G704"/>
  <c r="N703"/>
  <c r="P703" s="1"/>
  <c r="H703" s="1"/>
  <c r="J703"/>
  <c r="G703"/>
  <c r="N702"/>
  <c r="P702" s="1"/>
  <c r="H702" s="1"/>
  <c r="J702"/>
  <c r="G702"/>
  <c r="N701"/>
  <c r="P701" s="1"/>
  <c r="H701" s="1"/>
  <c r="J701"/>
  <c r="G701"/>
  <c r="P700"/>
  <c r="H700" s="1"/>
  <c r="N700"/>
  <c r="J700"/>
  <c r="G700"/>
  <c r="P699"/>
  <c r="N699"/>
  <c r="J699"/>
  <c r="H699"/>
  <c r="G699"/>
  <c r="P698"/>
  <c r="H698" s="1"/>
  <c r="N698"/>
  <c r="J698"/>
  <c r="G698"/>
  <c r="N697"/>
  <c r="P697" s="1"/>
  <c r="H697" s="1"/>
  <c r="J697"/>
  <c r="G697"/>
  <c r="P696"/>
  <c r="H696" s="1"/>
  <c r="N696"/>
  <c r="J696"/>
  <c r="G696"/>
  <c r="N695"/>
  <c r="P695" s="1"/>
  <c r="H695" s="1"/>
  <c r="J695"/>
  <c r="G695"/>
  <c r="N694"/>
  <c r="P694" s="1"/>
  <c r="H694" s="1"/>
  <c r="J694"/>
  <c r="G694"/>
  <c r="N693"/>
  <c r="P693" s="1"/>
  <c r="H693" s="1"/>
  <c r="J693"/>
  <c r="G693"/>
  <c r="P692"/>
  <c r="H692" s="1"/>
  <c r="N692"/>
  <c r="J692"/>
  <c r="G692"/>
  <c r="P691"/>
  <c r="N691"/>
  <c r="J691"/>
  <c r="H691"/>
  <c r="G691"/>
  <c r="P690"/>
  <c r="H690" s="1"/>
  <c r="N690"/>
  <c r="J690"/>
  <c r="G690"/>
  <c r="N689"/>
  <c r="P689" s="1"/>
  <c r="H689" s="1"/>
  <c r="J689"/>
  <c r="G689"/>
  <c r="P688"/>
  <c r="H688" s="1"/>
  <c r="N688"/>
  <c r="J688"/>
  <c r="G688"/>
  <c r="N687"/>
  <c r="P687" s="1"/>
  <c r="H687" s="1"/>
  <c r="J687"/>
  <c r="G687"/>
  <c r="N686"/>
  <c r="P686" s="1"/>
  <c r="H686" s="1"/>
  <c r="J686"/>
  <c r="G686"/>
  <c r="N685"/>
  <c r="P685" s="1"/>
  <c r="H685" s="1"/>
  <c r="J685"/>
  <c r="G685"/>
  <c r="P684"/>
  <c r="H684" s="1"/>
  <c r="N684"/>
  <c r="J684"/>
  <c r="G684"/>
  <c r="P683"/>
  <c r="N683"/>
  <c r="J683"/>
  <c r="H683"/>
  <c r="G683"/>
  <c r="P682"/>
  <c r="H682" s="1"/>
  <c r="N682"/>
  <c r="J682"/>
  <c r="G682"/>
  <c r="N681"/>
  <c r="P681" s="1"/>
  <c r="H681" s="1"/>
  <c r="J681"/>
  <c r="G681"/>
  <c r="P680"/>
  <c r="H680" s="1"/>
  <c r="N680"/>
  <c r="J680"/>
  <c r="G680"/>
  <c r="N679"/>
  <c r="P679" s="1"/>
  <c r="H679" s="1"/>
  <c r="J679"/>
  <c r="G679"/>
  <c r="N678"/>
  <c r="P678" s="1"/>
  <c r="H678" s="1"/>
  <c r="J678"/>
  <c r="G678"/>
  <c r="N677"/>
  <c r="P677" s="1"/>
  <c r="H677" s="1"/>
  <c r="J677"/>
  <c r="G677"/>
  <c r="P676"/>
  <c r="H676" s="1"/>
  <c r="N676"/>
  <c r="J676"/>
  <c r="G676"/>
  <c r="P675"/>
  <c r="N675"/>
  <c r="J675"/>
  <c r="H675"/>
  <c r="G675"/>
  <c r="P674"/>
  <c r="H674" s="1"/>
  <c r="N674"/>
  <c r="J674"/>
  <c r="G674"/>
  <c r="N673"/>
  <c r="P673" s="1"/>
  <c r="H673" s="1"/>
  <c r="J673"/>
  <c r="G673"/>
  <c r="P672"/>
  <c r="H672" s="1"/>
  <c r="N672"/>
  <c r="J672"/>
  <c r="G672"/>
  <c r="N671"/>
  <c r="P671" s="1"/>
  <c r="H671" s="1"/>
  <c r="J671"/>
  <c r="G671"/>
  <c r="N670"/>
  <c r="P670" s="1"/>
  <c r="H670" s="1"/>
  <c r="J670"/>
  <c r="G670"/>
  <c r="N669"/>
  <c r="P669" s="1"/>
  <c r="H669" s="1"/>
  <c r="J669"/>
  <c r="G669"/>
  <c r="P668"/>
  <c r="H668" s="1"/>
  <c r="N668"/>
  <c r="J668"/>
  <c r="G668"/>
  <c r="P667"/>
  <c r="N667"/>
  <c r="J667"/>
  <c r="H667"/>
  <c r="G667"/>
  <c r="P666"/>
  <c r="H666" s="1"/>
  <c r="N666"/>
  <c r="J666"/>
  <c r="G666"/>
  <c r="N665"/>
  <c r="P665" s="1"/>
  <c r="H665" s="1"/>
  <c r="J665"/>
  <c r="G665"/>
  <c r="P664"/>
  <c r="H664" s="1"/>
  <c r="N664"/>
  <c r="J664"/>
  <c r="G664"/>
  <c r="N663"/>
  <c r="P663" s="1"/>
  <c r="H663" s="1"/>
  <c r="J663"/>
  <c r="G663"/>
  <c r="N662"/>
  <c r="P662" s="1"/>
  <c r="H662" s="1"/>
  <c r="J662"/>
  <c r="G662"/>
  <c r="N661"/>
  <c r="P661" s="1"/>
  <c r="H661" s="1"/>
  <c r="J661"/>
  <c r="G661"/>
  <c r="P660"/>
  <c r="H660" s="1"/>
  <c r="N660"/>
  <c r="J660"/>
  <c r="G660"/>
  <c r="P659"/>
  <c r="N659"/>
  <c r="J659"/>
  <c r="H659"/>
  <c r="G659"/>
  <c r="P658"/>
  <c r="H658" s="1"/>
  <c r="N658"/>
  <c r="J658"/>
  <c r="G658"/>
  <c r="N657"/>
  <c r="P657" s="1"/>
  <c r="H657" s="1"/>
  <c r="J657"/>
  <c r="G657"/>
  <c r="P656"/>
  <c r="H656" s="1"/>
  <c r="N656"/>
  <c r="J656"/>
  <c r="G656"/>
  <c r="N655"/>
  <c r="P655" s="1"/>
  <c r="H655" s="1"/>
  <c r="J655"/>
  <c r="G655"/>
  <c r="N654"/>
  <c r="P654" s="1"/>
  <c r="H654" s="1"/>
  <c r="J654"/>
  <c r="G654"/>
  <c r="N653"/>
  <c r="P653" s="1"/>
  <c r="H653" s="1"/>
  <c r="J653"/>
  <c r="G653"/>
  <c r="P652"/>
  <c r="H652" s="1"/>
  <c r="N652"/>
  <c r="J652"/>
  <c r="G652"/>
  <c r="P651"/>
  <c r="N651"/>
  <c r="J651"/>
  <c r="H651"/>
  <c r="G651"/>
  <c r="P650"/>
  <c r="H650" s="1"/>
  <c r="N650"/>
  <c r="J650"/>
  <c r="G650"/>
  <c r="N649"/>
  <c r="P649" s="1"/>
  <c r="H649" s="1"/>
  <c r="J649"/>
  <c r="G649"/>
  <c r="P648"/>
  <c r="H648" s="1"/>
  <c r="N648"/>
  <c r="J648"/>
  <c r="G648"/>
  <c r="N647"/>
  <c r="P647" s="1"/>
  <c r="H647" s="1"/>
  <c r="J647"/>
  <c r="G647"/>
  <c r="N646"/>
  <c r="P646" s="1"/>
  <c r="H646" s="1"/>
  <c r="J646"/>
  <c r="G646"/>
  <c r="N645"/>
  <c r="P645" s="1"/>
  <c r="H645" s="1"/>
  <c r="J645"/>
  <c r="G645"/>
  <c r="P644"/>
  <c r="H644" s="1"/>
  <c r="N644"/>
  <c r="J644"/>
  <c r="G644"/>
  <c r="N643"/>
  <c r="P643" s="1"/>
  <c r="H643" s="1"/>
  <c r="J643"/>
  <c r="G643"/>
  <c r="P642"/>
  <c r="H642" s="1"/>
  <c r="N642"/>
  <c r="J642"/>
  <c r="G642"/>
  <c r="N641"/>
  <c r="P641" s="1"/>
  <c r="H641" s="1"/>
  <c r="J641"/>
  <c r="G641"/>
  <c r="P640"/>
  <c r="H640" s="1"/>
  <c r="N640"/>
  <c r="J640"/>
  <c r="G640"/>
  <c r="N639"/>
  <c r="P639" s="1"/>
  <c r="H639" s="1"/>
  <c r="J639"/>
  <c r="G639"/>
  <c r="N638"/>
  <c r="P638" s="1"/>
  <c r="H638" s="1"/>
  <c r="J638"/>
  <c r="G638"/>
  <c r="N637"/>
  <c r="P637" s="1"/>
  <c r="H637" s="1"/>
  <c r="J637"/>
  <c r="G637"/>
  <c r="P636"/>
  <c r="H636" s="1"/>
  <c r="N636"/>
  <c r="J636"/>
  <c r="G636"/>
  <c r="N635"/>
  <c r="P635" s="1"/>
  <c r="H635" s="1"/>
  <c r="J635"/>
  <c r="G635"/>
  <c r="P634"/>
  <c r="H634" s="1"/>
  <c r="N634"/>
  <c r="J634"/>
  <c r="G634"/>
  <c r="N633"/>
  <c r="P633" s="1"/>
  <c r="H633" s="1"/>
  <c r="J633"/>
  <c r="G633"/>
  <c r="P632"/>
  <c r="H632" s="1"/>
  <c r="N632"/>
  <c r="J632"/>
  <c r="G632"/>
  <c r="N631"/>
  <c r="P631" s="1"/>
  <c r="H631" s="1"/>
  <c r="J631"/>
  <c r="G631"/>
  <c r="N630"/>
  <c r="P630" s="1"/>
  <c r="H630" s="1"/>
  <c r="J630"/>
  <c r="G630"/>
  <c r="N629"/>
  <c r="P629" s="1"/>
  <c r="H629" s="1"/>
  <c r="J629"/>
  <c r="G629"/>
  <c r="P628"/>
  <c r="H628" s="1"/>
  <c r="N628"/>
  <c r="J628"/>
  <c r="G628"/>
  <c r="P627"/>
  <c r="N627"/>
  <c r="J627"/>
  <c r="H627"/>
  <c r="G627"/>
  <c r="P626"/>
  <c r="H626" s="1"/>
  <c r="N626"/>
  <c r="J626"/>
  <c r="G626"/>
  <c r="N625"/>
  <c r="P625" s="1"/>
  <c r="H625" s="1"/>
  <c r="J625"/>
  <c r="G625"/>
  <c r="P624"/>
  <c r="H624" s="1"/>
  <c r="N624"/>
  <c r="J624"/>
  <c r="G624"/>
  <c r="N623"/>
  <c r="P623" s="1"/>
  <c r="H623" s="1"/>
  <c r="J623"/>
  <c r="G623"/>
  <c r="N622"/>
  <c r="P622" s="1"/>
  <c r="H622" s="1"/>
  <c r="J622"/>
  <c r="G622"/>
  <c r="N621"/>
  <c r="P621" s="1"/>
  <c r="H621" s="1"/>
  <c r="J621"/>
  <c r="G621"/>
  <c r="P620"/>
  <c r="H620" s="1"/>
  <c r="N620"/>
  <c r="J620"/>
  <c r="G620"/>
  <c r="P619"/>
  <c r="N619"/>
  <c r="J619"/>
  <c r="H619"/>
  <c r="G619"/>
  <c r="P618"/>
  <c r="H618" s="1"/>
  <c r="N618"/>
  <c r="J618"/>
  <c r="G618"/>
  <c r="N617"/>
  <c r="P617" s="1"/>
  <c r="H617" s="1"/>
  <c r="J617"/>
  <c r="G617"/>
  <c r="P616"/>
  <c r="H616" s="1"/>
  <c r="N616"/>
  <c r="J616"/>
  <c r="G616"/>
  <c r="N615"/>
  <c r="P615" s="1"/>
  <c r="H615" s="1"/>
  <c r="J615"/>
  <c r="G615"/>
  <c r="N614"/>
  <c r="P614" s="1"/>
  <c r="H614" s="1"/>
  <c r="J614"/>
  <c r="G614"/>
  <c r="N613"/>
  <c r="P613" s="1"/>
  <c r="H613" s="1"/>
  <c r="J613"/>
  <c r="G613"/>
  <c r="P612"/>
  <c r="H612" s="1"/>
  <c r="N612"/>
  <c r="J612"/>
  <c r="G612"/>
  <c r="N611"/>
  <c r="P611" s="1"/>
  <c r="H611" s="1"/>
  <c r="J611"/>
  <c r="G611"/>
  <c r="P610"/>
  <c r="H610" s="1"/>
  <c r="N610"/>
  <c r="J610"/>
  <c r="G610"/>
  <c r="N609"/>
  <c r="P609" s="1"/>
  <c r="H609" s="1"/>
  <c r="J609"/>
  <c r="G609"/>
  <c r="P608"/>
  <c r="H608" s="1"/>
  <c r="N608"/>
  <c r="J608"/>
  <c r="G608"/>
  <c r="N607"/>
  <c r="P607" s="1"/>
  <c r="H607" s="1"/>
  <c r="J607"/>
  <c r="G607"/>
  <c r="N606"/>
  <c r="P606" s="1"/>
  <c r="H606" s="1"/>
  <c r="J606"/>
  <c r="G606"/>
  <c r="N605"/>
  <c r="P605" s="1"/>
  <c r="H605" s="1"/>
  <c r="J605"/>
  <c r="G605"/>
  <c r="P604"/>
  <c r="H604" s="1"/>
  <c r="N604"/>
  <c r="J604"/>
  <c r="G604"/>
  <c r="N603"/>
  <c r="P603" s="1"/>
  <c r="H603" s="1"/>
  <c r="J603"/>
  <c r="G603"/>
  <c r="P602"/>
  <c r="H602" s="1"/>
  <c r="N602"/>
  <c r="J602"/>
  <c r="G602"/>
  <c r="N601"/>
  <c r="P601" s="1"/>
  <c r="H601" s="1"/>
  <c r="J601"/>
  <c r="G601"/>
  <c r="P600"/>
  <c r="H600" s="1"/>
  <c r="N600"/>
  <c r="J600"/>
  <c r="G600"/>
  <c r="N599"/>
  <c r="P599" s="1"/>
  <c r="H599" s="1"/>
  <c r="J599"/>
  <c r="G599"/>
  <c r="N598"/>
  <c r="P598" s="1"/>
  <c r="H598" s="1"/>
  <c r="J598"/>
  <c r="G598"/>
  <c r="N597"/>
  <c r="P597" s="1"/>
  <c r="H597" s="1"/>
  <c r="J597"/>
  <c r="G597"/>
  <c r="P596"/>
  <c r="H596" s="1"/>
  <c r="N596"/>
  <c r="J596"/>
  <c r="G596"/>
  <c r="N595"/>
  <c r="P595" s="1"/>
  <c r="H595" s="1"/>
  <c r="J595"/>
  <c r="G595"/>
  <c r="P594"/>
  <c r="H594" s="1"/>
  <c r="N594"/>
  <c r="J594"/>
  <c r="G594"/>
  <c r="N593"/>
  <c r="P593" s="1"/>
  <c r="H593" s="1"/>
  <c r="J593"/>
  <c r="G593"/>
  <c r="P592"/>
  <c r="H592" s="1"/>
  <c r="N592"/>
  <c r="J592"/>
  <c r="G592"/>
  <c r="N591"/>
  <c r="P591" s="1"/>
  <c r="H591" s="1"/>
  <c r="J591"/>
  <c r="G591"/>
  <c r="N590"/>
  <c r="P590" s="1"/>
  <c r="H590" s="1"/>
  <c r="J590"/>
  <c r="G590"/>
  <c r="N589"/>
  <c r="P589" s="1"/>
  <c r="H589" s="1"/>
  <c r="J589"/>
  <c r="G589"/>
  <c r="P588"/>
  <c r="H588" s="1"/>
  <c r="N588"/>
  <c r="J588"/>
  <c r="G588"/>
  <c r="N587"/>
  <c r="P587" s="1"/>
  <c r="H587" s="1"/>
  <c r="J587"/>
  <c r="G587"/>
  <c r="P586"/>
  <c r="H586" s="1"/>
  <c r="N586"/>
  <c r="J586"/>
  <c r="G586"/>
  <c r="N585"/>
  <c r="P585" s="1"/>
  <c r="H585" s="1"/>
  <c r="J585"/>
  <c r="G585"/>
  <c r="P584"/>
  <c r="H584" s="1"/>
  <c r="N584"/>
  <c r="J584"/>
  <c r="G584"/>
  <c r="N583"/>
  <c r="P583" s="1"/>
  <c r="H583" s="1"/>
  <c r="J583"/>
  <c r="G583"/>
  <c r="N582"/>
  <c r="P582" s="1"/>
  <c r="H582" s="1"/>
  <c r="J582"/>
  <c r="G582"/>
  <c r="N581"/>
  <c r="P581" s="1"/>
  <c r="H581" s="1"/>
  <c r="J581"/>
  <c r="G581"/>
  <c r="P580"/>
  <c r="H580" s="1"/>
  <c r="N580"/>
  <c r="J580"/>
  <c r="G580"/>
  <c r="P579"/>
  <c r="N579"/>
  <c r="J579"/>
  <c r="H579"/>
  <c r="G579"/>
  <c r="P578"/>
  <c r="H578" s="1"/>
  <c r="N578"/>
  <c r="J578"/>
  <c r="G578"/>
  <c r="N577"/>
  <c r="P577" s="1"/>
  <c r="H577" s="1"/>
  <c r="J577"/>
  <c r="G577"/>
  <c r="P576"/>
  <c r="H576" s="1"/>
  <c r="N576"/>
  <c r="J576"/>
  <c r="G576"/>
  <c r="N575"/>
  <c r="P575" s="1"/>
  <c r="H575" s="1"/>
  <c r="J575"/>
  <c r="G575"/>
  <c r="N574"/>
  <c r="P574" s="1"/>
  <c r="H574" s="1"/>
  <c r="J574"/>
  <c r="G574"/>
  <c r="N573"/>
  <c r="P573" s="1"/>
  <c r="H573" s="1"/>
  <c r="J573"/>
  <c r="G573"/>
  <c r="P572"/>
  <c r="H572" s="1"/>
  <c r="N572"/>
  <c r="J572"/>
  <c r="G572"/>
  <c r="N571"/>
  <c r="P571" s="1"/>
  <c r="H571" s="1"/>
  <c r="J571"/>
  <c r="G571"/>
  <c r="P570"/>
  <c r="H570" s="1"/>
  <c r="N570"/>
  <c r="J570"/>
  <c r="G570"/>
  <c r="N569"/>
  <c r="P569" s="1"/>
  <c r="H569" s="1"/>
  <c r="J569"/>
  <c r="G569"/>
  <c r="P568"/>
  <c r="H568" s="1"/>
  <c r="N568"/>
  <c r="J568"/>
  <c r="G568"/>
  <c r="N567"/>
  <c r="P567" s="1"/>
  <c r="H567" s="1"/>
  <c r="J567"/>
  <c r="G567"/>
  <c r="N566"/>
  <c r="P566" s="1"/>
  <c r="H566" s="1"/>
  <c r="J566"/>
  <c r="G566"/>
  <c r="N565"/>
  <c r="P565" s="1"/>
  <c r="H565" s="1"/>
  <c r="J565"/>
  <c r="G565"/>
  <c r="P564"/>
  <c r="H564" s="1"/>
  <c r="N564"/>
  <c r="J564"/>
  <c r="G564"/>
  <c r="N563"/>
  <c r="P563" s="1"/>
  <c r="H563" s="1"/>
  <c r="J563"/>
  <c r="G563"/>
  <c r="P562"/>
  <c r="H562" s="1"/>
  <c r="N562"/>
  <c r="J562"/>
  <c r="G562"/>
  <c r="N561"/>
  <c r="P561" s="1"/>
  <c r="H561" s="1"/>
  <c r="J561"/>
  <c r="G561"/>
  <c r="P560"/>
  <c r="H560" s="1"/>
  <c r="N560"/>
  <c r="J560"/>
  <c r="G560"/>
  <c r="N559"/>
  <c r="P559" s="1"/>
  <c r="H559" s="1"/>
  <c r="J559"/>
  <c r="G559"/>
  <c r="N558"/>
  <c r="P558" s="1"/>
  <c r="H558" s="1"/>
  <c r="J558"/>
  <c r="G558"/>
  <c r="N557"/>
  <c r="P557" s="1"/>
  <c r="H557" s="1"/>
  <c r="J557"/>
  <c r="G557"/>
  <c r="P556"/>
  <c r="H556" s="1"/>
  <c r="N556"/>
  <c r="J556"/>
  <c r="G556"/>
  <c r="N555"/>
  <c r="P555" s="1"/>
  <c r="H555" s="1"/>
  <c r="J555"/>
  <c r="G555"/>
  <c r="P554"/>
  <c r="H554" s="1"/>
  <c r="N554"/>
  <c r="J554"/>
  <c r="G554"/>
  <c r="N553"/>
  <c r="P553" s="1"/>
  <c r="H553" s="1"/>
  <c r="J553"/>
  <c r="G553"/>
  <c r="P552"/>
  <c r="H552" s="1"/>
  <c r="N552"/>
  <c r="J552"/>
  <c r="G552"/>
  <c r="N551"/>
  <c r="P551" s="1"/>
  <c r="H551" s="1"/>
  <c r="J551"/>
  <c r="G551"/>
  <c r="N550"/>
  <c r="P550" s="1"/>
  <c r="H550" s="1"/>
  <c r="J550"/>
  <c r="G550"/>
  <c r="N549"/>
  <c r="P549" s="1"/>
  <c r="H549" s="1"/>
  <c r="J549"/>
  <c r="G549"/>
  <c r="P548"/>
  <c r="H548" s="1"/>
  <c r="N548"/>
  <c r="J548"/>
  <c r="G548"/>
  <c r="N547"/>
  <c r="P547" s="1"/>
  <c r="H547" s="1"/>
  <c r="J547"/>
  <c r="G547"/>
  <c r="P546"/>
  <c r="H546" s="1"/>
  <c r="N546"/>
  <c r="J546"/>
  <c r="G546"/>
  <c r="N545"/>
  <c r="P545" s="1"/>
  <c r="H545" s="1"/>
  <c r="J545"/>
  <c r="G545"/>
  <c r="P544"/>
  <c r="H544" s="1"/>
  <c r="N544"/>
  <c r="J544"/>
  <c r="G544"/>
  <c r="N543"/>
  <c r="P543" s="1"/>
  <c r="H543" s="1"/>
  <c r="J543"/>
  <c r="G543"/>
  <c r="N542"/>
  <c r="P542" s="1"/>
  <c r="H542" s="1"/>
  <c r="J542"/>
  <c r="G542"/>
  <c r="N541"/>
  <c r="P541" s="1"/>
  <c r="H541" s="1"/>
  <c r="J541"/>
  <c r="G541"/>
  <c r="P540"/>
  <c r="H540" s="1"/>
  <c r="N540"/>
  <c r="J540"/>
  <c r="G540"/>
  <c r="N539"/>
  <c r="P539" s="1"/>
  <c r="H539" s="1"/>
  <c r="J539"/>
  <c r="G539"/>
  <c r="P538"/>
  <c r="H538" s="1"/>
  <c r="N538"/>
  <c r="J538"/>
  <c r="G538"/>
  <c r="N537"/>
  <c r="P537" s="1"/>
  <c r="H537" s="1"/>
  <c r="J537"/>
  <c r="G537"/>
  <c r="P536"/>
  <c r="H536" s="1"/>
  <c r="N536"/>
  <c r="J536"/>
  <c r="G536"/>
  <c r="N535"/>
  <c r="P535" s="1"/>
  <c r="H535" s="1"/>
  <c r="J535"/>
  <c r="G535"/>
  <c r="N534"/>
  <c r="P534" s="1"/>
  <c r="H534" s="1"/>
  <c r="J534"/>
  <c r="G534"/>
  <c r="N533"/>
  <c r="P533" s="1"/>
  <c r="H533" s="1"/>
  <c r="J533"/>
  <c r="G533"/>
  <c r="P532"/>
  <c r="H532" s="1"/>
  <c r="N532"/>
  <c r="J532"/>
  <c r="G532"/>
  <c r="N531"/>
  <c r="P531" s="1"/>
  <c r="H531" s="1"/>
  <c r="J531"/>
  <c r="G531"/>
  <c r="P530"/>
  <c r="H530" s="1"/>
  <c r="N530"/>
  <c r="J530"/>
  <c r="G530"/>
  <c r="N529"/>
  <c r="P529" s="1"/>
  <c r="H529" s="1"/>
  <c r="J529"/>
  <c r="G529"/>
  <c r="P528"/>
  <c r="H528" s="1"/>
  <c r="N528"/>
  <c r="J528"/>
  <c r="G528"/>
  <c r="N527"/>
  <c r="P527" s="1"/>
  <c r="H527" s="1"/>
  <c r="J527"/>
  <c r="G527"/>
  <c r="N526"/>
  <c r="P526" s="1"/>
  <c r="H526" s="1"/>
  <c r="J526"/>
  <c r="G526"/>
  <c r="N525"/>
  <c r="P525" s="1"/>
  <c r="H525" s="1"/>
  <c r="J525"/>
  <c r="G525"/>
  <c r="P524"/>
  <c r="H524" s="1"/>
  <c r="N524"/>
  <c r="J524"/>
  <c r="G524"/>
  <c r="N523"/>
  <c r="P523" s="1"/>
  <c r="H523" s="1"/>
  <c r="J523"/>
  <c r="G523"/>
  <c r="P522"/>
  <c r="H522" s="1"/>
  <c r="N522"/>
  <c r="J522"/>
  <c r="G522"/>
  <c r="N521"/>
  <c r="P521" s="1"/>
  <c r="H521" s="1"/>
  <c r="J521"/>
  <c r="G521"/>
  <c r="P520"/>
  <c r="H520" s="1"/>
  <c r="N520"/>
  <c r="J520"/>
  <c r="G520"/>
  <c r="N519"/>
  <c r="P519" s="1"/>
  <c r="H519" s="1"/>
  <c r="J519"/>
  <c r="G519"/>
  <c r="N518"/>
  <c r="P518" s="1"/>
  <c r="H518" s="1"/>
  <c r="J518"/>
  <c r="G518"/>
  <c r="N517"/>
  <c r="P517" s="1"/>
  <c r="H517" s="1"/>
  <c r="J517"/>
  <c r="G517"/>
  <c r="P516"/>
  <c r="H516" s="1"/>
  <c r="N516"/>
  <c r="J516"/>
  <c r="G516"/>
  <c r="N515"/>
  <c r="P515" s="1"/>
  <c r="H515" s="1"/>
  <c r="J515"/>
  <c r="G515"/>
  <c r="P514"/>
  <c r="H514" s="1"/>
  <c r="N514"/>
  <c r="J514"/>
  <c r="G514"/>
  <c r="N513"/>
  <c r="P513" s="1"/>
  <c r="H513" s="1"/>
  <c r="J513"/>
  <c r="G513"/>
  <c r="P512"/>
  <c r="H512" s="1"/>
  <c r="N512"/>
  <c r="J512"/>
  <c r="G512"/>
  <c r="N511"/>
  <c r="P511" s="1"/>
  <c r="H511" s="1"/>
  <c r="J511"/>
  <c r="G511"/>
  <c r="N510"/>
  <c r="P510" s="1"/>
  <c r="H510" s="1"/>
  <c r="J510"/>
  <c r="G510"/>
  <c r="N509"/>
  <c r="P509" s="1"/>
  <c r="H509" s="1"/>
  <c r="J509"/>
  <c r="G509"/>
  <c r="P508"/>
  <c r="H508" s="1"/>
  <c r="N508"/>
  <c r="J508"/>
  <c r="G508"/>
  <c r="N507"/>
  <c r="P507" s="1"/>
  <c r="H507" s="1"/>
  <c r="J507"/>
  <c r="G507"/>
  <c r="P506"/>
  <c r="H506" s="1"/>
  <c r="N506"/>
  <c r="J506"/>
  <c r="G506"/>
  <c r="N505"/>
  <c r="P505" s="1"/>
  <c r="H505" s="1"/>
  <c r="J505"/>
  <c r="G505"/>
  <c r="P504"/>
  <c r="H504" s="1"/>
  <c r="N504"/>
  <c r="J504"/>
  <c r="G504"/>
  <c r="N503"/>
  <c r="P503" s="1"/>
  <c r="H503" s="1"/>
  <c r="J503"/>
  <c r="G503"/>
  <c r="N502"/>
  <c r="P502" s="1"/>
  <c r="H502" s="1"/>
  <c r="J502"/>
  <c r="G502"/>
  <c r="N501"/>
  <c r="P501" s="1"/>
  <c r="H501" s="1"/>
  <c r="J501"/>
  <c r="G501"/>
  <c r="P500"/>
  <c r="H500" s="1"/>
  <c r="N500"/>
  <c r="J500"/>
  <c r="G500"/>
  <c r="N499"/>
  <c r="P499" s="1"/>
  <c r="H499" s="1"/>
  <c r="J499"/>
  <c r="G499"/>
  <c r="P498"/>
  <c r="H498" s="1"/>
  <c r="N498"/>
  <c r="J498"/>
  <c r="G498"/>
  <c r="N497"/>
  <c r="P497" s="1"/>
  <c r="H497" s="1"/>
  <c r="J497"/>
  <c r="G497"/>
  <c r="P496"/>
  <c r="H496" s="1"/>
  <c r="N496"/>
  <c r="J496"/>
  <c r="G496"/>
  <c r="N495"/>
  <c r="P495" s="1"/>
  <c r="H495" s="1"/>
  <c r="J495"/>
  <c r="G495"/>
  <c r="N494"/>
  <c r="P494" s="1"/>
  <c r="H494" s="1"/>
  <c r="J494"/>
  <c r="G494"/>
  <c r="N493"/>
  <c r="P493" s="1"/>
  <c r="H493" s="1"/>
  <c r="J493"/>
  <c r="G493"/>
  <c r="N492"/>
  <c r="P492" s="1"/>
  <c r="H492" s="1"/>
  <c r="J492"/>
  <c r="G492"/>
  <c r="N491"/>
  <c r="P491" s="1"/>
  <c r="H491" s="1"/>
  <c r="J491"/>
  <c r="G491"/>
  <c r="P490"/>
  <c r="H490" s="1"/>
  <c r="N490"/>
  <c r="J490"/>
  <c r="G490"/>
  <c r="N489"/>
  <c r="P489" s="1"/>
  <c r="H489" s="1"/>
  <c r="J489"/>
  <c r="G489"/>
  <c r="P488"/>
  <c r="H488" s="1"/>
  <c r="N488"/>
  <c r="J488"/>
  <c r="G488"/>
  <c r="N487"/>
  <c r="P487" s="1"/>
  <c r="H487" s="1"/>
  <c r="J487"/>
  <c r="G487"/>
  <c r="N486"/>
  <c r="P486" s="1"/>
  <c r="H486" s="1"/>
  <c r="J486"/>
  <c r="G486"/>
  <c r="N485"/>
  <c r="P485" s="1"/>
  <c r="H485" s="1"/>
  <c r="J485"/>
  <c r="G485"/>
  <c r="N484"/>
  <c r="P484" s="1"/>
  <c r="H484" s="1"/>
  <c r="J484"/>
  <c r="G484"/>
  <c r="N483"/>
  <c r="P483" s="1"/>
  <c r="H483" s="1"/>
  <c r="J483"/>
  <c r="G483"/>
  <c r="P482"/>
  <c r="H482" s="1"/>
  <c r="N482"/>
  <c r="J482"/>
  <c r="G482"/>
  <c r="N481"/>
  <c r="P481" s="1"/>
  <c r="H481" s="1"/>
  <c r="J481"/>
  <c r="G481"/>
  <c r="P480"/>
  <c r="H480" s="1"/>
  <c r="N480"/>
  <c r="J480"/>
  <c r="G480"/>
  <c r="N479"/>
  <c r="P479" s="1"/>
  <c r="H479" s="1"/>
  <c r="J479"/>
  <c r="G479"/>
  <c r="P478"/>
  <c r="H478" s="1"/>
  <c r="N478"/>
  <c r="J478"/>
  <c r="G478"/>
  <c r="N477"/>
  <c r="P477" s="1"/>
  <c r="H477" s="1"/>
  <c r="J477"/>
  <c r="G477"/>
  <c r="N476"/>
  <c r="P476" s="1"/>
  <c r="H476" s="1"/>
  <c r="J476"/>
  <c r="G476"/>
  <c r="N475"/>
  <c r="P475" s="1"/>
  <c r="H475" s="1"/>
  <c r="J475"/>
  <c r="G475"/>
  <c r="P474"/>
  <c r="H474" s="1"/>
  <c r="N474"/>
  <c r="J474"/>
  <c r="G474"/>
  <c r="N473"/>
  <c r="P473" s="1"/>
  <c r="H473" s="1"/>
  <c r="J473"/>
  <c r="G473"/>
  <c r="P472"/>
  <c r="H472" s="1"/>
  <c r="N472"/>
  <c r="J472"/>
  <c r="G472"/>
  <c r="N471"/>
  <c r="P471" s="1"/>
  <c r="H471" s="1"/>
  <c r="J471"/>
  <c r="G471"/>
  <c r="P470"/>
  <c r="H470" s="1"/>
  <c r="N470"/>
  <c r="J470"/>
  <c r="G470"/>
  <c r="N469"/>
  <c r="P469" s="1"/>
  <c r="H469" s="1"/>
  <c r="J469"/>
  <c r="G469"/>
  <c r="N468"/>
  <c r="P468" s="1"/>
  <c r="H468" s="1"/>
  <c r="J468"/>
  <c r="G468"/>
  <c r="N467"/>
  <c r="P467" s="1"/>
  <c r="H467" s="1"/>
  <c r="J467"/>
  <c r="G467"/>
  <c r="P466"/>
  <c r="H466" s="1"/>
  <c r="N466"/>
  <c r="J466"/>
  <c r="G466"/>
  <c r="N465"/>
  <c r="P465" s="1"/>
  <c r="H465" s="1"/>
  <c r="J465"/>
  <c r="G465"/>
  <c r="P464"/>
  <c r="H464" s="1"/>
  <c r="N464"/>
  <c r="J464"/>
  <c r="G464"/>
  <c r="N463"/>
  <c r="P463" s="1"/>
  <c r="H463" s="1"/>
  <c r="J463"/>
  <c r="G463"/>
  <c r="P462"/>
  <c r="H462" s="1"/>
  <c r="N462"/>
  <c r="J462"/>
  <c r="G462"/>
  <c r="N461"/>
  <c r="P461" s="1"/>
  <c r="H461" s="1"/>
  <c r="J461"/>
  <c r="G461"/>
  <c r="N460"/>
  <c r="P460" s="1"/>
  <c r="H460" s="1"/>
  <c r="J460"/>
  <c r="G460"/>
  <c r="N459"/>
  <c r="P459" s="1"/>
  <c r="H459" s="1"/>
  <c r="J459"/>
  <c r="G459"/>
  <c r="P458"/>
  <c r="H458" s="1"/>
  <c r="N458"/>
  <c r="J458"/>
  <c r="G458"/>
  <c r="N457"/>
  <c r="P457" s="1"/>
  <c r="H457" s="1"/>
  <c r="J457"/>
  <c r="G457"/>
  <c r="N456"/>
  <c r="P456" s="1"/>
  <c r="H456" s="1"/>
  <c r="J456"/>
  <c r="G456"/>
  <c r="N455"/>
  <c r="P455" s="1"/>
  <c r="H455" s="1"/>
  <c r="J455"/>
  <c r="G455"/>
  <c r="P454"/>
  <c r="H454" s="1"/>
  <c r="N454"/>
  <c r="J454"/>
  <c r="G454"/>
  <c r="N453"/>
  <c r="P453" s="1"/>
  <c r="H453" s="1"/>
  <c r="J453"/>
  <c r="G453"/>
  <c r="N452"/>
  <c r="P452" s="1"/>
  <c r="H452" s="1"/>
  <c r="J452"/>
  <c r="G452"/>
  <c r="N451"/>
  <c r="P451" s="1"/>
  <c r="H451" s="1"/>
  <c r="J451"/>
  <c r="G451"/>
  <c r="N450"/>
  <c r="P450" s="1"/>
  <c r="H450" s="1"/>
  <c r="J450"/>
  <c r="G450"/>
  <c r="N449"/>
  <c r="P449" s="1"/>
  <c r="H449" s="1"/>
  <c r="J449"/>
  <c r="G449"/>
  <c r="N448"/>
  <c r="P448" s="1"/>
  <c r="H448" s="1"/>
  <c r="J448"/>
  <c r="G448"/>
  <c r="N447"/>
  <c r="P447" s="1"/>
  <c r="H447" s="1"/>
  <c r="J447"/>
  <c r="G447"/>
  <c r="P446"/>
  <c r="H446" s="1"/>
  <c r="N446"/>
  <c r="J446"/>
  <c r="G446"/>
  <c r="N445"/>
  <c r="P445" s="1"/>
  <c r="H445" s="1"/>
  <c r="J445"/>
  <c r="G445"/>
  <c r="N444"/>
  <c r="P444" s="1"/>
  <c r="H444" s="1"/>
  <c r="J444"/>
  <c r="G444"/>
  <c r="N443"/>
  <c r="P443" s="1"/>
  <c r="H443" s="1"/>
  <c r="J443"/>
  <c r="G443"/>
  <c r="N442"/>
  <c r="P442" s="1"/>
  <c r="H442" s="1"/>
  <c r="J442"/>
  <c r="G442"/>
  <c r="N441"/>
  <c r="P441" s="1"/>
  <c r="H441" s="1"/>
  <c r="J441"/>
  <c r="G441"/>
  <c r="N440"/>
  <c r="P440" s="1"/>
  <c r="H440" s="1"/>
  <c r="J440"/>
  <c r="G440"/>
  <c r="N439"/>
  <c r="P439" s="1"/>
  <c r="H439" s="1"/>
  <c r="J439"/>
  <c r="G439"/>
  <c r="P438"/>
  <c r="H438" s="1"/>
  <c r="N438"/>
  <c r="J438"/>
  <c r="G438"/>
  <c r="N437"/>
  <c r="P437" s="1"/>
  <c r="H437" s="1"/>
  <c r="J437"/>
  <c r="G437"/>
  <c r="N436"/>
  <c r="P436" s="1"/>
  <c r="H436" s="1"/>
  <c r="J436"/>
  <c r="G436"/>
  <c r="N435"/>
  <c r="P435" s="1"/>
  <c r="H435" s="1"/>
  <c r="J435"/>
  <c r="G435"/>
  <c r="N434"/>
  <c r="P434" s="1"/>
  <c r="H434" s="1"/>
  <c r="J434"/>
  <c r="G434"/>
  <c r="N433"/>
  <c r="P433" s="1"/>
  <c r="H433" s="1"/>
  <c r="J433"/>
  <c r="G433"/>
  <c r="N432"/>
  <c r="P432" s="1"/>
  <c r="H432" s="1"/>
  <c r="J432"/>
  <c r="G432"/>
  <c r="N431"/>
  <c r="P431" s="1"/>
  <c r="H431" s="1"/>
  <c r="J431"/>
  <c r="G431"/>
  <c r="N430"/>
  <c r="P430" s="1"/>
  <c r="H430" s="1"/>
  <c r="J430"/>
  <c r="G430"/>
  <c r="N429"/>
  <c r="P429" s="1"/>
  <c r="H429" s="1"/>
  <c r="J429"/>
  <c r="G429"/>
  <c r="N428"/>
  <c r="P428" s="1"/>
  <c r="H428" s="1"/>
  <c r="J428"/>
  <c r="G428"/>
  <c r="N427"/>
  <c r="P427" s="1"/>
  <c r="H427" s="1"/>
  <c r="J427"/>
  <c r="G427"/>
  <c r="N426"/>
  <c r="P426" s="1"/>
  <c r="H426" s="1"/>
  <c r="J426"/>
  <c r="G426"/>
  <c r="N425"/>
  <c r="P425" s="1"/>
  <c r="H425" s="1"/>
  <c r="J425"/>
  <c r="G425"/>
  <c r="N424"/>
  <c r="P424" s="1"/>
  <c r="H424" s="1"/>
  <c r="J424"/>
  <c r="G424"/>
  <c r="N423"/>
  <c r="P423" s="1"/>
  <c r="H423" s="1"/>
  <c r="J423"/>
  <c r="G423"/>
  <c r="N422"/>
  <c r="P422" s="1"/>
  <c r="H422" s="1"/>
  <c r="J422"/>
  <c r="G422"/>
  <c r="N421"/>
  <c r="P421" s="1"/>
  <c r="H421" s="1"/>
  <c r="J421"/>
  <c r="G421"/>
  <c r="N420"/>
  <c r="P420" s="1"/>
  <c r="H420" s="1"/>
  <c r="J420"/>
  <c r="G420"/>
  <c r="N419"/>
  <c r="P419" s="1"/>
  <c r="H419" s="1"/>
  <c r="J419"/>
  <c r="G419"/>
  <c r="N418"/>
  <c r="P418" s="1"/>
  <c r="H418" s="1"/>
  <c r="J418"/>
  <c r="G418"/>
  <c r="N417"/>
  <c r="P417" s="1"/>
  <c r="H417" s="1"/>
  <c r="J417"/>
  <c r="G417"/>
  <c r="N416"/>
  <c r="P416" s="1"/>
  <c r="H416" s="1"/>
  <c r="J416"/>
  <c r="G416"/>
  <c r="N415"/>
  <c r="P415" s="1"/>
  <c r="H415" s="1"/>
  <c r="J415"/>
  <c r="G415"/>
  <c r="N414"/>
  <c r="P414" s="1"/>
  <c r="H414" s="1"/>
  <c r="J414"/>
  <c r="G414"/>
  <c r="N413"/>
  <c r="P413" s="1"/>
  <c r="H413" s="1"/>
  <c r="J413"/>
  <c r="G413"/>
  <c r="N412"/>
  <c r="P412" s="1"/>
  <c r="H412" s="1"/>
  <c r="J412"/>
  <c r="G412"/>
  <c r="N411"/>
  <c r="P411" s="1"/>
  <c r="H411" s="1"/>
  <c r="J411"/>
  <c r="G411"/>
  <c r="N410"/>
  <c r="P410" s="1"/>
  <c r="H410" s="1"/>
  <c r="J410"/>
  <c r="G410"/>
  <c r="N409"/>
  <c r="P409" s="1"/>
  <c r="H409" s="1"/>
  <c r="J409"/>
  <c r="G409"/>
  <c r="N408"/>
  <c r="P408" s="1"/>
  <c r="H408" s="1"/>
  <c r="J408"/>
  <c r="G408"/>
  <c r="N407"/>
  <c r="P407" s="1"/>
  <c r="H407" s="1"/>
  <c r="J407"/>
  <c r="G407"/>
  <c r="N406"/>
  <c r="P406" s="1"/>
  <c r="H406" s="1"/>
  <c r="J406"/>
  <c r="G406"/>
  <c r="P405"/>
  <c r="H405" s="1"/>
  <c r="N405"/>
  <c r="J405"/>
  <c r="G405"/>
  <c r="N404"/>
  <c r="P404" s="1"/>
  <c r="H404" s="1"/>
  <c r="J404"/>
  <c r="G404"/>
  <c r="N403"/>
  <c r="P403" s="1"/>
  <c r="H403" s="1"/>
  <c r="J403"/>
  <c r="G403"/>
  <c r="N402"/>
  <c r="P402" s="1"/>
  <c r="H402" s="1"/>
  <c r="J402"/>
  <c r="G402"/>
  <c r="N401"/>
  <c r="P401" s="1"/>
  <c r="H401" s="1"/>
  <c r="J401"/>
  <c r="G401"/>
  <c r="N400"/>
  <c r="P400" s="1"/>
  <c r="H400" s="1"/>
  <c r="J400"/>
  <c r="G400"/>
  <c r="P399"/>
  <c r="H399" s="1"/>
  <c r="N399"/>
  <c r="J399"/>
  <c r="G399"/>
  <c r="N398"/>
  <c r="P398" s="1"/>
  <c r="H398" s="1"/>
  <c r="J398"/>
  <c r="G398"/>
  <c r="P397"/>
  <c r="H397" s="1"/>
  <c r="N397"/>
  <c r="J397"/>
  <c r="G397"/>
  <c r="N396"/>
  <c r="P396" s="1"/>
  <c r="H396" s="1"/>
  <c r="J396"/>
  <c r="G396"/>
  <c r="N395"/>
  <c r="P395" s="1"/>
  <c r="H395" s="1"/>
  <c r="J395"/>
  <c r="G395"/>
  <c r="N394"/>
  <c r="P394" s="1"/>
  <c r="H394" s="1"/>
  <c r="J394"/>
  <c r="G394"/>
  <c r="N393"/>
  <c r="P393" s="1"/>
  <c r="H393" s="1"/>
  <c r="J393"/>
  <c r="G393"/>
  <c r="N392"/>
  <c r="P392" s="1"/>
  <c r="H392" s="1"/>
  <c r="J392"/>
  <c r="G392"/>
  <c r="P391"/>
  <c r="H391" s="1"/>
  <c r="N391"/>
  <c r="J391"/>
  <c r="G391"/>
  <c r="N390"/>
  <c r="P390" s="1"/>
  <c r="H390" s="1"/>
  <c r="J390"/>
  <c r="G390"/>
  <c r="N389"/>
  <c r="P389" s="1"/>
  <c r="H389" s="1"/>
  <c r="J389"/>
  <c r="G389"/>
  <c r="N388"/>
  <c r="P388" s="1"/>
  <c r="H388" s="1"/>
  <c r="J388"/>
  <c r="G388"/>
  <c r="P387"/>
  <c r="H387" s="1"/>
  <c r="N387"/>
  <c r="J387"/>
  <c r="G387"/>
  <c r="P386"/>
  <c r="H386" s="1"/>
  <c r="N386"/>
  <c r="J386"/>
  <c r="G386"/>
  <c r="N385"/>
  <c r="P385" s="1"/>
  <c r="H385" s="1"/>
  <c r="J385"/>
  <c r="G385"/>
  <c r="N384"/>
  <c r="P384" s="1"/>
  <c r="H384" s="1"/>
  <c r="J384"/>
  <c r="G384"/>
  <c r="N383"/>
  <c r="P383" s="1"/>
  <c r="H383" s="1"/>
  <c r="J383"/>
  <c r="G383"/>
  <c r="N382"/>
  <c r="P382" s="1"/>
  <c r="H382" s="1"/>
  <c r="J382"/>
  <c r="G382"/>
  <c r="N381"/>
  <c r="P381" s="1"/>
  <c r="H381" s="1"/>
  <c r="J381"/>
  <c r="G381"/>
  <c r="N380"/>
  <c r="P380" s="1"/>
  <c r="H380" s="1"/>
  <c r="J380"/>
  <c r="G380"/>
  <c r="N379"/>
  <c r="P379" s="1"/>
  <c r="H379" s="1"/>
  <c r="J379"/>
  <c r="G379"/>
  <c r="N378"/>
  <c r="P378" s="1"/>
  <c r="H378" s="1"/>
  <c r="J378"/>
  <c r="G378"/>
  <c r="N377"/>
  <c r="P377" s="1"/>
  <c r="H377" s="1"/>
  <c r="J377"/>
  <c r="G377"/>
  <c r="N376"/>
  <c r="P376" s="1"/>
  <c r="H376" s="1"/>
  <c r="J376"/>
  <c r="G376"/>
  <c r="N375"/>
  <c r="P375" s="1"/>
  <c r="H375" s="1"/>
  <c r="J375"/>
  <c r="G375"/>
  <c r="P374"/>
  <c r="H374" s="1"/>
  <c r="N374"/>
  <c r="J374"/>
  <c r="G374"/>
  <c r="N373"/>
  <c r="P373" s="1"/>
  <c r="H373" s="1"/>
  <c r="J373"/>
  <c r="G373"/>
  <c r="P372"/>
  <c r="H372" s="1"/>
  <c r="N372"/>
  <c r="J372"/>
  <c r="G372"/>
  <c r="N371"/>
  <c r="P371" s="1"/>
  <c r="H371" s="1"/>
  <c r="J371"/>
  <c r="G371"/>
  <c r="N370"/>
  <c r="P370" s="1"/>
  <c r="H370" s="1"/>
  <c r="J370"/>
  <c r="G370"/>
  <c r="N369"/>
  <c r="P369" s="1"/>
  <c r="H369" s="1"/>
  <c r="J369"/>
  <c r="G369"/>
  <c r="P368"/>
  <c r="H368" s="1"/>
  <c r="N368"/>
  <c r="J368"/>
  <c r="G368"/>
  <c r="N367"/>
  <c r="P367" s="1"/>
  <c r="H367" s="1"/>
  <c r="J367"/>
  <c r="G367"/>
  <c r="N366"/>
  <c r="P366" s="1"/>
  <c r="H366" s="1"/>
  <c r="J366"/>
  <c r="G366"/>
  <c r="N365"/>
  <c r="P365" s="1"/>
  <c r="H365" s="1"/>
  <c r="J365"/>
  <c r="G365"/>
  <c r="N364"/>
  <c r="P364" s="1"/>
  <c r="H364" s="1"/>
  <c r="J364"/>
  <c r="G364"/>
  <c r="N363"/>
  <c r="P363" s="1"/>
  <c r="H363" s="1"/>
  <c r="J363"/>
  <c r="G363"/>
  <c r="N362"/>
  <c r="P362" s="1"/>
  <c r="H362" s="1"/>
  <c r="J362"/>
  <c r="G362"/>
  <c r="N361"/>
  <c r="P361" s="1"/>
  <c r="H361" s="1"/>
  <c r="J361"/>
  <c r="G361"/>
  <c r="N360"/>
  <c r="P360" s="1"/>
  <c r="H360" s="1"/>
  <c r="J360"/>
  <c r="G360"/>
  <c r="N359"/>
  <c r="P359" s="1"/>
  <c r="H359" s="1"/>
  <c r="J359"/>
  <c r="G359"/>
  <c r="N358"/>
  <c r="P358" s="1"/>
  <c r="H358" s="1"/>
  <c r="J358"/>
  <c r="G358"/>
  <c r="N357"/>
  <c r="P357" s="1"/>
  <c r="H357" s="1"/>
  <c r="J357"/>
  <c r="G357"/>
  <c r="N356"/>
  <c r="P356" s="1"/>
  <c r="H356" s="1"/>
  <c r="J356"/>
  <c r="G356"/>
  <c r="N355"/>
  <c r="P355" s="1"/>
  <c r="H355" s="1"/>
  <c r="J355"/>
  <c r="G355"/>
  <c r="P354"/>
  <c r="H354" s="1"/>
  <c r="N354"/>
  <c r="J354"/>
  <c r="G354"/>
  <c r="P353"/>
  <c r="N353"/>
  <c r="J353"/>
  <c r="H353"/>
  <c r="G353"/>
  <c r="N352"/>
  <c r="P352" s="1"/>
  <c r="H352" s="1"/>
  <c r="J352"/>
  <c r="G352"/>
  <c r="N351"/>
  <c r="P351" s="1"/>
  <c r="H351" s="1"/>
  <c r="J351"/>
  <c r="G351"/>
  <c r="N350"/>
  <c r="P350" s="1"/>
  <c r="H350" s="1"/>
  <c r="J350"/>
  <c r="G350"/>
  <c r="N349"/>
  <c r="P349" s="1"/>
  <c r="H349" s="1"/>
  <c r="J349"/>
  <c r="G349"/>
  <c r="N348"/>
  <c r="P348" s="1"/>
  <c r="H348" s="1"/>
  <c r="J348"/>
  <c r="G348"/>
  <c r="N347"/>
  <c r="P347" s="1"/>
  <c r="H347" s="1"/>
  <c r="J347"/>
  <c r="G347"/>
  <c r="N346"/>
  <c r="P346" s="1"/>
  <c r="H346" s="1"/>
  <c r="J346"/>
  <c r="G346"/>
  <c r="N345"/>
  <c r="P345" s="1"/>
  <c r="H345" s="1"/>
  <c r="J345"/>
  <c r="G345"/>
  <c r="N344"/>
  <c r="P344" s="1"/>
  <c r="H344" s="1"/>
  <c r="J344"/>
  <c r="G344"/>
  <c r="N343"/>
  <c r="P343" s="1"/>
  <c r="H343" s="1"/>
  <c r="J343"/>
  <c r="G343"/>
  <c r="N342"/>
  <c r="P342" s="1"/>
  <c r="H342" s="1"/>
  <c r="J342"/>
  <c r="G342"/>
  <c r="N341"/>
  <c r="P341" s="1"/>
  <c r="H341" s="1"/>
  <c r="J341"/>
  <c r="G341"/>
  <c r="N340"/>
  <c r="P340" s="1"/>
  <c r="H340" s="1"/>
  <c r="J340"/>
  <c r="G340"/>
  <c r="N339"/>
  <c r="P339" s="1"/>
  <c r="H339" s="1"/>
  <c r="J339"/>
  <c r="G339"/>
  <c r="N338"/>
  <c r="P338" s="1"/>
  <c r="H338" s="1"/>
  <c r="J338"/>
  <c r="G338"/>
  <c r="N337"/>
  <c r="P337" s="1"/>
  <c r="H337" s="1"/>
  <c r="J337"/>
  <c r="G337"/>
  <c r="N336"/>
  <c r="P336" s="1"/>
  <c r="H336" s="1"/>
  <c r="J336"/>
  <c r="G336"/>
  <c r="N335"/>
  <c r="P335" s="1"/>
  <c r="H335" s="1"/>
  <c r="J335"/>
  <c r="G335"/>
  <c r="N334"/>
  <c r="P334" s="1"/>
  <c r="H334" s="1"/>
  <c r="J334"/>
  <c r="G334"/>
  <c r="N333"/>
  <c r="P333" s="1"/>
  <c r="H333" s="1"/>
  <c r="J333"/>
  <c r="G333"/>
  <c r="N332"/>
  <c r="P332" s="1"/>
  <c r="H332" s="1"/>
  <c r="J332"/>
  <c r="G332"/>
  <c r="N331"/>
  <c r="P331" s="1"/>
  <c r="H331" s="1"/>
  <c r="J331"/>
  <c r="G331"/>
  <c r="N330"/>
  <c r="P330" s="1"/>
  <c r="H330" s="1"/>
  <c r="J330"/>
  <c r="G330"/>
  <c r="N329"/>
  <c r="P329" s="1"/>
  <c r="H329" s="1"/>
  <c r="J329"/>
  <c r="G329"/>
  <c r="N328"/>
  <c r="P328" s="1"/>
  <c r="H328" s="1"/>
  <c r="J328"/>
  <c r="G328"/>
  <c r="N327"/>
  <c r="P327" s="1"/>
  <c r="H327" s="1"/>
  <c r="J327"/>
  <c r="G327"/>
  <c r="N326"/>
  <c r="P326" s="1"/>
  <c r="H326" s="1"/>
  <c r="J326"/>
  <c r="G326"/>
  <c r="P325"/>
  <c r="N325"/>
  <c r="J325"/>
  <c r="H325"/>
  <c r="G325"/>
  <c r="N324"/>
  <c r="P324" s="1"/>
  <c r="H324" s="1"/>
  <c r="J324"/>
  <c r="G324"/>
  <c r="N323"/>
  <c r="P323" s="1"/>
  <c r="H323" s="1"/>
  <c r="J323"/>
  <c r="G323"/>
  <c r="N322"/>
  <c r="P322" s="1"/>
  <c r="H322" s="1"/>
  <c r="J322"/>
  <c r="G322"/>
  <c r="N321"/>
  <c r="P321" s="1"/>
  <c r="H321" s="1"/>
  <c r="J321"/>
  <c r="G321"/>
  <c r="N320"/>
  <c r="P320" s="1"/>
  <c r="H320" s="1"/>
  <c r="J320"/>
  <c r="G320"/>
  <c r="N319"/>
  <c r="P319" s="1"/>
  <c r="H319" s="1"/>
  <c r="J319"/>
  <c r="G319"/>
  <c r="N318"/>
  <c r="P318" s="1"/>
  <c r="H318" s="1"/>
  <c r="J318"/>
  <c r="G318"/>
  <c r="N317"/>
  <c r="P317" s="1"/>
  <c r="H317" s="1"/>
  <c r="J317"/>
  <c r="G317"/>
  <c r="N316"/>
  <c r="P316" s="1"/>
  <c r="H316" s="1"/>
  <c r="J316"/>
  <c r="G316"/>
  <c r="N315"/>
  <c r="P315" s="1"/>
  <c r="H315" s="1"/>
  <c r="J315"/>
  <c r="G315"/>
  <c r="N314"/>
  <c r="P314" s="1"/>
  <c r="H314" s="1"/>
  <c r="J314"/>
  <c r="G314"/>
  <c r="N313"/>
  <c r="P313" s="1"/>
  <c r="H313" s="1"/>
  <c r="J313"/>
  <c r="G313"/>
  <c r="N312"/>
  <c r="P312" s="1"/>
  <c r="H312" s="1"/>
  <c r="J312"/>
  <c r="G312"/>
  <c r="N311"/>
  <c r="P311" s="1"/>
  <c r="H311" s="1"/>
  <c r="J311"/>
  <c r="G311"/>
  <c r="N310"/>
  <c r="P310" s="1"/>
  <c r="H310" s="1"/>
  <c r="J310"/>
  <c r="G310"/>
  <c r="N309"/>
  <c r="P309" s="1"/>
  <c r="H309" s="1"/>
  <c r="J309"/>
  <c r="G309"/>
  <c r="P308"/>
  <c r="N308"/>
  <c r="J308"/>
  <c r="H308"/>
  <c r="G308"/>
  <c r="N307"/>
  <c r="P307" s="1"/>
  <c r="H307" s="1"/>
  <c r="J307"/>
  <c r="G307"/>
  <c r="N306"/>
  <c r="P306" s="1"/>
  <c r="H306" s="1"/>
  <c r="J306"/>
  <c r="G306"/>
  <c r="N305"/>
  <c r="P305" s="1"/>
  <c r="H305" s="1"/>
  <c r="J305"/>
  <c r="G305"/>
  <c r="N304"/>
  <c r="P304" s="1"/>
  <c r="H304" s="1"/>
  <c r="J304"/>
  <c r="G304"/>
  <c r="N303"/>
  <c r="P303" s="1"/>
  <c r="H303" s="1"/>
  <c r="J303"/>
  <c r="G303"/>
  <c r="N302"/>
  <c r="P302" s="1"/>
  <c r="H302" s="1"/>
  <c r="J302"/>
  <c r="G302"/>
  <c r="N301"/>
  <c r="P301" s="1"/>
  <c r="H301" s="1"/>
  <c r="J301"/>
  <c r="G301"/>
  <c r="N300"/>
  <c r="P300" s="1"/>
  <c r="H300" s="1"/>
  <c r="J300"/>
  <c r="G300"/>
  <c r="P299"/>
  <c r="H299" s="1"/>
  <c r="N299"/>
  <c r="J299"/>
  <c r="G299"/>
  <c r="N298"/>
  <c r="P298" s="1"/>
  <c r="H298" s="1"/>
  <c r="J298"/>
  <c r="G298"/>
  <c r="P297"/>
  <c r="H297" s="1"/>
  <c r="N297"/>
  <c r="J297"/>
  <c r="G297"/>
  <c r="N296"/>
  <c r="P296" s="1"/>
  <c r="H296" s="1"/>
  <c r="J296"/>
  <c r="G296"/>
  <c r="N295"/>
  <c r="P295" s="1"/>
  <c r="H295" s="1"/>
  <c r="J295"/>
  <c r="G295"/>
  <c r="N294"/>
  <c r="P294" s="1"/>
  <c r="H294" s="1"/>
  <c r="J294"/>
  <c r="G294"/>
  <c r="N293"/>
  <c r="P293" s="1"/>
  <c r="H293" s="1"/>
  <c r="J293"/>
  <c r="G293"/>
  <c r="N292"/>
  <c r="P292" s="1"/>
  <c r="H292" s="1"/>
  <c r="J292"/>
  <c r="G292"/>
  <c r="P291"/>
  <c r="H291" s="1"/>
  <c r="N291"/>
  <c r="J291"/>
  <c r="G291"/>
  <c r="N290"/>
  <c r="P290" s="1"/>
  <c r="H290" s="1"/>
  <c r="J290"/>
  <c r="G290"/>
  <c r="P289"/>
  <c r="H289" s="1"/>
  <c r="N289"/>
  <c r="J289"/>
  <c r="G289"/>
  <c r="N288"/>
  <c r="P288" s="1"/>
  <c r="H288" s="1"/>
  <c r="J288"/>
  <c r="G288"/>
  <c r="N287"/>
  <c r="P287" s="1"/>
  <c r="H287" s="1"/>
  <c r="J287"/>
  <c r="G287"/>
  <c r="N286"/>
  <c r="P286" s="1"/>
  <c r="H286" s="1"/>
  <c r="J286"/>
  <c r="G286"/>
  <c r="N285"/>
  <c r="P285" s="1"/>
  <c r="H285" s="1"/>
  <c r="J285"/>
  <c r="G285"/>
  <c r="N284"/>
  <c r="P284" s="1"/>
  <c r="H284" s="1"/>
  <c r="J284"/>
  <c r="G284"/>
  <c r="N283"/>
  <c r="P283" s="1"/>
  <c r="H283" s="1"/>
  <c r="J283"/>
  <c r="G283"/>
  <c r="N282"/>
  <c r="P282" s="1"/>
  <c r="H282" s="1"/>
  <c r="J282"/>
  <c r="G282"/>
  <c r="N281"/>
  <c r="P281" s="1"/>
  <c r="H281" s="1"/>
  <c r="J281"/>
  <c r="G281"/>
  <c r="N280"/>
  <c r="P280" s="1"/>
  <c r="H280" s="1"/>
  <c r="J280"/>
  <c r="G280"/>
  <c r="N279"/>
  <c r="P279" s="1"/>
  <c r="H279" s="1"/>
  <c r="J279"/>
  <c r="G279"/>
  <c r="N278"/>
  <c r="P278" s="1"/>
  <c r="H278" s="1"/>
  <c r="J278"/>
  <c r="G278"/>
  <c r="N277"/>
  <c r="P277" s="1"/>
  <c r="H277" s="1"/>
  <c r="J277"/>
  <c r="G277"/>
  <c r="N276"/>
  <c r="P276" s="1"/>
  <c r="H276" s="1"/>
  <c r="J276"/>
  <c r="G276"/>
  <c r="N275"/>
  <c r="P275" s="1"/>
  <c r="H275" s="1"/>
  <c r="J275"/>
  <c r="G275"/>
  <c r="N274"/>
  <c r="P274" s="1"/>
  <c r="H274" s="1"/>
  <c r="J274"/>
  <c r="G274"/>
  <c r="N273"/>
  <c r="P273" s="1"/>
  <c r="H273" s="1"/>
  <c r="J273"/>
  <c r="G273"/>
  <c r="N272"/>
  <c r="P272" s="1"/>
  <c r="H272" s="1"/>
  <c r="J272"/>
  <c r="G272"/>
  <c r="N271"/>
  <c r="P271" s="1"/>
  <c r="H271" s="1"/>
  <c r="J271"/>
  <c r="G271"/>
  <c r="N270"/>
  <c r="P270" s="1"/>
  <c r="H270" s="1"/>
  <c r="J270"/>
  <c r="G270"/>
  <c r="N269"/>
  <c r="P269" s="1"/>
  <c r="H269" s="1"/>
  <c r="J269"/>
  <c r="G269"/>
  <c r="N268"/>
  <c r="P268" s="1"/>
  <c r="H268" s="1"/>
  <c r="J268"/>
  <c r="G268"/>
  <c r="N267"/>
  <c r="P267" s="1"/>
  <c r="H267" s="1"/>
  <c r="J267"/>
  <c r="G267"/>
  <c r="N266"/>
  <c r="P266" s="1"/>
  <c r="H266" s="1"/>
  <c r="J266"/>
  <c r="G266"/>
  <c r="P265"/>
  <c r="H265" s="1"/>
  <c r="N265"/>
  <c r="J265"/>
  <c r="G265"/>
  <c r="N264"/>
  <c r="P264" s="1"/>
  <c r="H264" s="1"/>
  <c r="J264"/>
  <c r="G264"/>
  <c r="N263"/>
  <c r="P263" s="1"/>
  <c r="H263" s="1"/>
  <c r="J263"/>
  <c r="G263"/>
  <c r="N262"/>
  <c r="P262" s="1"/>
  <c r="H262" s="1"/>
  <c r="J262"/>
  <c r="G262"/>
  <c r="N261"/>
  <c r="P261" s="1"/>
  <c r="H261" s="1"/>
  <c r="J261"/>
  <c r="G261"/>
  <c r="N260"/>
  <c r="P260" s="1"/>
  <c r="H260" s="1"/>
  <c r="J260"/>
  <c r="G260"/>
  <c r="N259"/>
  <c r="P259" s="1"/>
  <c r="H259" s="1"/>
  <c r="J259"/>
  <c r="G259"/>
  <c r="N258"/>
  <c r="P258" s="1"/>
  <c r="H258" s="1"/>
  <c r="J258"/>
  <c r="G258"/>
  <c r="N257"/>
  <c r="P257" s="1"/>
  <c r="H257" s="1"/>
  <c r="J257"/>
  <c r="G257"/>
  <c r="N256"/>
  <c r="P256" s="1"/>
  <c r="H256" s="1"/>
  <c r="J256"/>
  <c r="G256"/>
  <c r="P255"/>
  <c r="H255" s="1"/>
  <c r="N255"/>
  <c r="J255"/>
  <c r="G255"/>
  <c r="N254"/>
  <c r="P254" s="1"/>
  <c r="H254" s="1"/>
  <c r="J254"/>
  <c r="G254"/>
  <c r="P253"/>
  <c r="H253" s="1"/>
  <c r="N253"/>
  <c r="J253"/>
  <c r="G253"/>
  <c r="N252"/>
  <c r="P252" s="1"/>
  <c r="H252" s="1"/>
  <c r="J252"/>
  <c r="G252"/>
  <c r="N251"/>
  <c r="P251" s="1"/>
  <c r="H251" s="1"/>
  <c r="J251"/>
  <c r="G251"/>
  <c r="N250"/>
  <c r="P250" s="1"/>
  <c r="H250" s="1"/>
  <c r="J250"/>
  <c r="G250"/>
  <c r="N249"/>
  <c r="P249" s="1"/>
  <c r="H249" s="1"/>
  <c r="J249"/>
  <c r="G249"/>
  <c r="N248"/>
  <c r="P248" s="1"/>
  <c r="H248" s="1"/>
  <c r="J248"/>
  <c r="G248"/>
  <c r="P247"/>
  <c r="H247" s="1"/>
  <c r="N247"/>
  <c r="J247"/>
  <c r="G247"/>
  <c r="P246"/>
  <c r="N246"/>
  <c r="J246"/>
  <c r="H246"/>
  <c r="G246"/>
  <c r="P245"/>
  <c r="N245"/>
  <c r="J245"/>
  <c r="H245"/>
  <c r="G245"/>
  <c r="N244"/>
  <c r="P244" s="1"/>
  <c r="H244" s="1"/>
  <c r="J244"/>
  <c r="G244"/>
  <c r="N243"/>
  <c r="P243" s="1"/>
  <c r="H243" s="1"/>
  <c r="J243"/>
  <c r="G243"/>
  <c r="N242"/>
  <c r="P242" s="1"/>
  <c r="H242" s="1"/>
  <c r="J242"/>
  <c r="G242"/>
  <c r="N241"/>
  <c r="P241" s="1"/>
  <c r="H241" s="1"/>
  <c r="J241"/>
  <c r="G241"/>
  <c r="N240"/>
  <c r="P240" s="1"/>
  <c r="H240" s="1"/>
  <c r="J240"/>
  <c r="G240"/>
  <c r="N239"/>
  <c r="P239" s="1"/>
  <c r="H239" s="1"/>
  <c r="J239"/>
  <c r="G239"/>
  <c r="N238"/>
  <c r="P238" s="1"/>
  <c r="H238" s="1"/>
  <c r="J238"/>
  <c r="G238"/>
  <c r="N237"/>
  <c r="P237" s="1"/>
  <c r="H237" s="1"/>
  <c r="J237"/>
  <c r="G237"/>
  <c r="N236"/>
  <c r="P236" s="1"/>
  <c r="H236" s="1"/>
  <c r="J236"/>
  <c r="G236"/>
  <c r="N235"/>
  <c r="P235" s="1"/>
  <c r="H235" s="1"/>
  <c r="J235"/>
  <c r="G235"/>
  <c r="N234"/>
  <c r="P234" s="1"/>
  <c r="H234" s="1"/>
  <c r="J234"/>
  <c r="G234"/>
  <c r="N233"/>
  <c r="P233" s="1"/>
  <c r="H233" s="1"/>
  <c r="J233"/>
  <c r="G233"/>
  <c r="N232"/>
  <c r="P232" s="1"/>
  <c r="H232" s="1"/>
  <c r="J232"/>
  <c r="G232"/>
  <c r="N231"/>
  <c r="P231" s="1"/>
  <c r="H231" s="1"/>
  <c r="J231"/>
  <c r="G231"/>
  <c r="N230"/>
  <c r="P230" s="1"/>
  <c r="H230" s="1"/>
  <c r="J230"/>
  <c r="G230"/>
  <c r="N229"/>
  <c r="P229" s="1"/>
  <c r="H229" s="1"/>
  <c r="J229"/>
  <c r="G229"/>
  <c r="N228"/>
  <c r="P228" s="1"/>
  <c r="H228" s="1"/>
  <c r="J228"/>
  <c r="G228"/>
  <c r="N227"/>
  <c r="P227" s="1"/>
  <c r="H227" s="1"/>
  <c r="J227"/>
  <c r="G227"/>
  <c r="N226"/>
  <c r="P226" s="1"/>
  <c r="H226" s="1"/>
  <c r="J226"/>
  <c r="G226"/>
  <c r="N225"/>
  <c r="P225" s="1"/>
  <c r="H225" s="1"/>
  <c r="J225"/>
  <c r="G225"/>
  <c r="N224"/>
  <c r="P224" s="1"/>
  <c r="H224" s="1"/>
  <c r="J224"/>
  <c r="G224"/>
  <c r="P223"/>
  <c r="H223" s="1"/>
  <c r="N223"/>
  <c r="J223"/>
  <c r="G223"/>
  <c r="N222"/>
  <c r="P222" s="1"/>
  <c r="H222" s="1"/>
  <c r="J222"/>
  <c r="G222"/>
  <c r="N221"/>
  <c r="P221" s="1"/>
  <c r="H221" s="1"/>
  <c r="J221"/>
  <c r="G221"/>
  <c r="N220"/>
  <c r="P220" s="1"/>
  <c r="H220" s="1"/>
  <c r="J220"/>
  <c r="G220"/>
  <c r="N219"/>
  <c r="P219" s="1"/>
  <c r="H219" s="1"/>
  <c r="J219"/>
  <c r="G219"/>
  <c r="N218"/>
  <c r="P218" s="1"/>
  <c r="H218" s="1"/>
  <c r="J218"/>
  <c r="G218"/>
  <c r="N217"/>
  <c r="P217" s="1"/>
  <c r="H217" s="1"/>
  <c r="J217"/>
  <c r="G217"/>
  <c r="N216"/>
  <c r="P216" s="1"/>
  <c r="H216" s="1"/>
  <c r="J216"/>
  <c r="G216"/>
  <c r="N215"/>
  <c r="P215" s="1"/>
  <c r="H215" s="1"/>
  <c r="J215"/>
  <c r="G215"/>
  <c r="N214"/>
  <c r="P214" s="1"/>
  <c r="H214" s="1"/>
  <c r="J214"/>
  <c r="G214"/>
  <c r="N213"/>
  <c r="P213" s="1"/>
  <c r="H213" s="1"/>
  <c r="J213"/>
  <c r="G213"/>
  <c r="N212"/>
  <c r="P212" s="1"/>
  <c r="H212" s="1"/>
  <c r="J212"/>
  <c r="G212"/>
  <c r="P211"/>
  <c r="H211" s="1"/>
  <c r="N211"/>
  <c r="J211"/>
  <c r="G211"/>
  <c r="N210"/>
  <c r="P210" s="1"/>
  <c r="H210" s="1"/>
  <c r="J210"/>
  <c r="G210"/>
  <c r="N209"/>
  <c r="P209" s="1"/>
  <c r="H209" s="1"/>
  <c r="J209"/>
  <c r="G209"/>
  <c r="N208"/>
  <c r="P208" s="1"/>
  <c r="H208" s="1"/>
  <c r="J208"/>
  <c r="G208"/>
  <c r="P207"/>
  <c r="H207" s="1"/>
  <c r="N207"/>
  <c r="J207"/>
  <c r="G207"/>
  <c r="N206"/>
  <c r="P206" s="1"/>
  <c r="H206" s="1"/>
  <c r="J206"/>
  <c r="G206"/>
  <c r="N205"/>
  <c r="P205" s="1"/>
  <c r="H205" s="1"/>
  <c r="J205"/>
  <c r="G205"/>
  <c r="N204"/>
  <c r="P204" s="1"/>
  <c r="H204" s="1"/>
  <c r="J204"/>
  <c r="G204"/>
  <c r="N203"/>
  <c r="P203" s="1"/>
  <c r="H203" s="1"/>
  <c r="J203"/>
  <c r="G203"/>
  <c r="N202"/>
  <c r="P202" s="1"/>
  <c r="H202" s="1"/>
  <c r="J202"/>
  <c r="G202"/>
  <c r="N201"/>
  <c r="P201" s="1"/>
  <c r="H201" s="1"/>
  <c r="J201"/>
  <c r="G201"/>
  <c r="N200"/>
  <c r="P200" s="1"/>
  <c r="H200" s="1"/>
  <c r="J200"/>
  <c r="G200"/>
  <c r="P199"/>
  <c r="H199" s="1"/>
  <c r="N199"/>
  <c r="J199"/>
  <c r="G199"/>
  <c r="N198"/>
  <c r="P198" s="1"/>
  <c r="H198" s="1"/>
  <c r="J198"/>
  <c r="G198"/>
  <c r="P197"/>
  <c r="H197" s="1"/>
  <c r="N197"/>
  <c r="J197"/>
  <c r="G197"/>
  <c r="N196"/>
  <c r="P196" s="1"/>
  <c r="J196"/>
  <c r="G196"/>
  <c r="N195"/>
  <c r="P195" s="1"/>
  <c r="J195"/>
  <c r="G195"/>
  <c r="N194"/>
  <c r="P194" s="1"/>
  <c r="H194" s="1"/>
  <c r="J194"/>
  <c r="G194"/>
  <c r="N193"/>
  <c r="P193" s="1"/>
  <c r="H193" s="1"/>
  <c r="J193"/>
  <c r="G193"/>
  <c r="N192"/>
  <c r="P192" s="1"/>
  <c r="H192" s="1"/>
  <c r="J192"/>
  <c r="G192"/>
  <c r="N191"/>
  <c r="P191" s="1"/>
  <c r="H191" s="1"/>
  <c r="J191"/>
  <c r="G191"/>
  <c r="N190"/>
  <c r="P190" s="1"/>
  <c r="H190" s="1"/>
  <c r="J190"/>
  <c r="G190"/>
  <c r="N189"/>
  <c r="P189" s="1"/>
  <c r="H189" s="1"/>
  <c r="J189"/>
  <c r="G189"/>
  <c r="P188"/>
  <c r="H188" s="1"/>
  <c r="N188"/>
  <c r="J188"/>
  <c r="G188"/>
  <c r="N187"/>
  <c r="P187" s="1"/>
  <c r="H187" s="1"/>
  <c r="J187"/>
  <c r="G187"/>
  <c r="N186"/>
  <c r="P186" s="1"/>
  <c r="H186" s="1"/>
  <c r="J186"/>
  <c r="G186"/>
  <c r="N185"/>
  <c r="P185" s="1"/>
  <c r="H185" s="1"/>
  <c r="J185"/>
  <c r="G185"/>
  <c r="P184"/>
  <c r="H184" s="1"/>
  <c r="N184"/>
  <c r="J184"/>
  <c r="G184"/>
  <c r="N183"/>
  <c r="P183" s="1"/>
  <c r="H183" s="1"/>
  <c r="J183"/>
  <c r="G183"/>
  <c r="N182"/>
  <c r="P182" s="1"/>
  <c r="H182" s="1"/>
  <c r="J182"/>
  <c r="G182"/>
  <c r="N181"/>
  <c r="P181" s="1"/>
  <c r="H181" s="1"/>
  <c r="J181"/>
  <c r="G181"/>
  <c r="N180"/>
  <c r="P180" s="1"/>
  <c r="H180" s="1"/>
  <c r="J180"/>
  <c r="G180"/>
  <c r="N179"/>
  <c r="P179" s="1"/>
  <c r="H179" s="1"/>
  <c r="J179"/>
  <c r="G179"/>
  <c r="N178"/>
  <c r="P178" s="1"/>
  <c r="H178" s="1"/>
  <c r="J178"/>
  <c r="G178"/>
  <c r="N177"/>
  <c r="P177" s="1"/>
  <c r="H177" s="1"/>
  <c r="J177"/>
  <c r="G177"/>
  <c r="P176"/>
  <c r="H176" s="1"/>
  <c r="N176"/>
  <c r="J176"/>
  <c r="G176"/>
  <c r="P175"/>
  <c r="N175"/>
  <c r="J175"/>
  <c r="H175"/>
  <c r="G175"/>
  <c r="N174"/>
  <c r="P174" s="1"/>
  <c r="H174" s="1"/>
  <c r="J174"/>
  <c r="G174"/>
  <c r="N173"/>
  <c r="P173" s="1"/>
  <c r="H173" s="1"/>
  <c r="J173"/>
  <c r="G173"/>
  <c r="N172"/>
  <c r="P172" s="1"/>
  <c r="H172" s="1"/>
  <c r="J172"/>
  <c r="G172"/>
  <c r="N171"/>
  <c r="P171" s="1"/>
  <c r="H171" s="1"/>
  <c r="J171"/>
  <c r="G171"/>
  <c r="N170"/>
  <c r="P170" s="1"/>
  <c r="H170" s="1"/>
  <c r="J170"/>
  <c r="G170"/>
  <c r="N169"/>
  <c r="P169" s="1"/>
  <c r="H169" s="1"/>
  <c r="J169"/>
  <c r="G169"/>
  <c r="N168"/>
  <c r="P168" s="1"/>
  <c r="J168"/>
  <c r="G168"/>
  <c r="N167"/>
  <c r="P167" s="1"/>
  <c r="H167" s="1"/>
  <c r="J167"/>
  <c r="G167"/>
  <c r="N166"/>
  <c r="P166" s="1"/>
  <c r="H166" s="1"/>
  <c r="J166"/>
  <c r="G166"/>
  <c r="N165"/>
  <c r="P165" s="1"/>
  <c r="H165" s="1"/>
  <c r="J165"/>
  <c r="G165"/>
  <c r="S164"/>
  <c r="N164"/>
  <c r="P164" s="1"/>
  <c r="N163"/>
  <c r="P163" s="1"/>
  <c r="H163" s="1"/>
  <c r="J163"/>
  <c r="G163"/>
  <c r="N162"/>
  <c r="P162" s="1"/>
  <c r="H162" s="1"/>
  <c r="J162"/>
  <c r="G162"/>
  <c r="N161"/>
  <c r="P161" s="1"/>
  <c r="H161" s="1"/>
  <c r="J161"/>
  <c r="G161"/>
  <c r="N160"/>
  <c r="P160" s="1"/>
  <c r="H160" s="1"/>
  <c r="J160"/>
  <c r="G160"/>
  <c r="N159"/>
  <c r="P159" s="1"/>
  <c r="H159" s="1"/>
  <c r="J159"/>
  <c r="G159"/>
  <c r="N158"/>
  <c r="P158" s="1"/>
  <c r="H158" s="1"/>
  <c r="J158"/>
  <c r="G158"/>
  <c r="N157"/>
  <c r="P157" s="1"/>
  <c r="H157" s="1"/>
  <c r="J157"/>
  <c r="G157"/>
  <c r="P156"/>
  <c r="H156" s="1"/>
  <c r="N156"/>
  <c r="J156"/>
  <c r="G156"/>
  <c r="N155"/>
  <c r="P155" s="1"/>
  <c r="H155" s="1"/>
  <c r="J155"/>
  <c r="G155"/>
  <c r="N154"/>
  <c r="P154" s="1"/>
  <c r="H154" s="1"/>
  <c r="J154"/>
  <c r="G154"/>
  <c r="N153"/>
  <c r="P153" s="1"/>
  <c r="H153" s="1"/>
  <c r="J153"/>
  <c r="G153"/>
  <c r="N152"/>
  <c r="P152" s="1"/>
  <c r="H152" s="1"/>
  <c r="J152"/>
  <c r="G152"/>
  <c r="N151"/>
  <c r="P151" s="1"/>
  <c r="H151" s="1"/>
  <c r="J151"/>
  <c r="G151"/>
  <c r="N150"/>
  <c r="P150" s="1"/>
  <c r="H150" s="1"/>
  <c r="J150"/>
  <c r="G150"/>
  <c r="N149"/>
  <c r="P149" s="1"/>
  <c r="H149" s="1"/>
  <c r="J149"/>
  <c r="G149"/>
  <c r="N148"/>
  <c r="P148" s="1"/>
  <c r="H148" s="1"/>
  <c r="J148"/>
  <c r="G148"/>
  <c r="N147"/>
  <c r="P147" s="1"/>
  <c r="H147" s="1"/>
  <c r="J147"/>
  <c r="G147"/>
  <c r="S146"/>
  <c r="N146"/>
  <c r="P146" s="1"/>
  <c r="N145"/>
  <c r="P145" s="1"/>
  <c r="H145" s="1"/>
  <c r="J145"/>
  <c r="G145"/>
  <c r="N144"/>
  <c r="P144" s="1"/>
  <c r="H144" s="1"/>
  <c r="J144"/>
  <c r="G144"/>
  <c r="N143"/>
  <c r="P143" s="1"/>
  <c r="H143" s="1"/>
  <c r="J143"/>
  <c r="G143"/>
  <c r="P142"/>
  <c r="H142" s="1"/>
  <c r="N142"/>
  <c r="J142"/>
  <c r="G142"/>
  <c r="N141"/>
  <c r="P141" s="1"/>
  <c r="H141" s="1"/>
  <c r="J141"/>
  <c r="G141"/>
  <c r="N140"/>
  <c r="P140" s="1"/>
  <c r="H140" s="1"/>
  <c r="J140"/>
  <c r="G140"/>
  <c r="N139"/>
  <c r="P139" s="1"/>
  <c r="H139" s="1"/>
  <c r="J139"/>
  <c r="G139"/>
  <c r="N138"/>
  <c r="P138" s="1"/>
  <c r="H138" s="1"/>
  <c r="J138"/>
  <c r="N137"/>
  <c r="P137" s="1"/>
  <c r="H137" s="1"/>
  <c r="J137"/>
  <c r="N136"/>
  <c r="P136" s="1"/>
  <c r="H136" s="1"/>
  <c r="J136"/>
  <c r="N135"/>
  <c r="P135" s="1"/>
  <c r="H135" s="1"/>
  <c r="J135"/>
  <c r="N134"/>
  <c r="P134" s="1"/>
  <c r="H134" s="1"/>
  <c r="J134"/>
  <c r="G134"/>
  <c r="P133"/>
  <c r="H133" s="1"/>
  <c r="N133"/>
  <c r="J133"/>
  <c r="G133"/>
  <c r="S132"/>
  <c r="N132"/>
  <c r="P132" s="1"/>
  <c r="P131"/>
  <c r="H131" s="1"/>
  <c r="N131"/>
  <c r="J131"/>
  <c r="G131"/>
  <c r="P130"/>
  <c r="N130"/>
  <c r="J130"/>
  <c r="H130"/>
  <c r="G130"/>
  <c r="S129"/>
  <c r="N129"/>
  <c r="P129" s="1"/>
  <c r="S128"/>
  <c r="N128"/>
  <c r="P128" s="1"/>
  <c r="P127"/>
  <c r="H127" s="1"/>
  <c r="N127"/>
  <c r="J127"/>
  <c r="G127"/>
  <c r="P126"/>
  <c r="H126" s="1"/>
  <c r="N126"/>
  <c r="J126"/>
  <c r="G126"/>
  <c r="N125"/>
  <c r="P125" s="1"/>
  <c r="H125" s="1"/>
  <c r="J125"/>
  <c r="G125"/>
  <c r="N124"/>
  <c r="P124" s="1"/>
  <c r="H124" s="1"/>
  <c r="J124"/>
  <c r="G124"/>
  <c r="N123"/>
  <c r="P123" s="1"/>
  <c r="H123" s="1"/>
  <c r="J123"/>
  <c r="G123"/>
  <c r="S122"/>
  <c r="N122"/>
  <c r="P122" s="1"/>
  <c r="N121"/>
  <c r="P121" s="1"/>
  <c r="H121" s="1"/>
  <c r="J121"/>
  <c r="G121"/>
  <c r="N120"/>
  <c r="P120" s="1"/>
  <c r="H120" s="1"/>
  <c r="J120"/>
  <c r="G120"/>
  <c r="N119"/>
  <c r="P119" s="1"/>
  <c r="H119" s="1"/>
  <c r="J119"/>
  <c r="G119"/>
  <c r="P118"/>
  <c r="H118" s="1"/>
  <c r="N118"/>
  <c r="J118"/>
  <c r="G118"/>
  <c r="P117"/>
  <c r="H117" s="1"/>
  <c r="N117"/>
  <c r="J117"/>
  <c r="G117"/>
  <c r="P116"/>
  <c r="H116" s="1"/>
  <c r="N116"/>
  <c r="J116"/>
  <c r="G116"/>
  <c r="N115"/>
  <c r="P115" s="1"/>
  <c r="H115" s="1"/>
  <c r="J115"/>
  <c r="G115"/>
  <c r="N114"/>
  <c r="P114" s="1"/>
  <c r="H114" s="1"/>
  <c r="J114"/>
  <c r="G114"/>
  <c r="N113"/>
  <c r="P113" s="1"/>
  <c r="H113" s="1"/>
  <c r="J113"/>
  <c r="G113"/>
  <c r="N112"/>
  <c r="P112" s="1"/>
  <c r="H112" s="1"/>
  <c r="J112"/>
  <c r="G112"/>
  <c r="N111"/>
  <c r="P111" s="1"/>
  <c r="H111" s="1"/>
  <c r="J111"/>
  <c r="G111"/>
  <c r="N110"/>
  <c r="P110" s="1"/>
  <c r="H110" s="1"/>
  <c r="J110"/>
  <c r="G110"/>
  <c r="P109"/>
  <c r="H109" s="1"/>
  <c r="N109"/>
  <c r="J109"/>
  <c r="G109"/>
  <c r="P108"/>
  <c r="H108" s="1"/>
  <c r="N108"/>
  <c r="J108"/>
  <c r="G108"/>
  <c r="N107"/>
  <c r="P107" s="1"/>
  <c r="H107" s="1"/>
  <c r="J107"/>
  <c r="G107"/>
  <c r="N106"/>
  <c r="P106" s="1"/>
  <c r="H106" s="1"/>
  <c r="J106"/>
  <c r="G106"/>
  <c r="N105"/>
  <c r="P105" s="1"/>
  <c r="H105" s="1"/>
  <c r="J105"/>
  <c r="G105"/>
  <c r="N104"/>
  <c r="P104" s="1"/>
  <c r="H104" s="1"/>
  <c r="J104"/>
  <c r="G104"/>
  <c r="N103"/>
  <c r="P103" s="1"/>
  <c r="H103" s="1"/>
  <c r="J103"/>
  <c r="G103"/>
  <c r="P102"/>
  <c r="H102" s="1"/>
  <c r="N102"/>
  <c r="J102"/>
  <c r="G102"/>
  <c r="P101"/>
  <c r="H101" s="1"/>
  <c r="N101"/>
  <c r="J101"/>
  <c r="G101"/>
  <c r="S100"/>
  <c r="N100"/>
  <c r="P100" s="1"/>
  <c r="P99"/>
  <c r="H99" s="1"/>
  <c r="N99"/>
  <c r="J99"/>
  <c r="G99"/>
  <c r="P98"/>
  <c r="H98" s="1"/>
  <c r="N98"/>
  <c r="J98"/>
  <c r="G98"/>
  <c r="N97"/>
  <c r="P97" s="1"/>
  <c r="H97" s="1"/>
  <c r="J97"/>
  <c r="G97"/>
  <c r="N96"/>
  <c r="P96" s="1"/>
  <c r="H96" s="1"/>
  <c r="J96"/>
  <c r="G96"/>
  <c r="N95"/>
  <c r="P95" s="1"/>
  <c r="H95" s="1"/>
  <c r="J95"/>
  <c r="G95"/>
  <c r="N94"/>
  <c r="P94" s="1"/>
  <c r="H94" s="1"/>
  <c r="J94"/>
  <c r="G94"/>
  <c r="N93"/>
  <c r="P93" s="1"/>
  <c r="H93" s="1"/>
  <c r="J93"/>
  <c r="G93"/>
  <c r="P92"/>
  <c r="H92" s="1"/>
  <c r="N92"/>
  <c r="J92"/>
  <c r="G92"/>
  <c r="P91"/>
  <c r="N91"/>
  <c r="J91"/>
  <c r="G91"/>
  <c r="N90"/>
  <c r="P90" s="1"/>
  <c r="J90"/>
  <c r="G90"/>
  <c r="P89"/>
  <c r="N89"/>
  <c r="J89"/>
  <c r="G89"/>
  <c r="N88"/>
  <c r="P88" s="1"/>
  <c r="J88"/>
  <c r="G88"/>
  <c r="P87"/>
  <c r="N87"/>
  <c r="J87"/>
  <c r="G87"/>
  <c r="N86"/>
  <c r="P86" s="1"/>
  <c r="J86"/>
  <c r="G86"/>
  <c r="P85"/>
  <c r="N85"/>
  <c r="J85"/>
  <c r="G85"/>
  <c r="N84"/>
  <c r="P84" s="1"/>
  <c r="J84"/>
  <c r="G84"/>
  <c r="P83"/>
  <c r="N83"/>
  <c r="J83"/>
  <c r="G83"/>
  <c r="N82"/>
  <c r="P82" s="1"/>
  <c r="J82"/>
  <c r="G82"/>
  <c r="P81"/>
  <c r="N81"/>
  <c r="J81"/>
  <c r="G81"/>
  <c r="N80"/>
  <c r="P80" s="1"/>
  <c r="J80"/>
  <c r="G80"/>
  <c r="P79"/>
  <c r="N79"/>
  <c r="J79"/>
  <c r="G79"/>
  <c r="N78"/>
  <c r="P78" s="1"/>
  <c r="J78"/>
  <c r="G78"/>
  <c r="P77"/>
  <c r="N77"/>
  <c r="J77"/>
  <c r="G77"/>
  <c r="N76"/>
  <c r="P76" s="1"/>
  <c r="J76"/>
  <c r="G76"/>
  <c r="P75"/>
  <c r="N75"/>
  <c r="J75"/>
  <c r="G75"/>
  <c r="N74"/>
  <c r="P74" s="1"/>
  <c r="J74"/>
  <c r="G74"/>
  <c r="N73"/>
  <c r="P73" s="1"/>
  <c r="J73"/>
  <c r="G73"/>
  <c r="N72"/>
  <c r="P72" s="1"/>
  <c r="J72"/>
  <c r="G72"/>
  <c r="N71"/>
  <c r="P71" s="1"/>
  <c r="J71"/>
  <c r="G71"/>
  <c r="N70"/>
  <c r="P70" s="1"/>
  <c r="J70"/>
  <c r="G70"/>
  <c r="N69"/>
  <c r="P69" s="1"/>
  <c r="J69"/>
  <c r="G69"/>
  <c r="N68"/>
  <c r="P68" s="1"/>
  <c r="J68"/>
  <c r="G68"/>
  <c r="N67"/>
  <c r="P67" s="1"/>
  <c r="J67"/>
  <c r="G67"/>
  <c r="N66"/>
  <c r="P66" s="1"/>
  <c r="J66"/>
  <c r="G66"/>
  <c r="N65"/>
  <c r="P65" s="1"/>
  <c r="J65"/>
  <c r="G65"/>
  <c r="N64"/>
  <c r="P64" s="1"/>
  <c r="J64"/>
  <c r="G64"/>
  <c r="N63"/>
  <c r="P63" s="1"/>
  <c r="J63"/>
  <c r="G63"/>
  <c r="N62"/>
  <c r="P62" s="1"/>
  <c r="J62"/>
  <c r="G62"/>
  <c r="N61"/>
  <c r="P61" s="1"/>
  <c r="J61"/>
  <c r="G61"/>
  <c r="N60"/>
  <c r="P60" s="1"/>
  <c r="J60"/>
  <c r="G60"/>
  <c r="N59"/>
  <c r="P59" s="1"/>
  <c r="J59"/>
  <c r="G59"/>
  <c r="N58"/>
  <c r="P58" s="1"/>
  <c r="J58"/>
  <c r="G58"/>
  <c r="N57"/>
  <c r="P57" s="1"/>
  <c r="J57"/>
  <c r="G57"/>
  <c r="N56"/>
  <c r="P56" s="1"/>
  <c r="J56"/>
  <c r="G56"/>
  <c r="N55"/>
  <c r="P55" s="1"/>
  <c r="J55"/>
  <c r="G55"/>
  <c r="N54"/>
  <c r="P54" s="1"/>
  <c r="J54"/>
  <c r="G54"/>
  <c r="N53"/>
  <c r="P53" s="1"/>
  <c r="J53"/>
  <c r="G53"/>
  <c r="N52"/>
  <c r="P52" s="1"/>
  <c r="J52"/>
  <c r="G52"/>
  <c r="N51"/>
  <c r="P51" s="1"/>
  <c r="J51"/>
  <c r="G51"/>
  <c r="N50"/>
  <c r="P50" s="1"/>
  <c r="J50"/>
  <c r="G50"/>
  <c r="N49"/>
  <c r="P49" s="1"/>
  <c r="J49"/>
  <c r="G49"/>
  <c r="N48"/>
  <c r="P48" s="1"/>
  <c r="J48"/>
  <c r="G48"/>
  <c r="N47"/>
  <c r="P47" s="1"/>
  <c r="J47"/>
  <c r="G47"/>
  <c r="N46"/>
  <c r="P46" s="1"/>
  <c r="J46"/>
  <c r="G46"/>
  <c r="N45"/>
  <c r="P45" s="1"/>
  <c r="J45"/>
  <c r="G45"/>
  <c r="N44"/>
  <c r="P44" s="1"/>
  <c r="J44"/>
  <c r="G44"/>
  <c r="N43"/>
  <c r="P43" s="1"/>
  <c r="J43"/>
  <c r="G43"/>
  <c r="N42"/>
  <c r="P42" s="1"/>
  <c r="J42"/>
  <c r="G42"/>
  <c r="N41"/>
  <c r="P41" s="1"/>
  <c r="J41"/>
  <c r="G41"/>
  <c r="N40"/>
  <c r="P40" s="1"/>
  <c r="J40"/>
  <c r="G40"/>
  <c r="N39"/>
  <c r="P39" s="1"/>
  <c r="J39"/>
  <c r="G39"/>
  <c r="N38"/>
  <c r="P38" s="1"/>
  <c r="J38"/>
  <c r="G38"/>
  <c r="N37"/>
  <c r="P37" s="1"/>
  <c r="J37"/>
  <c r="G37"/>
  <c r="N36"/>
  <c r="P36" s="1"/>
  <c r="J36"/>
  <c r="G36"/>
  <c r="N35"/>
  <c r="P35" s="1"/>
  <c r="J35"/>
  <c r="G35"/>
  <c r="N34"/>
  <c r="P34" s="1"/>
  <c r="J34"/>
  <c r="G34"/>
  <c r="N33"/>
  <c r="P33" s="1"/>
  <c r="J33"/>
  <c r="G33"/>
  <c r="N32"/>
  <c r="P32" s="1"/>
  <c r="J32"/>
  <c r="G32"/>
  <c r="N31"/>
  <c r="P31" s="1"/>
  <c r="J31"/>
  <c r="G31"/>
  <c r="N30"/>
  <c r="P30" s="1"/>
  <c r="J30"/>
  <c r="G30"/>
  <c r="N29"/>
  <c r="P29" s="1"/>
  <c r="J29"/>
  <c r="G29"/>
  <c r="N28"/>
  <c r="P28" s="1"/>
  <c r="J28"/>
  <c r="G28"/>
  <c r="N27"/>
  <c r="P27" s="1"/>
  <c r="J27"/>
  <c r="G27"/>
  <c r="N26"/>
  <c r="P26" s="1"/>
  <c r="J26"/>
  <c r="G26"/>
  <c r="N25"/>
  <c r="P25" s="1"/>
  <c r="J25"/>
  <c r="G25"/>
  <c r="N24"/>
  <c r="P24" s="1"/>
  <c r="J24"/>
  <c r="G24"/>
  <c r="N23"/>
  <c r="P23" s="1"/>
  <c r="J23"/>
  <c r="G23"/>
  <c r="N22"/>
  <c r="P22" s="1"/>
  <c r="J22"/>
  <c r="G22"/>
  <c r="N21"/>
  <c r="P21" s="1"/>
  <c r="J21"/>
  <c r="G21"/>
  <c r="N20"/>
  <c r="P20" s="1"/>
  <c r="J20"/>
  <c r="G20"/>
  <c r="N19"/>
  <c r="P19" s="1"/>
  <c r="J19"/>
  <c r="G19"/>
  <c r="N18"/>
  <c r="P18" s="1"/>
  <c r="J18"/>
  <c r="G18"/>
  <c r="N17"/>
  <c r="P17" s="1"/>
  <c r="J17"/>
  <c r="G17"/>
  <c r="N16"/>
  <c r="P16" s="1"/>
  <c r="J16"/>
  <c r="G16"/>
  <c r="N15"/>
  <c r="P15" s="1"/>
  <c r="J15"/>
  <c r="G15"/>
  <c r="N14"/>
  <c r="P14" s="1"/>
  <c r="J14"/>
  <c r="G14"/>
  <c r="N13"/>
  <c r="P13" s="1"/>
  <c r="J13"/>
  <c r="G13"/>
  <c r="N12"/>
  <c r="P12" s="1"/>
  <c r="J12"/>
  <c r="G12"/>
  <c r="N11"/>
  <c r="P11" s="1"/>
  <c r="J11"/>
  <c r="G11"/>
  <c r="N10"/>
  <c r="P10" s="1"/>
  <c r="J10"/>
  <c r="G10"/>
  <c r="N9"/>
  <c r="P9" s="1"/>
  <c r="J9"/>
  <c r="G9"/>
  <c r="N8"/>
  <c r="P8" s="1"/>
  <c r="J8"/>
  <c r="G8"/>
  <c r="N7"/>
  <c r="P7" s="1"/>
  <c r="J7"/>
  <c r="G7"/>
  <c r="N6"/>
  <c r="P6" s="1"/>
  <c r="J6"/>
  <c r="G6"/>
  <c r="N5"/>
  <c r="P5" s="1"/>
  <c r="J5"/>
  <c r="G5"/>
  <c r="N4"/>
  <c r="P4" s="1"/>
  <c r="J4"/>
  <c r="G4"/>
  <c r="N3"/>
  <c r="P3" s="1"/>
  <c r="J3"/>
  <c r="G3"/>
  <c r="L2858" l="1"/>
  <c r="N2858" s="1"/>
  <c r="Q2858"/>
  <c r="U2891"/>
  <c r="W2891" s="1"/>
  <c r="P2891"/>
  <c r="L2894"/>
  <c r="N2894" s="1"/>
  <c r="Q2894"/>
  <c r="L2900"/>
  <c r="N2900" s="1"/>
  <c r="Q2900"/>
  <c r="U2855"/>
  <c r="W2855" s="1"/>
  <c r="P2855"/>
  <c r="L2860"/>
  <c r="N2860" s="1"/>
  <c r="Q2860"/>
  <c r="L2866"/>
  <c r="N2866" s="1"/>
  <c r="Q2866"/>
  <c r="L2872"/>
  <c r="N2872" s="1"/>
  <c r="Q2872"/>
  <c r="U2875"/>
  <c r="W2875" s="1"/>
  <c r="P2875"/>
  <c r="L2878"/>
  <c r="N2878" s="1"/>
  <c r="Q2878"/>
  <c r="U2897"/>
  <c r="W2897" s="1"/>
  <c r="P2897"/>
  <c r="U2863"/>
  <c r="W2863" s="1"/>
  <c r="P2863"/>
  <c r="U2869"/>
  <c r="W2869" s="1"/>
  <c r="P2869"/>
  <c r="U2881"/>
  <c r="W2881" s="1"/>
  <c r="P2881"/>
  <c r="L2884"/>
  <c r="N2884" s="1"/>
  <c r="Q2884"/>
  <c r="U2887"/>
  <c r="W2887" s="1"/>
  <c r="P2887"/>
  <c r="L2890"/>
  <c r="N2890" s="1"/>
  <c r="Q2890"/>
  <c r="L2854"/>
  <c r="N2854" s="1"/>
  <c r="Q2854"/>
  <c r="L2874"/>
  <c r="N2874" s="1"/>
  <c r="Q2874"/>
  <c r="U2893"/>
  <c r="W2893" s="1"/>
  <c r="P2893"/>
  <c r="L2896"/>
  <c r="N2896" s="1"/>
  <c r="Q2896"/>
  <c r="U2857"/>
  <c r="W2857" s="1"/>
  <c r="Y2857" s="1"/>
  <c r="Z2857" s="1"/>
  <c r="P2857"/>
  <c r="L2862"/>
  <c r="N2862" s="1"/>
  <c r="Q2862"/>
  <c r="L2868"/>
  <c r="N2868" s="1"/>
  <c r="Q2868"/>
  <c r="U2871"/>
  <c r="W2871" s="1"/>
  <c r="P2871"/>
  <c r="U2877"/>
  <c r="W2877" s="1"/>
  <c r="P2877"/>
  <c r="L2880"/>
  <c r="N2880" s="1"/>
  <c r="Q2880"/>
  <c r="L2886"/>
  <c r="N2886" s="1"/>
  <c r="Q2886"/>
  <c r="U2899"/>
  <c r="W2899" s="1"/>
  <c r="Y2899" s="1"/>
  <c r="Z2899" s="1"/>
  <c r="P2899"/>
  <c r="U2859"/>
  <c r="W2859" s="1"/>
  <c r="Y2859" s="1"/>
  <c r="Z2859" s="1"/>
  <c r="P2859"/>
  <c r="U2865"/>
  <c r="W2865" s="1"/>
  <c r="Y2865" s="1"/>
  <c r="Z2865" s="1"/>
  <c r="P2865"/>
  <c r="U2883"/>
  <c r="W2883" s="1"/>
  <c r="P2883"/>
  <c r="U2889"/>
  <c r="W2889" s="1"/>
  <c r="P2889"/>
  <c r="L2892"/>
  <c r="N2892" s="1"/>
  <c r="Q2892"/>
  <c r="U2853"/>
  <c r="W2853" s="1"/>
  <c r="P2853"/>
  <c r="L2856"/>
  <c r="N2856" s="1"/>
  <c r="Q2856"/>
  <c r="U2873"/>
  <c r="W2873" s="1"/>
  <c r="P2873"/>
  <c r="L2876"/>
  <c r="N2876" s="1"/>
  <c r="Q2876"/>
  <c r="U2895"/>
  <c r="W2895" s="1"/>
  <c r="P2895"/>
  <c r="L2898"/>
  <c r="N2898" s="1"/>
  <c r="Q2898"/>
  <c r="U2901"/>
  <c r="W2901" s="1"/>
  <c r="P2901"/>
  <c r="U2861"/>
  <c r="W2861" s="1"/>
  <c r="P2861"/>
  <c r="L2864"/>
  <c r="N2864" s="1"/>
  <c r="Q2864"/>
  <c r="U2867"/>
  <c r="W2867" s="1"/>
  <c r="P2867"/>
  <c r="L2870"/>
  <c r="N2870" s="1"/>
  <c r="Q2870"/>
  <c r="U2879"/>
  <c r="W2879" s="1"/>
  <c r="P2879"/>
  <c r="L2882"/>
  <c r="N2882" s="1"/>
  <c r="Q2882"/>
  <c r="U2885"/>
  <c r="W2885" s="1"/>
  <c r="P2885"/>
  <c r="L2888"/>
  <c r="N2888" s="1"/>
  <c r="Q2888"/>
  <c r="P2903"/>
  <c r="U2903"/>
  <c r="W2903" s="1"/>
  <c r="P2923"/>
  <c r="U2923"/>
  <c r="W2923" s="1"/>
  <c r="L2935"/>
  <c r="N2935" s="1"/>
  <c r="Q2935"/>
  <c r="P2943"/>
  <c r="U2943"/>
  <c r="W2943" s="1"/>
  <c r="P2951"/>
  <c r="U2951"/>
  <c r="W2951" s="1"/>
  <c r="U2963"/>
  <c r="W2963" s="1"/>
  <c r="P2963"/>
  <c r="U2973"/>
  <c r="W2973" s="1"/>
  <c r="P2973"/>
  <c r="U2985"/>
  <c r="W2985" s="1"/>
  <c r="P2985"/>
  <c r="P3010"/>
  <c r="U3010"/>
  <c r="W3010" s="1"/>
  <c r="P3012"/>
  <c r="U3012"/>
  <c r="W3012" s="1"/>
  <c r="U3021"/>
  <c r="W3021" s="1"/>
  <c r="P3021"/>
  <c r="Q2853"/>
  <c r="Q2855"/>
  <c r="Q2857"/>
  <c r="Q2859"/>
  <c r="Q2861"/>
  <c r="Q2863"/>
  <c r="Q2865"/>
  <c r="Q2867"/>
  <c r="Q2869"/>
  <c r="Q2871"/>
  <c r="Q2873"/>
  <c r="Q2875"/>
  <c r="Q2877"/>
  <c r="Q2879"/>
  <c r="Q2881"/>
  <c r="Q2883"/>
  <c r="Q2885"/>
  <c r="Q2887"/>
  <c r="Q2889"/>
  <c r="Q2891"/>
  <c r="Q2893"/>
  <c r="Q2895"/>
  <c r="Q2897"/>
  <c r="Q2899"/>
  <c r="Q2901"/>
  <c r="P2932"/>
  <c r="U2932"/>
  <c r="W2932" s="1"/>
  <c r="U2995"/>
  <c r="W2995" s="1"/>
  <c r="P2995"/>
  <c r="P3014"/>
  <c r="U3014"/>
  <c r="W3014" s="1"/>
  <c r="U3023"/>
  <c r="W3023" s="1"/>
  <c r="P3023"/>
  <c r="L3034"/>
  <c r="N3034" s="1"/>
  <c r="Q3034"/>
  <c r="L3037"/>
  <c r="N3037" s="1"/>
  <c r="Q3037"/>
  <c r="Q3047"/>
  <c r="L3047"/>
  <c r="N3047" s="1"/>
  <c r="P2905"/>
  <c r="U2905"/>
  <c r="W2905" s="1"/>
  <c r="P2917"/>
  <c r="U2917"/>
  <c r="W2917" s="1"/>
  <c r="P2925"/>
  <c r="U2925"/>
  <c r="W2925" s="1"/>
  <c r="Q2942"/>
  <c r="L2942"/>
  <c r="N2942" s="1"/>
  <c r="U2965"/>
  <c r="W2965" s="1"/>
  <c r="P2965"/>
  <c r="P2968"/>
  <c r="U2968"/>
  <c r="W2968" s="1"/>
  <c r="Y2968" s="1"/>
  <c r="Z2968" s="1"/>
  <c r="U2975"/>
  <c r="W2975" s="1"/>
  <c r="P2975"/>
  <c r="U2987"/>
  <c r="W2987" s="1"/>
  <c r="P2987"/>
  <c r="U2997"/>
  <c r="W2997" s="1"/>
  <c r="P2997"/>
  <c r="U3005"/>
  <c r="W3005" s="1"/>
  <c r="Y3005" s="1"/>
  <c r="Z3005" s="1"/>
  <c r="P3005"/>
  <c r="U3007"/>
  <c r="W3007" s="1"/>
  <c r="P3007"/>
  <c r="P3016"/>
  <c r="U3016"/>
  <c r="W3016" s="1"/>
  <c r="U3025"/>
  <c r="W3025" s="1"/>
  <c r="P3025"/>
  <c r="P2934"/>
  <c r="U2934"/>
  <c r="W2934" s="1"/>
  <c r="U2937"/>
  <c r="W2937" s="1"/>
  <c r="P2937"/>
  <c r="U2939"/>
  <c r="W2939" s="1"/>
  <c r="P2939"/>
  <c r="U2955"/>
  <c r="W2955" s="1"/>
  <c r="P2955"/>
  <c r="U2977"/>
  <c r="W2977" s="1"/>
  <c r="Y2977" s="1"/>
  <c r="Z2977" s="1"/>
  <c r="P2977"/>
  <c r="U2979"/>
  <c r="W2979" s="1"/>
  <c r="Y2979" s="1"/>
  <c r="Z2979" s="1"/>
  <c r="P2979"/>
  <c r="U2999"/>
  <c r="W2999" s="1"/>
  <c r="P2999"/>
  <c r="U3003"/>
  <c r="W3003" s="1"/>
  <c r="Y3003" s="1"/>
  <c r="Z3003" s="1"/>
  <c r="P3003"/>
  <c r="U3009"/>
  <c r="W3009" s="1"/>
  <c r="P3009"/>
  <c r="P3018"/>
  <c r="U3018"/>
  <c r="W3018" s="1"/>
  <c r="U3027"/>
  <c r="W3027" s="1"/>
  <c r="P3027"/>
  <c r="L3030"/>
  <c r="N3030" s="1"/>
  <c r="Q3030"/>
  <c r="L3033"/>
  <c r="N3033" s="1"/>
  <c r="Q3033"/>
  <c r="L3046"/>
  <c r="N3046" s="1"/>
  <c r="Q3046"/>
  <c r="P3049"/>
  <c r="U3049"/>
  <c r="W3049" s="1"/>
  <c r="P2907"/>
  <c r="U2907"/>
  <c r="W2907" s="1"/>
  <c r="Y2907" s="1"/>
  <c r="Z2907" s="1"/>
  <c r="P2909"/>
  <c r="U2909"/>
  <c r="W2909" s="1"/>
  <c r="Q2916"/>
  <c r="L2916"/>
  <c r="N2916" s="1"/>
  <c r="P2919"/>
  <c r="U2919"/>
  <c r="W2919" s="1"/>
  <c r="P2927"/>
  <c r="U2927"/>
  <c r="W2927" s="1"/>
  <c r="U2947"/>
  <c r="W2947" s="1"/>
  <c r="P2947"/>
  <c r="U2952"/>
  <c r="W2952" s="1"/>
  <c r="P2952"/>
  <c r="U2957"/>
  <c r="W2957" s="1"/>
  <c r="P2957"/>
  <c r="U2981"/>
  <c r="W2981" s="1"/>
  <c r="P2981"/>
  <c r="U2989"/>
  <c r="W2989" s="1"/>
  <c r="P2989"/>
  <c r="U3001"/>
  <c r="W3001" s="1"/>
  <c r="Y3001" s="1"/>
  <c r="Z3001" s="1"/>
  <c r="P3001"/>
  <c r="U3011"/>
  <c r="W3011" s="1"/>
  <c r="Y3011" s="1"/>
  <c r="Z3011" s="1"/>
  <c r="P3011"/>
  <c r="U3013"/>
  <c r="W3013" s="1"/>
  <c r="P3013"/>
  <c r="P3020"/>
  <c r="U3020"/>
  <c r="W3020" s="1"/>
  <c r="P2941"/>
  <c r="U2941"/>
  <c r="W2941" s="1"/>
  <c r="U2944"/>
  <c r="W2944" s="1"/>
  <c r="P2944"/>
  <c r="U2967"/>
  <c r="W2967" s="1"/>
  <c r="P2967"/>
  <c r="U2969"/>
  <c r="W2969" s="1"/>
  <c r="Y2969" s="1"/>
  <c r="Z2969" s="1"/>
  <c r="P2969"/>
  <c r="U3015"/>
  <c r="W3015" s="1"/>
  <c r="P3015"/>
  <c r="P3022"/>
  <c r="U3022"/>
  <c r="W3022" s="1"/>
  <c r="L3029"/>
  <c r="N3029" s="1"/>
  <c r="Q3029"/>
  <c r="L3042"/>
  <c r="N3042" s="1"/>
  <c r="Q3042"/>
  <c r="L3045"/>
  <c r="N3045" s="1"/>
  <c r="Q3045"/>
  <c r="P2911"/>
  <c r="U2911"/>
  <c r="W2911" s="1"/>
  <c r="P2921"/>
  <c r="U2921"/>
  <c r="W2921" s="1"/>
  <c r="P2929"/>
  <c r="U2929"/>
  <c r="W2929" s="1"/>
  <c r="U2933"/>
  <c r="W2933" s="1"/>
  <c r="P2933"/>
  <c r="P2936"/>
  <c r="U2936"/>
  <c r="W2936" s="1"/>
  <c r="P2949"/>
  <c r="U2949"/>
  <c r="W2949" s="1"/>
  <c r="P2954"/>
  <c r="U2954"/>
  <c r="W2954" s="1"/>
  <c r="U2959"/>
  <c r="W2959" s="1"/>
  <c r="Y2959" s="1"/>
  <c r="Z2959" s="1"/>
  <c r="P2959"/>
  <c r="U2961"/>
  <c r="W2961" s="1"/>
  <c r="P2961"/>
  <c r="U2971"/>
  <c r="W2971" s="1"/>
  <c r="P2971"/>
  <c r="U2983"/>
  <c r="W2983" s="1"/>
  <c r="P2983"/>
  <c r="U2991"/>
  <c r="W2991" s="1"/>
  <c r="Y2991" s="1"/>
  <c r="Z2991" s="1"/>
  <c r="P2991"/>
  <c r="P3006"/>
  <c r="U3006"/>
  <c r="W3006" s="1"/>
  <c r="U3017"/>
  <c r="W3017" s="1"/>
  <c r="P3017"/>
  <c r="P3024"/>
  <c r="U3024"/>
  <c r="W3024" s="1"/>
  <c r="P2913"/>
  <c r="U2913"/>
  <c r="W2913" s="1"/>
  <c r="Y2913" s="1"/>
  <c r="Z2913" s="1"/>
  <c r="P2915"/>
  <c r="U2915"/>
  <c r="W2915" s="1"/>
  <c r="P2938"/>
  <c r="U2938"/>
  <c r="W2938" s="1"/>
  <c r="Y2938" s="1"/>
  <c r="Z2938" s="1"/>
  <c r="P2946"/>
  <c r="U2946"/>
  <c r="W2946" s="1"/>
  <c r="Q2966"/>
  <c r="L2966"/>
  <c r="N2966" s="1"/>
  <c r="U2993"/>
  <c r="W2993" s="1"/>
  <c r="P2993"/>
  <c r="P3008"/>
  <c r="U3008"/>
  <c r="W3008" s="1"/>
  <c r="U3019"/>
  <c r="W3019" s="1"/>
  <c r="P3019"/>
  <c r="P3026"/>
  <c r="U3026"/>
  <c r="W3026" s="1"/>
  <c r="L3038"/>
  <c r="N3038" s="1"/>
  <c r="Q3038"/>
  <c r="L3041"/>
  <c r="N3041" s="1"/>
  <c r="Q3041"/>
  <c r="Q2933"/>
  <c r="Q2939"/>
  <c r="L2940"/>
  <c r="N2940" s="1"/>
  <c r="Q2947"/>
  <c r="L2948"/>
  <c r="N2948" s="1"/>
  <c r="Q2955"/>
  <c r="L2956"/>
  <c r="N2956" s="1"/>
  <c r="L2958"/>
  <c r="N2958" s="1"/>
  <c r="L2960"/>
  <c r="N2960" s="1"/>
  <c r="L2962"/>
  <c r="N2962" s="1"/>
  <c r="L2964"/>
  <c r="N2964" s="1"/>
  <c r="L2970"/>
  <c r="N2970" s="1"/>
  <c r="L2972"/>
  <c r="N2972" s="1"/>
  <c r="L2974"/>
  <c r="N2974" s="1"/>
  <c r="L2976"/>
  <c r="N2976" s="1"/>
  <c r="L2978"/>
  <c r="N2978" s="1"/>
  <c r="L2980"/>
  <c r="N2980" s="1"/>
  <c r="L2982"/>
  <c r="N2982" s="1"/>
  <c r="L2984"/>
  <c r="N2984" s="1"/>
  <c r="L2986"/>
  <c r="N2986" s="1"/>
  <c r="L2988"/>
  <c r="N2988" s="1"/>
  <c r="L2990"/>
  <c r="N2990" s="1"/>
  <c r="L2992"/>
  <c r="N2992" s="1"/>
  <c r="L2994"/>
  <c r="N2994" s="1"/>
  <c r="L2996"/>
  <c r="N2996" s="1"/>
  <c r="L2998"/>
  <c r="N2998" s="1"/>
  <c r="L3000"/>
  <c r="N3000" s="1"/>
  <c r="L3002"/>
  <c r="N3002" s="1"/>
  <c r="L3004"/>
  <c r="N3004" s="1"/>
  <c r="L3028"/>
  <c r="N3028" s="1"/>
  <c r="L3031"/>
  <c r="N3031" s="1"/>
  <c r="Q3032"/>
  <c r="L3035"/>
  <c r="N3035" s="1"/>
  <c r="Q3036"/>
  <c r="L3039"/>
  <c r="N3039" s="1"/>
  <c r="Q3040"/>
  <c r="L3043"/>
  <c r="N3043" s="1"/>
  <c r="Q3044"/>
  <c r="L2902"/>
  <c r="N2902" s="1"/>
  <c r="L2904"/>
  <c r="N2904" s="1"/>
  <c r="L2906"/>
  <c r="N2906" s="1"/>
  <c r="L2908"/>
  <c r="N2908" s="1"/>
  <c r="L2910"/>
  <c r="N2910" s="1"/>
  <c r="L2912"/>
  <c r="N2912" s="1"/>
  <c r="L2914"/>
  <c r="N2914" s="1"/>
  <c r="L2918"/>
  <c r="N2918" s="1"/>
  <c r="L2920"/>
  <c r="N2920" s="1"/>
  <c r="L2922"/>
  <c r="N2922" s="1"/>
  <c r="L2924"/>
  <c r="N2924" s="1"/>
  <c r="L2926"/>
  <c r="N2926" s="1"/>
  <c r="L2928"/>
  <c r="N2928" s="1"/>
  <c r="Q2944"/>
  <c r="L2945"/>
  <c r="N2945" s="1"/>
  <c r="L2953"/>
  <c r="N2953" s="1"/>
  <c r="Q2957"/>
  <c r="Q2959"/>
  <c r="Q2961"/>
  <c r="Q2963"/>
  <c r="Q2965"/>
  <c r="Q2967"/>
  <c r="Q2969"/>
  <c r="Q2971"/>
  <c r="Q2973"/>
  <c r="Q2975"/>
  <c r="Q2977"/>
  <c r="Q2979"/>
  <c r="Q2981"/>
  <c r="Q2983"/>
  <c r="Q2985"/>
  <c r="Q2987"/>
  <c r="Q2989"/>
  <c r="Q2991"/>
  <c r="Q2993"/>
  <c r="Q3005"/>
  <c r="Q3007"/>
  <c r="Q3009"/>
  <c r="Q3011"/>
  <c r="Q3013"/>
  <c r="Q3015"/>
  <c r="Q3017"/>
  <c r="Q3019"/>
  <c r="Q3021"/>
  <c r="Q3023"/>
  <c r="Q3025"/>
  <c r="Q3027"/>
  <c r="Q2903"/>
  <c r="Q2905"/>
  <c r="Q2907"/>
  <c r="Q2909"/>
  <c r="Q2911"/>
  <c r="Q2913"/>
  <c r="Q2915"/>
  <c r="Q2917"/>
  <c r="Q2919"/>
  <c r="Q2921"/>
  <c r="Q2923"/>
  <c r="Q2925"/>
  <c r="Q2927"/>
  <c r="Q2929"/>
  <c r="Q2941"/>
  <c r="Q2949"/>
  <c r="L2950"/>
  <c r="N2950" s="1"/>
  <c r="L3048"/>
  <c r="N3048" s="1"/>
  <c r="Q2946"/>
  <c r="Q2954"/>
  <c r="Q3049"/>
  <c r="Q2932"/>
  <c r="Q2934"/>
  <c r="Q2936"/>
  <c r="Q2938"/>
  <c r="Q2943"/>
  <c r="Q2951"/>
  <c r="P2922" l="1"/>
  <c r="U2922"/>
  <c r="W2922" s="1"/>
  <c r="P2904"/>
  <c r="U2904"/>
  <c r="W2904" s="1"/>
  <c r="P2994"/>
  <c r="U2994"/>
  <c r="W2994" s="1"/>
  <c r="P2978"/>
  <c r="U2978"/>
  <c r="W2978" s="1"/>
  <c r="Y2978" s="1"/>
  <c r="Z2978" s="1"/>
  <c r="P2958"/>
  <c r="U2958"/>
  <c r="W2958" s="1"/>
  <c r="X3008"/>
  <c r="Y3008"/>
  <c r="Z3008" s="1"/>
  <c r="X2949"/>
  <c r="Y2949"/>
  <c r="X2921"/>
  <c r="Y2921"/>
  <c r="Z2921" s="1"/>
  <c r="X2927"/>
  <c r="Y2927"/>
  <c r="Z2927" s="1"/>
  <c r="X2905"/>
  <c r="Y2905"/>
  <c r="Z2905" s="1"/>
  <c r="X2985"/>
  <c r="Y2985"/>
  <c r="Z2985" s="1"/>
  <c r="P2888"/>
  <c r="U2888"/>
  <c r="W2888" s="1"/>
  <c r="P2870"/>
  <c r="U2870"/>
  <c r="W2870" s="1"/>
  <c r="Y2870" s="1"/>
  <c r="Z2870" s="1"/>
  <c r="X2901"/>
  <c r="Y2901"/>
  <c r="Z2901" s="1"/>
  <c r="X2873"/>
  <c r="Y2873"/>
  <c r="Z2873" s="1"/>
  <c r="X2889"/>
  <c r="Y2889"/>
  <c r="Z2889" s="1"/>
  <c r="X2871"/>
  <c r="Y2871"/>
  <c r="Z2871" s="1"/>
  <c r="P2896"/>
  <c r="U2896"/>
  <c r="W2896" s="1"/>
  <c r="P2890"/>
  <c r="U2890"/>
  <c r="W2890" s="1"/>
  <c r="X2869"/>
  <c r="Y2869"/>
  <c r="Z2869" s="1"/>
  <c r="X2875"/>
  <c r="Y2875"/>
  <c r="Z2875" s="1"/>
  <c r="X2855"/>
  <c r="Y2855"/>
  <c r="Z2855" s="1"/>
  <c r="P2858"/>
  <c r="U2858"/>
  <c r="W2858" s="1"/>
  <c r="Y2858" s="1"/>
  <c r="Z2858" s="1"/>
  <c r="P2924"/>
  <c r="U2924"/>
  <c r="W2924" s="1"/>
  <c r="P2906"/>
  <c r="U2906"/>
  <c r="W2906" s="1"/>
  <c r="P2996"/>
  <c r="U2996"/>
  <c r="W2996" s="1"/>
  <c r="P2980"/>
  <c r="U2980"/>
  <c r="W2980" s="1"/>
  <c r="P2960"/>
  <c r="U2960"/>
  <c r="W2960" s="1"/>
  <c r="Y2960" s="1"/>
  <c r="Z2960" s="1"/>
  <c r="X3019"/>
  <c r="Y3019"/>
  <c r="Z3019" s="1"/>
  <c r="X2983"/>
  <c r="Y2983"/>
  <c r="Z2983" s="1"/>
  <c r="X2989"/>
  <c r="Y2989"/>
  <c r="Z2989" s="1"/>
  <c r="X2947"/>
  <c r="Y2947"/>
  <c r="X3009"/>
  <c r="Y3009"/>
  <c r="Z3009" s="1"/>
  <c r="Y2943"/>
  <c r="X2943"/>
  <c r="P2926"/>
  <c r="U2926"/>
  <c r="W2926" s="1"/>
  <c r="P2908"/>
  <c r="U2908"/>
  <c r="W2908" s="1"/>
  <c r="Y2908" s="1"/>
  <c r="Z2908" s="1"/>
  <c r="P2998"/>
  <c r="U2998"/>
  <c r="W2998" s="1"/>
  <c r="P2982"/>
  <c r="U2982"/>
  <c r="W2982" s="1"/>
  <c r="P2962"/>
  <c r="U2962"/>
  <c r="W2962" s="1"/>
  <c r="X2946"/>
  <c r="Y2946"/>
  <c r="X3024"/>
  <c r="Y3024"/>
  <c r="Z3024" s="1"/>
  <c r="X2954"/>
  <c r="Y2954"/>
  <c r="X2929"/>
  <c r="Y2929"/>
  <c r="Z2929" s="1"/>
  <c r="X3020"/>
  <c r="Y3020"/>
  <c r="Z3020" s="1"/>
  <c r="X2909"/>
  <c r="Y2909"/>
  <c r="Z2909" s="1"/>
  <c r="Y2934"/>
  <c r="Z2934" s="1"/>
  <c r="X2934"/>
  <c r="X2917"/>
  <c r="Y2917"/>
  <c r="Z2917" s="1"/>
  <c r="Y2932"/>
  <c r="Z2932" s="1"/>
  <c r="X2932"/>
  <c r="X2879"/>
  <c r="Y2879"/>
  <c r="Z2879" s="1"/>
  <c r="X2861"/>
  <c r="Y2861"/>
  <c r="Z2861" s="1"/>
  <c r="P2876"/>
  <c r="U2876"/>
  <c r="W2876" s="1"/>
  <c r="P2892"/>
  <c r="U2892"/>
  <c r="W2892" s="1"/>
  <c r="X2877"/>
  <c r="Y2877"/>
  <c r="Z2877" s="1"/>
  <c r="P2854"/>
  <c r="U2854"/>
  <c r="W2854" s="1"/>
  <c r="X2881"/>
  <c r="Y2881"/>
  <c r="Z2881" s="1"/>
  <c r="P2878"/>
  <c r="U2878"/>
  <c r="W2878" s="1"/>
  <c r="P2860"/>
  <c r="U2860"/>
  <c r="W2860" s="1"/>
  <c r="X2891"/>
  <c r="Y2891"/>
  <c r="Z2891" s="1"/>
  <c r="P2928"/>
  <c r="U2928"/>
  <c r="W2928" s="1"/>
  <c r="P2910"/>
  <c r="U2910"/>
  <c r="W2910" s="1"/>
  <c r="P3000"/>
  <c r="U3000"/>
  <c r="W3000" s="1"/>
  <c r="P2984"/>
  <c r="U2984"/>
  <c r="W2984" s="1"/>
  <c r="P2964"/>
  <c r="U2964"/>
  <c r="W2964" s="1"/>
  <c r="P2940"/>
  <c r="U2940"/>
  <c r="W2940" s="1"/>
  <c r="X2933"/>
  <c r="Y2933"/>
  <c r="Z2933" s="1"/>
  <c r="X3015"/>
  <c r="Y3015"/>
  <c r="Z3015" s="1"/>
  <c r="X2952"/>
  <c r="Y2952"/>
  <c r="X2937"/>
  <c r="Y2937"/>
  <c r="Z2937" s="1"/>
  <c r="X3007"/>
  <c r="Y3007"/>
  <c r="Z3007" s="1"/>
  <c r="X2975"/>
  <c r="Y2975"/>
  <c r="Z2975" s="1"/>
  <c r="X2995"/>
  <c r="Y2995"/>
  <c r="Z2995" s="1"/>
  <c r="X3010"/>
  <c r="Y3010"/>
  <c r="Z3010" s="1"/>
  <c r="Y2951"/>
  <c r="X2951"/>
  <c r="X2903"/>
  <c r="Y2903"/>
  <c r="Z2903" s="1"/>
  <c r="P2912"/>
  <c r="U2912"/>
  <c r="W2912" s="1"/>
  <c r="Y2912" s="1"/>
  <c r="Z2912" s="1"/>
  <c r="P3002"/>
  <c r="U3002"/>
  <c r="W3002" s="1"/>
  <c r="Y3002" s="1"/>
  <c r="Z3002" s="1"/>
  <c r="P2986"/>
  <c r="U2986"/>
  <c r="W2986" s="1"/>
  <c r="P2970"/>
  <c r="U2970"/>
  <c r="W2970" s="1"/>
  <c r="X3026"/>
  <c r="Y3026"/>
  <c r="Z3026" s="1"/>
  <c r="P2966"/>
  <c r="U2966"/>
  <c r="W2966" s="1"/>
  <c r="X2941"/>
  <c r="Y2941"/>
  <c r="P2916"/>
  <c r="U2916"/>
  <c r="W2916" s="1"/>
  <c r="X3018"/>
  <c r="Y3018"/>
  <c r="Z3018" s="1"/>
  <c r="X2925"/>
  <c r="Y2925"/>
  <c r="Z2925" s="1"/>
  <c r="X2963"/>
  <c r="Y2963"/>
  <c r="Z2963" s="1"/>
  <c r="P2882"/>
  <c r="U2882"/>
  <c r="W2882" s="1"/>
  <c r="P2864"/>
  <c r="U2864"/>
  <c r="W2864" s="1"/>
  <c r="X2895"/>
  <c r="Y2895"/>
  <c r="Z2895" s="1"/>
  <c r="X2853"/>
  <c r="Y2853"/>
  <c r="Z2853" s="1"/>
  <c r="P2880"/>
  <c r="U2880"/>
  <c r="W2880" s="1"/>
  <c r="P2862"/>
  <c r="U2862"/>
  <c r="W2862" s="1"/>
  <c r="P2874"/>
  <c r="U2874"/>
  <c r="W2874" s="1"/>
  <c r="P2884"/>
  <c r="U2884"/>
  <c r="W2884" s="1"/>
  <c r="Y2884" s="1"/>
  <c r="Z2884" s="1"/>
  <c r="X2897"/>
  <c r="Y2897"/>
  <c r="Z2897" s="1"/>
  <c r="P2866"/>
  <c r="U2866"/>
  <c r="W2866" s="1"/>
  <c r="P2894"/>
  <c r="U2894"/>
  <c r="W2894" s="1"/>
  <c r="P2945"/>
  <c r="U2945"/>
  <c r="W2945" s="1"/>
  <c r="P2914"/>
  <c r="U2914"/>
  <c r="W2914" s="1"/>
  <c r="Y2914" s="1"/>
  <c r="Z2914" s="1"/>
  <c r="P3004"/>
  <c r="U3004"/>
  <c r="W3004" s="1"/>
  <c r="Y3004" s="1"/>
  <c r="Z3004" s="1"/>
  <c r="P2988"/>
  <c r="U2988"/>
  <c r="W2988" s="1"/>
  <c r="P2972"/>
  <c r="U2972"/>
  <c r="W2972" s="1"/>
  <c r="P2948"/>
  <c r="U2948"/>
  <c r="W2948" s="1"/>
  <c r="X2993"/>
  <c r="Y2993"/>
  <c r="Z2993" s="1"/>
  <c r="X2961"/>
  <c r="Y2961"/>
  <c r="Z2961" s="1"/>
  <c r="X2944"/>
  <c r="Y2944"/>
  <c r="X2957"/>
  <c r="Y2957"/>
  <c r="Z2957" s="1"/>
  <c r="X3027"/>
  <c r="Y3027"/>
  <c r="Z3027" s="1"/>
  <c r="X2999"/>
  <c r="Y2999"/>
  <c r="Z2999" s="1"/>
  <c r="X2939"/>
  <c r="Y2939"/>
  <c r="X2987"/>
  <c r="Y2987"/>
  <c r="Z2987" s="1"/>
  <c r="X3012"/>
  <c r="Y3012"/>
  <c r="Z3012" s="1"/>
  <c r="X2923"/>
  <c r="Y2923"/>
  <c r="Z2923" s="1"/>
  <c r="U2950"/>
  <c r="W2950" s="1"/>
  <c r="P2950"/>
  <c r="P2953"/>
  <c r="U2953"/>
  <c r="W2953" s="1"/>
  <c r="P2918"/>
  <c r="U2918"/>
  <c r="W2918" s="1"/>
  <c r="P3028"/>
  <c r="U3028"/>
  <c r="W3028" s="1"/>
  <c r="P2990"/>
  <c r="U2990"/>
  <c r="W2990" s="1"/>
  <c r="P2974"/>
  <c r="U2974"/>
  <c r="W2974" s="1"/>
  <c r="X2915"/>
  <c r="Y2915"/>
  <c r="Z2915" s="1"/>
  <c r="X3006"/>
  <c r="Y3006"/>
  <c r="Z3006" s="1"/>
  <c r="Y2936"/>
  <c r="Z2936" s="1"/>
  <c r="X2936"/>
  <c r="X2911"/>
  <c r="Y2911"/>
  <c r="Z2911" s="1"/>
  <c r="X3022"/>
  <c r="Y3022"/>
  <c r="Z3022" s="1"/>
  <c r="X2919"/>
  <c r="Y2919"/>
  <c r="Z2919" s="1"/>
  <c r="X3049"/>
  <c r="Y3049"/>
  <c r="Z3049" s="1"/>
  <c r="X3016"/>
  <c r="Y3016"/>
  <c r="Z3016" s="1"/>
  <c r="U2942"/>
  <c r="W2942" s="1"/>
  <c r="P2942"/>
  <c r="X3014"/>
  <c r="Y3014"/>
  <c r="Z3014" s="1"/>
  <c r="X3021"/>
  <c r="Y3021"/>
  <c r="Z3021" s="1"/>
  <c r="X2973"/>
  <c r="Y2973"/>
  <c r="Z2973" s="1"/>
  <c r="U2935"/>
  <c r="W2935" s="1"/>
  <c r="P2935"/>
  <c r="X2885"/>
  <c r="Y2885"/>
  <c r="Z2885" s="1"/>
  <c r="X2867"/>
  <c r="Y2867"/>
  <c r="Z2867" s="1"/>
  <c r="P2898"/>
  <c r="U2898"/>
  <c r="W2898" s="1"/>
  <c r="P2856"/>
  <c r="U2856"/>
  <c r="W2856" s="1"/>
  <c r="X2883"/>
  <c r="Y2883"/>
  <c r="Z2883" s="1"/>
  <c r="P2886"/>
  <c r="U2886"/>
  <c r="W2886" s="1"/>
  <c r="P2868"/>
  <c r="U2868"/>
  <c r="W2868" s="1"/>
  <c r="X2893"/>
  <c r="Y2893"/>
  <c r="Z2893" s="1"/>
  <c r="X2887"/>
  <c r="Y2887"/>
  <c r="Z2887" s="1"/>
  <c r="X2863"/>
  <c r="Y2863"/>
  <c r="Z2863" s="1"/>
  <c r="P2872"/>
  <c r="U2872"/>
  <c r="W2872" s="1"/>
  <c r="Y2872" s="1"/>
  <c r="Z2872" s="1"/>
  <c r="P2900"/>
  <c r="U2900"/>
  <c r="W2900" s="1"/>
  <c r="U3048"/>
  <c r="W3048" s="1"/>
  <c r="Y3048" s="1"/>
  <c r="Z3048" s="1"/>
  <c r="P3048"/>
  <c r="P2920"/>
  <c r="U2920"/>
  <c r="W2920" s="1"/>
  <c r="P2902"/>
  <c r="U2902"/>
  <c r="W2902" s="1"/>
  <c r="P2992"/>
  <c r="U2992"/>
  <c r="W2992" s="1"/>
  <c r="P2976"/>
  <c r="U2976"/>
  <c r="W2976" s="1"/>
  <c r="Y2976" s="1"/>
  <c r="Z2976" s="1"/>
  <c r="P2956"/>
  <c r="U2956"/>
  <c r="W2956" s="1"/>
  <c r="Y2956" s="1"/>
  <c r="Z2956" s="1"/>
  <c r="X3017"/>
  <c r="Y3017"/>
  <c r="Z3017" s="1"/>
  <c r="X2971"/>
  <c r="Y2971"/>
  <c r="Z2971" s="1"/>
  <c r="X2967"/>
  <c r="Y2967"/>
  <c r="Z2967" s="1"/>
  <c r="X3013"/>
  <c r="Y3013"/>
  <c r="Z3013" s="1"/>
  <c r="X2981"/>
  <c r="Y2981"/>
  <c r="Z2981" s="1"/>
  <c r="X2955"/>
  <c r="Y2955"/>
  <c r="X3025"/>
  <c r="Y3025"/>
  <c r="Z3025" s="1"/>
  <c r="X2997"/>
  <c r="Y2997"/>
  <c r="Z2997" s="1"/>
  <c r="X2965"/>
  <c r="Y2965"/>
  <c r="Z2965" s="1"/>
  <c r="X3023"/>
  <c r="Y3023"/>
  <c r="Z3023" s="1"/>
  <c r="Y2886" l="1"/>
  <c r="Z2886" s="1"/>
  <c r="X2886"/>
  <c r="X2972"/>
  <c r="Y2972"/>
  <c r="Z2972" s="1"/>
  <c r="X2986"/>
  <c r="Y2986"/>
  <c r="Z2986" s="1"/>
  <c r="X3000"/>
  <c r="Y3000"/>
  <c r="Z3000" s="1"/>
  <c r="Y2860"/>
  <c r="Z2860" s="1"/>
  <c r="X2860"/>
  <c r="X2906"/>
  <c r="Y2906"/>
  <c r="Z2906" s="1"/>
  <c r="X2958"/>
  <c r="Y2958"/>
  <c r="Z2958" s="1"/>
  <c r="X2922"/>
  <c r="Y2922"/>
  <c r="Z2922" s="1"/>
  <c r="X2920"/>
  <c r="Y2920"/>
  <c r="Z2920" s="1"/>
  <c r="X2990"/>
  <c r="Y2990"/>
  <c r="Z2990" s="1"/>
  <c r="X2945"/>
  <c r="Y2945"/>
  <c r="X2998"/>
  <c r="Y2998"/>
  <c r="Z2998" s="1"/>
  <c r="Y2868"/>
  <c r="Z2868" s="1"/>
  <c r="X2868"/>
  <c r="Y2898"/>
  <c r="Z2898" s="1"/>
  <c r="X2898"/>
  <c r="X2974"/>
  <c r="Y2974"/>
  <c r="Z2974" s="1"/>
  <c r="X2953"/>
  <c r="Y2953"/>
  <c r="X2948"/>
  <c r="Y2948"/>
  <c r="Y2880"/>
  <c r="Z2880" s="1"/>
  <c r="X2880"/>
  <c r="Y2882"/>
  <c r="Z2882" s="1"/>
  <c r="X2882"/>
  <c r="X2916"/>
  <c r="Y2916"/>
  <c r="Z2916" s="1"/>
  <c r="X2970"/>
  <c r="Y2970"/>
  <c r="Z2970" s="1"/>
  <c r="X2984"/>
  <c r="Y2984"/>
  <c r="Z2984" s="1"/>
  <c r="Y2854"/>
  <c r="Z2854" s="1"/>
  <c r="X2854"/>
  <c r="X2982"/>
  <c r="Y2982"/>
  <c r="Z2982" s="1"/>
  <c r="X2996"/>
  <c r="Y2996"/>
  <c r="Z2996" s="1"/>
  <c r="Y2896"/>
  <c r="Z2896" s="1"/>
  <c r="X2896"/>
  <c r="X2904"/>
  <c r="Y2904"/>
  <c r="Z2904" s="1"/>
  <c r="X2935"/>
  <c r="Y2935"/>
  <c r="Z2935" s="1"/>
  <c r="X2942"/>
  <c r="Y2942"/>
  <c r="X2950"/>
  <c r="Y2950"/>
  <c r="X2902"/>
  <c r="Y2902"/>
  <c r="Z2902" s="1"/>
  <c r="X2992"/>
  <c r="Y2992"/>
  <c r="Z2992" s="1"/>
  <c r="Y2900"/>
  <c r="Z2900" s="1"/>
  <c r="X2900"/>
  <c r="Y2856"/>
  <c r="Z2856" s="1"/>
  <c r="X2856"/>
  <c r="X2918"/>
  <c r="Y2918"/>
  <c r="Z2918" s="1"/>
  <c r="Y2866"/>
  <c r="Z2866" s="1"/>
  <c r="X2866"/>
  <c r="Y2862"/>
  <c r="Z2862" s="1"/>
  <c r="X2862"/>
  <c r="Y2864"/>
  <c r="Z2864" s="1"/>
  <c r="X2864"/>
  <c r="X2964"/>
  <c r="Y2964"/>
  <c r="Z2964" s="1"/>
  <c r="X2928"/>
  <c r="Y2928"/>
  <c r="Z2928" s="1"/>
  <c r="Y2876"/>
  <c r="Z2876" s="1"/>
  <c r="X2876"/>
  <c r="X2962"/>
  <c r="Y2962"/>
  <c r="Z2962" s="1"/>
  <c r="X2926"/>
  <c r="Y2926"/>
  <c r="Z2926" s="1"/>
  <c r="X2980"/>
  <c r="Y2980"/>
  <c r="Z2980" s="1"/>
  <c r="Y2890"/>
  <c r="Z2890" s="1"/>
  <c r="X2890"/>
  <c r="X2994"/>
  <c r="Y2994"/>
  <c r="Z2994" s="1"/>
  <c r="X3028"/>
  <c r="Y3028"/>
  <c r="Z3028" s="1"/>
  <c r="X2988"/>
  <c r="Y2988"/>
  <c r="Z2988" s="1"/>
  <c r="Y2894"/>
  <c r="Z2894" s="1"/>
  <c r="X2894"/>
  <c r="Y2874"/>
  <c r="Z2874" s="1"/>
  <c r="X2874"/>
  <c r="X2966"/>
  <c r="Y2966"/>
  <c r="Z2966" s="1"/>
  <c r="X2940"/>
  <c r="Y2940"/>
  <c r="X2910"/>
  <c r="Y2910"/>
  <c r="Z2910" s="1"/>
  <c r="Y2878"/>
  <c r="Z2878" s="1"/>
  <c r="X2878"/>
  <c r="Y2892"/>
  <c r="Z2892" s="1"/>
  <c r="X2892"/>
  <c r="X2924"/>
  <c r="Y2924"/>
  <c r="Z2924" s="1"/>
  <c r="Y2888"/>
  <c r="Z2888" s="1"/>
  <c r="X2888"/>
</calcChain>
</file>

<file path=xl/sharedStrings.xml><?xml version="1.0" encoding="utf-8"?>
<sst xmlns="http://schemas.openxmlformats.org/spreadsheetml/2006/main" count="12202" uniqueCount="6273">
  <si>
    <t>NP</t>
  </si>
  <si>
    <t>Prov</t>
  </si>
  <si>
    <t>codigo</t>
  </si>
  <si>
    <t>SINONIMO</t>
  </si>
  <si>
    <t>DESCRIPCION</t>
  </si>
  <si>
    <t>ADICIONAL</t>
  </si>
  <si>
    <t>IVA</t>
  </si>
  <si>
    <t>venta</t>
  </si>
  <si>
    <t>antes</t>
  </si>
  <si>
    <t>P.U$S</t>
  </si>
  <si>
    <t>U$S</t>
  </si>
  <si>
    <t>PRECIOS</t>
  </si>
  <si>
    <t>des</t>
  </si>
  <si>
    <t>c/desc</t>
  </si>
  <si>
    <t>%</t>
  </si>
  <si>
    <t>Power</t>
  </si>
  <si>
    <t>WS370030</t>
  </si>
  <si>
    <t>ACCESORIO P/MINI DRILL 105 Pcs</t>
  </si>
  <si>
    <t>B. JACK</t>
  </si>
  <si>
    <t>WS37002</t>
  </si>
  <si>
    <t>ACCESORIO P/MINI DRILL 37002</t>
  </si>
  <si>
    <t>B075</t>
  </si>
  <si>
    <t>ALICATE 6"  CR-V</t>
  </si>
  <si>
    <t>B076</t>
  </si>
  <si>
    <t>ALICATE 7"  CR-V</t>
  </si>
  <si>
    <t>B072</t>
  </si>
  <si>
    <t>ALICATE 8" MANGO ROJO</t>
  </si>
  <si>
    <t>POWER</t>
  </si>
  <si>
    <t>KSTAG0609</t>
  </si>
  <si>
    <t xml:space="preserve">AMO ANGULAR 115MM 900W </t>
  </si>
  <si>
    <t>VERSA MAX</t>
  </si>
  <si>
    <t>KPAG0705</t>
  </si>
  <si>
    <t>AMOLADORA ANGULAR 115MM 750W</t>
  </si>
  <si>
    <t>VERSA PRO</t>
  </si>
  <si>
    <t>C045</t>
  </si>
  <si>
    <t>ARCO DE SIERRA C/MANGO DE ALUM</t>
  </si>
  <si>
    <t>C010</t>
  </si>
  <si>
    <t>ARCO DE SIERRA CROMADO C/HOJA</t>
  </si>
  <si>
    <t>I020</t>
  </si>
  <si>
    <t>BARRETA 15" x 16mm</t>
  </si>
  <si>
    <t>I021</t>
  </si>
  <si>
    <t>BARRETA 18" x 16mm</t>
  </si>
  <si>
    <t>I022</t>
  </si>
  <si>
    <t>BARRETA 24" x 19mm</t>
  </si>
  <si>
    <t>NA8485</t>
  </si>
  <si>
    <t>CAJA 12.5" C/BANDEJA CF-32</t>
  </si>
  <si>
    <t>NACIONAL</t>
  </si>
  <si>
    <t>E096</t>
  </si>
  <si>
    <t>CAJA METALICA 51cm (MEDIANA)</t>
  </si>
  <si>
    <t>HL-3079</t>
  </si>
  <si>
    <t>CAJA PLASTICA 16"</t>
  </si>
  <si>
    <t>HL-3080</t>
  </si>
  <si>
    <t>CAJA PLASTICA 19"</t>
  </si>
  <si>
    <t>KSTJS0805</t>
  </si>
  <si>
    <t>CALADORA C/TRAZADOR LASER 800W</t>
  </si>
  <si>
    <t>D050</t>
  </si>
  <si>
    <t>CALIBRE METALICO</t>
  </si>
  <si>
    <t>I110</t>
  </si>
  <si>
    <t>CEPILLO CARP. MANUAL  235x45mm</t>
  </si>
  <si>
    <t>D265</t>
  </si>
  <si>
    <t>CHOCLA C/FRASCO PROFESIONAL</t>
  </si>
  <si>
    <t>NA8100</t>
  </si>
  <si>
    <t>COLA VINILICA 250grs FANA COLA</t>
  </si>
  <si>
    <t>F230</t>
  </si>
  <si>
    <t>CORTAHIERRO 16x250 C/PROT AMAR</t>
  </si>
  <si>
    <t>F231</t>
  </si>
  <si>
    <t>CORTAHIERRO 19x250 C/PROT AMAR</t>
  </si>
  <si>
    <t>F125</t>
  </si>
  <si>
    <t>CUCHARA DE ALBAÑIL 7" SOLDADA</t>
  </si>
  <si>
    <t>F137</t>
  </si>
  <si>
    <t>CUCHARA DE ALBAÑIL 8" FORJADA</t>
  </si>
  <si>
    <t>V. MAX</t>
  </si>
  <si>
    <t>F126</t>
  </si>
  <si>
    <t>CUCHARA DE ALBAÑIL 8" SOLDADA</t>
  </si>
  <si>
    <t>NA8336</t>
  </si>
  <si>
    <t xml:space="preserve">DISCO DESBASTE C/D 115x4,8x22 </t>
  </si>
  <si>
    <t>J450</t>
  </si>
  <si>
    <t>DISCO DIAM. 115mm C/ TURBO</t>
  </si>
  <si>
    <t>F061</t>
  </si>
  <si>
    <t>ESPATULA DE ACERO M/ PLAST. 2"</t>
  </si>
  <si>
    <t>F062</t>
  </si>
  <si>
    <t>ESPATULA DE ACERO M/ PLAST. 3"</t>
  </si>
  <si>
    <t>F063</t>
  </si>
  <si>
    <t>ESPATULA DE ACERO M/ PLAST. 4"</t>
  </si>
  <si>
    <t>F041</t>
  </si>
  <si>
    <t>ESPATULA M/PLASTICO 30mm</t>
  </si>
  <si>
    <t>R600</t>
  </si>
  <si>
    <t>EXTRACTOR RULEMANES 3"  2 pata</t>
  </si>
  <si>
    <t>R125</t>
  </si>
  <si>
    <t>INFLADOR DE MANO P/ BICI-NEGRO</t>
  </si>
  <si>
    <t>NA5057</t>
  </si>
  <si>
    <t>JABONERA PLASTICA AUTOAD.</t>
  </si>
  <si>
    <t>NA7995</t>
  </si>
  <si>
    <t>LIMPIAMETALES X 150 GRS</t>
  </si>
  <si>
    <t>B693</t>
  </si>
  <si>
    <t>LLAVE AJUSTABLE 12"FOSFATIZADA</t>
  </si>
  <si>
    <t>B694</t>
  </si>
  <si>
    <t>LLAVE AJUSTABLE 15"FOSFATIZADA</t>
  </si>
  <si>
    <t>N095</t>
  </si>
  <si>
    <t>MACHETE 12" VERSA</t>
  </si>
  <si>
    <t>N097</t>
  </si>
  <si>
    <t>MACHETE 16" VERSA</t>
  </si>
  <si>
    <t>N098</t>
  </si>
  <si>
    <t>MACHETE 18" VERSA</t>
  </si>
  <si>
    <t>G005</t>
  </si>
  <si>
    <t>MARTILLO BOLITA 1 1/2 LB</t>
  </si>
  <si>
    <t>G009</t>
  </si>
  <si>
    <t>MARTILLO BOLITA 100 GRS</t>
  </si>
  <si>
    <t>G048</t>
  </si>
  <si>
    <t>MARTILLO CARPINTERO 28mm</t>
  </si>
  <si>
    <t>G025</t>
  </si>
  <si>
    <t>MARTILLO MECANICO 400grs</t>
  </si>
  <si>
    <t>NA4049</t>
  </si>
  <si>
    <t>MASCARA P/SOLDAR V/M - FRAVIDA</t>
  </si>
  <si>
    <t>G081</t>
  </si>
  <si>
    <t>MAZA ALBANIL FORJADA 1000Grs</t>
  </si>
  <si>
    <t>G080</t>
  </si>
  <si>
    <t>MAZA ALBANIL FORJADA 800Grs</t>
  </si>
  <si>
    <t>G090</t>
  </si>
  <si>
    <t>MAZA DE GOMA 16 oz SOFT GRIP</t>
  </si>
  <si>
    <t>G091</t>
  </si>
  <si>
    <t>MAZA DE GOMA 24 oz SOFT GRIP</t>
  </si>
  <si>
    <t>G085</t>
  </si>
  <si>
    <t>MAZA DE MADERA 40mm</t>
  </si>
  <si>
    <t>G086</t>
  </si>
  <si>
    <t>MAZA DE MADERA 50mm</t>
  </si>
  <si>
    <t>G122</t>
  </si>
  <si>
    <t>MAZA OCTOGONAL FORJADA 1000g</t>
  </si>
  <si>
    <t>G124</t>
  </si>
  <si>
    <t>MAZA OCTOGONAL FORJADA 1500g</t>
  </si>
  <si>
    <t>G120</t>
  </si>
  <si>
    <t>MAZA OCTOGONAL FORJADA 500g</t>
  </si>
  <si>
    <t>G121</t>
  </si>
  <si>
    <t>MAZA OCTOGONAL FORJADA 750g</t>
  </si>
  <si>
    <t>J702</t>
  </si>
  <si>
    <t>MECHA COPA BI-METAL HSS 1 1/2"</t>
  </si>
  <si>
    <t>J701</t>
  </si>
  <si>
    <t>MECHA COPA BI-METAL HSS 1"</t>
  </si>
  <si>
    <t>J700</t>
  </si>
  <si>
    <t>MECHA COPA BI-METAL HSS 3/4"</t>
  </si>
  <si>
    <t>D194</t>
  </si>
  <si>
    <t>NIVEL ALUMINIO AMARILLO 400 mm</t>
  </si>
  <si>
    <t>B166</t>
  </si>
  <si>
    <t>PELACABLE Y APRIETA TERMINALES</t>
  </si>
  <si>
    <t>NA2058</t>
  </si>
  <si>
    <t>PERCHA CUAD. AUTOAD. x 3 CHICA</t>
  </si>
  <si>
    <t>O468</t>
  </si>
  <si>
    <t>PINCEL CERDA BLANCA 1,5"</t>
  </si>
  <si>
    <t>NA8179</t>
  </si>
  <si>
    <t>PINCELETA 40-4</t>
  </si>
  <si>
    <t>O480</t>
  </si>
  <si>
    <t>PINCELETA RECTANGULAR 170x70mm</t>
  </si>
  <si>
    <t>B065</t>
  </si>
  <si>
    <t>PINZA 6" PTA. RECTA</t>
  </si>
  <si>
    <t>B115</t>
  </si>
  <si>
    <t>PINZA ARO SEGUER INTERNA RECTA</t>
  </si>
  <si>
    <t>B084</t>
  </si>
  <si>
    <t>PINZA PTA CURVA 6" L/ERGO</t>
  </si>
  <si>
    <t>B095</t>
  </si>
  <si>
    <t>PINZA UNIVERSAL 6"</t>
  </si>
  <si>
    <t>B096</t>
  </si>
  <si>
    <t>PINZA UNIVERSAL 7"</t>
  </si>
  <si>
    <t>NA5062</t>
  </si>
  <si>
    <t>PORTA ROLLO PLAST. DESMONTAB.</t>
  </si>
  <si>
    <t>NA5063</t>
  </si>
  <si>
    <t>PORTA VASO Y CEPILLO PLAST</t>
  </si>
  <si>
    <t>F220</t>
  </si>
  <si>
    <t>PTA HEX. 16x250mm C/PROT AMAR.</t>
  </si>
  <si>
    <t>F221</t>
  </si>
  <si>
    <t>PTA HEX. 19x250mm C/PROT AMAR.</t>
  </si>
  <si>
    <t>B980</t>
  </si>
  <si>
    <t>PTAS P/ATORN 25mm PH1 x10</t>
  </si>
  <si>
    <t>F280</t>
  </si>
  <si>
    <t>PUNTA FORJADA VRS 200x18cm</t>
  </si>
  <si>
    <t>B420</t>
  </si>
  <si>
    <t>PUNTAS P/ ATORNILLAR X 24 pcs</t>
  </si>
  <si>
    <t>B265</t>
  </si>
  <si>
    <t>SACABOCADO DE GOLPE x 9 PCS</t>
  </si>
  <si>
    <t>J285</t>
  </si>
  <si>
    <t>SIERRAS P/ CALADORA x 5 Pcs</t>
  </si>
  <si>
    <t>T910</t>
  </si>
  <si>
    <t>SOPORTE P/SOLDADOR LAPIZ</t>
  </si>
  <si>
    <t>J730</t>
  </si>
  <si>
    <t>TALADRO DE MANO</t>
  </si>
  <si>
    <t>J745</t>
  </si>
  <si>
    <t>TALADRO DE PECHO</t>
  </si>
  <si>
    <t>KSTRH1012-V</t>
  </si>
  <si>
    <t xml:space="preserve">TALADRO IND ELECTRICO 850W </t>
  </si>
  <si>
    <t>VERSA</t>
  </si>
  <si>
    <t>KSTRH1011-V</t>
  </si>
  <si>
    <t xml:space="preserve">TALADRO IND IMPACTO 750W </t>
  </si>
  <si>
    <t>I046</t>
  </si>
  <si>
    <t>TENAZA DE CARPINTERO 7"</t>
  </si>
  <si>
    <t>I048</t>
  </si>
  <si>
    <t>TENAZA DE CARPINTERO 8"</t>
  </si>
  <si>
    <t>L034</t>
  </si>
  <si>
    <t xml:space="preserve">TIJERA CORTACHAPA REF C/R 10" </t>
  </si>
  <si>
    <t>L035</t>
  </si>
  <si>
    <t>TIJERA HOJALATERO REF. 8"</t>
  </si>
  <si>
    <t>KPMD0102</t>
  </si>
  <si>
    <t>TORNO MINI ELECT C/ ACC. 135 W</t>
  </si>
  <si>
    <t>C095</t>
  </si>
  <si>
    <t>SERRUCHO 18" MANGO SOFT GRIP</t>
  </si>
  <si>
    <t>NA4132</t>
  </si>
  <si>
    <t>FAJA LUMBAR BLACK JACK TS</t>
  </si>
  <si>
    <t>J471</t>
  </si>
  <si>
    <t>CEPILLO CIRCULAR DE BCE. 5"</t>
  </si>
  <si>
    <t>B JACK</t>
  </si>
  <si>
    <t>I060</t>
  </si>
  <si>
    <t>BARRENITOS SET x 4 PCS</t>
  </si>
  <si>
    <t>B691</t>
  </si>
  <si>
    <t>LLAVE AJUSTABLE 8" FOSFATIZADA</t>
  </si>
  <si>
    <t>C097</t>
  </si>
  <si>
    <t>SERRUCHO 22" MANGO SOFT GRIP</t>
  </si>
  <si>
    <t>MJ-2046</t>
  </si>
  <si>
    <t>ORGANIZADOR AMARILLO PROF. 8"</t>
  </si>
  <si>
    <t>NA2048</t>
  </si>
  <si>
    <t>GANCHO CUELGA TAZA x 6 AUTOAD.</t>
  </si>
  <si>
    <t>H105</t>
  </si>
  <si>
    <t>CINTURON PORTA HERRAMIENTAS</t>
  </si>
  <si>
    <t>F153</t>
  </si>
  <si>
    <t>CORTACERAMICA 40cm ALUMINIO</t>
  </si>
  <si>
    <t>J845</t>
  </si>
  <si>
    <t>CEPILLO DE ACERO M/PLASTICO</t>
  </si>
  <si>
    <t>NA8053</t>
  </si>
  <si>
    <t>CABO P/ PALA 70CM MANGO PLAST.</t>
  </si>
  <si>
    <t>NA8463</t>
  </si>
  <si>
    <t>RUEDA NEU C/LLANTA P/CARRETA</t>
  </si>
  <si>
    <t>NA4023</t>
  </si>
  <si>
    <t>BOTIN SENIOR C/SUELA FEBO Nº39</t>
  </si>
  <si>
    <t>NA4024</t>
  </si>
  <si>
    <t>BOTIN SENIOR C/SUELA FEBO Nº40</t>
  </si>
  <si>
    <t>NA4025</t>
  </si>
  <si>
    <t>BOTIN SENIOR C/SUELA FEBO Nº41</t>
  </si>
  <si>
    <t>NA4026</t>
  </si>
  <si>
    <t>BOTIN SENIOR C/SUELA FEBO Nº42</t>
  </si>
  <si>
    <t>NA4027</t>
  </si>
  <si>
    <t>BOTIN SENIOR C/SUELA FEBO Nº43</t>
  </si>
  <si>
    <t>NA4028</t>
  </si>
  <si>
    <t>BOTIN SENIOR C/SUELA FEBO Nº44</t>
  </si>
  <si>
    <t>NA4029</t>
  </si>
  <si>
    <t>BOTIN SENIOR C/SUELA FEBO Nº45</t>
  </si>
  <si>
    <t>NA4016</t>
  </si>
  <si>
    <t>BOTINES DE SEGURIDAD TALLE 39</t>
  </si>
  <si>
    <t>NA4017</t>
  </si>
  <si>
    <t>BOTINES DE SEGURIDAD TALLE 40</t>
  </si>
  <si>
    <t>NA4018</t>
  </si>
  <si>
    <t>BOTINES DE SEGURIDAD TALLE 41</t>
  </si>
  <si>
    <t>NA4019</t>
  </si>
  <si>
    <t>BOTINES DE SEGURIDAD TALLE 42</t>
  </si>
  <si>
    <t>NA4020</t>
  </si>
  <si>
    <t>BOTINES DE SEGURIDAD TALLE 43</t>
  </si>
  <si>
    <t>NA4021</t>
  </si>
  <si>
    <t>BOTINES DE SEGURIDAD TALLE 44</t>
  </si>
  <si>
    <t>NA5054</t>
  </si>
  <si>
    <t>FUELLE DE GOMA P/ INODORO</t>
  </si>
  <si>
    <t>NA5128</t>
  </si>
  <si>
    <t>FUELLE DE GOMA P/INODORO LARGO</t>
  </si>
  <si>
    <t>NA5008</t>
  </si>
  <si>
    <t>BOTON PLAST. P/ DEPOSITO</t>
  </si>
  <si>
    <t>NA5189</t>
  </si>
  <si>
    <t>BOTON ACC SUP CROMADO38mm</t>
  </si>
  <si>
    <t>DEALER</t>
  </si>
  <si>
    <t>NA8411</t>
  </si>
  <si>
    <t>PICAPORTE POLIPROPILENO BLANCO</t>
  </si>
  <si>
    <t>NA8476</t>
  </si>
  <si>
    <t>MANIJA MINIS. BRONCE PLATIL</t>
  </si>
  <si>
    <t>NA4002</t>
  </si>
  <si>
    <t>ANTEOJO CRISTAL C/PATILLA REG</t>
  </si>
  <si>
    <t>NA1002</t>
  </si>
  <si>
    <t>CEPILLO ACERO C/MGO PLAST 4X19</t>
  </si>
  <si>
    <t>NA2024</t>
  </si>
  <si>
    <t>COLLAR CHICO P/ PERRO</t>
  </si>
  <si>
    <t>NA2091</t>
  </si>
  <si>
    <t>COLLAR EXTRA GRANDE P/ PERRO</t>
  </si>
  <si>
    <t>NA1104</t>
  </si>
  <si>
    <t>METRO DE MADERA DOBLE</t>
  </si>
  <si>
    <t>NA1103</t>
  </si>
  <si>
    <t>METRO DE MADERA SIMPLE</t>
  </si>
  <si>
    <t>Q022</t>
  </si>
  <si>
    <t>MENSULA 30 X 35 cm</t>
  </si>
  <si>
    <t>NA8177</t>
  </si>
  <si>
    <t>MENSULA AIRE ACON. 42cm</t>
  </si>
  <si>
    <t>NA8178</t>
  </si>
  <si>
    <t>MENSULA AIRE ACON. 49cm</t>
  </si>
  <si>
    <t>NA7230</t>
  </si>
  <si>
    <t>CALEFON ELECTRICO 25Lts. PLAST</t>
  </si>
  <si>
    <t>NA4071</t>
  </si>
  <si>
    <t>BOTAS TALLE 38</t>
  </si>
  <si>
    <t>NA4011</t>
  </si>
  <si>
    <t>BOTAS TALLE 39</t>
  </si>
  <si>
    <t>NA4012</t>
  </si>
  <si>
    <t>BOTAS TALLE 40</t>
  </si>
  <si>
    <t>NA4013</t>
  </si>
  <si>
    <t>BOTAS TALLE 41</t>
  </si>
  <si>
    <t>BOTAS TALLE 42</t>
  </si>
  <si>
    <t>BOTAS TALLE 43</t>
  </si>
  <si>
    <t>BOTAS TALLE 44</t>
  </si>
  <si>
    <t>KSTHG2007</t>
  </si>
  <si>
    <t>PISTOLA AIRE CALIENTE 2000W</t>
  </si>
  <si>
    <t>NA5070</t>
  </si>
  <si>
    <t>SIFON SIMPLE</t>
  </si>
  <si>
    <t>NA5203</t>
  </si>
  <si>
    <t>CANILLA LAVATORIO PLASTICA</t>
  </si>
  <si>
    <t>NA5133</t>
  </si>
  <si>
    <t>CANILLA PL P/LAVARROPA 1/2"</t>
  </si>
  <si>
    <t>M.G.</t>
  </si>
  <si>
    <t>NA5123</t>
  </si>
  <si>
    <t>CANILLA PLAST CROM 1/2" P/SERV</t>
  </si>
  <si>
    <t>NA5131</t>
  </si>
  <si>
    <t xml:space="preserve">CANILLA C/VALVULA 1/2" </t>
  </si>
  <si>
    <t>NA5231</t>
  </si>
  <si>
    <t>CANILLA ESFERICA BRONCE 1/2"</t>
  </si>
  <si>
    <t>PLASTIRRABIT</t>
  </si>
  <si>
    <t>B305</t>
  </si>
  <si>
    <t>DESTORNILLADOR DE IMPACTO x13P</t>
  </si>
  <si>
    <t>NA5134</t>
  </si>
  <si>
    <t>VALVULA ESFERICA BICAPA 1/2"</t>
  </si>
  <si>
    <t>F152</t>
  </si>
  <si>
    <t>CORTACERAMICA 60cm ALUMINIO</t>
  </si>
  <si>
    <t>NA1001</t>
  </si>
  <si>
    <t>CEPILLO ACERO ANCHO 6X19</t>
  </si>
  <si>
    <t>NA5049</t>
  </si>
  <si>
    <t>FLEXIBLE PVC GRIS 1/2 x 20 cm</t>
  </si>
  <si>
    <t>NA5050</t>
  </si>
  <si>
    <t>FLEXIBLE PVC GRIS 1/2 x 30 cm</t>
  </si>
  <si>
    <t>NA5051</t>
  </si>
  <si>
    <t>FLEXIBLE PVC GRIS 1/2 x 40 cm</t>
  </si>
  <si>
    <t>NA5052</t>
  </si>
  <si>
    <t>FLEXIBLE PVC GRIS 1/2 x 50 cm</t>
  </si>
  <si>
    <t>NA5195</t>
  </si>
  <si>
    <t>FLEXIBLE PVC GRIS 1/2 x 60 cm</t>
  </si>
  <si>
    <t>NA5006</t>
  </si>
  <si>
    <t>ASIENTO P/ INODORO PLAST. NEGR</t>
  </si>
  <si>
    <t>NA5005</t>
  </si>
  <si>
    <t>ASIENTO P/ INODORO PLAST. BCO</t>
  </si>
  <si>
    <t>NA5193</t>
  </si>
  <si>
    <t>ASIENTO INYECTADO LIVIANO BLAN</t>
  </si>
  <si>
    <t>NA2069</t>
  </si>
  <si>
    <t>TENDER DE BALCON</t>
  </si>
  <si>
    <t>NA2070</t>
  </si>
  <si>
    <t>TENDER DE BALCON REFORZADO</t>
  </si>
  <si>
    <t>NA2112</t>
  </si>
  <si>
    <t>TENDER DE BALCON CON ALAS REF.</t>
  </si>
  <si>
    <t>NA2071</t>
  </si>
  <si>
    <t>TENDER DE BALCON CON ALAS</t>
  </si>
  <si>
    <t>NA2097</t>
  </si>
  <si>
    <t>BANQUETA ALUMINIO 3 PELDAÑOS</t>
  </si>
  <si>
    <t>NA2006</t>
  </si>
  <si>
    <t>ANAFE 2 HORNALLAS C/HORNO</t>
  </si>
  <si>
    <t>NA2008</t>
  </si>
  <si>
    <t>ANAFE 4 HORNALLAS C/HORNO</t>
  </si>
  <si>
    <t>N160</t>
  </si>
  <si>
    <t>SET DE JARDINERIA x 3 PCS</t>
  </si>
  <si>
    <t>O200</t>
  </si>
  <si>
    <t>HOJAS P/CUTTERS SET x 10 Pcs.</t>
  </si>
  <si>
    <t>R760</t>
  </si>
  <si>
    <t>CAMISA P/ FAROL 500/600 BUJIAS</t>
  </si>
  <si>
    <t>H106</t>
  </si>
  <si>
    <t>CINTURON P/HERRAMIENTAS 5 DIV</t>
  </si>
  <si>
    <t>NA4142</t>
  </si>
  <si>
    <t>DELANTAL CUERO DESCARNE 90x60</t>
  </si>
  <si>
    <t>NA4030</t>
  </si>
  <si>
    <t>CASCO DE SEGURIDAD AMARILLO</t>
  </si>
  <si>
    <t>NA4031</t>
  </si>
  <si>
    <t>CASCO DE SEGURIDAD AZUL</t>
  </si>
  <si>
    <t>NA4032</t>
  </si>
  <si>
    <t>CASCO DE SEGURIDAD BLANCO</t>
  </si>
  <si>
    <t>NA2275</t>
  </si>
  <si>
    <t>ANAFE CAMPING DUAL</t>
  </si>
  <si>
    <t>FOCO</t>
  </si>
  <si>
    <t>NA2001</t>
  </si>
  <si>
    <t>ANAFE PARA CAMPING</t>
  </si>
  <si>
    <t>NA7390</t>
  </si>
  <si>
    <t>ARTEFACTO COLGANTE METAL BLANC</t>
  </si>
  <si>
    <t>NA8464</t>
  </si>
  <si>
    <t>RUEDA NEU CON EJE CARRETILLA</t>
  </si>
  <si>
    <t>NA4014</t>
  </si>
  <si>
    <t>BOTAS TALLE 45</t>
  </si>
  <si>
    <t>NA5060</t>
  </si>
  <si>
    <t>PALITO PLAST. PORTA ROLLO</t>
  </si>
  <si>
    <t>NA6008</t>
  </si>
  <si>
    <t>CARRETEL PARA BORDEADORA</t>
  </si>
  <si>
    <t>NA6010</t>
  </si>
  <si>
    <t>CARRETEL UNIV P /BORD. 4 SAL.</t>
  </si>
  <si>
    <t>NA8043</t>
  </si>
  <si>
    <t>BALDE DE ALBAÑIL</t>
  </si>
  <si>
    <t>D300</t>
  </si>
  <si>
    <t xml:space="preserve">PALA DE PUNTA C/GRIP </t>
  </si>
  <si>
    <t>NA6006</t>
  </si>
  <si>
    <t>CARRETEL ORIG. BOLBORETA 350W</t>
  </si>
  <si>
    <t>NA8489</t>
  </si>
  <si>
    <t>CINTA AISL PVC NEGRA x 5 mts</t>
  </si>
  <si>
    <t>NA8391</t>
  </si>
  <si>
    <t>CINTA AISL PVC BLANCA x 10 M</t>
  </si>
  <si>
    <t>D230</t>
  </si>
  <si>
    <t>LAPIZ CARPINTERO 7" x 12 pcs</t>
  </si>
  <si>
    <t>NA8455</t>
  </si>
  <si>
    <t xml:space="preserve">CINTA PAPEL AZUL 18mm x 50m </t>
  </si>
  <si>
    <t>NA8456</t>
  </si>
  <si>
    <t xml:space="preserve">CINTA PAPEL AZUL 24mm x 50m </t>
  </si>
  <si>
    <t>NA8148</t>
  </si>
  <si>
    <t>GRAMPAS CHATO MARFIL Nº5x100</t>
  </si>
  <si>
    <t>NA1073</t>
  </si>
  <si>
    <t>FRATACHO DE PINO 20 cm</t>
  </si>
  <si>
    <t>NA1176</t>
  </si>
  <si>
    <t>ESCUADRA ALBAÑIL 50 CM</t>
  </si>
  <si>
    <t>E092</t>
  </si>
  <si>
    <t>CAJA PLAST. 13" C/CIERRE MET.</t>
  </si>
  <si>
    <t>NA5071</t>
  </si>
  <si>
    <t>SIFON DOBLE</t>
  </si>
  <si>
    <t>NA8181</t>
  </si>
  <si>
    <t>PORTA TALADRO C/GAVETERO 14"</t>
  </si>
  <si>
    <t>NA7391</t>
  </si>
  <si>
    <t>ARTEFACTO COLGANTE METAL ROJO</t>
  </si>
  <si>
    <t>NA7389</t>
  </si>
  <si>
    <t>ARTEFACTO COLGANTE METAL NEGRO</t>
  </si>
  <si>
    <t>G123</t>
  </si>
  <si>
    <t>MAZA OCTOGONAL FORJADA 1250g</t>
  </si>
  <si>
    <t>K0107</t>
  </si>
  <si>
    <t>FLEXIBLE PARA MINI TORNO</t>
  </si>
  <si>
    <t>NA1092</t>
  </si>
  <si>
    <t>MAZA 500 GRS</t>
  </si>
  <si>
    <t>NA1147</t>
  </si>
  <si>
    <t>FRATACHO CON ABRASIVO</t>
  </si>
  <si>
    <t>NA2012</t>
  </si>
  <si>
    <t>CABLE DE ACERO FORRADO</t>
  </si>
  <si>
    <t>NA2020</t>
  </si>
  <si>
    <t>CHANGO DE CAÑO ECONOMICO</t>
  </si>
  <si>
    <t>NA2230</t>
  </si>
  <si>
    <t>CARTUCHO AROMA BEBE</t>
  </si>
  <si>
    <t>NA5020</t>
  </si>
  <si>
    <t>CAÑO CORTINA EXT. 2 mts ALUM.</t>
  </si>
  <si>
    <t>NA5021</t>
  </si>
  <si>
    <t>CAÑO CORTINA EXT. 2 mts BLANCO</t>
  </si>
  <si>
    <t>NA5033</t>
  </si>
  <si>
    <t>DUCHA C/LLUVIA COMPLETA CHICA</t>
  </si>
  <si>
    <t>NA5034</t>
  </si>
  <si>
    <t>DUCHA C/LLUVIA COMPLETA GRANDE</t>
  </si>
  <si>
    <t>NA5037</t>
  </si>
  <si>
    <t>FLEXIBLE AGUA  1/2" X 20 cm</t>
  </si>
  <si>
    <t>NA5038</t>
  </si>
  <si>
    <t>FLEXIBLE AGUA 1/2" X 30cm</t>
  </si>
  <si>
    <t>NA5056</t>
  </si>
  <si>
    <t>CAÑO CORTINA EXT. LUJO BCO 2MT</t>
  </si>
  <si>
    <t>NA7006</t>
  </si>
  <si>
    <t>CABLE P/ TV. CHATO</t>
  </si>
  <si>
    <t>NA7007</t>
  </si>
  <si>
    <t>CABLE COAXIL RG-59 x 100Mts.</t>
  </si>
  <si>
    <t>NA7014</t>
  </si>
  <si>
    <t>CABLE P/PLANCHA 1.30Mts.</t>
  </si>
  <si>
    <t>NA7040</t>
  </si>
  <si>
    <t>DERIVADOR V.CABLE 2 SAL. CTO</t>
  </si>
  <si>
    <t>NA7041</t>
  </si>
  <si>
    <t>DERIVADOR V.CABLE 3 SAL. CTO</t>
  </si>
  <si>
    <t>NA7042</t>
  </si>
  <si>
    <t>DERIVADOR V.CABLE 4 SAL. CTO</t>
  </si>
  <si>
    <t>NA7051</t>
  </si>
  <si>
    <t>FICHA TV PIM FINO -TC 1223</t>
  </si>
  <si>
    <t>NA7052</t>
  </si>
  <si>
    <t>FICHA TV PIM GRUESO -TC 1217</t>
  </si>
  <si>
    <t>NA7054</t>
  </si>
  <si>
    <t>FICHA MACHO BLANCO</t>
  </si>
  <si>
    <t>NA7055</t>
  </si>
  <si>
    <t>FICHA MACHO NEGRO</t>
  </si>
  <si>
    <t>NA7057</t>
  </si>
  <si>
    <t>FICHA HEMBRA BLANCO</t>
  </si>
  <si>
    <t>NA7058</t>
  </si>
  <si>
    <t>FICHA HEMBRA NEGRO</t>
  </si>
  <si>
    <t>NA7210</t>
  </si>
  <si>
    <t>CABLE COAXIL RG 6 x 100MTS</t>
  </si>
  <si>
    <t>NA8167</t>
  </si>
  <si>
    <t>MANGUERA P/ GAS 8mm X 25 mts.</t>
  </si>
  <si>
    <t>NA9001</t>
  </si>
  <si>
    <t>ELECTRODO 2,5 PUNTA AZUL 5KG</t>
  </si>
  <si>
    <t>3006</t>
  </si>
  <si>
    <t>DEST. PLANO 4x100mm CELESTAL</t>
  </si>
  <si>
    <t>3011</t>
  </si>
  <si>
    <t>DEST. PLANO 4x150 mm CELESTAL</t>
  </si>
  <si>
    <t>3020</t>
  </si>
  <si>
    <t>DEST. PLANO 5x75 mm CELESTAL</t>
  </si>
  <si>
    <t>3025</t>
  </si>
  <si>
    <t>DEST. PLANO 5x100 mm CELESTAL</t>
  </si>
  <si>
    <t>3030</t>
  </si>
  <si>
    <t>DEST. PLANO 5x125 mm CELESTAL</t>
  </si>
  <si>
    <t>3031</t>
  </si>
  <si>
    <t>DEST. PLANO 5x150 mm CELESTAL</t>
  </si>
  <si>
    <t>3032</t>
  </si>
  <si>
    <t>DEST. PLANO 5x175 mm CELESTAL</t>
  </si>
  <si>
    <t>3033</t>
  </si>
  <si>
    <t>DEST. PLANO CORTO6x38mm CELEST</t>
  </si>
  <si>
    <t>3040</t>
  </si>
  <si>
    <t>DEST. PLANO 6x150 mm CELESTAL</t>
  </si>
  <si>
    <t>3045</t>
  </si>
  <si>
    <t>DEST. PLANO 6x200 mm CELESTAL</t>
  </si>
  <si>
    <t>3048</t>
  </si>
  <si>
    <t>DEST. PLANO 8x100 mm CELESTAL</t>
  </si>
  <si>
    <t>3050</t>
  </si>
  <si>
    <t>DEST. PLANO 8x150 mm CELESTAL</t>
  </si>
  <si>
    <t>3055</t>
  </si>
  <si>
    <t>DEST. PLANO 8x200 mm CELESTAL</t>
  </si>
  <si>
    <t>3060</t>
  </si>
  <si>
    <t>DEST. PLANO 8x250 mm CELESTAL</t>
  </si>
  <si>
    <t>3063</t>
  </si>
  <si>
    <t>DEST. PLANO 9x100 mm CELESTAL</t>
  </si>
  <si>
    <t>3064</t>
  </si>
  <si>
    <t>DEST. PLANO 9x150 mm CELESTAL</t>
  </si>
  <si>
    <t>3065</t>
  </si>
  <si>
    <t>DEST. PLANO 9x200x10 mm CELEST</t>
  </si>
  <si>
    <t>3070</t>
  </si>
  <si>
    <t>DEST. PLANO 9x250x10 mm CELEST</t>
  </si>
  <si>
    <t>3075</t>
  </si>
  <si>
    <t>DEST. PLANO 9x300x10 mm CELEST</t>
  </si>
  <si>
    <t>3080</t>
  </si>
  <si>
    <t>DEST. PLANO 9x200x12 mm CELEST</t>
  </si>
  <si>
    <t>3085</t>
  </si>
  <si>
    <t>DEST. PLANO 9x250x12 mm CELEST</t>
  </si>
  <si>
    <t>3090</t>
  </si>
  <si>
    <t>DEST. PLANO 9x300x12 mm CELEST</t>
  </si>
  <si>
    <t>3113</t>
  </si>
  <si>
    <t>DEST. PHILLIPS 6x38mm CELESTAL</t>
  </si>
  <si>
    <t>3122</t>
  </si>
  <si>
    <t>DEST. PHILLIPS 6x150mmCELESTAL</t>
  </si>
  <si>
    <t>3130</t>
  </si>
  <si>
    <t>DEST. PHILLIPS 8x125mmCELESTAL</t>
  </si>
  <si>
    <t>3135</t>
  </si>
  <si>
    <t>DEST. PHILLIPS 9x75mm CELESTAL</t>
  </si>
  <si>
    <t>3140</t>
  </si>
  <si>
    <t>DEST. PHILLIPS 9x125mmCELESTAL</t>
  </si>
  <si>
    <t>3212</t>
  </si>
  <si>
    <t>DEST. RECTO 4x150 mm CELESTAL</t>
  </si>
  <si>
    <t>3215</t>
  </si>
  <si>
    <t>DEST. RECTO 4x200 mm CELESTAL</t>
  </si>
  <si>
    <t>3220</t>
  </si>
  <si>
    <t>DEST. RTO VAR.REV 4x100 CELEST</t>
  </si>
  <si>
    <t>3230</t>
  </si>
  <si>
    <t>DEST. RTO VAR.REV 4x200 CELEST</t>
  </si>
  <si>
    <t>3231</t>
  </si>
  <si>
    <t>DEST. RTO VAR.REV 5x100 CELEST</t>
  </si>
  <si>
    <t>3232</t>
  </si>
  <si>
    <t>DEST. RTO VAR.REV 5x150 CELEST</t>
  </si>
  <si>
    <t>3233</t>
  </si>
  <si>
    <t>DEST. RTO VAR.REV 5x200 CELEST</t>
  </si>
  <si>
    <t>3235</t>
  </si>
  <si>
    <t>DEST. RTO VAR.REV 6x100 CELEST</t>
  </si>
  <si>
    <t>3245</t>
  </si>
  <si>
    <t>DEST. RTO VAR.REV 6x200 CELEST</t>
  </si>
  <si>
    <t>9003</t>
  </si>
  <si>
    <t>TORNILLOS BAST CAJ.x 200  9003</t>
  </si>
  <si>
    <t>15080</t>
  </si>
  <si>
    <t>BASTIDOR RECT. 10 x 5  15080</t>
  </si>
  <si>
    <t>20011</t>
  </si>
  <si>
    <t xml:space="preserve">TOMA TELEF AMR RJ11 - VERONA </t>
  </si>
  <si>
    <t>20050</t>
  </si>
  <si>
    <t>LAMPARA NEON ARM.  20050</t>
  </si>
  <si>
    <t>20059</t>
  </si>
  <si>
    <t>TOMA BIP. + TIERRA 20059 BLAN</t>
  </si>
  <si>
    <t>20092</t>
  </si>
  <si>
    <t>TAPA MODULO CIEGA BLANCA 20092</t>
  </si>
  <si>
    <t>40051</t>
  </si>
  <si>
    <t>INTERRUPTOR UNIP. BLANCO 40051</t>
  </si>
  <si>
    <t>40052</t>
  </si>
  <si>
    <t>INTERRUPTOR PULS. BLANCO 40052</t>
  </si>
  <si>
    <t>40053</t>
  </si>
  <si>
    <t>INTERRUPTOR COMB. BLANCO 40053</t>
  </si>
  <si>
    <t>60011</t>
  </si>
  <si>
    <t>TOMA TELF/A RJ11 4V. B L/PTM</t>
  </si>
  <si>
    <t>60051</t>
  </si>
  <si>
    <t>INTERRUPTOR UNIPOLAR B L/PTM</t>
  </si>
  <si>
    <t>60052</t>
  </si>
  <si>
    <t>PULSADOR UNIPOLAR B L/PTM</t>
  </si>
  <si>
    <t>60053</t>
  </si>
  <si>
    <t>INT COMBINACION UNIP B L/PTM</t>
  </si>
  <si>
    <t>60059</t>
  </si>
  <si>
    <t>TOMA BIPOLAR C/T 20A B L/PTM</t>
  </si>
  <si>
    <t>60088</t>
  </si>
  <si>
    <t>TOMA BIP DOBL C/T 2x10A BL/PTM</t>
  </si>
  <si>
    <t>60092</t>
  </si>
  <si>
    <t>TAPON CIEGO BLANCO L/PTM</t>
  </si>
  <si>
    <t>60146</t>
  </si>
  <si>
    <t>TOMA USB CARGA 1 A BLANCO</t>
  </si>
  <si>
    <t>60166</t>
  </si>
  <si>
    <t>DIMMER LUZ 220V-300W B L/PTM</t>
  </si>
  <si>
    <t>60167</t>
  </si>
  <si>
    <t>DIMMER VENTILADOR BLANCO L/PTM</t>
  </si>
  <si>
    <t>60209</t>
  </si>
  <si>
    <t>TOMA TV ROSCA 0db BLANCO L/PTM</t>
  </si>
  <si>
    <t>80011</t>
  </si>
  <si>
    <t>TOMA TELF/A RJ11 4V. N L/PTM</t>
  </si>
  <si>
    <t>80051</t>
  </si>
  <si>
    <t>INTERRUPTOR UNIPOLAR N L/PTM</t>
  </si>
  <si>
    <t>80052</t>
  </si>
  <si>
    <t>PULSADOR UNIPOLAR N L/PTM</t>
  </si>
  <si>
    <t>80053</t>
  </si>
  <si>
    <t>INT COMBINACION UNIP N L/PTM</t>
  </si>
  <si>
    <t>80059</t>
  </si>
  <si>
    <t>TOMA BIPOLAR C/T 20A N L/PTM</t>
  </si>
  <si>
    <t>80088</t>
  </si>
  <si>
    <t>TOMA BIP DOBL C/T 2x10A NL/PTM</t>
  </si>
  <si>
    <t>80092</t>
  </si>
  <si>
    <t>TAPON CIEGO NEGRO L/PTM</t>
  </si>
  <si>
    <t>80146</t>
  </si>
  <si>
    <t>TOMA USB CARGA 1 A NEGRO</t>
  </si>
  <si>
    <t>80166</t>
  </si>
  <si>
    <t>DIMMER LUZ 220V-300W N L/PTM</t>
  </si>
  <si>
    <t>80167</t>
  </si>
  <si>
    <t>DIMMER VENTILADOR NEGRO L/PTM</t>
  </si>
  <si>
    <t>80209</t>
  </si>
  <si>
    <t>TOMA TV ROSCA 0db NEGRO L/PTM</t>
  </si>
  <si>
    <t>2000/2</t>
  </si>
  <si>
    <t>TAPA BAST. VERONA  2000/2 BLAN</t>
  </si>
  <si>
    <t>20068-67</t>
  </si>
  <si>
    <t>TOMA C/ NEUTRO BLANCO 20068-67</t>
  </si>
  <si>
    <t>225030AC</t>
  </si>
  <si>
    <t>INT. DIFERENCIAL BIP. 25A</t>
  </si>
  <si>
    <t>JELUZ</t>
  </si>
  <si>
    <t>240030AC</t>
  </si>
  <si>
    <t>INT. DIFERENCIAL BIP. 40A</t>
  </si>
  <si>
    <t>30098/2</t>
  </si>
  <si>
    <t>TAPA REGINA 5x10 30098/2</t>
  </si>
  <si>
    <t>45098/2</t>
  </si>
  <si>
    <t>TAPA 5*10 CM3 MODULOS B L/PTM</t>
  </si>
  <si>
    <t>45098/23</t>
  </si>
  <si>
    <t>TAPA 5*10 CM3 MODULOS CH L/PTM</t>
  </si>
  <si>
    <t>45098/7</t>
  </si>
  <si>
    <t>TAPA 5*10 CM3 MODULOS PL L/PTM</t>
  </si>
  <si>
    <t>45098/8</t>
  </si>
  <si>
    <t>TAPA 5*10 CM3 MODULOS AN L/PTM</t>
  </si>
  <si>
    <t>50401/2</t>
  </si>
  <si>
    <t>MOD EXT E/CH INTERRUP UNIP</t>
  </si>
  <si>
    <t>50402/2</t>
  </si>
  <si>
    <t>MOD EXT E/CH PULSADOR UNIP</t>
  </si>
  <si>
    <t>50405/2</t>
  </si>
  <si>
    <t>MOD EXT E/CH TOMA C/TIERRA</t>
  </si>
  <si>
    <t>50409/2</t>
  </si>
  <si>
    <t>MOD EXT E/CH 2 INTERR UNIP</t>
  </si>
  <si>
    <t>50413/2</t>
  </si>
  <si>
    <t>MOD EXT E/CH 2 TOMA BIP C/T</t>
  </si>
  <si>
    <t>50418/2</t>
  </si>
  <si>
    <t>MOD EXT E/CH INTER + TOMA</t>
  </si>
  <si>
    <t>60068-67</t>
  </si>
  <si>
    <t>TOMA BIPOLAR C/TIERRA B L/PTM</t>
  </si>
  <si>
    <t>80068-67</t>
  </si>
  <si>
    <t>TOMA BIPOLAR C/TIERRA N L/PTM</t>
  </si>
  <si>
    <t>A220</t>
  </si>
  <si>
    <t>BANCO DE TRABAJO REGULABLE</t>
  </si>
  <si>
    <t>A260</t>
  </si>
  <si>
    <t>DOBLADORA CAÑO HIDRAULICA 16TN</t>
  </si>
  <si>
    <t>A280</t>
  </si>
  <si>
    <t>CORTADORA ANGULAR 550mm</t>
  </si>
  <si>
    <t>A290</t>
  </si>
  <si>
    <t>ELEVADOR DE MOTOR HIDRAULICO</t>
  </si>
  <si>
    <t>A309</t>
  </si>
  <si>
    <t>APAREJO A PALANCA 6 TN</t>
  </si>
  <si>
    <t>A390</t>
  </si>
  <si>
    <t>SOPORTE  AMOLADORA Y TALADRO</t>
  </si>
  <si>
    <t>A410</t>
  </si>
  <si>
    <t>EXPANSOR 4 TON. C/ VALIJA</t>
  </si>
  <si>
    <t>A420</t>
  </si>
  <si>
    <t>EXPANSOR 10TON. C/ VALIJA</t>
  </si>
  <si>
    <t>A464</t>
  </si>
  <si>
    <t>RUEDA DOBLE GIRATORIA 32mm x4P</t>
  </si>
  <si>
    <t>A465</t>
  </si>
  <si>
    <t>RUEDA GIRATORIA x 4 Pcs</t>
  </si>
  <si>
    <t>A466</t>
  </si>
  <si>
    <t>RUEDA DOBLE GIRATORIA x 4 Pcs</t>
  </si>
  <si>
    <t>AC001</t>
  </si>
  <si>
    <t>ROLLO ALAM. FLUX 0.9 mmx0.4Kg</t>
  </si>
  <si>
    <t>AC0012</t>
  </si>
  <si>
    <t>CONSUMIBLE CUT-30/CUT-40</t>
  </si>
  <si>
    <t>AC00121</t>
  </si>
  <si>
    <t>CONSUMIBLE CUT- 70</t>
  </si>
  <si>
    <t>AC0014</t>
  </si>
  <si>
    <t>REGULADOR C/CAUDALIMETRO Y CAL</t>
  </si>
  <si>
    <t>AC0023</t>
  </si>
  <si>
    <t>SOPLETE PARA MIG-250</t>
  </si>
  <si>
    <t>AC005</t>
  </si>
  <si>
    <t>SET TOBERAS, PUNTAS Y TAPONES</t>
  </si>
  <si>
    <t>AC0062</t>
  </si>
  <si>
    <t>ROLLO ALAMBRE 0.6 mm X 5 Kg</t>
  </si>
  <si>
    <t>AC007</t>
  </si>
  <si>
    <t>SOPLETE TIG - PACK AZUL</t>
  </si>
  <si>
    <t>AC008</t>
  </si>
  <si>
    <t>REGULADOR P/ CORTADORA PLASMA</t>
  </si>
  <si>
    <t>B010</t>
  </si>
  <si>
    <t>PINZA ROSARIO 4.5" MINI</t>
  </si>
  <si>
    <t>B030</t>
  </si>
  <si>
    <t>ALICATE MINI 4,5" CORTE AL RAS</t>
  </si>
  <si>
    <t>B032</t>
  </si>
  <si>
    <t>ALICATE C/ OBLICUO 6" L/ERGO</t>
  </si>
  <si>
    <t>B033</t>
  </si>
  <si>
    <t>ALICATE C/ OBLICUO 8" L/ERGO</t>
  </si>
  <si>
    <t>B035</t>
  </si>
  <si>
    <t>ALICATE CORTE OBLICUO MINI 4,5</t>
  </si>
  <si>
    <t>B036</t>
  </si>
  <si>
    <t>PINZA PTA CURVA MINI 5"</t>
  </si>
  <si>
    <t>B038</t>
  </si>
  <si>
    <t>PINZA PTA RECTA 4,5"</t>
  </si>
  <si>
    <t>B039</t>
  </si>
  <si>
    <t>PINZA ROSARIO MINI 4,5"</t>
  </si>
  <si>
    <t>B041</t>
  </si>
  <si>
    <t>PINZAS MINI 3" x 4 Pcs</t>
  </si>
  <si>
    <t>B045</t>
  </si>
  <si>
    <t>PINZA DE BRUCELAS 4 pcs</t>
  </si>
  <si>
    <t>B059</t>
  </si>
  <si>
    <t>PINZA DE PUNTA M/R 6"</t>
  </si>
  <si>
    <t>B062</t>
  </si>
  <si>
    <t>PINZA DE PUNTA M/R 8"</t>
  </si>
  <si>
    <t>B067</t>
  </si>
  <si>
    <t>PINZA DE PUNTA 7" 1000V</t>
  </si>
  <si>
    <t>B068</t>
  </si>
  <si>
    <t>PINZA DE PUNTA 8" 1000V</t>
  </si>
  <si>
    <t>B070</t>
  </si>
  <si>
    <t>ALICATE 6" MANGO ROJO</t>
  </si>
  <si>
    <t>B077</t>
  </si>
  <si>
    <t>ALICATE 8"  CR-V</t>
  </si>
  <si>
    <t>B078</t>
  </si>
  <si>
    <t>ALICATE CORTE OBLICUO 6" 1000V</t>
  </si>
  <si>
    <t>B079</t>
  </si>
  <si>
    <t>ALICATE CORTE OBLICUO 7" 1000V</t>
  </si>
  <si>
    <t>B081</t>
  </si>
  <si>
    <t>PINZA UNIVERSAL 6" L/ERGO</t>
  </si>
  <si>
    <t>B082</t>
  </si>
  <si>
    <t>PINZA UNIVERSAL 7" L/ERGO</t>
  </si>
  <si>
    <t>B083</t>
  </si>
  <si>
    <t>PINZA UNIVERSAL 8" L/ERGO</t>
  </si>
  <si>
    <t>B085</t>
  </si>
  <si>
    <t>PINZA PTA RECTA 6" L/ERGO</t>
  </si>
  <si>
    <t>B086</t>
  </si>
  <si>
    <t>PINZA PTA RECTA 8" L/ERGO</t>
  </si>
  <si>
    <t>B087</t>
  </si>
  <si>
    <t>PINZA PTA CURVA LARGA 11" 20ª</t>
  </si>
  <si>
    <t>B0871</t>
  </si>
  <si>
    <t>PINZA PTA CURVA LARGA 11" 90º</t>
  </si>
  <si>
    <t>B097</t>
  </si>
  <si>
    <t>PINZA UNIVERSAL 8"</t>
  </si>
  <si>
    <t>B098</t>
  </si>
  <si>
    <t>PINZA UNIVERSAL 7" 1000V</t>
  </si>
  <si>
    <t>B099</t>
  </si>
  <si>
    <t>PINZA UNIVERSAL 8" 1000V</t>
  </si>
  <si>
    <t>B105</t>
  </si>
  <si>
    <t>CORTA CABLE 8" MANG ERGONOMICO</t>
  </si>
  <si>
    <t>B106</t>
  </si>
  <si>
    <t>CORTA CABLE 8"</t>
  </si>
  <si>
    <t>B110</t>
  </si>
  <si>
    <t>PINZA P/SEGUER C/4 PUNTAS</t>
  </si>
  <si>
    <t>B116</t>
  </si>
  <si>
    <t>PINZA ARO SEGUER EXTERNA RECTA</t>
  </si>
  <si>
    <t>B117</t>
  </si>
  <si>
    <t>PINZA ARO SEGUER INTERNA CURVA</t>
  </si>
  <si>
    <t>B118</t>
  </si>
  <si>
    <t>PINZA ARO SEGUER EXTERNA CURVA</t>
  </si>
  <si>
    <t>B123</t>
  </si>
  <si>
    <t>PICO DE LORO 7" CR-V REF</t>
  </si>
  <si>
    <t>B124</t>
  </si>
  <si>
    <t>PICO DE LORO 10"</t>
  </si>
  <si>
    <t>B125</t>
  </si>
  <si>
    <t>PICO DE LORO 10" CR-V REF</t>
  </si>
  <si>
    <t>B126</t>
  </si>
  <si>
    <t>PICO DE LORO 12" CR-V REF</t>
  </si>
  <si>
    <t>B155</t>
  </si>
  <si>
    <t>PELACABLE AUTOMATICO REFORZADO</t>
  </si>
  <si>
    <t>B160</t>
  </si>
  <si>
    <t>PELACABLE PROFESIONAL REFORZ.</t>
  </si>
  <si>
    <t>B165</t>
  </si>
  <si>
    <t>PELACABLE 6" MANGO ERGO</t>
  </si>
  <si>
    <t>B167</t>
  </si>
  <si>
    <t>PINZA CRIMPEADORA</t>
  </si>
  <si>
    <t>B168</t>
  </si>
  <si>
    <t>PELACABLE MULTIPLE</t>
  </si>
  <si>
    <t>B170</t>
  </si>
  <si>
    <t>CORTA-PERNO MINI 8"</t>
  </si>
  <si>
    <t>B179</t>
  </si>
  <si>
    <t>CORTA-PERNO 14"</t>
  </si>
  <si>
    <t>B180</t>
  </si>
  <si>
    <t>CORTA-PERNO 18"</t>
  </si>
  <si>
    <t>B181</t>
  </si>
  <si>
    <t>CORTA-PERNO 24"</t>
  </si>
  <si>
    <t>B182</t>
  </si>
  <si>
    <t>CORTA-PERNO 30"</t>
  </si>
  <si>
    <t>B183</t>
  </si>
  <si>
    <t>CORTA-PERNO 36"</t>
  </si>
  <si>
    <t>B184</t>
  </si>
  <si>
    <t>CORTA-PERNO 42"</t>
  </si>
  <si>
    <t>B185</t>
  </si>
  <si>
    <t>PINZA TIPO FORD 6"</t>
  </si>
  <si>
    <t>B186</t>
  </si>
  <si>
    <t>PINZA TIPO FORD 8"</t>
  </si>
  <si>
    <t>B210</t>
  </si>
  <si>
    <t>LLAVE TIPO BAHCO 141</t>
  </si>
  <si>
    <t>B211</t>
  </si>
  <si>
    <t>LLAVE TIPO BAHCO 142</t>
  </si>
  <si>
    <t>B215</t>
  </si>
  <si>
    <t>LLAVE P/CAÑO 1" CR-V</t>
  </si>
  <si>
    <t>B216</t>
  </si>
  <si>
    <t>LLAVE P/CAÑO 1 1/2" CR-V</t>
  </si>
  <si>
    <t>B217</t>
  </si>
  <si>
    <t>LLAVE P/CAÑO 2" CR-V</t>
  </si>
  <si>
    <t>B218</t>
  </si>
  <si>
    <t>LLAVE P/CAÑO 3" CR-V</t>
  </si>
  <si>
    <t>B230</t>
  </si>
  <si>
    <t>PINZA DE FUERZA 9" CON PUNTA</t>
  </si>
  <si>
    <t>B232</t>
  </si>
  <si>
    <t>PINZA DE FUERZA 10" TIPO W</t>
  </si>
  <si>
    <t>B233</t>
  </si>
  <si>
    <t>PINZA DE FUERZA 11" BOCA ANCHA</t>
  </si>
  <si>
    <t>B235</t>
  </si>
  <si>
    <t>PINZA FUERZA 10"</t>
  </si>
  <si>
    <t>B236</t>
  </si>
  <si>
    <t>PINZA FUERZA 5" C-MOLIBDENO</t>
  </si>
  <si>
    <t>B237</t>
  </si>
  <si>
    <t>PINZA FUERZA 7" C-MOLIBDENO</t>
  </si>
  <si>
    <t>B238</t>
  </si>
  <si>
    <t>PINZA FUERZA 10" C-MOLIBDENO</t>
  </si>
  <si>
    <t>B245</t>
  </si>
  <si>
    <t>LLAVE P/LAVATORIO C/MANGO</t>
  </si>
  <si>
    <t>B250</t>
  </si>
  <si>
    <t>SACABOCADO MULTIPLE</t>
  </si>
  <si>
    <t>B255</t>
  </si>
  <si>
    <t>SACABOCADO PINZA</t>
  </si>
  <si>
    <t>B260</t>
  </si>
  <si>
    <t>SACABOCADO DE GOLPE x 6 PCS</t>
  </si>
  <si>
    <t>B311</t>
  </si>
  <si>
    <t>PTAS Y DEST x 42Pcs EN VALIJA</t>
  </si>
  <si>
    <t>B312</t>
  </si>
  <si>
    <t>DESTORNILLADORES JUEGO x4 Pcs</t>
  </si>
  <si>
    <t>B313</t>
  </si>
  <si>
    <t>DESTORNILLADORES JUEGO x6 Pcs</t>
  </si>
  <si>
    <t>B314</t>
  </si>
  <si>
    <t>DEST. JUEGO x 6 Pcs C/ PUNTERA</t>
  </si>
  <si>
    <t>B320</t>
  </si>
  <si>
    <t>DESTORNILLADOR "T" x 21 Pcs</t>
  </si>
  <si>
    <t>B362</t>
  </si>
  <si>
    <t>PUNTAS TORX Gdes CR-V x 15 Pcs</t>
  </si>
  <si>
    <t>B363</t>
  </si>
  <si>
    <t>DEST. DE PRECISION 9 EN 1</t>
  </si>
  <si>
    <t>B364</t>
  </si>
  <si>
    <t>PUNTAS PRECISION C/MANG 16Pcs</t>
  </si>
  <si>
    <t>B391</t>
  </si>
  <si>
    <t>DEST. PTA. TORX T15 4.0X80mm.</t>
  </si>
  <si>
    <t>B400</t>
  </si>
  <si>
    <t>DESTORNILLADORES TORX P/CEL 6P</t>
  </si>
  <si>
    <t>B401</t>
  </si>
  <si>
    <t>KIT PARA ELECTRONICA x 9Pcs</t>
  </si>
  <si>
    <t>B410</t>
  </si>
  <si>
    <t>PUNTAS Y TUBOS X 12 pcs.</t>
  </si>
  <si>
    <t>B415</t>
  </si>
  <si>
    <t>PTAS P/ATORNILLAR x 16</t>
  </si>
  <si>
    <t>B421</t>
  </si>
  <si>
    <t>PUNTAS P/ ATOR C/ TOPE x 10Pcs</t>
  </si>
  <si>
    <t>B425</t>
  </si>
  <si>
    <t>TUBO SET x 25 Pcs HASTA 22mm</t>
  </si>
  <si>
    <t>B426</t>
  </si>
  <si>
    <t>TUBO SET x 25 Pcs HASTA 32mm</t>
  </si>
  <si>
    <t>B436</t>
  </si>
  <si>
    <t>LLAVES TORX SET x 9 Pcs 180mm</t>
  </si>
  <si>
    <t>B440</t>
  </si>
  <si>
    <t>PUNTAS Y TUBOS x 41 pcs.</t>
  </si>
  <si>
    <t>B442</t>
  </si>
  <si>
    <t>TUBOS SET x 12Pcs 1/4" C/LLAVE</t>
  </si>
  <si>
    <t>B445</t>
  </si>
  <si>
    <t>TUBO DE IMPACTO 1/2" x 10 Pcs</t>
  </si>
  <si>
    <t>B446</t>
  </si>
  <si>
    <t>TUBO DE IMPACTO 1/2" x 11 Pcs</t>
  </si>
  <si>
    <t>B447</t>
  </si>
  <si>
    <t>TUBO DE IMPACTO 1/2" x 16 Pcs</t>
  </si>
  <si>
    <t>B448</t>
  </si>
  <si>
    <t>ALEM SET x 30 Pcs</t>
  </si>
  <si>
    <t>B449</t>
  </si>
  <si>
    <t>TUBOS SET x 12Pcs 1/2" C/LLAVE</t>
  </si>
  <si>
    <t>B451</t>
  </si>
  <si>
    <t>ALEM CR-V SET x 9 Pcs 180mm</t>
  </si>
  <si>
    <t>B452</t>
  </si>
  <si>
    <t>LLAVES TORX CR-V x 9 Pcs 180mm</t>
  </si>
  <si>
    <t>B453</t>
  </si>
  <si>
    <t>LLAVES ALEM SET x 8Pcs.</t>
  </si>
  <si>
    <t>B454</t>
  </si>
  <si>
    <t>LLAVES TORX SET x 8Pcs.</t>
  </si>
  <si>
    <t>B455</t>
  </si>
  <si>
    <t>PUNTAS P/ATOR x 49 Pcs</t>
  </si>
  <si>
    <t>B456</t>
  </si>
  <si>
    <t>PUNTAS P/ATOR x 56 Pcs</t>
  </si>
  <si>
    <t>B457</t>
  </si>
  <si>
    <t>ALEM CR-V SET x 9 Pcs 220mm</t>
  </si>
  <si>
    <t>B458</t>
  </si>
  <si>
    <t>LLAVES TORX CR-V x9 Pcs 220mm</t>
  </si>
  <si>
    <t>B459</t>
  </si>
  <si>
    <t>PUNTAS Y TUBOS x 46 Pcs</t>
  </si>
  <si>
    <t>B4590</t>
  </si>
  <si>
    <t>LLAVES TORX SET x 6 CAJA CHAPA</t>
  </si>
  <si>
    <t>B460</t>
  </si>
  <si>
    <t>ALEM x 10 PCS MILIMETRICAS</t>
  </si>
  <si>
    <t>B461</t>
  </si>
  <si>
    <t>ALEM x 10 PCS PULGADAS</t>
  </si>
  <si>
    <t>B462</t>
  </si>
  <si>
    <t>PTAS PH.PZ,HW ENCASTRE 1/4"x11</t>
  </si>
  <si>
    <t>B463</t>
  </si>
  <si>
    <t>PUNTAS P/ATOR x 100 Pcs</t>
  </si>
  <si>
    <t>B464</t>
  </si>
  <si>
    <t>PUNTAS P/ATOR x 100 Pcs C/INTE</t>
  </si>
  <si>
    <t>B465</t>
  </si>
  <si>
    <t>PTAS Y TUBOS C/M ERGO x 58 Pcs</t>
  </si>
  <si>
    <t>B466</t>
  </si>
  <si>
    <t>TUBOS Y PTAS P/ATORNILLAR x 29</t>
  </si>
  <si>
    <t>B467</t>
  </si>
  <si>
    <t>PTAS Y TUBOS C/MANGO x 12</t>
  </si>
  <si>
    <t>B468</t>
  </si>
  <si>
    <t>PUNTAS Y TUBO x 24  Pcs</t>
  </si>
  <si>
    <t>B471</t>
  </si>
  <si>
    <t>ADAPTADOR RAPIDO 6 EN 1 C/PTAS</t>
  </si>
  <si>
    <t>B472</t>
  </si>
  <si>
    <t>PUNTAS DE PRECISION x 20 Pcs</t>
  </si>
  <si>
    <t>B476</t>
  </si>
  <si>
    <t>TUBO SET x 52 Pcs HASTA 22mm</t>
  </si>
  <si>
    <t>B477</t>
  </si>
  <si>
    <t>TUBO SET x 52 Pcs HASTA 30mm</t>
  </si>
  <si>
    <t>B478</t>
  </si>
  <si>
    <t>TUBOS x 26Pcs 21-65m 3/4" Y 1"</t>
  </si>
  <si>
    <t>B480</t>
  </si>
  <si>
    <t>TUBOS 3/4" x 21 PC 19-50 mm</t>
  </si>
  <si>
    <t>B481</t>
  </si>
  <si>
    <t>TUBOS 3/4" x 21 PC PULGADAS</t>
  </si>
  <si>
    <t>B483</t>
  </si>
  <si>
    <t>DESTORNILLADOR 6 EN 1</t>
  </si>
  <si>
    <t>B485</t>
  </si>
  <si>
    <t>DESTORNILLADOR 10 EN 1</t>
  </si>
  <si>
    <t>B489</t>
  </si>
  <si>
    <t>LLAVE CRIQUET 1/4"</t>
  </si>
  <si>
    <t>B490</t>
  </si>
  <si>
    <t>LLAVE CRIQUET 3/8"</t>
  </si>
  <si>
    <t>B491</t>
  </si>
  <si>
    <t>LLAVE CRIQUET 1/2"</t>
  </si>
  <si>
    <t>B492</t>
  </si>
  <si>
    <t>LLAVE CRIQUET ART 1/2"y3/8"</t>
  </si>
  <si>
    <t>B493</t>
  </si>
  <si>
    <t>LLAVE CRIQUET ART 3/8"y1/4"</t>
  </si>
  <si>
    <t>B495</t>
  </si>
  <si>
    <t>B496</t>
  </si>
  <si>
    <t>B497</t>
  </si>
  <si>
    <t>B498</t>
  </si>
  <si>
    <t>LLAVE HEXAGONAL  x8 C/VALIJA</t>
  </si>
  <si>
    <t>B499</t>
  </si>
  <si>
    <t>LLAVES TORX  x9 C/EXHIBIDOR</t>
  </si>
  <si>
    <t>B500</t>
  </si>
  <si>
    <t>LLAVE AJUSTABLE 6" FOSFATIZADA</t>
  </si>
  <si>
    <t>B520</t>
  </si>
  <si>
    <t>LLAVES TORX SET x 7PCS T10/T40</t>
  </si>
  <si>
    <t>B530</t>
  </si>
  <si>
    <t>LLAVE "T" 9mm.</t>
  </si>
  <si>
    <t>B541</t>
  </si>
  <si>
    <t>LLAVES COMBINADAS 10-17 x 5Pcs</t>
  </si>
  <si>
    <t>B551</t>
  </si>
  <si>
    <t>LLAVES COMBINADAS 8-19 x 8 Ps</t>
  </si>
  <si>
    <t>B555</t>
  </si>
  <si>
    <t>LLAVE UNIVERSAL P/ AMOLADORAS</t>
  </si>
  <si>
    <t>B561</t>
  </si>
  <si>
    <t>LLAVES COMBINADAS 6-22 x 12 Ps</t>
  </si>
  <si>
    <t>B571</t>
  </si>
  <si>
    <t>LLAVES COMBINADA 8-24 x 14 Ps</t>
  </si>
  <si>
    <t>B580</t>
  </si>
  <si>
    <t>LLAVE AJUSTABLE 6"</t>
  </si>
  <si>
    <t>B581</t>
  </si>
  <si>
    <t>LLAVE AJUSTABLE 8"</t>
  </si>
  <si>
    <t>B582</t>
  </si>
  <si>
    <t>LLAVE AJUSTABLE 10"</t>
  </si>
  <si>
    <t>B583</t>
  </si>
  <si>
    <t>LLAVE AJUSTABLE 12"</t>
  </si>
  <si>
    <t>B584</t>
  </si>
  <si>
    <t>LLAVE AJUSTABLE 15"</t>
  </si>
  <si>
    <t>B586</t>
  </si>
  <si>
    <t>LLAVE T 9mm</t>
  </si>
  <si>
    <t>B588</t>
  </si>
  <si>
    <t>LLAVE T 11mm</t>
  </si>
  <si>
    <t>B589</t>
  </si>
  <si>
    <t>LLAVE T 12mm</t>
  </si>
  <si>
    <t>B590</t>
  </si>
  <si>
    <t>LLAVE T 13mm</t>
  </si>
  <si>
    <t>B591</t>
  </si>
  <si>
    <t>LLAVE T 14mm</t>
  </si>
  <si>
    <t>B592</t>
  </si>
  <si>
    <t>LLAVE T 15mm</t>
  </si>
  <si>
    <t>B593</t>
  </si>
  <si>
    <t>LLAVE T 16mm</t>
  </si>
  <si>
    <t>B594</t>
  </si>
  <si>
    <t>LLAVE T 17mm</t>
  </si>
  <si>
    <t>B595</t>
  </si>
  <si>
    <t>LLAVE T 19mm</t>
  </si>
  <si>
    <t>B600</t>
  </si>
  <si>
    <t>LLAVE COMBINADA 6mm Cr-v</t>
  </si>
  <si>
    <t>B601</t>
  </si>
  <si>
    <t>LLAVE COMBINADA 7mm Cr-v</t>
  </si>
  <si>
    <t>B603</t>
  </si>
  <si>
    <t>LLAVE COMBINADA 9mm Cr-v</t>
  </si>
  <si>
    <t>B606</t>
  </si>
  <si>
    <t>LLAVE COMBINADA 12mm Cr-v</t>
  </si>
  <si>
    <t>B608</t>
  </si>
  <si>
    <t>LLAVE COMBINADA 14mm Cr-v</t>
  </si>
  <si>
    <t>B609</t>
  </si>
  <si>
    <t>LLAVE COMBINADA 15mm Cr-v</t>
  </si>
  <si>
    <t>B610</t>
  </si>
  <si>
    <t>LLAVE COMBINADA 16mm Cr-v</t>
  </si>
  <si>
    <t>B611</t>
  </si>
  <si>
    <t>LLAVE COMBINADA 17mm Cr-v</t>
  </si>
  <si>
    <t>B612</t>
  </si>
  <si>
    <t>LLAVE COMBINADA 18mm Cr-v</t>
  </si>
  <si>
    <t>B613</t>
  </si>
  <si>
    <t>LLAVE COMBINADA 19mm Cr-v</t>
  </si>
  <si>
    <t>B614</t>
  </si>
  <si>
    <t>LLAVE COMBINADA 20mm Cr-v</t>
  </si>
  <si>
    <t>B615</t>
  </si>
  <si>
    <t>LLAVE COMBINADA 21mm Cr-v</t>
  </si>
  <si>
    <t>B616</t>
  </si>
  <si>
    <t>LLAVE COMBINADA 22mm Cr-v</t>
  </si>
  <si>
    <t>B618</t>
  </si>
  <si>
    <t>LLAVE COMBINADA 24mm Cr-v</t>
  </si>
  <si>
    <t>B619</t>
  </si>
  <si>
    <t>LLAVE COMBINADA 25mm Cr-v</t>
  </si>
  <si>
    <t>B620</t>
  </si>
  <si>
    <t>LLAVE COMBINADA 32mm Cr-v</t>
  </si>
  <si>
    <t>B624</t>
  </si>
  <si>
    <t>LLAVES ACODADAS DOBL. BOCA x 6</t>
  </si>
  <si>
    <t>B625</t>
  </si>
  <si>
    <t>LLAVES COMBINADAS X8Pcs 8-19mm</t>
  </si>
  <si>
    <t>B630</t>
  </si>
  <si>
    <t>LLAVE COMBINADA C/CRIQUET 9mm</t>
  </si>
  <si>
    <t>B631</t>
  </si>
  <si>
    <t>LLAVE COMBINADA C/CRIQUET 10mm</t>
  </si>
  <si>
    <t>B632</t>
  </si>
  <si>
    <t>LLAVE COMBINADA C/CRIQUET 11mm</t>
  </si>
  <si>
    <t>B633</t>
  </si>
  <si>
    <t>LLAVE COMBINADA C/CRIQUET 12mm</t>
  </si>
  <si>
    <t>B634</t>
  </si>
  <si>
    <t>LLAVE COMBINADA C/CRIQUET 13mm</t>
  </si>
  <si>
    <t>B635</t>
  </si>
  <si>
    <t>LLAVE COMBINADA C/CRIQUET 14mm</t>
  </si>
  <si>
    <t>B636</t>
  </si>
  <si>
    <t>LLAVE COMBINADA C/CRIQUET 15mm</t>
  </si>
  <si>
    <t>B637</t>
  </si>
  <si>
    <t>LLAVE COMBINADA C/CRIQUET 17mm</t>
  </si>
  <si>
    <t>B638</t>
  </si>
  <si>
    <t>LLAVE COMBINADA C/CRIQUET 19mm</t>
  </si>
  <si>
    <t>B640</t>
  </si>
  <si>
    <t>LLAVE COMBINADA CRIQUET x 7Pcs</t>
  </si>
  <si>
    <t>B641</t>
  </si>
  <si>
    <t>LLAVE COMBI ART CRIQUET x 5Pcs</t>
  </si>
  <si>
    <t>B642</t>
  </si>
  <si>
    <t>LLAVE COMBINADA CRIQUET x 5Pcs</t>
  </si>
  <si>
    <t>B650</t>
  </si>
  <si>
    <t>LLAVE COMB ARTI C/CRIQUET 8mm</t>
  </si>
  <si>
    <t>B651</t>
  </si>
  <si>
    <t>LLAVE COMB ARTI C/CRIQUET 9mm</t>
  </si>
  <si>
    <t>B652</t>
  </si>
  <si>
    <t>LLAVE COMB ARTI C/CRIQUET 10mm</t>
  </si>
  <si>
    <t>B653</t>
  </si>
  <si>
    <t>LLAVE COMB ARTI C/CRIQUET 11mm</t>
  </si>
  <si>
    <t>B654</t>
  </si>
  <si>
    <t>LLAVE COMB ARTI C/CRIQUET 12mm</t>
  </si>
  <si>
    <t>B655</t>
  </si>
  <si>
    <t>LLAVE COMB ARTI C/CRIQUET 13mm</t>
  </si>
  <si>
    <t>B656</t>
  </si>
  <si>
    <t>LLAVE COMB ARTI C/CRIQUET 14mm</t>
  </si>
  <si>
    <t>B657</t>
  </si>
  <si>
    <t>LLAVE COMB ARTI C/CRIQUET 15mm</t>
  </si>
  <si>
    <t>B658</t>
  </si>
  <si>
    <t>LLAVE COMB ARTI C/CRIQUET 17mm</t>
  </si>
  <si>
    <t>B659</t>
  </si>
  <si>
    <t>LLAVE COMB ARTI C/CRIQUET 19mm</t>
  </si>
  <si>
    <t>B680</t>
  </si>
  <si>
    <t>LLAVE AJUSTABLE C/MANGO 6"</t>
  </si>
  <si>
    <t>B681</t>
  </si>
  <si>
    <t>LLAVE AJUSTABLE C/MANGO 8"</t>
  </si>
  <si>
    <t>B682</t>
  </si>
  <si>
    <t>LLAVE AJUSTABLE C/MANGO 10"</t>
  </si>
  <si>
    <t>B683</t>
  </si>
  <si>
    <t>LLAVE AJUSTABLE C/MANGO 12"</t>
  </si>
  <si>
    <t>B690</t>
  </si>
  <si>
    <t>B720</t>
  </si>
  <si>
    <t>LLAVE CURVA ESTRIADA C 8-10mm</t>
  </si>
  <si>
    <t>B721</t>
  </si>
  <si>
    <t>LLAVE CURVA ESTRIADA C 11-13mm</t>
  </si>
  <si>
    <t>B722</t>
  </si>
  <si>
    <t>LLAVE CURVA ESTRIADA C 14-15mm</t>
  </si>
  <si>
    <t>B723</t>
  </si>
  <si>
    <t>LLAVE CURVA ESTRIADA C 17-19mm</t>
  </si>
  <si>
    <t>B724</t>
  </si>
  <si>
    <t>LLAVE CURVA ESTRIADA C 21-22mm</t>
  </si>
  <si>
    <t>B730</t>
  </si>
  <si>
    <t>LLAVE CURVA ESTRIADA S 10-11mm</t>
  </si>
  <si>
    <t>B731</t>
  </si>
  <si>
    <t>LLAVE CURVA ESTRIADA S 12-13mm</t>
  </si>
  <si>
    <t>B732</t>
  </si>
  <si>
    <t>LLAVE CURVA ESTRIADA S 14-15mm</t>
  </si>
  <si>
    <t>B733</t>
  </si>
  <si>
    <t>LLAVE CURVA ESTRIADA S 16-17mm</t>
  </si>
  <si>
    <t>B734</t>
  </si>
  <si>
    <t>LLAVE CURVA ESTRIADA S 18-19mm</t>
  </si>
  <si>
    <t>B809</t>
  </si>
  <si>
    <t>TUBO SUELTO 1/2 x 8mm</t>
  </si>
  <si>
    <t>B810</t>
  </si>
  <si>
    <t>TUBO SUELTO 1/2 x 10mm</t>
  </si>
  <si>
    <t>B811</t>
  </si>
  <si>
    <t>TUBO SUELTO 1/2 x 11mm</t>
  </si>
  <si>
    <t>B812</t>
  </si>
  <si>
    <t>TUBO SUELTO 1/2 x 12mm</t>
  </si>
  <si>
    <t>B813</t>
  </si>
  <si>
    <t>TUBO SUELTO 1/2 x 13mm</t>
  </si>
  <si>
    <t>B814</t>
  </si>
  <si>
    <t>TUBO SUELTO 1/2 x 14mm</t>
  </si>
  <si>
    <t>B815</t>
  </si>
  <si>
    <t>TUBO SUELTO 1/2 x 15mm</t>
  </si>
  <si>
    <t>B816</t>
  </si>
  <si>
    <t>TUBO SUELTO 1/2 x 16mm</t>
  </si>
  <si>
    <t>B817</t>
  </si>
  <si>
    <t>TUBO SUELTO 1/2 x 17mm</t>
  </si>
  <si>
    <t>B818</t>
  </si>
  <si>
    <t>TUBO SUELTO 1/2 x 18mm</t>
  </si>
  <si>
    <t>B819</t>
  </si>
  <si>
    <t>TUBO SUELTO 1/2 x 19mm</t>
  </si>
  <si>
    <t>B820</t>
  </si>
  <si>
    <t>TUBO SUELTO 1/2 x 20mm</t>
  </si>
  <si>
    <t>B821</t>
  </si>
  <si>
    <t>TUBO SUELTO 1/2 x 21mm</t>
  </si>
  <si>
    <t>B822</t>
  </si>
  <si>
    <t>TUBO SUELTO 1/2 x 22mm</t>
  </si>
  <si>
    <t>B823</t>
  </si>
  <si>
    <t>TUBO SUELTO 1/2 x 23mm</t>
  </si>
  <si>
    <t>B824</t>
  </si>
  <si>
    <t>TUBO SUELTO 1/2 x 24mm</t>
  </si>
  <si>
    <t>B825</t>
  </si>
  <si>
    <t>TUBO SUELTO 1/2 x 25mm</t>
  </si>
  <si>
    <t>B826</t>
  </si>
  <si>
    <t>TUBO SUELTO 1/2 x 26mm</t>
  </si>
  <si>
    <t>B827</t>
  </si>
  <si>
    <t>TUBO SUELTO 1/2 x 27mm</t>
  </si>
  <si>
    <t>B828</t>
  </si>
  <si>
    <t>TUBO SUELTO 1/2 x 28mm</t>
  </si>
  <si>
    <t>B829</t>
  </si>
  <si>
    <t>TUBO SUELTO 1/2 x 29mm</t>
  </si>
  <si>
    <t>B830</t>
  </si>
  <si>
    <t>TUBO SUELTO 1/2 x 30mm</t>
  </si>
  <si>
    <t>B831</t>
  </si>
  <si>
    <t>TUBO SUELTO 1/2 x 32mm</t>
  </si>
  <si>
    <t>B841</t>
  </si>
  <si>
    <t>BARRA EXTENSION P/TUBOS 1/2x3</t>
  </si>
  <si>
    <t>B842</t>
  </si>
  <si>
    <t>BARRA EXTENSION P/TUBOS 1/2x5</t>
  </si>
  <si>
    <t>B843</t>
  </si>
  <si>
    <t>BARRA EXTENSION P/TUBOS 1/2x10</t>
  </si>
  <si>
    <t>B845</t>
  </si>
  <si>
    <t>TUBO SACABUJIA 1/2" x 16 mm</t>
  </si>
  <si>
    <t>B846</t>
  </si>
  <si>
    <t>TUBO SACABUJIA 1/2" x 21 mm</t>
  </si>
  <si>
    <t>B849</t>
  </si>
  <si>
    <t>CONEXION ARTI P/TUBOS 1/2"x75</t>
  </si>
  <si>
    <t>B850</t>
  </si>
  <si>
    <t>MANGO DESLIZANTE P/TUBOS 1/2</t>
  </si>
  <si>
    <t>B851</t>
  </si>
  <si>
    <t>VASOS MAGNET. SET x5 H.6 x 65</t>
  </si>
  <si>
    <t>B852</t>
  </si>
  <si>
    <t>VASOS MAGNET. SET x5  H.8 x 65</t>
  </si>
  <si>
    <t>B853</t>
  </si>
  <si>
    <t>VASOS MAGNET. SET x5  H.10x 65</t>
  </si>
  <si>
    <t>B854</t>
  </si>
  <si>
    <t>VASOS MAGNET. SET x5  H.11x 65</t>
  </si>
  <si>
    <t>B855</t>
  </si>
  <si>
    <t>MANGO P/TUBOS 250mm ARTICULADO</t>
  </si>
  <si>
    <t>B856</t>
  </si>
  <si>
    <t>VASOS MAGNET SET x5  H1/4"x65</t>
  </si>
  <si>
    <t>B857</t>
  </si>
  <si>
    <t>VASOS MAGNET SET x5  H5/16"x65</t>
  </si>
  <si>
    <t>B859</t>
  </si>
  <si>
    <t>VASOS MAGNET SET x5  H7/16"x65</t>
  </si>
  <si>
    <t>B90</t>
  </si>
  <si>
    <t>PINZA UNIVERSAL M/R 6"</t>
  </si>
  <si>
    <t>B901</t>
  </si>
  <si>
    <t>DEST. PUNTA PLANA 3x75mm</t>
  </si>
  <si>
    <t>B902</t>
  </si>
  <si>
    <t>DEST. PUNTA PLANA 4x100mm</t>
  </si>
  <si>
    <t>B9025</t>
  </si>
  <si>
    <t>DEST. PUNTA PLANA 5x100mm</t>
  </si>
  <si>
    <t>B903</t>
  </si>
  <si>
    <t>DEST. PUNTA PLANA 5x150mm</t>
  </si>
  <si>
    <t>B904</t>
  </si>
  <si>
    <t>DEST. PUNTA PLANA 5x200mm</t>
  </si>
  <si>
    <t>B905</t>
  </si>
  <si>
    <t>DEST. PUNTA PLANA 5x75mm</t>
  </si>
  <si>
    <t>B906</t>
  </si>
  <si>
    <t>DEST. PUNTA PLANA 6x100mm</t>
  </si>
  <si>
    <t>B907</t>
  </si>
  <si>
    <t>DEST. PUNTA PLANA 6x125mm</t>
  </si>
  <si>
    <t>B908</t>
  </si>
  <si>
    <t>DEST. PUNTA PLANA 6x150mm</t>
  </si>
  <si>
    <t>B9085</t>
  </si>
  <si>
    <t>DEST. PUNTA PLANA 6x200mm</t>
  </si>
  <si>
    <t>B909</t>
  </si>
  <si>
    <t>DEST. PUNTA PLANA 6x38mm</t>
  </si>
  <si>
    <t>B910</t>
  </si>
  <si>
    <t>DEST. PUNTA PLANA 8x150mm</t>
  </si>
  <si>
    <t>B911</t>
  </si>
  <si>
    <t>DEST. PUNTA PLANA 8x200mm</t>
  </si>
  <si>
    <t>B912</t>
  </si>
  <si>
    <t>DEST. PUNTA PLANA 10x300mm</t>
  </si>
  <si>
    <t>B921</t>
  </si>
  <si>
    <t>DEST. PUNTA PHILLIPS 3x75mm</t>
  </si>
  <si>
    <t>B922</t>
  </si>
  <si>
    <t>DEST. PUNTA PHILLIPS 4x100mm</t>
  </si>
  <si>
    <t>B923</t>
  </si>
  <si>
    <t>DEST. PUNTA PHILLIPS 5x150mm</t>
  </si>
  <si>
    <t>B924</t>
  </si>
  <si>
    <t>DEST. PUNTA PHILLIPS 5x200mm</t>
  </si>
  <si>
    <t>B925</t>
  </si>
  <si>
    <t>DEST. PUNTA PHILLIPS 5x75mm</t>
  </si>
  <si>
    <t>B926</t>
  </si>
  <si>
    <t>DEST. PUNTA PHILLIPS 6x100mm</t>
  </si>
  <si>
    <t>B927</t>
  </si>
  <si>
    <t>DEST. PUNTA PHILLIPS 6x125mm</t>
  </si>
  <si>
    <t>B928</t>
  </si>
  <si>
    <t>DEST. PUNTA PHILLIPS 6x150mm</t>
  </si>
  <si>
    <t>B9285</t>
  </si>
  <si>
    <t>DEST. PUNTA PHILLIPS 6x200mm</t>
  </si>
  <si>
    <t>B929</t>
  </si>
  <si>
    <t>DEST. PUNTA PHILLIPS 6x38mm</t>
  </si>
  <si>
    <t>B930</t>
  </si>
  <si>
    <t>DEST. PUNTA PHILLIPS 8x150mm</t>
  </si>
  <si>
    <t>B931</t>
  </si>
  <si>
    <t>DEST. PUNTA PHILLIPS 8x200mm</t>
  </si>
  <si>
    <t>B932</t>
  </si>
  <si>
    <t>DEST. PUNTA PHILLIPS 10x300mm</t>
  </si>
  <si>
    <t>B941</t>
  </si>
  <si>
    <t>DEST. TORX T10 4x80</t>
  </si>
  <si>
    <t>B943</t>
  </si>
  <si>
    <t>DEST. TORX T20 4x100</t>
  </si>
  <si>
    <t>B945</t>
  </si>
  <si>
    <t>DEST. TORX T27 6x125</t>
  </si>
  <si>
    <t>B946</t>
  </si>
  <si>
    <t>DEST. TORX T30 6x125</t>
  </si>
  <si>
    <t>B947</t>
  </si>
  <si>
    <t>DEST. TORX T40 7x125</t>
  </si>
  <si>
    <t>B960</t>
  </si>
  <si>
    <t>PTAS P/ATORN 50mm PH1x10</t>
  </si>
  <si>
    <t>B9601</t>
  </si>
  <si>
    <t>PTAS P/ATORN 50mm PH2 x10</t>
  </si>
  <si>
    <t>B9602</t>
  </si>
  <si>
    <t>PTAS P/ATORN 50mm PH3 x10</t>
  </si>
  <si>
    <t>B961</t>
  </si>
  <si>
    <t>PTAS P/ATOR PLANAS x4mm x10Pcs</t>
  </si>
  <si>
    <t>B962</t>
  </si>
  <si>
    <t>PTAS P/ATOR PLANAS x5mm x10Pcs</t>
  </si>
  <si>
    <t>B963</t>
  </si>
  <si>
    <t>PTAS P/ATOR PLANAS x6mm x10Pcs</t>
  </si>
  <si>
    <t>B964</t>
  </si>
  <si>
    <t>PTAS P/ATOR TORX T8 x 10Pcs</t>
  </si>
  <si>
    <t>B965</t>
  </si>
  <si>
    <t>PTAS P/ATOR TORX T10 x 10Pcs</t>
  </si>
  <si>
    <t>B966</t>
  </si>
  <si>
    <t>PTAS P/ATOR TORX T15 x 10Pcs</t>
  </si>
  <si>
    <t>B967</t>
  </si>
  <si>
    <t>PTAS P/ATOR TORX T20 x 10Pcs</t>
  </si>
  <si>
    <t>B968</t>
  </si>
  <si>
    <t>PTAS P/ATOR TORX T25 x 10Pcs</t>
  </si>
  <si>
    <t>B969</t>
  </si>
  <si>
    <t>PTAS P/ATOR TORX T27 x 10Pcs</t>
  </si>
  <si>
    <t>B970</t>
  </si>
  <si>
    <t>PTAS P/ATOR TORX T30 x 10Pcs</t>
  </si>
  <si>
    <t>B971</t>
  </si>
  <si>
    <t>PTAS P/ATOR PZ1-PZ2</t>
  </si>
  <si>
    <t>B981</t>
  </si>
  <si>
    <t>PTAS P/ATORN 25mm PH2 x10</t>
  </si>
  <si>
    <t>B982</t>
  </si>
  <si>
    <t>PTAS P/ATORN 25mm PH3 x10</t>
  </si>
  <si>
    <t>BC-180</t>
  </si>
  <si>
    <t>SOLDA. ELEC BC-180 C/CARG BAT</t>
  </si>
  <si>
    <t>BX1-180A</t>
  </si>
  <si>
    <t>SOLDADORA ELECTRICA 180A</t>
  </si>
  <si>
    <t>C020</t>
  </si>
  <si>
    <t>ARCO JUNIOR C/MANGO PLASTICO</t>
  </si>
  <si>
    <t>C021</t>
  </si>
  <si>
    <t>ARCO DE SIERRA JR 6 HOJAS M/P</t>
  </si>
  <si>
    <t>C025</t>
  </si>
  <si>
    <t>ARCO JUNIOR DE ALUMINO</t>
  </si>
  <si>
    <t>C030</t>
  </si>
  <si>
    <t>ARCO DE SIERRA P/CALAR C/5HOJA</t>
  </si>
  <si>
    <t>C040</t>
  </si>
  <si>
    <t>ARCO DE SIERRA MANGO NARANJA</t>
  </si>
  <si>
    <t>C041</t>
  </si>
  <si>
    <t>ARCO DE SIERRA PLANO 300mm</t>
  </si>
  <si>
    <t>C046</t>
  </si>
  <si>
    <t>ARCO DE SIERRA M/ PLASTICO 12"</t>
  </si>
  <si>
    <t>C055</t>
  </si>
  <si>
    <t>ARCO TRONZAR Nº12</t>
  </si>
  <si>
    <t>C060</t>
  </si>
  <si>
    <t>ARCO DE SIERRA MANGO ALUM REF.</t>
  </si>
  <si>
    <t>C062</t>
  </si>
  <si>
    <t>ARCO SIERRA 12"VARIADOR ANGULO</t>
  </si>
  <si>
    <t>C063</t>
  </si>
  <si>
    <t>ARCO SIERRA REF. 12" SOFT GRIP</t>
  </si>
  <si>
    <t>C064</t>
  </si>
  <si>
    <t>ARCO SIERRA M/PLAST C/GOMA 12"</t>
  </si>
  <si>
    <t>C075</t>
  </si>
  <si>
    <t>SERRUCHO ERGONOMICO RECT 150mm</t>
  </si>
  <si>
    <t>C082</t>
  </si>
  <si>
    <t>SERRUCHO PODAR MAX 2/HOJAS</t>
  </si>
  <si>
    <t>C085</t>
  </si>
  <si>
    <t>SERRUCHO PLEGABLE 180mm</t>
  </si>
  <si>
    <t>C091</t>
  </si>
  <si>
    <t>SERRUCHO AMAR/NEGRO 18"</t>
  </si>
  <si>
    <t>C096</t>
  </si>
  <si>
    <t>SERRUCHO 20" MANGO SOFT GRIP</t>
  </si>
  <si>
    <t>C098</t>
  </si>
  <si>
    <t>SERRUCHO 24" MANGO SOFT GRIP</t>
  </si>
  <si>
    <t>C101</t>
  </si>
  <si>
    <t>SERRUCHO MANGO DE MADERA 22"</t>
  </si>
  <si>
    <t>C103</t>
  </si>
  <si>
    <t>SERRUCHO MANGO MADERA/GOMA 20"</t>
  </si>
  <si>
    <t>C104</t>
  </si>
  <si>
    <t>SERRUCHO MANGO MADERA/GOMA 22"</t>
  </si>
  <si>
    <t>C105</t>
  </si>
  <si>
    <t>SERRUCHO MANGO MADERA/GOMA 24"</t>
  </si>
  <si>
    <t>C106</t>
  </si>
  <si>
    <t>SERRUCHO COSTILLA M/PLAST. 12"</t>
  </si>
  <si>
    <t>C107</t>
  </si>
  <si>
    <t>SERRUCHO COSTILLA M/PLAST. 14"</t>
  </si>
  <si>
    <t>C111</t>
  </si>
  <si>
    <t>CAJA DE INGLETE</t>
  </si>
  <si>
    <t>C119</t>
  </si>
  <si>
    <t>PRENSA G TIPO AMERICANA 3"</t>
  </si>
  <si>
    <t>C120</t>
  </si>
  <si>
    <t>PRENSA G TIPO AMERICANA 4"</t>
  </si>
  <si>
    <t>C121</t>
  </si>
  <si>
    <t>PRENSA G TIPO AMERICANA 5"</t>
  </si>
  <si>
    <t>C122</t>
  </si>
  <si>
    <t>PRENSA G TIPO AMERICANA 6"</t>
  </si>
  <si>
    <t>C124</t>
  </si>
  <si>
    <t>PRENSA G TIPO AMERICANA 8"</t>
  </si>
  <si>
    <t>C128</t>
  </si>
  <si>
    <t>PRENSA G TIPO AMERICANA 10"</t>
  </si>
  <si>
    <t>C130</t>
  </si>
  <si>
    <t>PRENSA MINI  x 3 Pcs 1"-2"-3"</t>
  </si>
  <si>
    <t>C135</t>
  </si>
  <si>
    <t>PRENSA G 3" LIBERACION RAPIDA</t>
  </si>
  <si>
    <t>C136</t>
  </si>
  <si>
    <t>PRENSA G 4" LIBERACION RAPIDA</t>
  </si>
  <si>
    <t>C137</t>
  </si>
  <si>
    <t>PRENSA G 6" LIBERACION RAPIDA</t>
  </si>
  <si>
    <t>C140</t>
  </si>
  <si>
    <t>PINZA COCODRILO PLAST. 4"</t>
  </si>
  <si>
    <t>C141</t>
  </si>
  <si>
    <t>PINZA COCODRILO PLAST. 6"</t>
  </si>
  <si>
    <t>C142</t>
  </si>
  <si>
    <t>PINZA COCODRILO PLAST. 9"</t>
  </si>
  <si>
    <t>C155</t>
  </si>
  <si>
    <t>ESCUADRA P/SOLDAR DE ALUMINIO</t>
  </si>
  <si>
    <t>C160</t>
  </si>
  <si>
    <t>SARGENTO CARP. 80 X 300 mm</t>
  </si>
  <si>
    <t>C161</t>
  </si>
  <si>
    <t>SARGENTO CARP. 80 X 400 mm</t>
  </si>
  <si>
    <t>C163</t>
  </si>
  <si>
    <t>SARGENTO CARP. 120 X 800mm</t>
  </si>
  <si>
    <t>C164</t>
  </si>
  <si>
    <t>SARGENTO CARP. 120 X 1200mm</t>
  </si>
  <si>
    <t>C165</t>
  </si>
  <si>
    <t>SARGENTO 150 mm CIERRE RAPIDO</t>
  </si>
  <si>
    <t>C166</t>
  </si>
  <si>
    <t>SARGENTO 200 mm CIERRE RAPIDO</t>
  </si>
  <si>
    <t>C167</t>
  </si>
  <si>
    <t>SARGENTO 300 mm CIERRE RAPIDO</t>
  </si>
  <si>
    <t>C168</t>
  </si>
  <si>
    <t>SARGENTO 450 mm CIERRE RAPIDO</t>
  </si>
  <si>
    <t>C169</t>
  </si>
  <si>
    <t>SARGENTO 600 mm CIERRE RAPIDO</t>
  </si>
  <si>
    <t>C170</t>
  </si>
  <si>
    <t>MORSA PARA CAÑO CON TRIPODE</t>
  </si>
  <si>
    <t>C172</t>
  </si>
  <si>
    <t>SARGENTO CARPINTERO 50x300mm</t>
  </si>
  <si>
    <t>C173</t>
  </si>
  <si>
    <t>SARGENTO CARPINTERO 80x400mm</t>
  </si>
  <si>
    <t>C174</t>
  </si>
  <si>
    <t>SARGENTO CARPINTERO 80x500mm</t>
  </si>
  <si>
    <t>C175</t>
  </si>
  <si>
    <t>SARGENTO CARPINTERO 100x500mm</t>
  </si>
  <si>
    <t>C176</t>
  </si>
  <si>
    <t>SARGENTO CARPINTERO 120x800mm</t>
  </si>
  <si>
    <t>C177</t>
  </si>
  <si>
    <t>SARGENTO CARPINTERO 120x1200mm</t>
  </si>
  <si>
    <t>C180</t>
  </si>
  <si>
    <t>MORSA GIRATORIA C/YUNQUE 3"</t>
  </si>
  <si>
    <t>C190</t>
  </si>
  <si>
    <t>MORSA GIRATORIA C/YUNQUE 4"</t>
  </si>
  <si>
    <t>C195</t>
  </si>
  <si>
    <t>MORSA  GIRAT. C/YUNQUE 3"</t>
  </si>
  <si>
    <t>C196</t>
  </si>
  <si>
    <t>MORSA  GIRAT. C/YUNQUE 4"</t>
  </si>
  <si>
    <t>C197</t>
  </si>
  <si>
    <t>MORSA  GIRAT. C/YUNQUE 5"</t>
  </si>
  <si>
    <t>C198</t>
  </si>
  <si>
    <t>MORSA  GIRAT. C/YUNQUE 6"</t>
  </si>
  <si>
    <t>C200</t>
  </si>
  <si>
    <t>MORSA GIRATORIA C/ YUNQUE 5"</t>
  </si>
  <si>
    <t>C210</t>
  </si>
  <si>
    <t>MORSA GIRATORIA C/ YUNQUE 6"</t>
  </si>
  <si>
    <t>C21030</t>
  </si>
  <si>
    <t>INT. TERMOMAGNETICO BIP. 10A</t>
  </si>
  <si>
    <t>C215</t>
  </si>
  <si>
    <t>MORSA  MINI BASE FIJA 40mm</t>
  </si>
  <si>
    <t>C21630</t>
  </si>
  <si>
    <t>INT. TERMOMAGNETICO BIP. 16A</t>
  </si>
  <si>
    <t>C220</t>
  </si>
  <si>
    <t>MORSA PARA CAÑO 10-65 mm</t>
  </si>
  <si>
    <t>C22030</t>
  </si>
  <si>
    <t>INT. TERMOMAGNETICO BIP. 20A</t>
  </si>
  <si>
    <t>C22530</t>
  </si>
  <si>
    <t>INT. TERMOMAGNETICO BIP. 25A</t>
  </si>
  <si>
    <t>C230</t>
  </si>
  <si>
    <t>MORSA PLANA 4"</t>
  </si>
  <si>
    <t>C23230</t>
  </si>
  <si>
    <t>INT. TERMOMAGNETICO BIP. 32A</t>
  </si>
  <si>
    <t>C235</t>
  </si>
  <si>
    <t>MORSA PLANA LIBER. RAPIDA 70mm</t>
  </si>
  <si>
    <t>C24030</t>
  </si>
  <si>
    <t>INT. TERMOMAGNETICO BIP. 40A</t>
  </si>
  <si>
    <t>C245</t>
  </si>
  <si>
    <t>MORSA MINI METALICA 2"</t>
  </si>
  <si>
    <t>C246</t>
  </si>
  <si>
    <t>MORSA  MINI BASE GIRAT. 40mm</t>
  </si>
  <si>
    <t>C248</t>
  </si>
  <si>
    <t>MORSA  MINI BASE GIRAT. 60mm</t>
  </si>
  <si>
    <t>C250</t>
  </si>
  <si>
    <t>MORSA  FIJA CON YUNQUE 3"</t>
  </si>
  <si>
    <t>C251</t>
  </si>
  <si>
    <t>MORSA  FIJA CON YUNQUE 4"</t>
  </si>
  <si>
    <t>C252</t>
  </si>
  <si>
    <t>MORSA  FIJA CON YUNQUE 5"</t>
  </si>
  <si>
    <t>C253</t>
  </si>
  <si>
    <t>MORSA  FIJA CON YUNQUE 6"</t>
  </si>
  <si>
    <t>CB-30</t>
  </si>
  <si>
    <t>CARGADOR DE BATERIA 30A 700W</t>
  </si>
  <si>
    <t>CB-50</t>
  </si>
  <si>
    <t>CARGADOR DE BATERIA 60A 1000W</t>
  </si>
  <si>
    <t>CE-1002</t>
  </si>
  <si>
    <t>CERRADURA DOBLE PERNO 6 COMBI</t>
  </si>
  <si>
    <t>CE-1120</t>
  </si>
  <si>
    <t>CERRADURA D/PALETA 4 COMBI F/C</t>
  </si>
  <si>
    <t>CE-1125</t>
  </si>
  <si>
    <t>CERRADURA D/PALETA 4 COMBI F/A</t>
  </si>
  <si>
    <t>CE-1200</t>
  </si>
  <si>
    <t>CERRADURA D/PALETA 4 COMBI C/G</t>
  </si>
  <si>
    <t>CE-190</t>
  </si>
  <si>
    <t>CERRADURA NICHO DE GAS</t>
  </si>
  <si>
    <t>CE-5002</t>
  </si>
  <si>
    <t>CERROJO DOBLE PERNO 6 COMBI</t>
  </si>
  <si>
    <t>CPM-130</t>
  </si>
  <si>
    <t>BOMBA DE AGUA CENTRIFUGA 400 W</t>
  </si>
  <si>
    <t>CPM-180</t>
  </si>
  <si>
    <t>BOMBA DE AGUA CENTRIFUGA 1500W</t>
  </si>
  <si>
    <t>CT416</t>
  </si>
  <si>
    <t>CORTADORA SOLDADORA 3 EN 1</t>
  </si>
  <si>
    <t>CUT-30</t>
  </si>
  <si>
    <t>CORTADORA DE PLASMA 8mm</t>
  </si>
  <si>
    <t>CUT-40</t>
  </si>
  <si>
    <t>CORTADORA DE PLASMA 12mm</t>
  </si>
  <si>
    <t>D030</t>
  </si>
  <si>
    <t>REGLA DE ACERO 12"</t>
  </si>
  <si>
    <t>D055</t>
  </si>
  <si>
    <t>CALIBRE METALICO PROFESIONAL</t>
  </si>
  <si>
    <t>D056</t>
  </si>
  <si>
    <t>CALIBRE DIGITAL PROFESIONAL</t>
  </si>
  <si>
    <t>D065</t>
  </si>
  <si>
    <t>MICROMETRO EXT. 0-25mm C/ESTU</t>
  </si>
  <si>
    <t>D070</t>
  </si>
  <si>
    <t>ESCUADRA DE ACERO ANGOSTA</t>
  </si>
  <si>
    <t>D080</t>
  </si>
  <si>
    <t>ESCUADRA DE ACERO ANCHA AMAR.</t>
  </si>
  <si>
    <t>D081</t>
  </si>
  <si>
    <t>ESCUADRA DE ACERO ANCHA 300mm</t>
  </si>
  <si>
    <t>D082</t>
  </si>
  <si>
    <t>ESCUADRA DE ACERO ANCHA 350mm</t>
  </si>
  <si>
    <t>D090</t>
  </si>
  <si>
    <t>ESCUADRA 12" MOVIL CON NIVEL</t>
  </si>
  <si>
    <t>D095</t>
  </si>
  <si>
    <t>ESCUADRA C/ANGULO 500mm</t>
  </si>
  <si>
    <t>D096</t>
  </si>
  <si>
    <t>ESCUADRA C/ANGULO REF. 550mm</t>
  </si>
  <si>
    <t>D110</t>
  </si>
  <si>
    <t>ESCUADRA TRIANGULO DE ALUMINIO</t>
  </si>
  <si>
    <t>D111</t>
  </si>
  <si>
    <t>ESCUADRA DE ACERO 300x200mm</t>
  </si>
  <si>
    <t>D112</t>
  </si>
  <si>
    <t>ESCUADRA DE ACERO 600x400mm</t>
  </si>
  <si>
    <t>D113</t>
  </si>
  <si>
    <t>ESCUADRA DE ACERO T 300x600mm</t>
  </si>
  <si>
    <t>D114</t>
  </si>
  <si>
    <t>ESCUADRA DE ACERO 200x400mm</t>
  </si>
  <si>
    <t>D120</t>
  </si>
  <si>
    <t>ESCUADRA DE ALUMINIO 12"</t>
  </si>
  <si>
    <t>D121</t>
  </si>
  <si>
    <t>MEDIDOR  DISTANCIA ULTRASONICO</t>
  </si>
  <si>
    <t>D122</t>
  </si>
  <si>
    <t>ESCUADRA DE ALUMINIO 14"</t>
  </si>
  <si>
    <t>D124</t>
  </si>
  <si>
    <t>ESCUADRA DE ALUMINIO 16"</t>
  </si>
  <si>
    <t>D125</t>
  </si>
  <si>
    <t>NIVEL MINI C/LASER Y TRIPODE</t>
  </si>
  <si>
    <t>D126</t>
  </si>
  <si>
    <t>NIVEL 400mm C/LASER Y TRIPODE</t>
  </si>
  <si>
    <t>D127</t>
  </si>
  <si>
    <t>NIVEL MINI TORPEDO IMANTADO</t>
  </si>
  <si>
    <t>D135</t>
  </si>
  <si>
    <t>TERMOMETRO INFRARROJO</t>
  </si>
  <si>
    <t>D160</t>
  </si>
  <si>
    <t>NIVEL DE ALUMINIO BASE MAGNET.</t>
  </si>
  <si>
    <t>D170</t>
  </si>
  <si>
    <t>NIVEL DE ALUMINIO 300mm</t>
  </si>
  <si>
    <t>D172</t>
  </si>
  <si>
    <t>NIVEL DE ALUMINIO 500mm</t>
  </si>
  <si>
    <t>D173</t>
  </si>
  <si>
    <t>NIVEL DE ALUMINIO 800mm</t>
  </si>
  <si>
    <t>D180</t>
  </si>
  <si>
    <t>NIVEL PROF. 600 mm</t>
  </si>
  <si>
    <t>D181</t>
  </si>
  <si>
    <t>NIVEL PROF. 800 mm</t>
  </si>
  <si>
    <t>D182</t>
  </si>
  <si>
    <t>NIVEL PROF. 1000 mm</t>
  </si>
  <si>
    <t>D183</t>
  </si>
  <si>
    <t>NIVEL PROF. 1200 mm</t>
  </si>
  <si>
    <t>D185</t>
  </si>
  <si>
    <t>NIVEL  PROF ALUMINIO REF 400mm</t>
  </si>
  <si>
    <t>D186</t>
  </si>
  <si>
    <t>NIVEL  PROF ALUMINIO REF 600mm</t>
  </si>
  <si>
    <t>D187</t>
  </si>
  <si>
    <t>NIVEL  PROF ALUMINIO REF 1m</t>
  </si>
  <si>
    <t>D192</t>
  </si>
  <si>
    <t>NIVEL DE ALUMINIO 20" AMARILLO</t>
  </si>
  <si>
    <t>D195</t>
  </si>
  <si>
    <t>NIVEL ALUMINIO AMARILLO 500 mm</t>
  </si>
  <si>
    <t>D196</t>
  </si>
  <si>
    <t>NIVEL ALUMINIO AMARILLO 600 mm</t>
  </si>
  <si>
    <t>D197</t>
  </si>
  <si>
    <t>NIVEL ALUMINIO AMARILLO 800 mm</t>
  </si>
  <si>
    <t>D198</t>
  </si>
  <si>
    <t>NIVEL ALUMINIO AMARILLO 1000mm</t>
  </si>
  <si>
    <t>D199</t>
  </si>
  <si>
    <t>NIVEL ALUMINIO AMARILLO 1200mm</t>
  </si>
  <si>
    <t>D229</t>
  </si>
  <si>
    <t>LAPIZ CARPINTERO 7" x 6 pcs</t>
  </si>
  <si>
    <t>D256</t>
  </si>
  <si>
    <t>PICO PUNTA Y PALA FORJ. 2000g</t>
  </si>
  <si>
    <t>D260</t>
  </si>
  <si>
    <t>CHOCLA x 30m</t>
  </si>
  <si>
    <t>D271</t>
  </si>
  <si>
    <t>AZADA FORJADA 1000g 224x166mm</t>
  </si>
  <si>
    <t>D310</t>
  </si>
  <si>
    <t>SONDA MEDIDORA x 13P  0.05-1mm</t>
  </si>
  <si>
    <t>D400</t>
  </si>
  <si>
    <t>MANGUERA NIVEL 15mm</t>
  </si>
  <si>
    <t>D401</t>
  </si>
  <si>
    <t>MANGUERA NIVEL 20mm</t>
  </si>
  <si>
    <t>DIS002</t>
  </si>
  <si>
    <t>LIJADORA ORBITAL 180W</t>
  </si>
  <si>
    <t>DIS006</t>
  </si>
  <si>
    <t>DISCO DIAMANTADO 180 mm C/MOJ.</t>
  </si>
  <si>
    <t>DIS007</t>
  </si>
  <si>
    <t>LLAVE COMBINADA 1/4" SATINADA</t>
  </si>
  <si>
    <t>DIS010</t>
  </si>
  <si>
    <t>LLAVE COMBINADA 3/4" SATINADA</t>
  </si>
  <si>
    <t>DIS011</t>
  </si>
  <si>
    <t>LLAVE COMBINADA 7/8" SATINADA</t>
  </si>
  <si>
    <t>DIS012</t>
  </si>
  <si>
    <t>LLAVE COMBINADA 1" SATINADA</t>
  </si>
  <si>
    <t>DIS016</t>
  </si>
  <si>
    <t>LLAVE COMBINADA 9 mm</t>
  </si>
  <si>
    <t>DIS020</t>
  </si>
  <si>
    <t>LLAVE COMBINADA 18 mm</t>
  </si>
  <si>
    <t>DIS026</t>
  </si>
  <si>
    <t>CANA TELESC.4.2MT -4204</t>
  </si>
  <si>
    <t>DIS031</t>
  </si>
  <si>
    <t>SEÑUELO PEZ C/ANZUELO</t>
  </si>
  <si>
    <t>DIS034</t>
  </si>
  <si>
    <t>SET CHICOTES C/ ANZUELOS X 10</t>
  </si>
  <si>
    <t>DIS049</t>
  </si>
  <si>
    <t>CUCHILLA CABO PESADO MED ROJO</t>
  </si>
  <si>
    <t>DIS050</t>
  </si>
  <si>
    <t>CUCHILLA CABO PESADO MED NEGRO</t>
  </si>
  <si>
    <t>DIS052</t>
  </si>
  <si>
    <t>CUCHILLO DE ACERO PARA FIAMBRE</t>
  </si>
  <si>
    <t>DIS054</t>
  </si>
  <si>
    <t>CUCHILLO DE AC. DE MESA C/PUNT</t>
  </si>
  <si>
    <t>DIS059</t>
  </si>
  <si>
    <t>CUCHILLA CABO MADERA 6"</t>
  </si>
  <si>
    <t>DIS067</t>
  </si>
  <si>
    <t>POSA PAVA METALICO</t>
  </si>
  <si>
    <t>DIS068</t>
  </si>
  <si>
    <t>POSA PAVA DE BAMBOO</t>
  </si>
  <si>
    <t>DIS075</t>
  </si>
  <si>
    <t>ESTROPAJO COBREADO X 2</t>
  </si>
  <si>
    <t>DIS076</t>
  </si>
  <si>
    <t>ESTROPAJO PLATEDO X 2</t>
  </si>
  <si>
    <t>DIS078</t>
  </si>
  <si>
    <t>ESPONJA CON MANGO DOSIFICADOR</t>
  </si>
  <si>
    <t>DIS079</t>
  </si>
  <si>
    <t>ESPONJA CON MANGO PLASTICO</t>
  </si>
  <si>
    <t>DIS086</t>
  </si>
  <si>
    <t>PORTA COMPACT P/ 12 CD</t>
  </si>
  <si>
    <t>DIS089</t>
  </si>
  <si>
    <t>DESODORANTE DE AMBIENTE</t>
  </si>
  <si>
    <t>DIS093</t>
  </si>
  <si>
    <t>BROCHES P/ SELLAR BOLSAS</t>
  </si>
  <si>
    <t>DP-1009</t>
  </si>
  <si>
    <t>CANILLA PARED PICO CISNE GRUES</t>
  </si>
  <si>
    <t>MOZART</t>
  </si>
  <si>
    <t>DP-2035</t>
  </si>
  <si>
    <t>FLOR DUCHA CUAD. ACERO 8"</t>
  </si>
  <si>
    <t>DP-2036</t>
  </si>
  <si>
    <t>FLOR DUCHA CUAD. ACERO 6"</t>
  </si>
  <si>
    <t>DP-2037</t>
  </si>
  <si>
    <t>FLOR DUCHA CUAD. ACERO 4"</t>
  </si>
  <si>
    <t>DP-2038</t>
  </si>
  <si>
    <t>FLOR DUCHA RED. ACERO 8"</t>
  </si>
  <si>
    <t>DP-2039</t>
  </si>
  <si>
    <t>FLOR DUCHA RED. ACERO 6"</t>
  </si>
  <si>
    <t>DP-2040</t>
  </si>
  <si>
    <t>FLOR DUCHA RED. ACERO 4"</t>
  </si>
  <si>
    <t>DP-2091</t>
  </si>
  <si>
    <t>BRAZO LLUVIA ACERO 45° - 20 CM</t>
  </si>
  <si>
    <t>DP-2092</t>
  </si>
  <si>
    <t>BRAZO LLUVIA ACERO 45° - 25 CM</t>
  </si>
  <si>
    <t>DP-21227</t>
  </si>
  <si>
    <t>BRAZO LLUVIA ACERO 90° - 45 CM</t>
  </si>
  <si>
    <t>DP-21228</t>
  </si>
  <si>
    <t>BRAZO LLUVIA ACERO 90° - 35 CM</t>
  </si>
  <si>
    <t>DP-21229</t>
  </si>
  <si>
    <t>BRAZO LLUVIA ACERO 45° - 30 CM</t>
  </si>
  <si>
    <t>DP-5094</t>
  </si>
  <si>
    <t>FLOR DUCHA CUAD. ACERO 10"</t>
  </si>
  <si>
    <t>DP-5095</t>
  </si>
  <si>
    <t>FLOR DUCHA CUAD. ACERO 12"</t>
  </si>
  <si>
    <t>DP-5096</t>
  </si>
  <si>
    <t>CANILLA LAVAT MONOC ALTA (9cm)</t>
  </si>
  <si>
    <t>DP-5098</t>
  </si>
  <si>
    <t>CANILLA LAVAT. MONOC PICO ALTO</t>
  </si>
  <si>
    <t>DP-5099</t>
  </si>
  <si>
    <t>CANILLA PARED MONO CISNE</t>
  </si>
  <si>
    <t>DP-5114</t>
  </si>
  <si>
    <t>CANILLA MESADA MONOC PICO "J"</t>
  </si>
  <si>
    <t>DP-5118</t>
  </si>
  <si>
    <t>CANILLA MES MEZCLADORA V. CRUZ</t>
  </si>
  <si>
    <t>DP-5119</t>
  </si>
  <si>
    <t>CANILLA MES. MONOC. PICO "L"</t>
  </si>
  <si>
    <t>DP-5126</t>
  </si>
  <si>
    <t>BRAZO LLUVIA ACERO RECT. 45 CM</t>
  </si>
  <si>
    <t>DP-5131</t>
  </si>
  <si>
    <t>CANILLA MONOC. C/TRANSF Y DUCH</t>
  </si>
  <si>
    <t>DP-5200</t>
  </si>
  <si>
    <t>CANILLA MES MONOC CISNE GRUESO</t>
  </si>
  <si>
    <t>DP-6248</t>
  </si>
  <si>
    <t>KIT DUCHA 4 FUNC FLEX 1.5M</t>
  </si>
  <si>
    <t>DP-6282</t>
  </si>
  <si>
    <t>DUCHA C/BRAZO Y ROCETA 2123</t>
  </si>
  <si>
    <t>DP-6283</t>
  </si>
  <si>
    <t>DUCHA C/BRAZO Y ROCETA 4F 8995</t>
  </si>
  <si>
    <t>DP-6293</t>
  </si>
  <si>
    <t>KIT DUCHA C/GATILLO FLEX 1.5M</t>
  </si>
  <si>
    <t>DP-6331</t>
  </si>
  <si>
    <t>KIT DUCHA ACERO C/M FLEX 1.5M</t>
  </si>
  <si>
    <t>E0094</t>
  </si>
  <si>
    <t>CAJA METALICA 37,5cm (CHICA)</t>
  </si>
  <si>
    <t>E093</t>
  </si>
  <si>
    <t>CAJA PLAST. 16" C/CIERRE MET.</t>
  </si>
  <si>
    <t>E094</t>
  </si>
  <si>
    <t>CAJA PLAST. 19" C/CIERRE MET.</t>
  </si>
  <si>
    <t>E400</t>
  </si>
  <si>
    <t>PLATO MAGNETICO 15cm CIRCULAR</t>
  </si>
  <si>
    <t>E405</t>
  </si>
  <si>
    <t>PLATO MAGNETICO 14x24cm</t>
  </si>
  <si>
    <t>F030</t>
  </si>
  <si>
    <t>PLOMADA 300 GRS C/CHAPA E HILO</t>
  </si>
  <si>
    <t>F031</t>
  </si>
  <si>
    <t>PLOMADA 500 GRS C/CHAPA E HILO</t>
  </si>
  <si>
    <t>F032</t>
  </si>
  <si>
    <t>PLOMADA 600 GRS C/CHAPA E HILO</t>
  </si>
  <si>
    <t>F035</t>
  </si>
  <si>
    <t>PLOMADA MAGNETICA 300grs-300cm</t>
  </si>
  <si>
    <t>F036</t>
  </si>
  <si>
    <t>PLOMADA 200g C/CHAPA E HILO</t>
  </si>
  <si>
    <t>F037</t>
  </si>
  <si>
    <t>PLOMADA 300g C/CHAPA E HILO</t>
  </si>
  <si>
    <t>F0391</t>
  </si>
  <si>
    <t>PLOMADA 700g C/CHAPA E HILO</t>
  </si>
  <si>
    <t>F042</t>
  </si>
  <si>
    <t>ESPATULA M/PLASTICO 50mm</t>
  </si>
  <si>
    <t>F043</t>
  </si>
  <si>
    <t>ESPATULA M/PLASTICO 70mm</t>
  </si>
  <si>
    <t>F044</t>
  </si>
  <si>
    <t>ESPATULA M/PLASTICO 90mm</t>
  </si>
  <si>
    <t>F045</t>
  </si>
  <si>
    <t>ESPATULA M/PLASTICO 120mm</t>
  </si>
  <si>
    <t>F056</t>
  </si>
  <si>
    <t>ESPATULA DE ACERO REFORZADA 3"</t>
  </si>
  <si>
    <t>F057</t>
  </si>
  <si>
    <t>ESPATULA DE ACERO REFORZADA 4"</t>
  </si>
  <si>
    <t>F060</t>
  </si>
  <si>
    <t>ESPATULA DE ACERO M/ PLAST. 1"</t>
  </si>
  <si>
    <t>F064</t>
  </si>
  <si>
    <t>ESPATULA DE ACERO M/ PLAST. 5"</t>
  </si>
  <si>
    <t>F102</t>
  </si>
  <si>
    <t>CUCHARA DE ALBAÑIL 9"</t>
  </si>
  <si>
    <t>F106</t>
  </si>
  <si>
    <t>CUCHARA DE ALBAÑIL 6"</t>
  </si>
  <si>
    <t>F120</t>
  </si>
  <si>
    <t>ESPATULA METALICAS X 4PCS</t>
  </si>
  <si>
    <t>F124</t>
  </si>
  <si>
    <t>CUCHARA DE ALBAÑIL 6" SOLDADA</t>
  </si>
  <si>
    <t>F135</t>
  </si>
  <si>
    <t>CUCHARA DE ALBAÑIL 6" FORJADA</t>
  </si>
  <si>
    <t>F136</t>
  </si>
  <si>
    <t>CUCHARA DE ALBAÑIL 7" FORJADA</t>
  </si>
  <si>
    <t>F144</t>
  </si>
  <si>
    <t>RUEDA P/CORTAC. INDUSTRIAL</t>
  </si>
  <si>
    <t>F145</t>
  </si>
  <si>
    <t>RUEDA P/CORTACERAMICA 15x6x1.5</t>
  </si>
  <si>
    <t>F146</t>
  </si>
  <si>
    <t>CORTANTE CIRCULAR C/CERAMICA</t>
  </si>
  <si>
    <t>F147</t>
  </si>
  <si>
    <t>CORTANTE P/CORTACERAMICA 8mm</t>
  </si>
  <si>
    <t>F149</t>
  </si>
  <si>
    <t>CORTANTE P/CORTAC REFO 10mm</t>
  </si>
  <si>
    <t>F154</t>
  </si>
  <si>
    <t>CORTACERAMICA 50cm ALUMINIO</t>
  </si>
  <si>
    <t>F157</t>
  </si>
  <si>
    <t>CORTACERAMICA INDUST 60cm C/S</t>
  </si>
  <si>
    <t>F158</t>
  </si>
  <si>
    <t>CORTACERAMICA INDUST 70cm C/S</t>
  </si>
  <si>
    <t>F159</t>
  </si>
  <si>
    <t>CORTACERAMICA INDUST 80cm C/S</t>
  </si>
  <si>
    <t>F160</t>
  </si>
  <si>
    <t>SEP. DE CERAMICOS 2MM x 250PCS</t>
  </si>
  <si>
    <t>F161</t>
  </si>
  <si>
    <t>SEP. DE CERAMICOS 3MM x 250PCS</t>
  </si>
  <si>
    <t>F162</t>
  </si>
  <si>
    <t>SEP. DE CERAMICOS 4MM x 250PCS</t>
  </si>
  <si>
    <t>F163</t>
  </si>
  <si>
    <t>SEP. DE CERAMICOS 5MM x 100PCS</t>
  </si>
  <si>
    <t>F164</t>
  </si>
  <si>
    <t>SEP. DE CERAMICOS 6MM x 75PCS</t>
  </si>
  <si>
    <t>F175</t>
  </si>
  <si>
    <t>PINZA CORTACERAMICA C/GUIA</t>
  </si>
  <si>
    <t>F191</t>
  </si>
  <si>
    <t>LLANA LISA 255x120mm</t>
  </si>
  <si>
    <t>F192</t>
  </si>
  <si>
    <t>LLANA LISA 400x120mm</t>
  </si>
  <si>
    <t>F193</t>
  </si>
  <si>
    <t>LLANA DENTADA 8x8 - 255x120mm</t>
  </si>
  <si>
    <t>F194</t>
  </si>
  <si>
    <t>LLANA DENTADA 10x10-400x120mm</t>
  </si>
  <si>
    <t>F195</t>
  </si>
  <si>
    <t>LLANA DENTADA 8x8mm 280x120mm</t>
  </si>
  <si>
    <t>F196</t>
  </si>
  <si>
    <t>LLANA LISA 280x120mm</t>
  </si>
  <si>
    <t>F197</t>
  </si>
  <si>
    <t>LLANA DENTADA 10x10mm 280x120</t>
  </si>
  <si>
    <t>F198</t>
  </si>
  <si>
    <t>FRATACHO PROF 280x140mm CAUCHO</t>
  </si>
  <si>
    <t>F209</t>
  </si>
  <si>
    <t>CORTAHIERRO 300X18mm HEXAG.C/P</t>
  </si>
  <si>
    <t>F215</t>
  </si>
  <si>
    <t>CLAVOS PARA ALBAÑIL</t>
  </si>
  <si>
    <t>F224</t>
  </si>
  <si>
    <t>PTA HEX. 16x300mm C/PROT NEGRO</t>
  </si>
  <si>
    <t>F225</t>
  </si>
  <si>
    <t>PTA HEX. 19x300mm C/PROT NEGRO</t>
  </si>
  <si>
    <t>F234</t>
  </si>
  <si>
    <t>CORTAHIERRO 16x300 C/PROT NEG.</t>
  </si>
  <si>
    <t>F235</t>
  </si>
  <si>
    <t>CORTAHIERRO 19x300 C/PROT NEG.</t>
  </si>
  <si>
    <t>F245</t>
  </si>
  <si>
    <t>CORTAHIERROS x 3Pcs 10/12/16mm</t>
  </si>
  <si>
    <t>F250</t>
  </si>
  <si>
    <t>CORTAHIERRO MINI 3/8x5/16x5</t>
  </si>
  <si>
    <t>F251</t>
  </si>
  <si>
    <t>CORTAHIERRO MINI 1/2x3/8x5-3/4</t>
  </si>
  <si>
    <t>F252</t>
  </si>
  <si>
    <t>CORTAHIERRO MINI 5/8x1/2x6</t>
  </si>
  <si>
    <t>F270</t>
  </si>
  <si>
    <t>CORTA LADRILLOS C/PROT 16x2,25</t>
  </si>
  <si>
    <t>F271</t>
  </si>
  <si>
    <t>CORTA LADRILLOS C/PROT 19x3</t>
  </si>
  <si>
    <t>F272</t>
  </si>
  <si>
    <t>CORTA LADRILLOS C/PROT 22x3,5</t>
  </si>
  <si>
    <t>F281</t>
  </si>
  <si>
    <t>PUNTA FORJADA VRS 250x18cm</t>
  </si>
  <si>
    <t>F291</t>
  </si>
  <si>
    <t>CORTAHIERRO FORJ VRS 250x18cm</t>
  </si>
  <si>
    <t>F292</t>
  </si>
  <si>
    <t>CORTAHIERRO FORJ VRS 300x18cm</t>
  </si>
  <si>
    <t>F293</t>
  </si>
  <si>
    <t>CORTAHIERRO FORJ VRS 350x18cm</t>
  </si>
  <si>
    <t>F300</t>
  </si>
  <si>
    <t>ESPATULA PARA ENDUIR 150mm</t>
  </si>
  <si>
    <t>F301</t>
  </si>
  <si>
    <t>ESPATULA PARA ENDUIR 170mm</t>
  </si>
  <si>
    <t>F302</t>
  </si>
  <si>
    <t>ESPATULA PARA ENDUIR 200mm</t>
  </si>
  <si>
    <t>F312</t>
  </si>
  <si>
    <t>ESPATULA ALBAÑILERIA 250mm</t>
  </si>
  <si>
    <t>F313</t>
  </si>
  <si>
    <t>ESPATULA ALBAÑILERIA 300mm</t>
  </si>
  <si>
    <t>F314</t>
  </si>
  <si>
    <t>ESPATULA ALBAÑILERIA 400mm</t>
  </si>
  <si>
    <t>F320</t>
  </si>
  <si>
    <t>ESP. ALB. DENTADA 150mm</t>
  </si>
  <si>
    <t>F321</t>
  </si>
  <si>
    <t>ESP. ALB. DENTADA 200mm</t>
  </si>
  <si>
    <t>F322</t>
  </si>
  <si>
    <t>ESP. ALB. DENTADA 250mm</t>
  </si>
  <si>
    <t>F323</t>
  </si>
  <si>
    <t>ESP. ALB. DENTADA 300mm</t>
  </si>
  <si>
    <t>F324</t>
  </si>
  <si>
    <t>ESP. ALB. DENTADA 400mm</t>
  </si>
  <si>
    <t>FH503</t>
  </si>
  <si>
    <t>FICHA HEMBRA 3 PERNOS FH503</t>
  </si>
  <si>
    <t>FM501</t>
  </si>
  <si>
    <t>FICHA MACHO 3 PERNOS FM501</t>
  </si>
  <si>
    <t>G001</t>
  </si>
  <si>
    <t>MARTILLO BOLITA 1/4 LB</t>
  </si>
  <si>
    <t>G002</t>
  </si>
  <si>
    <t>MARTILLO BOLITA 1/2 LB</t>
  </si>
  <si>
    <t>G003</t>
  </si>
  <si>
    <t>MARTILLO BOLITA 3/4 LB</t>
  </si>
  <si>
    <t>G015</t>
  </si>
  <si>
    <t>MARTILLO DE GOMA 12 oz</t>
  </si>
  <si>
    <t>G016</t>
  </si>
  <si>
    <t>MARTILLO DE GOMA 16 oz</t>
  </si>
  <si>
    <t>G022</t>
  </si>
  <si>
    <t>MARTILLO MECANICO 100grs</t>
  </si>
  <si>
    <t>G023</t>
  </si>
  <si>
    <t>MARTILLO MECANICO 200grs</t>
  </si>
  <si>
    <t>G024</t>
  </si>
  <si>
    <t>MARTILLO MECANICO 300grs</t>
  </si>
  <si>
    <t>G026</t>
  </si>
  <si>
    <t>MARTILLO MECANICO 500grs</t>
  </si>
  <si>
    <t>G027</t>
  </si>
  <si>
    <t>MARTILLO MECANICO 600grs</t>
  </si>
  <si>
    <t>G034</t>
  </si>
  <si>
    <t>MARTILLO GALP 16oz CULATA GOMA</t>
  </si>
  <si>
    <t>G035</t>
  </si>
  <si>
    <t>MARTILLO GALP 16 oz ERGONOMICO</t>
  </si>
  <si>
    <t>G036</t>
  </si>
  <si>
    <t>MARTILLO GALP. 16 Oz SOFT GRIP</t>
  </si>
  <si>
    <t>G037</t>
  </si>
  <si>
    <t>MARTILLO GALP 16 oz M/ FIBRA</t>
  </si>
  <si>
    <t>G045</t>
  </si>
  <si>
    <t>MARTILLO CARPINTERO 20mm</t>
  </si>
  <si>
    <t>G046</t>
  </si>
  <si>
    <t>MARTILLO CARPINTERO 22mm</t>
  </si>
  <si>
    <t>G047</t>
  </si>
  <si>
    <t>MARTILLO CARPINTERO 25mm</t>
  </si>
  <si>
    <t>G055</t>
  </si>
  <si>
    <t>HACHUELA DE ALBAÑIL 600g</t>
  </si>
  <si>
    <t>G058</t>
  </si>
  <si>
    <t>MARTILLO DE GOMA 40mm 2 CARAS</t>
  </si>
  <si>
    <t>G065</t>
  </si>
  <si>
    <t>MARTILLO GALP 16 oz</t>
  </si>
  <si>
    <t>G074</t>
  </si>
  <si>
    <t>MAZA ALBANIL 3000Grs</t>
  </si>
  <si>
    <t>G076</t>
  </si>
  <si>
    <t>MAZA ALBANIL 7200Grs</t>
  </si>
  <si>
    <t>G077</t>
  </si>
  <si>
    <t>MAZA ALBANIL 9000Grs</t>
  </si>
  <si>
    <t>G0811</t>
  </si>
  <si>
    <t>MAZA ALBANIL FORJADA 1250Grs</t>
  </si>
  <si>
    <t>G082</t>
  </si>
  <si>
    <t>MAZA ALBANIL FORJADA 1500Grs</t>
  </si>
  <si>
    <t>G087</t>
  </si>
  <si>
    <t>MAZA DE MADERA 60mm</t>
  </si>
  <si>
    <t>G088</t>
  </si>
  <si>
    <t>MAZA DE MADERA 70mm</t>
  </si>
  <si>
    <t>G100</t>
  </si>
  <si>
    <t>HACHUELA MANGO DE MADERA</t>
  </si>
  <si>
    <t>G105</t>
  </si>
  <si>
    <t>HACHUELA MANGO MADERA 300g</t>
  </si>
  <si>
    <t>G106</t>
  </si>
  <si>
    <t>HACHUELA MANGO MADERA 500g</t>
  </si>
  <si>
    <t>G150</t>
  </si>
  <si>
    <t>SET DE CHAPISTA x 7 C/ VALIJA</t>
  </si>
  <si>
    <t>GP-BM50-50</t>
  </si>
  <si>
    <t>COMPRESOR TRAS/DIREC. 50Lts</t>
  </si>
  <si>
    <t>GP-FL24-25</t>
  </si>
  <si>
    <t>COMPRESOR TRAS/DIREC. 25Lts</t>
  </si>
  <si>
    <t>GPV-001</t>
  </si>
  <si>
    <t>CINCELES PARA PICARETA SET x 4</t>
  </si>
  <si>
    <t>GPV-003</t>
  </si>
  <si>
    <t>RESORTE PARA PICARETA</t>
  </si>
  <si>
    <t>GPV-005</t>
  </si>
  <si>
    <t>PISTOLA DE TOLVA</t>
  </si>
  <si>
    <t>GPV-016</t>
  </si>
  <si>
    <t>SET ACCESORIOS DE AIRE x 14Pcs</t>
  </si>
  <si>
    <t>GPV-04</t>
  </si>
  <si>
    <t>REGULADOR DE AIRE</t>
  </si>
  <si>
    <t>GPV-08A</t>
  </si>
  <si>
    <t>PISTOLA DE AIRE 75mm</t>
  </si>
  <si>
    <t>GPV-08C</t>
  </si>
  <si>
    <t>PISTOLA DE AIRE 280mm</t>
  </si>
  <si>
    <t>GPV-09</t>
  </si>
  <si>
    <t>FILTRO Y REGULADOR DE AIRE</t>
  </si>
  <si>
    <t>GPV-12</t>
  </si>
  <si>
    <t>PISTOLA PARA REVESTIMIENTOS</t>
  </si>
  <si>
    <t>GPV-13</t>
  </si>
  <si>
    <t>PISTOLA C/ MANGUERA P/ ARENADO</t>
  </si>
  <si>
    <t>GPV-200</t>
  </si>
  <si>
    <t>KIT PARA COMPRESOR x5 Pcs</t>
  </si>
  <si>
    <t>GPV-201</t>
  </si>
  <si>
    <t>PISTOLA LAVADO AIRE-AGUA NEU</t>
  </si>
  <si>
    <t>GPV-202</t>
  </si>
  <si>
    <t>PISTOLA P/ LIMPIEZA NEUMATICA</t>
  </si>
  <si>
    <t>GPV-203</t>
  </si>
  <si>
    <t>PISTOLA ESPUMA POLIURETANO NEU</t>
  </si>
  <si>
    <t>GPVM-12V</t>
  </si>
  <si>
    <t>COMPRESOR MINI 12V</t>
  </si>
  <si>
    <t>H082</t>
  </si>
  <si>
    <t>CINTURON P/ MARTILLO MOVIL</t>
  </si>
  <si>
    <t>H083</t>
  </si>
  <si>
    <t>CINTURON P/ MARTILLO FIJO</t>
  </si>
  <si>
    <t>H107</t>
  </si>
  <si>
    <t>CINTURON P/HERRAMIENTAS 7 DIV</t>
  </si>
  <si>
    <t>HL011</t>
  </si>
  <si>
    <t>REGADOR ASPERSOR C/PINCHE</t>
  </si>
  <si>
    <t>PRÜNER</t>
  </si>
  <si>
    <t>HL019</t>
  </si>
  <si>
    <t>ACOPLE CON REDUCCIONES</t>
  </si>
  <si>
    <t>HL036</t>
  </si>
  <si>
    <t>ACOPLE DOBLE</t>
  </si>
  <si>
    <t>HL087</t>
  </si>
  <si>
    <t>REGADOR 3 LANZAS C/PINCHE</t>
  </si>
  <si>
    <t>HL118A2</t>
  </si>
  <si>
    <t>REGADOR PISTOLA 6 LLUVIAS REF.</t>
  </si>
  <si>
    <t>HL200</t>
  </si>
  <si>
    <t>REGADOR 3 LANZAS C/RUEDAS</t>
  </si>
  <si>
    <t>HL-3078</t>
  </si>
  <si>
    <t>CAJA PLASTICA 12"</t>
  </si>
  <si>
    <t>HPI1100</t>
  </si>
  <si>
    <t>HIDROLAVADORA 130 BAR 1400W</t>
  </si>
  <si>
    <t>HPI1860</t>
  </si>
  <si>
    <t>HIDROLAVADORA 200 BAR 2400W</t>
  </si>
  <si>
    <t>HVLP450W-A</t>
  </si>
  <si>
    <t>PISTOLA ELECTRICA C/ COMP 450W</t>
  </si>
  <si>
    <t>HVLP450W-AB</t>
  </si>
  <si>
    <t>PISTOLA ELEC.C/SEC C/COMP 450W</t>
  </si>
  <si>
    <t>HVLP510W</t>
  </si>
  <si>
    <t>PISTOLA ELECTRICA C/ COMP 510W</t>
  </si>
  <si>
    <t>HVLP600W</t>
  </si>
  <si>
    <t>PIST ELEC ALUMINIO C/COMP 600W</t>
  </si>
  <si>
    <t>HVLP600W-A</t>
  </si>
  <si>
    <t>PISTOLA ELEC PLAS C/COMP 600W</t>
  </si>
  <si>
    <t>I010</t>
  </si>
  <si>
    <t>BARRETA 12"  MANGO DE GOMA</t>
  </si>
  <si>
    <t>I023</t>
  </si>
  <si>
    <t>BARRETA 36" x 19mm</t>
  </si>
  <si>
    <t>I080</t>
  </si>
  <si>
    <t>GUBIAS x 6 Pcs REFORZADAS 7"</t>
  </si>
  <si>
    <t>I090</t>
  </si>
  <si>
    <t>ESCOFINAS SET x 3 PCS</t>
  </si>
  <si>
    <t>I095</t>
  </si>
  <si>
    <t>ESCOFINA REDONDA 200mm</t>
  </si>
  <si>
    <t>I096</t>
  </si>
  <si>
    <t>ESCOFINA PLANA 200mm</t>
  </si>
  <si>
    <t>I097</t>
  </si>
  <si>
    <t>ESCOFINA 1/2 CAÑA 200mm</t>
  </si>
  <si>
    <t>I100</t>
  </si>
  <si>
    <t>FORMONES x 4 PCS</t>
  </si>
  <si>
    <t>I105</t>
  </si>
  <si>
    <t>GUBIAS Gdes SET X 4</t>
  </si>
  <si>
    <t>I106</t>
  </si>
  <si>
    <t>ESPATULA LARGA 150x12mm</t>
  </si>
  <si>
    <t>I111</t>
  </si>
  <si>
    <t>CEPILLO CARP. MANGO MADERA N°4</t>
  </si>
  <si>
    <t>I130</t>
  </si>
  <si>
    <t>ENGRAPADORA METALICA 4-14mm.</t>
  </si>
  <si>
    <t>I131</t>
  </si>
  <si>
    <t>ENGRAPADORA PROF. NEGRA/A</t>
  </si>
  <si>
    <t>I133</t>
  </si>
  <si>
    <t>ENGRAPADORA 4-14 EN VALIJA</t>
  </si>
  <si>
    <t>I146</t>
  </si>
  <si>
    <t>BROCHES P/ ENGRAMP 2000 x 8mm</t>
  </si>
  <si>
    <t>I149</t>
  </si>
  <si>
    <t>BROCHES P/ ENGRAMP 1000 x 14mm</t>
  </si>
  <si>
    <t>I150</t>
  </si>
  <si>
    <t>FORMON 8mm</t>
  </si>
  <si>
    <t>I151</t>
  </si>
  <si>
    <t>FORMON 10mm</t>
  </si>
  <si>
    <t>I152</t>
  </si>
  <si>
    <t>FORMON 12mm</t>
  </si>
  <si>
    <t>I153</t>
  </si>
  <si>
    <t>FORMON 14mm</t>
  </si>
  <si>
    <t>I154</t>
  </si>
  <si>
    <t>FORMON 16mm</t>
  </si>
  <si>
    <t>I1545</t>
  </si>
  <si>
    <t>FORMON 18mm</t>
  </si>
  <si>
    <t>I155</t>
  </si>
  <si>
    <t>FORMON 20mm</t>
  </si>
  <si>
    <t>I156</t>
  </si>
  <si>
    <t>FORMON 22mm</t>
  </si>
  <si>
    <t>I157</t>
  </si>
  <si>
    <t>FORMON 24mm</t>
  </si>
  <si>
    <t>I158</t>
  </si>
  <si>
    <t>FORMON 25mm</t>
  </si>
  <si>
    <t>I159</t>
  </si>
  <si>
    <t>FORMON 26mm</t>
  </si>
  <si>
    <t>I160</t>
  </si>
  <si>
    <t>FORMON 32mm</t>
  </si>
  <si>
    <t>I161</t>
  </si>
  <si>
    <t>FORMON 38mm</t>
  </si>
  <si>
    <t>I162</t>
  </si>
  <si>
    <t>FORMON 42mm</t>
  </si>
  <si>
    <t>I170</t>
  </si>
  <si>
    <t>BROCHES ENGRAMP 1000 x12mm 1.2</t>
  </si>
  <si>
    <t>I171</t>
  </si>
  <si>
    <t>BROCHES ENGRAMP 1000 x14mm 1.2</t>
  </si>
  <si>
    <t>J015</t>
  </si>
  <si>
    <t>ESCOFINAS P/TALADRO SET x 5 Pc</t>
  </si>
  <si>
    <t>J020</t>
  </si>
  <si>
    <t>MECHA RADIAL</t>
  </si>
  <si>
    <t>J025</t>
  </si>
  <si>
    <t>MECHA 40cm P/MAMPOSTERIA 50mm</t>
  </si>
  <si>
    <t>J026</t>
  </si>
  <si>
    <t>MECHA 40cm P/MAMPOSTERIA 65mm</t>
  </si>
  <si>
    <t>J100</t>
  </si>
  <si>
    <t>MECHA COPA P/MAMPOSTERIA 40mm</t>
  </si>
  <si>
    <t>J101</t>
  </si>
  <si>
    <t>MECHA COPA P/MAMPOSTERIA 50mm</t>
  </si>
  <si>
    <t>J102</t>
  </si>
  <si>
    <t>MECHA COPA P/MAMPOSTERIA 60mm</t>
  </si>
  <si>
    <t>J103</t>
  </si>
  <si>
    <t>MECHA COPA P/MAMPOSTERIA 80mm</t>
  </si>
  <si>
    <t>J104</t>
  </si>
  <si>
    <t>MECHA COPA P/MAMPOSTERIA 100mm</t>
  </si>
  <si>
    <t>J110</t>
  </si>
  <si>
    <t>MECHA ESCALONADA HSS 4-12mm</t>
  </si>
  <si>
    <t>J111</t>
  </si>
  <si>
    <t>MECHA ESCALONADA HSS 8-20mm</t>
  </si>
  <si>
    <t>J112</t>
  </si>
  <si>
    <t>MECHA ESCALONADA HSS 20-34mm</t>
  </si>
  <si>
    <t>J224</t>
  </si>
  <si>
    <t>DISCO PLAST. P/AMOLADORA 115mm</t>
  </si>
  <si>
    <t>J225</t>
  </si>
  <si>
    <t>DISCO PLAST. P/AMOLADORA 180mm</t>
  </si>
  <si>
    <t>J240</t>
  </si>
  <si>
    <t>GUIA UNIVERSAL P/TALADRO</t>
  </si>
  <si>
    <t>J250</t>
  </si>
  <si>
    <t>CORTAHIERRO P/TALADRO SDS</t>
  </si>
  <si>
    <t>J255</t>
  </si>
  <si>
    <t>CINCEL P/ CANALETAS</t>
  </si>
  <si>
    <t>J260</t>
  </si>
  <si>
    <t>PUNTA P/TALADRO SDS</t>
  </si>
  <si>
    <t>J265</t>
  </si>
  <si>
    <t>ADAPTADOR P/MANDRILL SDS PLUS</t>
  </si>
  <si>
    <t>J300</t>
  </si>
  <si>
    <t>DISCO DE GOMA PARA LIJAR 5"</t>
  </si>
  <si>
    <t>J301</t>
  </si>
  <si>
    <t>DISCO P/AMOL C/ VELCRO 125 mm</t>
  </si>
  <si>
    <t>J302</t>
  </si>
  <si>
    <t>DISCO P/AMOL C/ VELCRO 180 mm</t>
  </si>
  <si>
    <t>J303</t>
  </si>
  <si>
    <t>LIJAS C/VELCRO 125 mm SETx 5</t>
  </si>
  <si>
    <t>J304</t>
  </si>
  <si>
    <t>LIJAS C/VELCRO 180 mm x 5</t>
  </si>
  <si>
    <t>J305</t>
  </si>
  <si>
    <t>LIJAS TRIANGULO X 10 C/ VELCRO</t>
  </si>
  <si>
    <t>J306</t>
  </si>
  <si>
    <t>DISCO FIBRA VULCANIZADA 115x5P</t>
  </si>
  <si>
    <t>J307</t>
  </si>
  <si>
    <t>DISCO FIBRA VULCANIZADA 180x5P</t>
  </si>
  <si>
    <t>J308</t>
  </si>
  <si>
    <t>DISCO GOMA P/AMOLADORA 115mm</t>
  </si>
  <si>
    <t>J309</t>
  </si>
  <si>
    <t>DISCO GOMA P/AMOLADORA 180mm</t>
  </si>
  <si>
    <t>J314</t>
  </si>
  <si>
    <t>DISCO REMOVEDOR SUPER ABRASIVO</t>
  </si>
  <si>
    <t>J315</t>
  </si>
  <si>
    <t>DISCO FLAP 115mm GRANO 60</t>
  </si>
  <si>
    <t>J3151</t>
  </si>
  <si>
    <t>DISCO FLAP 115mm GRANO 80</t>
  </si>
  <si>
    <t>J316</t>
  </si>
  <si>
    <t>DISCO SEMI RIGIDO 115mm</t>
  </si>
  <si>
    <t>J317</t>
  </si>
  <si>
    <t>DISCO SEMI RIGIDO 180mm</t>
  </si>
  <si>
    <t>J318</t>
  </si>
  <si>
    <t>CEPILLO FLAP P/TAL 40x20 G 60</t>
  </si>
  <si>
    <t>J3181</t>
  </si>
  <si>
    <t>CEPILLO FLAP P/TAL 40x20 G 80</t>
  </si>
  <si>
    <t>J319</t>
  </si>
  <si>
    <t>CEPILLO FLAP P/TAL 50x30 G 60</t>
  </si>
  <si>
    <t>J3191</t>
  </si>
  <si>
    <t>CEPILLO FLAP P/TAL 50x30 G 80</t>
  </si>
  <si>
    <t>J322</t>
  </si>
  <si>
    <t>LIJAS AL AGUA P100 SET x 10 Pc</t>
  </si>
  <si>
    <t>J324</t>
  </si>
  <si>
    <t>LIJAS AL AGUA P180 SET x 10 Pc</t>
  </si>
  <si>
    <t>J326</t>
  </si>
  <si>
    <t>LIJAS AL AGUA P400 SET x 10 Pc</t>
  </si>
  <si>
    <t>J327</t>
  </si>
  <si>
    <t>LIJAS AL AGUA P600 SET x 10 Pc</t>
  </si>
  <si>
    <t>J345</t>
  </si>
  <si>
    <t>DISCO SIERRA P/MAD. 180X40 D.</t>
  </si>
  <si>
    <t>J351</t>
  </si>
  <si>
    <t>DISCO DIAMANTADO 180 mm C/MOJ</t>
  </si>
  <si>
    <t>J361</t>
  </si>
  <si>
    <t>DISCO DIAMANTADO 180 mm C/SECO</t>
  </si>
  <si>
    <t>J370</t>
  </si>
  <si>
    <t>DISCO DIAMANTADO 115 mm C/TURB</t>
  </si>
  <si>
    <t>J380</t>
  </si>
  <si>
    <t>DISCO WIDIA P/MADERA 180X24 D.</t>
  </si>
  <si>
    <t>J381</t>
  </si>
  <si>
    <t>DISCO WIDIA P/MADERA 180X40 D.</t>
  </si>
  <si>
    <t>J382</t>
  </si>
  <si>
    <t>DISCO P/ MADERA 115mm 24D</t>
  </si>
  <si>
    <t>J3821</t>
  </si>
  <si>
    <t>DISCO P/ MADERA 110mm 24D</t>
  </si>
  <si>
    <t>J383</t>
  </si>
  <si>
    <t>DISCO P/ MADERA 115mm 40D</t>
  </si>
  <si>
    <t>J420</t>
  </si>
  <si>
    <t>PIEDRAS MONTADAS X 5 GRANDES</t>
  </si>
  <si>
    <t>J425</t>
  </si>
  <si>
    <t>PIEDRAS MONTADAS CHICAS X 5</t>
  </si>
  <si>
    <t>J431</t>
  </si>
  <si>
    <t>DISCO DIAM. 115mm C/ SECO</t>
  </si>
  <si>
    <t>J433</t>
  </si>
  <si>
    <t>DISCO DIAM. 180mm C/ SECO</t>
  </si>
  <si>
    <t>J441</t>
  </si>
  <si>
    <t>DISCO DIAM. 115mm C/ MOJADO</t>
  </si>
  <si>
    <t>J442</t>
  </si>
  <si>
    <t>DISCO DIAM. 180mm C/ MOJADO</t>
  </si>
  <si>
    <t>J451</t>
  </si>
  <si>
    <t>DISCO DIAM. 180mm C/ TURBO</t>
  </si>
  <si>
    <t>J460</t>
  </si>
  <si>
    <t>DISCO DIAM. 115mm SUPER TURBO</t>
  </si>
  <si>
    <t>J461</t>
  </si>
  <si>
    <t>DISCO DIAM. 180mm SUPER TURBO</t>
  </si>
  <si>
    <t>J470</t>
  </si>
  <si>
    <t>CEPILLO CIRCULAR DE BCE. 4"</t>
  </si>
  <si>
    <t>J472</t>
  </si>
  <si>
    <t>CEPILLO CIRCULAR DE BCE. 6"</t>
  </si>
  <si>
    <t>J473</t>
  </si>
  <si>
    <t>CEPILLO CONICO ACERO TRENZ. 4"</t>
  </si>
  <si>
    <t>J480</t>
  </si>
  <si>
    <t xml:space="preserve">DISCO DIAM. TURB SEG. 115mm </t>
  </si>
  <si>
    <t>J481</t>
  </si>
  <si>
    <t xml:space="preserve">DISCO DIAM. TURB SEG. 180mm </t>
  </si>
  <si>
    <t>J600</t>
  </si>
  <si>
    <t>DISCO 115 mm DE CORTE 2mm.</t>
  </si>
  <si>
    <t>J602</t>
  </si>
  <si>
    <t>DISCO 180 mm DE CORTE</t>
  </si>
  <si>
    <t>J605</t>
  </si>
  <si>
    <t>DISCO OXIDO ALUM 115 x 1.0 mm</t>
  </si>
  <si>
    <t>J611</t>
  </si>
  <si>
    <t>DISCO 180 mm DE AMOLAR</t>
  </si>
  <si>
    <t>J614</t>
  </si>
  <si>
    <t>DISCO CARB. SILICIO 115x1.6 mm</t>
  </si>
  <si>
    <t>J615</t>
  </si>
  <si>
    <t>DISCO CARB. SILICIO 115 x 2 mm</t>
  </si>
  <si>
    <t>J616</t>
  </si>
  <si>
    <t>DISCO CARB. SILICIO 115 x 3 mm</t>
  </si>
  <si>
    <t>J617</t>
  </si>
  <si>
    <t>DISCO CARB. SILICIO 115 x 6 mm</t>
  </si>
  <si>
    <t>J618</t>
  </si>
  <si>
    <t>DISCO CARB. SILICIO 180 x 3 mm</t>
  </si>
  <si>
    <t>J619</t>
  </si>
  <si>
    <t>DISCO CARB. SILICIO 180 x 6 mm</t>
  </si>
  <si>
    <t>J620</t>
  </si>
  <si>
    <t>DISCO SENCITIVA 350 mm CORTE</t>
  </si>
  <si>
    <t>J630</t>
  </si>
  <si>
    <t>MANDRIL P/TAL. 2-10MM C/LLAVE</t>
  </si>
  <si>
    <t>J631</t>
  </si>
  <si>
    <t>MANDRIL P/TAL. 2-13MM C/LLAVE</t>
  </si>
  <si>
    <t>J632</t>
  </si>
  <si>
    <t>LLAVE P/MANDRIL 13mm VM</t>
  </si>
  <si>
    <t>J633</t>
  </si>
  <si>
    <t>LLAVE P/MANDRIL 10mm VM</t>
  </si>
  <si>
    <t>J635</t>
  </si>
  <si>
    <t>MANDRIL 2-10mm AUTOAJUSTABLE</t>
  </si>
  <si>
    <t>J636</t>
  </si>
  <si>
    <t>MANDRIL 13mm AUTOAJUSTABLE</t>
  </si>
  <si>
    <t>J640</t>
  </si>
  <si>
    <t>MECHA COPA 2" P/MAD SET X7</t>
  </si>
  <si>
    <t>J641</t>
  </si>
  <si>
    <t>MECHA COPA P/ MADERA SET X 4</t>
  </si>
  <si>
    <t>J642</t>
  </si>
  <si>
    <t>MECHA COPA SET X 11 CAJA PLAT</t>
  </si>
  <si>
    <t>J645</t>
  </si>
  <si>
    <t>MECHA COPA 1" P/MAD SET X7</t>
  </si>
  <si>
    <t>J647</t>
  </si>
  <si>
    <t>MECHA COPA 3" SET X8 C.PLAST</t>
  </si>
  <si>
    <t>J660</t>
  </si>
  <si>
    <t>LLAVE P/MANDRIL 4 EN 1</t>
  </si>
  <si>
    <t>J661</t>
  </si>
  <si>
    <t>LLAVE P/MANDRIL 10mm</t>
  </si>
  <si>
    <t>J662</t>
  </si>
  <si>
    <t>LLAVE P/MANDRIL 13mm</t>
  </si>
  <si>
    <t>J670</t>
  </si>
  <si>
    <t>AFILADOR DE MECHAS</t>
  </si>
  <si>
    <t>J703</t>
  </si>
  <si>
    <t>MECHA COPA BI-METAL HSS 2"</t>
  </si>
  <si>
    <t>J710</t>
  </si>
  <si>
    <t>ADAPTADOR P/ MECHA TUNG. 103mm</t>
  </si>
  <si>
    <t>J711</t>
  </si>
  <si>
    <t>ADAPTADOR P/ MECHA TUNGSTENO</t>
  </si>
  <si>
    <t>J712</t>
  </si>
  <si>
    <t>MECHA COPA TUNGSTENO 33mm</t>
  </si>
  <si>
    <t>J713</t>
  </si>
  <si>
    <t>MECHA COPA TUNGSTENO 43mm</t>
  </si>
  <si>
    <t>J714</t>
  </si>
  <si>
    <t>MECHA COPA TUNGSTENO 53mm</t>
  </si>
  <si>
    <t>J715</t>
  </si>
  <si>
    <t>MECHA COPA TUNGSTENO 67mm</t>
  </si>
  <si>
    <t>J716</t>
  </si>
  <si>
    <t>MECHA COPA TUNGSTENO 73mm</t>
  </si>
  <si>
    <t>J717</t>
  </si>
  <si>
    <t>MECHA COPA TUNGSTENO 83mm</t>
  </si>
  <si>
    <t>J718</t>
  </si>
  <si>
    <t>MECHA COPA TUNGSTENO 103mm</t>
  </si>
  <si>
    <t>J720</t>
  </si>
  <si>
    <t>ADAP. MECHA BI-METAL 3/4" a 1"</t>
  </si>
  <si>
    <t>J721</t>
  </si>
  <si>
    <t>ADAPTADOR P/ MECHA BIMETAL GDE</t>
  </si>
  <si>
    <t>J722</t>
  </si>
  <si>
    <t>MECHA COPA P/ VIDRIO 8 mm</t>
  </si>
  <si>
    <t>J723</t>
  </si>
  <si>
    <t>MECHA COPA P/ VIDRIO 10 mm</t>
  </si>
  <si>
    <t>J724</t>
  </si>
  <si>
    <t>MECHA COPA P/ VIDRIO 12 mm</t>
  </si>
  <si>
    <t>J725</t>
  </si>
  <si>
    <t>MECHA COPA P/ VIDRIO 15 mm</t>
  </si>
  <si>
    <t>J726</t>
  </si>
  <si>
    <t>MECHA COPA P/ VIDRIO 20 mm</t>
  </si>
  <si>
    <t>J727</t>
  </si>
  <si>
    <t>MECHA COPA P/ VIDRIO 25 mm</t>
  </si>
  <si>
    <t>J728</t>
  </si>
  <si>
    <t>MECHA COPA P/ VIDRIO 30 mm</t>
  </si>
  <si>
    <t>J740</t>
  </si>
  <si>
    <t>J765</t>
  </si>
  <si>
    <t>CEPILLO CIRCULAR ACERO 4" TREN</t>
  </si>
  <si>
    <t>J766</t>
  </si>
  <si>
    <t>CEPILLO CIRCULAR ACERO 5" TREN</t>
  </si>
  <si>
    <t>J767</t>
  </si>
  <si>
    <t>CEPILLO CIRCULAR ACERO 6" TREN</t>
  </si>
  <si>
    <t>J770</t>
  </si>
  <si>
    <t>CEPILLO DE BRONCE x 8 PCS</t>
  </si>
  <si>
    <t>J775</t>
  </si>
  <si>
    <t>CEPILLO BRONCE x 3 P/ TALADRO</t>
  </si>
  <si>
    <t>J779</t>
  </si>
  <si>
    <t>CEPILLO COPA DE BRONCE 3"</t>
  </si>
  <si>
    <t>J780</t>
  </si>
  <si>
    <t>CEPILLO DE BRONCE 4"</t>
  </si>
  <si>
    <t>J781</t>
  </si>
  <si>
    <t>CEPILLO CONICO DE BRONCE 4"</t>
  </si>
  <si>
    <t>J784</t>
  </si>
  <si>
    <t>CEPILLO COPA BRONCE 65mm P/T</t>
  </si>
  <si>
    <t>J785</t>
  </si>
  <si>
    <t>CEPILLO DE BRONCE P/TALAD 75mm</t>
  </si>
  <si>
    <t>J787</t>
  </si>
  <si>
    <t>CEPILLO COPA ACERO TREN 3" P/T</t>
  </si>
  <si>
    <t>J788</t>
  </si>
  <si>
    <t>CEPILLO COPA BRONCE 19mm P/T</t>
  </si>
  <si>
    <t>J789</t>
  </si>
  <si>
    <t>CEPILLO COPA BRONCE 24mm P/T</t>
  </si>
  <si>
    <t>J790</t>
  </si>
  <si>
    <t>CEPILLO DE BRONCE MANGO PLAST.</t>
  </si>
  <si>
    <t>J795</t>
  </si>
  <si>
    <t>CEPILLO DE ACERO MULTIUSO 5x11</t>
  </si>
  <si>
    <t>J796</t>
  </si>
  <si>
    <t>CEPILLO DE ACERO MULTIUSO 4x16</t>
  </si>
  <si>
    <t>J797</t>
  </si>
  <si>
    <t xml:space="preserve">CEPILLO DOBLE EMPUÑADURA 5x32 </t>
  </si>
  <si>
    <t>J819</t>
  </si>
  <si>
    <t>CEPILLO COPA ACERO TRENZ. 3"</t>
  </si>
  <si>
    <t>J820</t>
  </si>
  <si>
    <t>CEPILLO DE ACERO COPA 4" TRENZ</t>
  </si>
  <si>
    <t>J850</t>
  </si>
  <si>
    <t>CEPILLOS MINI MULTIUSO x 3</t>
  </si>
  <si>
    <t>K010</t>
  </si>
  <si>
    <t>LIMA P/METAL 8" MEDIA CAÑA</t>
  </si>
  <si>
    <t>K020</t>
  </si>
  <si>
    <t>LIMA P/METAL 8" REDONDA</t>
  </si>
  <si>
    <t>K030</t>
  </si>
  <si>
    <t>LIMA P/METAL 8" TRIANGULAR</t>
  </si>
  <si>
    <t>K031</t>
  </si>
  <si>
    <t>LIMA REDONDA BASTARDA 200mm</t>
  </si>
  <si>
    <t>K032</t>
  </si>
  <si>
    <t>LIMA TRIANGULO BASTARDA 200mm</t>
  </si>
  <si>
    <t>K034</t>
  </si>
  <si>
    <t>LIMA CUADRADA BASTARDA 200mm</t>
  </si>
  <si>
    <t>K035</t>
  </si>
  <si>
    <t>LIMA MEDIA CAÑA BASTARDA 200mm</t>
  </si>
  <si>
    <t>K040</t>
  </si>
  <si>
    <t>LIMA P/METAL 8" PLANA</t>
  </si>
  <si>
    <t>K045</t>
  </si>
  <si>
    <t>LIMA MINITRIANGULO 4"</t>
  </si>
  <si>
    <t>K046</t>
  </si>
  <si>
    <t>LIMA MINI REDONDA 4"</t>
  </si>
  <si>
    <t>K047</t>
  </si>
  <si>
    <t>LIMA MINI PLANA 4"</t>
  </si>
  <si>
    <t>K048</t>
  </si>
  <si>
    <t>LIMA MINI MEDIA CAÑA 4"</t>
  </si>
  <si>
    <t>K050</t>
  </si>
  <si>
    <t>LIMAS 8" x 3 PCS</t>
  </si>
  <si>
    <t>K054</t>
  </si>
  <si>
    <t>LIMA PLANA BASTARDA 200mm</t>
  </si>
  <si>
    <t>K055</t>
  </si>
  <si>
    <t>LIMA PLANA BASTARDA 250mm</t>
  </si>
  <si>
    <t>K056</t>
  </si>
  <si>
    <t>LIMA PLANA BASTARDA 300mm</t>
  </si>
  <si>
    <t>K065</t>
  </si>
  <si>
    <t>LIMAS DE MATRICERO x10 PCS M/P</t>
  </si>
  <si>
    <t>K070</t>
  </si>
  <si>
    <t>LIMAS x 6 Pcs MATRICERO C/CABO</t>
  </si>
  <si>
    <t>K080</t>
  </si>
  <si>
    <t>NUMEROS P/MARCAR 0-9</t>
  </si>
  <si>
    <t>K090</t>
  </si>
  <si>
    <t>LETRAS P/ MARCAR A-Z</t>
  </si>
  <si>
    <t>K100</t>
  </si>
  <si>
    <t>PUNTA PARA MARCAR</t>
  </si>
  <si>
    <t>K105</t>
  </si>
  <si>
    <t>PUNZONES SET x 3</t>
  </si>
  <si>
    <t>K112</t>
  </si>
  <si>
    <t>REMACHADORA PROF. ALUMINIO 10"</t>
  </si>
  <si>
    <t>K115</t>
  </si>
  <si>
    <t>REMACHADORA CABEZA GIRAT. 360°</t>
  </si>
  <si>
    <t>K116</t>
  </si>
  <si>
    <t>REMACHADORA LARGA 17"</t>
  </si>
  <si>
    <t>K117</t>
  </si>
  <si>
    <t>REMACHADORA FUELLE 32"</t>
  </si>
  <si>
    <t>K120</t>
  </si>
  <si>
    <t>REMACHADORA DE 2 VIAS</t>
  </si>
  <si>
    <t>KLBC-1</t>
  </si>
  <si>
    <t>CUCHILLA P/DESMALEZADORA 3 H</t>
  </si>
  <si>
    <t>KLBC-2</t>
  </si>
  <si>
    <t>CUCHILLA DESMALEZADORA 2 HOJAS</t>
  </si>
  <si>
    <t>KLBC430C</t>
  </si>
  <si>
    <t>DESMALEZADORA 1250W 42.7cc.</t>
  </si>
  <si>
    <t>KLGS5200</t>
  </si>
  <si>
    <t>MOTOSIERRA EXPLOSION 2200W 20"</t>
  </si>
  <si>
    <t>KLGS5200-1</t>
  </si>
  <si>
    <t>SET ESPADA Y CADENA 20"</t>
  </si>
  <si>
    <t>KPAG0607</t>
  </si>
  <si>
    <t>AMOLADORA ANGULAR 115MM 600W</t>
  </si>
  <si>
    <t>KPAG0705-A</t>
  </si>
  <si>
    <t>AMOLADORA ANGULAR 115MM 750W-A</t>
  </si>
  <si>
    <t>KPAG0705-B</t>
  </si>
  <si>
    <t>AMOLADORA ANGULAR 115MM 750W-B</t>
  </si>
  <si>
    <t>KPAG0808-V</t>
  </si>
  <si>
    <t>AMO ANGU INDUSTRIAL 115MM 800W</t>
  </si>
  <si>
    <t xml:space="preserve">VERSA </t>
  </si>
  <si>
    <t>KPAG0911</t>
  </si>
  <si>
    <t>AMOLADORA ANGULAR 115MM 950W</t>
  </si>
  <si>
    <t>KPAG2002</t>
  </si>
  <si>
    <t>AMOLADORA ANGULAR 230MM 2400W</t>
  </si>
  <si>
    <t>KPAG2002-V</t>
  </si>
  <si>
    <t>AMO ANGU INDUSTRIAL230MM 2400W</t>
  </si>
  <si>
    <t>KPCD0209-V</t>
  </si>
  <si>
    <t>TALADRO IND 10mm 18V LITIO</t>
  </si>
  <si>
    <t>KPCD0217-12V</t>
  </si>
  <si>
    <t>TALADRO IND 10mm 12V LITIO</t>
  </si>
  <si>
    <t>KPCD0217-1-V</t>
  </si>
  <si>
    <t>BATERIA RECARGABLE 3AMP</t>
  </si>
  <si>
    <t>KPCD0217-V</t>
  </si>
  <si>
    <t>TALADRO IND IMPACTO 18V LITIO</t>
  </si>
  <si>
    <t>KPCM2303</t>
  </si>
  <si>
    <t>CORTADORA SENSITIVA 2200W 14"</t>
  </si>
  <si>
    <t>KPCM2303-V</t>
  </si>
  <si>
    <t>CORTADORA IND SENSIT 2500W 14"</t>
  </si>
  <si>
    <t>KPER1203-V</t>
  </si>
  <si>
    <t>FRESADORA DE MADERA IND 1200W</t>
  </si>
  <si>
    <t>KPGT0101</t>
  </si>
  <si>
    <t>BORDEADORA A EXPLOSION 25CC</t>
  </si>
  <si>
    <t>KPHD1306</t>
  </si>
  <si>
    <t>TALADRO 10MM 380W/ VEL VAR/REV</t>
  </si>
  <si>
    <t>KPHG0102</t>
  </si>
  <si>
    <t>PISTOLA ENCOLADORA 60W</t>
  </si>
  <si>
    <t>KPID1955-V</t>
  </si>
  <si>
    <t>TALADRO IND DE IMPACTO 910W</t>
  </si>
  <si>
    <t>KPMC1204-V</t>
  </si>
  <si>
    <t>CORTADORA INGLETADORA IND2100W</t>
  </si>
  <si>
    <t>KPMC1204-V12"</t>
  </si>
  <si>
    <t>CORTADORA INGLETADORA IND2500W</t>
  </si>
  <si>
    <t>KPRH0602</t>
  </si>
  <si>
    <t>TALADRO ROTOP 3FUNC 780W</t>
  </si>
  <si>
    <t>KPRH1507</t>
  </si>
  <si>
    <t>MARTILLO ELEC. 1500W 20JOULES</t>
  </si>
  <si>
    <t>KPWP0201</t>
  </si>
  <si>
    <t>BOMBA DE AGUA SUMERGIBLE 350W</t>
  </si>
  <si>
    <t>KPWP0401</t>
  </si>
  <si>
    <t>BOMBA DE AGUA SUM 550W AC INOX</t>
  </si>
  <si>
    <t>KRTL-1</t>
  </si>
  <si>
    <t>CARRETEL P/DESMALEZADORA</t>
  </si>
  <si>
    <t>KSRH2201</t>
  </si>
  <si>
    <t>MARTILLO ELEC. 2100W 50JOULES</t>
  </si>
  <si>
    <t>KSTAG0508</t>
  </si>
  <si>
    <t>AMOLADORA ANGULAR 115MM 500W</t>
  </si>
  <si>
    <t>KSTAG0912</t>
  </si>
  <si>
    <t>AMOLADORA ANGULAR 125MM 900W</t>
  </si>
  <si>
    <t>KSTAG0912-A</t>
  </si>
  <si>
    <t>AMOLADORA ANGULAR 125MM 900W-A</t>
  </si>
  <si>
    <t>KSTAG1202-V</t>
  </si>
  <si>
    <t>AMOLADORA ANGULAR 115MM 1200W</t>
  </si>
  <si>
    <t>KSTAG1403-V</t>
  </si>
  <si>
    <t>AMO ANGULAR IND 180MM 1800W</t>
  </si>
  <si>
    <t>KSTAG2404</t>
  </si>
  <si>
    <t>AMOLADORA 230MM 2400W</t>
  </si>
  <si>
    <t>KSTCD0223-1</t>
  </si>
  <si>
    <t>BATERIA 12V</t>
  </si>
  <si>
    <t>KSTCP1401-V</t>
  </si>
  <si>
    <t>AMOLADORA PULIDORA 1400W IND</t>
  </si>
  <si>
    <t>KSTCS1001-V</t>
  </si>
  <si>
    <t>SIERRA IND CIRCULAR 1700W</t>
  </si>
  <si>
    <t>KSTHG2005-V</t>
  </si>
  <si>
    <t>PISTOLA AIRE CALIENT 2000W IND</t>
  </si>
  <si>
    <t>KSTID0350</t>
  </si>
  <si>
    <t>TALADRO 10MM 350W VEL VAR/REV</t>
  </si>
  <si>
    <t>KSTJS0500</t>
  </si>
  <si>
    <t>CALADORA ELECTRICA 500W</t>
  </si>
  <si>
    <t>KSTJS0900-V</t>
  </si>
  <si>
    <t>CALADORA IND ELECTRICA 900W</t>
  </si>
  <si>
    <t>KSTPL1002</t>
  </si>
  <si>
    <t>CEPILLADORA ELEC. 82x3mm 1020W</t>
  </si>
  <si>
    <t>KSTPL1002-V</t>
  </si>
  <si>
    <t>CEPILLADORA IND ELEC 1020W</t>
  </si>
  <si>
    <t>KSTRH1001</t>
  </si>
  <si>
    <t>TALADRO MARTILLO 20MM 500W</t>
  </si>
  <si>
    <t>KSTRH1003</t>
  </si>
  <si>
    <t>TALADRO MARTILLO 26MM 800W</t>
  </si>
  <si>
    <t>KSTRH1003-V</t>
  </si>
  <si>
    <t>TALADRO IND MARTILLO 800W</t>
  </si>
  <si>
    <t>KSTRH1201-V</t>
  </si>
  <si>
    <t>TALADRO IND IMPACTO 1200W</t>
  </si>
  <si>
    <t>KSTRH2005-V</t>
  </si>
  <si>
    <t>TALADRO IND ROTOPERCUTOR 1200W</t>
  </si>
  <si>
    <t>KSTRH2202</t>
  </si>
  <si>
    <t>MARTILLO ELEC. 2100W 27JOULES</t>
  </si>
  <si>
    <t>KSTSA0902-V</t>
  </si>
  <si>
    <t xml:space="preserve">LIJADORA DE BANDA IND 1200W </t>
  </si>
  <si>
    <t>KSTSA1002-V</t>
  </si>
  <si>
    <t>LIJADORA ORBITAL 250W IND</t>
  </si>
  <si>
    <t>KSTSD0701</t>
  </si>
  <si>
    <t>ATORNILLADOR ELECTRICO 710W</t>
  </si>
  <si>
    <t>KSTSD1010</t>
  </si>
  <si>
    <t>PISTOLA DE IMPACTO 1010W 450NM</t>
  </si>
  <si>
    <t>KSTSD1010-V</t>
  </si>
  <si>
    <t>ATORNILLADOR 1010W INDUSTRIAL</t>
  </si>
  <si>
    <t>KWF26B</t>
  </si>
  <si>
    <t>FUMIGADOR A EXPLOSION 20LTS</t>
  </si>
  <si>
    <t>L001</t>
  </si>
  <si>
    <t>TIJERA MULTI USO 10" C/RECTO</t>
  </si>
  <si>
    <t>L002</t>
  </si>
  <si>
    <t>TIJERA MULTI USO 12" C/RECTO</t>
  </si>
  <si>
    <t>L005</t>
  </si>
  <si>
    <t>TIJERA MULTIUSO ACERO INOX. 8"</t>
  </si>
  <si>
    <t>L010</t>
  </si>
  <si>
    <t>TIJERA CORTACHAPA HOJALATERO</t>
  </si>
  <si>
    <t>L031</t>
  </si>
  <si>
    <t>TIJERA C/CHAPA REF. C/ DERECHO</t>
  </si>
  <si>
    <t>L032</t>
  </si>
  <si>
    <t>TIJERA C/CHAPA REF C/IZQUIERDO</t>
  </si>
  <si>
    <t>L033</t>
  </si>
  <si>
    <t>TIJERA C/CHAPA REF. C/RECTO</t>
  </si>
  <si>
    <t>L036</t>
  </si>
  <si>
    <t>TIJERA HOJALATERO REF. 10"</t>
  </si>
  <si>
    <t>L037</t>
  </si>
  <si>
    <t>TIJERA HOJALATERO REF. 12"</t>
  </si>
  <si>
    <t>L046</t>
  </si>
  <si>
    <t>TIJERA CORTA PVC MANGO NEGRO</t>
  </si>
  <si>
    <t>L047</t>
  </si>
  <si>
    <t>TIJERA CORTA PVC REFORZADA</t>
  </si>
  <si>
    <t>L060</t>
  </si>
  <si>
    <t>CORTACAÑOS 3-28mm</t>
  </si>
  <si>
    <t>L065</t>
  </si>
  <si>
    <t>CORTACAÑOS PROFESIONAL 14-63mm</t>
  </si>
  <si>
    <t>L070</t>
  </si>
  <si>
    <t>PESTAÑADORA COMPLETA</t>
  </si>
  <si>
    <t>L080</t>
  </si>
  <si>
    <t>FRESADORA PARA CANILLAS</t>
  </si>
  <si>
    <t>L100</t>
  </si>
  <si>
    <t>PORTAMACHO 3-8mm CHICO</t>
  </si>
  <si>
    <t>L101</t>
  </si>
  <si>
    <t>PORTAMACHO 3-12mm GRANDE</t>
  </si>
  <si>
    <t>L110</t>
  </si>
  <si>
    <t>TERRAJAS Y MACHOS x 20 Pcs.</t>
  </si>
  <si>
    <t>L120</t>
  </si>
  <si>
    <t>DOBLADOR DE CANO 16mm.</t>
  </si>
  <si>
    <t>L150</t>
  </si>
  <si>
    <t>SOPLETE  SOLDAR AUTOGENA</t>
  </si>
  <si>
    <t>L200</t>
  </si>
  <si>
    <t>TERRAJAS Y MACHOS X 45 PCS</t>
  </si>
  <si>
    <t>L240</t>
  </si>
  <si>
    <t>PINZA P/ MAZA 300A</t>
  </si>
  <si>
    <t>L290</t>
  </si>
  <si>
    <t>TERRAJAS PVC X 3  -IMPORTADAS-</t>
  </si>
  <si>
    <t>L310</t>
  </si>
  <si>
    <t>TERRAJA P/ GLV C/ VALIJA</t>
  </si>
  <si>
    <t>L346</t>
  </si>
  <si>
    <t>PEINE PARA TERRAJA 1"</t>
  </si>
  <si>
    <t>L347</t>
  </si>
  <si>
    <t>PEINE PARA TERRAJA 1/2"</t>
  </si>
  <si>
    <t>L348</t>
  </si>
  <si>
    <t>PEINE PARA TERRAJA 3/4"</t>
  </si>
  <si>
    <t>M240</t>
  </si>
  <si>
    <t>CINTA DESTAPACANERIAS (IMP)</t>
  </si>
  <si>
    <t>M250</t>
  </si>
  <si>
    <t>CINTA DESTAPACAÑERIAS ESPIRAL</t>
  </si>
  <si>
    <t>M301</t>
  </si>
  <si>
    <t>CANILLA CROMADA 3/4" C/MANGA</t>
  </si>
  <si>
    <t>MJ-20100</t>
  </si>
  <si>
    <t>CAJA REF M/ALUM 25.5" (E099)</t>
  </si>
  <si>
    <t>MJ-2045</t>
  </si>
  <si>
    <t>ORGANIZADOR AMARILLO PROF16.5"</t>
  </si>
  <si>
    <t>MJ-2047</t>
  </si>
  <si>
    <t>ORGANIZADOR PLAST. 41 DIV. 12"</t>
  </si>
  <si>
    <t>MJ-2068</t>
  </si>
  <si>
    <t>CARRO MULT. PORTA HERRAMIENTAS</t>
  </si>
  <si>
    <t>MJ-2075</t>
  </si>
  <si>
    <t>CAJA MULTIUSO 16"  DE PESCA</t>
  </si>
  <si>
    <t>MJ-2099</t>
  </si>
  <si>
    <t>CAJA REF M/ALUMINIO 20" (E098)</t>
  </si>
  <si>
    <t>MJ-3065</t>
  </si>
  <si>
    <t>CAJA PLAST C/BAND DESLIZANTE</t>
  </si>
  <si>
    <t>MJ-3066</t>
  </si>
  <si>
    <t>CAJA HERRAMIENTAS METALICA 23"</t>
  </si>
  <si>
    <t>MJ-3126</t>
  </si>
  <si>
    <t>ORGANIZADOR PLAST SIMPLE 12.5"</t>
  </si>
  <si>
    <t>MJ-3127</t>
  </si>
  <si>
    <t>ORGANIZADOR PLAST SIMPLE 15"</t>
  </si>
  <si>
    <t>MJ-3129</t>
  </si>
  <si>
    <t>ORGANIZADOR PLAST DOBLE 12.5"</t>
  </si>
  <si>
    <t>MJ-3130</t>
  </si>
  <si>
    <t>ORGANIZADOR PLAST DOBLE 15"</t>
  </si>
  <si>
    <t>MMA-105A</t>
  </si>
  <si>
    <t>SOLDADORA INVERTER 105A</t>
  </si>
  <si>
    <t>MMA-140A</t>
  </si>
  <si>
    <t>SOLDADORA INVERTER 140A</t>
  </si>
  <si>
    <t>MMA-160A</t>
  </si>
  <si>
    <t>SOLDADORA INVERTER 160A</t>
  </si>
  <si>
    <t>MMA-200A</t>
  </si>
  <si>
    <t>SOLDADORA INVERTER 200A</t>
  </si>
  <si>
    <t>N010</t>
  </si>
  <si>
    <t>CARRO PORTA-MANGUERA 1/2" 45 M</t>
  </si>
  <si>
    <t>N015</t>
  </si>
  <si>
    <t>DERIVADOR 3/4" 2-1</t>
  </si>
  <si>
    <t>N040</t>
  </si>
  <si>
    <t>REGADOR MANUAL 4 LLUVIAS</t>
  </si>
  <si>
    <t>N050</t>
  </si>
  <si>
    <t>DUCHADOR DE JARDIN</t>
  </si>
  <si>
    <t>N096</t>
  </si>
  <si>
    <t>MACHETE 14" VERSA</t>
  </si>
  <si>
    <t>N099</t>
  </si>
  <si>
    <t>MACHETE 20" VERSA</t>
  </si>
  <si>
    <t>N101</t>
  </si>
  <si>
    <t>PULVERIZADOR 8L LANZA Y CORREA</t>
  </si>
  <si>
    <t>N102</t>
  </si>
  <si>
    <t>PULVERIZADOR 5L LANZA Y CORREA</t>
  </si>
  <si>
    <t>N103</t>
  </si>
  <si>
    <t xml:space="preserve">PULVERIZADOR 1,5 LTS </t>
  </si>
  <si>
    <t>N130</t>
  </si>
  <si>
    <t>PULVERIZADOR MOCHILA  X 16 LT.</t>
  </si>
  <si>
    <t>N145</t>
  </si>
  <si>
    <t>BARREHOJAS CON MANGO EXTENSIB.</t>
  </si>
  <si>
    <t>N150</t>
  </si>
  <si>
    <t>RASTRILLO 10 DIENTES</t>
  </si>
  <si>
    <t>N155</t>
  </si>
  <si>
    <t>RASTRILLO 10 DIENTES REFORZADO</t>
  </si>
  <si>
    <t>N260</t>
  </si>
  <si>
    <t>TIJERA PARA CERCO 10"</t>
  </si>
  <si>
    <t>N266</t>
  </si>
  <si>
    <t>TIJERA DE PODAR RECTA 6"</t>
  </si>
  <si>
    <t>N267</t>
  </si>
  <si>
    <t>TIJERA DE PODAR RECTA 8"</t>
  </si>
  <si>
    <t>N268</t>
  </si>
  <si>
    <t>TIJERA DE PODAR CURVA 8" C/R</t>
  </si>
  <si>
    <t>N270</t>
  </si>
  <si>
    <t>PODADOR DE ALTURA C/MANGO EXT</t>
  </si>
  <si>
    <t>N275</t>
  </si>
  <si>
    <t>TIJERA DE PODAR 27"</t>
  </si>
  <si>
    <t>N279</t>
  </si>
  <si>
    <t>MACHETE 18"</t>
  </si>
  <si>
    <t>N285</t>
  </si>
  <si>
    <t>SERRUCHO CURVO 12" MAN. MADERA</t>
  </si>
  <si>
    <t>N290</t>
  </si>
  <si>
    <t>ARCO DE TRONZAR NRO 24</t>
  </si>
  <si>
    <t>N300</t>
  </si>
  <si>
    <t>TRAMPA PARA LAUCHA METALICA</t>
  </si>
  <si>
    <t>N326</t>
  </si>
  <si>
    <t>HACHA CON MANGO DE FIBRA 600gr</t>
  </si>
  <si>
    <t>N335</t>
  </si>
  <si>
    <t>HACHA FORJADA 800gr</t>
  </si>
  <si>
    <t>N336</t>
  </si>
  <si>
    <t>HACHA FORJADA 1250gr</t>
  </si>
  <si>
    <t>N338</t>
  </si>
  <si>
    <t>HACHA FORJADA 2000gr</t>
  </si>
  <si>
    <t>NA0501</t>
  </si>
  <si>
    <t xml:space="preserve">REGATON RED EXT 5/8 x 50U </t>
  </si>
  <si>
    <t>NA0502</t>
  </si>
  <si>
    <t xml:space="preserve">REGATON RED EXT 3/4" x 50U </t>
  </si>
  <si>
    <t>NA0503</t>
  </si>
  <si>
    <t xml:space="preserve">REGATON RED EXT 7/8" x 50U </t>
  </si>
  <si>
    <t>NA0504</t>
  </si>
  <si>
    <t xml:space="preserve">REGATON RED EXT 1" x 50U </t>
  </si>
  <si>
    <t>NA0505</t>
  </si>
  <si>
    <t xml:space="preserve">REGATON RED EXT 1 1/4" x 50U </t>
  </si>
  <si>
    <t>NA0506</t>
  </si>
  <si>
    <t xml:space="preserve">REGATON RED EXT 1 3/8" x 50U </t>
  </si>
  <si>
    <t>NA0507</t>
  </si>
  <si>
    <t xml:space="preserve">REGATON RED EXT 1 1/2" x 50U </t>
  </si>
  <si>
    <t>NA0508</t>
  </si>
  <si>
    <t xml:space="preserve">REGATON RED EXT 2" x 25U </t>
  </si>
  <si>
    <t>NA0523</t>
  </si>
  <si>
    <t>REGATON REGUL CHICO 3/8" x25U</t>
  </si>
  <si>
    <t>NA0524</t>
  </si>
  <si>
    <t>REGATON REGUL CHICO 5/16" x25U</t>
  </si>
  <si>
    <t>NA0525</t>
  </si>
  <si>
    <t>REGATON REGUL GDE 3/8" x25U</t>
  </si>
  <si>
    <t>NA0539</t>
  </si>
  <si>
    <t xml:space="preserve">REGATON RED INT 5/8" x 50U </t>
  </si>
  <si>
    <t>NA0540</t>
  </si>
  <si>
    <t xml:space="preserve">REGATON RED INT 3/4" x 50U </t>
  </si>
  <si>
    <t>NA0541</t>
  </si>
  <si>
    <t xml:space="preserve">REGATON RED INT 7/8" x 50U </t>
  </si>
  <si>
    <t>NA0542</t>
  </si>
  <si>
    <t xml:space="preserve">REGATON RED INT 1" x 50U </t>
  </si>
  <si>
    <t>NA0543</t>
  </si>
  <si>
    <t xml:space="preserve">REGATON RED INT 1 1/4" x 50U </t>
  </si>
  <si>
    <t>NA0544</t>
  </si>
  <si>
    <t xml:space="preserve">REGATON RED INT 1 1/2" x 50U </t>
  </si>
  <si>
    <t>NA0545</t>
  </si>
  <si>
    <t xml:space="preserve">REGATON REC INT 15x25mm x 50U </t>
  </si>
  <si>
    <t>NA0546</t>
  </si>
  <si>
    <t xml:space="preserve">REGATON REC INT 15x30mm x 50U </t>
  </si>
  <si>
    <t>NA0547</t>
  </si>
  <si>
    <t xml:space="preserve">REGATON REC INT 20x30mm x 50U </t>
  </si>
  <si>
    <t>NA0548</t>
  </si>
  <si>
    <t xml:space="preserve">REGATON REC INT 20x40mm x 50U </t>
  </si>
  <si>
    <t>NA0549</t>
  </si>
  <si>
    <t xml:space="preserve">REGATON REC INT 20x50mm x 50U </t>
  </si>
  <si>
    <t>NA0553</t>
  </si>
  <si>
    <t xml:space="preserve">REGATON CUA INT 17x17mm x 50U </t>
  </si>
  <si>
    <t>NA0554</t>
  </si>
  <si>
    <t xml:space="preserve">REGATON CUA INT 20x20mm x 50U </t>
  </si>
  <si>
    <t>NA0555</t>
  </si>
  <si>
    <t xml:space="preserve">REGATON CUA INT 25x25mm x 50U </t>
  </si>
  <si>
    <t>NA0556</t>
  </si>
  <si>
    <t xml:space="preserve">REGATON CUA INT 30x30mm x 50U </t>
  </si>
  <si>
    <t>NA0557</t>
  </si>
  <si>
    <t xml:space="preserve">REGATON CUA INT 35x35mm x 50U </t>
  </si>
  <si>
    <t>NA0558</t>
  </si>
  <si>
    <t xml:space="preserve">REGATON CUA INT 40x40mm x 25U </t>
  </si>
  <si>
    <t>NA1004</t>
  </si>
  <si>
    <t>CORTA-HIERRO 3/4" x 300 mm</t>
  </si>
  <si>
    <t>NA1006</t>
  </si>
  <si>
    <t>CORTA-HIERRO 3/4" x 400 mm</t>
  </si>
  <si>
    <t>NA1007</t>
  </si>
  <si>
    <t>CORTAHIERRO P/MART NEUM 21mm</t>
  </si>
  <si>
    <t>NA1077</t>
  </si>
  <si>
    <t>FRATACHO DE PINO 40 CM</t>
  </si>
  <si>
    <t>NA1093</t>
  </si>
  <si>
    <t>MAZA 750 GRS</t>
  </si>
  <si>
    <t>NA1095</t>
  </si>
  <si>
    <t>MAZA 1250 GRS</t>
  </si>
  <si>
    <t>NA1096</t>
  </si>
  <si>
    <t>MAZA 1500 GRS</t>
  </si>
  <si>
    <t>NA1097</t>
  </si>
  <si>
    <t>MAZA 2000 GRS</t>
  </si>
  <si>
    <t>NA1098</t>
  </si>
  <si>
    <t>MECHA DE  WIDIA 5 x 85 mm</t>
  </si>
  <si>
    <t>NA1099</t>
  </si>
  <si>
    <t>MECHA DE  WIDIA 6 x 100 mm</t>
  </si>
  <si>
    <t>NA1100</t>
  </si>
  <si>
    <t>MECHA DE  WIDIA 8 x 120 mm</t>
  </si>
  <si>
    <t>NA1102</t>
  </si>
  <si>
    <t>MECHA DE  WIDIA 12 x 120 mm</t>
  </si>
  <si>
    <t>NA1105</t>
  </si>
  <si>
    <t>PALA ANCHA</t>
  </si>
  <si>
    <t>NA1106</t>
  </si>
  <si>
    <t>PALA DE PUNTA</t>
  </si>
  <si>
    <t>NA1107</t>
  </si>
  <si>
    <t>PASACABLE x 7 MTS</t>
  </si>
  <si>
    <t>NA1109</t>
  </si>
  <si>
    <t>PASACABLE x 15 MTS</t>
  </si>
  <si>
    <t>NA1116</t>
  </si>
  <si>
    <t>PASACABLE x 10m C/TRACCIONADOR</t>
  </si>
  <si>
    <t>NA1117</t>
  </si>
  <si>
    <t>PASACABLE x 15m C/TRACCIONADOR</t>
  </si>
  <si>
    <t>NA1119</t>
  </si>
  <si>
    <t>PTA P/MARTILLO NEUM SDS 30mm</t>
  </si>
  <si>
    <t>NA1121</t>
  </si>
  <si>
    <t>MECHA DE  WIDIA 6 x 110mm SDSP</t>
  </si>
  <si>
    <t>NA1122</t>
  </si>
  <si>
    <t>MECHA DE  WIDIA 8 x 110mm SDSP</t>
  </si>
  <si>
    <t>NA1124</t>
  </si>
  <si>
    <t>MECHA DE  WIDIA 12x 160mm SDSP</t>
  </si>
  <si>
    <t>NA1125</t>
  </si>
  <si>
    <t>PISTOLA APLIC. SILICONA-AZUL</t>
  </si>
  <si>
    <t>NA1126</t>
  </si>
  <si>
    <t>PIST APLICA SILICONA ABIERTA</t>
  </si>
  <si>
    <t>NA1127</t>
  </si>
  <si>
    <t>CORTAVIDRIO - JOBO</t>
  </si>
  <si>
    <t>NA1128</t>
  </si>
  <si>
    <t>REMACHADORA ARGENRAP AR 312</t>
  </si>
  <si>
    <t>NA1129</t>
  </si>
  <si>
    <t xml:space="preserve">ESPATULA PINTOR 5cm </t>
  </si>
  <si>
    <t>NA1131</t>
  </si>
  <si>
    <t xml:space="preserve">ESPATULA PINTOR 7cm </t>
  </si>
  <si>
    <t>NA1132</t>
  </si>
  <si>
    <t xml:space="preserve">ESPATULA PINTOR 8cm </t>
  </si>
  <si>
    <t>NA1135</t>
  </si>
  <si>
    <t xml:space="preserve">ESPATULA ENDUIR 12cm </t>
  </si>
  <si>
    <t>NA1136</t>
  </si>
  <si>
    <t xml:space="preserve">ESPATULA ENDUIR 15cm </t>
  </si>
  <si>
    <t>NA1137</t>
  </si>
  <si>
    <t xml:space="preserve">ESPATULA ENDUIR 17cm </t>
  </si>
  <si>
    <t>NA1138</t>
  </si>
  <si>
    <t>REMACHADORA ARGENRAP AR 280</t>
  </si>
  <si>
    <t>NA1139</t>
  </si>
  <si>
    <t>LAPIZ CARPINTERO 18cm COMET R</t>
  </si>
  <si>
    <t>NA1141</t>
  </si>
  <si>
    <t>LAPIZ ALBANIL 18cm COMET VERDE</t>
  </si>
  <si>
    <t>NA1143</t>
  </si>
  <si>
    <t>CEPILLO CIRC. RIZADO ACERO 5"</t>
  </si>
  <si>
    <t>NA1144</t>
  </si>
  <si>
    <t>CEPILLO CIRC. RIZADO ACERO 6"</t>
  </si>
  <si>
    <t>NA1145</t>
  </si>
  <si>
    <t>CEPILLO CIRC. RIZADO ACERO 7"</t>
  </si>
  <si>
    <t>NA1146</t>
  </si>
  <si>
    <t>CEPILLO CIRC. RIZADO ACERO 8"</t>
  </si>
  <si>
    <t>NA1154</t>
  </si>
  <si>
    <t>PALA CORAZON</t>
  </si>
  <si>
    <t>NA1155</t>
  </si>
  <si>
    <t>PERNO ADAPTADOR (M14 A 6mm)</t>
  </si>
  <si>
    <t>NA1156</t>
  </si>
  <si>
    <t>RESPALDO 115mm P/LIJAS C/VELCR</t>
  </si>
  <si>
    <t>NA1157</t>
  </si>
  <si>
    <t>DISCO GOMA 115mm C/ADAP P/TAL</t>
  </si>
  <si>
    <t>NA1158</t>
  </si>
  <si>
    <t xml:space="preserve">PUNTA SDS PLUS 250mm </t>
  </si>
  <si>
    <t>NA1159</t>
  </si>
  <si>
    <t>CORTADOR HIERRO SDS PLUS 250mm</t>
  </si>
  <si>
    <t>NA1160</t>
  </si>
  <si>
    <t>CUTTER 18 MM</t>
  </si>
  <si>
    <t>NA1161</t>
  </si>
  <si>
    <t>LAPIZ ALBANIL 24cm COMET VERDE</t>
  </si>
  <si>
    <t>NA1168</t>
  </si>
  <si>
    <t>SEPARADOR CERAMIC 5mm X 100u</t>
  </si>
  <si>
    <t>NA1169</t>
  </si>
  <si>
    <t>CINT PORTA HERR DURLOK TS-37</t>
  </si>
  <si>
    <t>NA1170</t>
  </si>
  <si>
    <t>CINT PORTA HERR ELECTR TS-90</t>
  </si>
  <si>
    <t>NA1171</t>
  </si>
  <si>
    <t>CINT PORTA CLAVERA DOBLE TS-32</t>
  </si>
  <si>
    <t>NA1172</t>
  </si>
  <si>
    <t>CINTURON PORTA HERR TS-00</t>
  </si>
  <si>
    <t>NA1173</t>
  </si>
  <si>
    <t>PICO ALBAÑIL PUNTA PALA</t>
  </si>
  <si>
    <t>NA1174</t>
  </si>
  <si>
    <t>PICO ALBAÑIL PUNTA PALA C/CABO</t>
  </si>
  <si>
    <t>NA1175</t>
  </si>
  <si>
    <t>ESCUADRA ALBAÑIL 40 CM</t>
  </si>
  <si>
    <t>NA1177</t>
  </si>
  <si>
    <t>ESCUADRA ALBAÑIL 60 CM</t>
  </si>
  <si>
    <t>NA1180</t>
  </si>
  <si>
    <t>PALA ANCHA CABO CAÑO</t>
  </si>
  <si>
    <t>NA1181</t>
  </si>
  <si>
    <t>PALA DE PUNTA CABO CAÑO</t>
  </si>
  <si>
    <t>NA2002</t>
  </si>
  <si>
    <t>ANAFE 1 HORNALLA</t>
  </si>
  <si>
    <t>NA2004</t>
  </si>
  <si>
    <t>ANAFE 2 HORNALLAS ECONOMICO</t>
  </si>
  <si>
    <t>NA2007</t>
  </si>
  <si>
    <t>ANAFE 4 HORNALLAS ENLOZADO</t>
  </si>
  <si>
    <t>NA2011</t>
  </si>
  <si>
    <t>BIDON TERMICO 2.5 Lts</t>
  </si>
  <si>
    <t>NA2013</t>
  </si>
  <si>
    <t>CALENTADOR A GAS</t>
  </si>
  <si>
    <t>NA2014</t>
  </si>
  <si>
    <t>CALENTADOR A GAS PARA 10 Kg</t>
  </si>
  <si>
    <t>NA2015</t>
  </si>
  <si>
    <t>CESTO P/BASURA 11L TAPA VAIVEN</t>
  </si>
  <si>
    <t>NA2021</t>
  </si>
  <si>
    <t>CHANGO DE CAÑO</t>
  </si>
  <si>
    <t>NA2022</t>
  </si>
  <si>
    <t>CHANGO DE ALAMBRE REFORZADO</t>
  </si>
  <si>
    <t>NA2025</t>
  </si>
  <si>
    <t>COLLAR MEDIANO P/ PERRO</t>
  </si>
  <si>
    <t>NA2026</t>
  </si>
  <si>
    <t>COLLAR GRANDE P/ PERRO</t>
  </si>
  <si>
    <t>NA2027</t>
  </si>
  <si>
    <t>CONSERVADORA 28L. HELATODO</t>
  </si>
  <si>
    <t>NA2028</t>
  </si>
  <si>
    <t>CUÑA DE GOMA</t>
  </si>
  <si>
    <t>NA2029</t>
  </si>
  <si>
    <t>ENROLLADOR P/CORTINA 4MTS</t>
  </si>
  <si>
    <t>NA2030</t>
  </si>
  <si>
    <t>ENROLLADOR P/CORTINA 6MTS</t>
  </si>
  <si>
    <t>NA2032</t>
  </si>
  <si>
    <t>ESC. METALICA 2 PELDAÑOS</t>
  </si>
  <si>
    <t>NA2041</t>
  </si>
  <si>
    <t>ESCALERA ALUMINIO 7 PELDAÑOS</t>
  </si>
  <si>
    <t>NA2042</t>
  </si>
  <si>
    <t>ESCALERA ALUMINIO 8 PELDAÑOS</t>
  </si>
  <si>
    <t>NA2044</t>
  </si>
  <si>
    <t>FAROL A GAS</t>
  </si>
  <si>
    <t>NA2046</t>
  </si>
  <si>
    <t>FLEXIBLE P/CARGA 1.80M P/LAV</t>
  </si>
  <si>
    <t>NA2047</t>
  </si>
  <si>
    <t>FLEXIBLE P/DESCARGA 1.80MP/LAV</t>
  </si>
  <si>
    <t>NA2051</t>
  </si>
  <si>
    <t>PANTALLA DIRECTA GAS ENV.</t>
  </si>
  <si>
    <t>NA2052</t>
  </si>
  <si>
    <t>PANTALLA 1500 CAL. ALUMINIO</t>
  </si>
  <si>
    <t>NA2053</t>
  </si>
  <si>
    <t>PANTALLA 1500 GAS NATURAL S/V</t>
  </si>
  <si>
    <t>NA2054</t>
  </si>
  <si>
    <t>PANTALLA  G/N 1500 CAL C/CUPLA</t>
  </si>
  <si>
    <t>NA2055</t>
  </si>
  <si>
    <t>PANTALLA 1500/3000 GAS/N S/V</t>
  </si>
  <si>
    <t>NA2057</t>
  </si>
  <si>
    <t>PERCHA PORTA TOALLON AUTOAD.</t>
  </si>
  <si>
    <t>NA2059</t>
  </si>
  <si>
    <t>PERCHA CUAD. AUTOAD. x 2 GRAND</t>
  </si>
  <si>
    <t>NA2060</t>
  </si>
  <si>
    <t>PORTAVALIJAS</t>
  </si>
  <si>
    <t>NA2063</t>
  </si>
  <si>
    <t>SOPORTE P/ TV DE 14" a 21"</t>
  </si>
  <si>
    <t>NA2064</t>
  </si>
  <si>
    <t>SOPORTE P/ TV Y DVD 14" a 21"</t>
  </si>
  <si>
    <t>NA2068</t>
  </si>
  <si>
    <t>TAPON REG.TERMO ACERO GRANDE</t>
  </si>
  <si>
    <t>NA2076</t>
  </si>
  <si>
    <t>TERMO IRROMPIBLE 1Lts</t>
  </si>
  <si>
    <t>NA2079</t>
  </si>
  <si>
    <t>TOPE FIELTRO CUADRADO x 8 Pcs</t>
  </si>
  <si>
    <t>NA2080</t>
  </si>
  <si>
    <t>TOPE FIELTRO REDONDO x 8 Pcs</t>
  </si>
  <si>
    <t>NA2081</t>
  </si>
  <si>
    <t>TOPE DE GOMA CHICO x 18 Pcs</t>
  </si>
  <si>
    <t>NA2082</t>
  </si>
  <si>
    <t>TOPE DE GOMA GRANDE x 12 Pcs</t>
  </si>
  <si>
    <t>NA2083</t>
  </si>
  <si>
    <t>TOPE REDONDO CRISTAL x 16 Pcs.</t>
  </si>
  <si>
    <t>NA2084</t>
  </si>
  <si>
    <t>TUBO P/ FAROL Nª4</t>
  </si>
  <si>
    <t>NA2085</t>
  </si>
  <si>
    <t>ZOCALO AUTOADHESIVO MARRON</t>
  </si>
  <si>
    <t>NA2087</t>
  </si>
  <si>
    <t>ZOCALO AUTOADHESIVO BLANCO</t>
  </si>
  <si>
    <t>NA2094</t>
  </si>
  <si>
    <t>ANAFE ELEC 1H 1500W BRAM METAL</t>
  </si>
  <si>
    <t>NA2096</t>
  </si>
  <si>
    <t>ANAFE 2 HORNALLAS (LUJO)</t>
  </si>
  <si>
    <t>NA2098</t>
  </si>
  <si>
    <t>TAPON REG.TERMO ACERO CHICO</t>
  </si>
  <si>
    <t>NA2113</t>
  </si>
  <si>
    <t>PERCHA LARGA X 2</t>
  </si>
  <si>
    <t>NA2114</t>
  </si>
  <si>
    <t>PERCHA MINI X 5 - L/E</t>
  </si>
  <si>
    <t>NA2115</t>
  </si>
  <si>
    <t>PERCHA MINI ANZUELO  X 5 - L/E</t>
  </si>
  <si>
    <t>NA2116</t>
  </si>
  <si>
    <t>TOPE CUADRADO CRISTAL x 16 Pcs</t>
  </si>
  <si>
    <t>NA2117</t>
  </si>
  <si>
    <t>ZOCALO AUTOADHESIVO - 90cm V/R</t>
  </si>
  <si>
    <t>NA2118</t>
  </si>
  <si>
    <t>CEPILLO BARRENDERO</t>
  </si>
  <si>
    <t>NA2120</t>
  </si>
  <si>
    <t>CEPILLO ANDEN 80cm CERDA PLAST</t>
  </si>
  <si>
    <t>NA2123</t>
  </si>
  <si>
    <t>CABO MADERA C/ROSCA 1,2 Mts</t>
  </si>
  <si>
    <t>NA2124</t>
  </si>
  <si>
    <t>CABO MADERA C/ROSCA 1,5 Mts</t>
  </si>
  <si>
    <t>NA2125</t>
  </si>
  <si>
    <t>PANTALLA 3000 CAL. ALUMINIO</t>
  </si>
  <si>
    <t>NA2126</t>
  </si>
  <si>
    <t>CALEFACTOR GARRAFA BRAM-METAL</t>
  </si>
  <si>
    <t>NA2200</t>
  </si>
  <si>
    <t>NIVEL 35 CM (CORSIN)</t>
  </si>
  <si>
    <t>NA2202</t>
  </si>
  <si>
    <t>NIVEL 60 CM (CORSIN)</t>
  </si>
  <si>
    <t>NA2227</t>
  </si>
  <si>
    <t>AROMATIZADOR AUTOMATICO</t>
  </si>
  <si>
    <t>NA2228</t>
  </si>
  <si>
    <t>CARTUCHO AROMA COCO VAINILLA</t>
  </si>
  <si>
    <t>NA2232</t>
  </si>
  <si>
    <t>CARTUCHO AROMA NARANJA CEDRO</t>
  </si>
  <si>
    <t>NA2233</t>
  </si>
  <si>
    <t>ANAFE INDUSTRIAL 1 H 10000 CAL</t>
  </si>
  <si>
    <t>NA2234</t>
  </si>
  <si>
    <t>ANAFE INDUSTRIAL 2 H 20000 CAL</t>
  </si>
  <si>
    <t>NA2235</t>
  </si>
  <si>
    <t>ANAFE INDUSTRIAL 2 H 36000 CAL</t>
  </si>
  <si>
    <t>NA2239</t>
  </si>
  <si>
    <t>BIDON TERMICO 5 Lts</t>
  </si>
  <si>
    <t>NA2240</t>
  </si>
  <si>
    <t>GUANTE DOMES TACOLATEX N°8 CH</t>
  </si>
  <si>
    <t>NA2246</t>
  </si>
  <si>
    <t>COBERTOR PARILLA A GAS</t>
  </si>
  <si>
    <t>NA2248</t>
  </si>
  <si>
    <t>PIEDRA C/PALA MADERA 4Q</t>
  </si>
  <si>
    <t>NA2250</t>
  </si>
  <si>
    <t>ESPIEDO A PILAS</t>
  </si>
  <si>
    <t>NA2251</t>
  </si>
  <si>
    <t>CONSERVANTE TEMP 170GRS RIGIDO</t>
  </si>
  <si>
    <t>NA2252</t>
  </si>
  <si>
    <t>CONSERVANTE TEMP 575GRS RIGIDO</t>
  </si>
  <si>
    <t>NA2254</t>
  </si>
  <si>
    <t>COCINA BRAN METAL 2H 35L</t>
  </si>
  <si>
    <t>NA2255</t>
  </si>
  <si>
    <t>COCINA BRAN METAL 2H 42L</t>
  </si>
  <si>
    <t>NA2256</t>
  </si>
  <si>
    <t>TERMO ACERO KOVEA 1.2 L</t>
  </si>
  <si>
    <t>NA2257</t>
  </si>
  <si>
    <t>TERMO ACERO KOVEA 1.5 L</t>
  </si>
  <si>
    <t>NA2260</t>
  </si>
  <si>
    <t>CARTUCHO REPELENTE MOSQUITO</t>
  </si>
  <si>
    <t>NA2264</t>
  </si>
  <si>
    <t>ANAFE BUTTERFLY 1H 18000</t>
  </si>
  <si>
    <t>INDUSTRIAL</t>
  </si>
  <si>
    <t>NA2265</t>
  </si>
  <si>
    <t>ANAFE BUTTERFLY 1H 14000 2T</t>
  </si>
  <si>
    <t>NA2266</t>
  </si>
  <si>
    <t>ANAFE BUTTERFLY 1H 20000 3T</t>
  </si>
  <si>
    <t>NA2267</t>
  </si>
  <si>
    <t>ANAFE BUTTERFLY 2H 36000</t>
  </si>
  <si>
    <t>NA2268</t>
  </si>
  <si>
    <t>TERMO ACERO KOVEA 1L BLACK</t>
  </si>
  <si>
    <t>NA2269</t>
  </si>
  <si>
    <t>TERMO BONA 1Lts</t>
  </si>
  <si>
    <t>NA2270</t>
  </si>
  <si>
    <t>CONSERVADORA SOPRANO 5 LTS</t>
  </si>
  <si>
    <t>NA2271</t>
  </si>
  <si>
    <t>CONSERVADORA SOPRANO 12 LTS</t>
  </si>
  <si>
    <t>NA2272</t>
  </si>
  <si>
    <t>CONSERVADORA SOPRANO 32 LTS</t>
  </si>
  <si>
    <t>NA2273</t>
  </si>
  <si>
    <t>TRAMPA STOP LAUCHA</t>
  </si>
  <si>
    <t>NA2274</t>
  </si>
  <si>
    <t>FILTROS PARA BOMBILLA DE MATE</t>
  </si>
  <si>
    <t>NA2276</t>
  </si>
  <si>
    <t>TERMO A PRESION NOBILE 1.9 Lts</t>
  </si>
  <si>
    <t>NA2277</t>
  </si>
  <si>
    <t>REPUESTO AMPOLLA 1Lts</t>
  </si>
  <si>
    <t>NA2278</t>
  </si>
  <si>
    <t>REPUESTO AMPOLLA 1.9 Lts</t>
  </si>
  <si>
    <t>NA2279</t>
  </si>
  <si>
    <t>REPUESTO PICO TERMO BONA</t>
  </si>
  <si>
    <t>NA2281</t>
  </si>
  <si>
    <t>PLANCHA BIFERA DE HIERRO</t>
  </si>
  <si>
    <t>NA2282</t>
  </si>
  <si>
    <t>QUEMADOR PAELLERO 20CM 1T</t>
  </si>
  <si>
    <t>NA2283</t>
  </si>
  <si>
    <t>TENDER BALCON ALUM C/ ALAS MOR</t>
  </si>
  <si>
    <t>NA2284</t>
  </si>
  <si>
    <t>TRAMPA STOP RATA</t>
  </si>
  <si>
    <t>NA2285</t>
  </si>
  <si>
    <t>TAPON KOVEA TERMO ACERO 1 L</t>
  </si>
  <si>
    <t>NA2286</t>
  </si>
  <si>
    <t>TAPON KOVEA TER ACERO 1.2/1.5L</t>
  </si>
  <si>
    <t>NA2287</t>
  </si>
  <si>
    <t>NIVEL 25 CM (CORSIN)</t>
  </si>
  <si>
    <t>NA2288</t>
  </si>
  <si>
    <t>SOPORTE LCD FIJO 14" A 42"</t>
  </si>
  <si>
    <t>NA2289</t>
  </si>
  <si>
    <t>SOP BASCULANTE BRAZO EXT 14-55</t>
  </si>
  <si>
    <t>NA2292</t>
  </si>
  <si>
    <t>BIDON TERMICO 12 Lts</t>
  </si>
  <si>
    <t>NA2293</t>
  </si>
  <si>
    <t>SECAPLATOS NEGRO/CROMADO</t>
  </si>
  <si>
    <t>NA2294</t>
  </si>
  <si>
    <t>SECAPLATOS CROMADO 100%</t>
  </si>
  <si>
    <t>NA2296</t>
  </si>
  <si>
    <t>QUEMADOR PAELLERO 40CM 2T 9900</t>
  </si>
  <si>
    <t>NA2297</t>
  </si>
  <si>
    <t>QUEMADOR PAELLE 47CM 2T 12100</t>
  </si>
  <si>
    <t>NA2298</t>
  </si>
  <si>
    <t>AHUYENTADOR STOP PALOMAS</t>
  </si>
  <si>
    <t>NA2299</t>
  </si>
  <si>
    <t>TERMO MOR ACERO 1 LT</t>
  </si>
  <si>
    <t>NA2300</t>
  </si>
  <si>
    <t>BRUMOLINE 100Grs</t>
  </si>
  <si>
    <t>NA2301</t>
  </si>
  <si>
    <t>BRUMOLINE R (SUPERIOR) 100Grs</t>
  </si>
  <si>
    <t>NA3001</t>
  </si>
  <si>
    <t>INFLADOR PARA PELOTA</t>
  </si>
  <si>
    <t>NA3004</t>
  </si>
  <si>
    <t>PICO INF. DE COBRE P/ PELOTA</t>
  </si>
  <si>
    <t>NA3005</t>
  </si>
  <si>
    <t>INF DOBLE VALVULA MINI 26.5 CM</t>
  </si>
  <si>
    <t>NA3008</t>
  </si>
  <si>
    <t>GOMON INFLABLE SEAHAWK II</t>
  </si>
  <si>
    <t>INTEX</t>
  </si>
  <si>
    <t>NA3009</t>
  </si>
  <si>
    <t>MOTOR ELEC 12 V TELESCÓPICO</t>
  </si>
  <si>
    <t>NA3012</t>
  </si>
  <si>
    <t>BIDON PARA COMBUSTIBLE 30 Lts</t>
  </si>
  <si>
    <t>NA3017</t>
  </si>
  <si>
    <t>INFLADOR DE PIE COMPACTO MINI</t>
  </si>
  <si>
    <t>NA3018</t>
  </si>
  <si>
    <t>TENSOR ELASTICO x 5 UNIDADES</t>
  </si>
  <si>
    <t>NA3019</t>
  </si>
  <si>
    <t>CRIQUET CARRITO 2TNS REFORZADO</t>
  </si>
  <si>
    <t>NA3020</t>
  </si>
  <si>
    <t>INFLADOR DE MANO MINI P/BICI</t>
  </si>
  <si>
    <t>NA3030</t>
  </si>
  <si>
    <t>INFLA Y SELLA NEUMATICO 300Gms</t>
  </si>
  <si>
    <t>NA3040</t>
  </si>
  <si>
    <t>LIMPIA TAPIZADO Y ALFOM 360Gms</t>
  </si>
  <si>
    <t>NA4001</t>
  </si>
  <si>
    <t>ANTIPARRA PLAST TRANSP. CERT</t>
  </si>
  <si>
    <t>NA4003</t>
  </si>
  <si>
    <t>ANTEOJO SMOKE C/PATILLA REG</t>
  </si>
  <si>
    <t>NA4006</t>
  </si>
  <si>
    <t>BANDOLERA REFLECTARIA</t>
  </si>
  <si>
    <t>NA4007</t>
  </si>
  <si>
    <t>BARBIJOS x 50 Unid. FRAVIDA</t>
  </si>
  <si>
    <t>NA4033</t>
  </si>
  <si>
    <t>CHALECO PVC/POL AMARILL C/REFL</t>
  </si>
  <si>
    <t>NA4034</t>
  </si>
  <si>
    <t>CHALECO PVC/POL NARANJA C/REFL</t>
  </si>
  <si>
    <t>NA4037</t>
  </si>
  <si>
    <t>FAJA LUMBAR DE SEGURIDAD TS</t>
  </si>
  <si>
    <t>NA4041</t>
  </si>
  <si>
    <t>FAJA LUMBAR DE SEGURIDAD TXXL</t>
  </si>
  <si>
    <t>NA4045</t>
  </si>
  <si>
    <t>PROTECTOR P/OIDOS (COPA)</t>
  </si>
  <si>
    <t>NA4047</t>
  </si>
  <si>
    <t>CADENA PLAS. NARANJA 0,8x30 MT</t>
  </si>
  <si>
    <t>NA4048</t>
  </si>
  <si>
    <t>CADENA PLAS. R Y B  0,8x30 MT</t>
  </si>
  <si>
    <t>NA4052</t>
  </si>
  <si>
    <t>ANTEOJO AMBAR C/PATILLA REG</t>
  </si>
  <si>
    <t>NA4053</t>
  </si>
  <si>
    <t>BOTIN TOP SENIOR MARRON 39</t>
  </si>
  <si>
    <t>NA4054</t>
  </si>
  <si>
    <t>BOTIN TOP SENIOR MARRON 40</t>
  </si>
  <si>
    <t>NA4055</t>
  </si>
  <si>
    <t>BOTIN TOP SENIOR MARRON 41</t>
  </si>
  <si>
    <t>NA4056</t>
  </si>
  <si>
    <t>BOTIN TOP SENIOR MARRON 42</t>
  </si>
  <si>
    <t>NA4058</t>
  </si>
  <si>
    <t>BOTIN TOP SENIOR MARRON 44</t>
  </si>
  <si>
    <t>NA4059</t>
  </si>
  <si>
    <t>BOTIN TOP SENIOR MARRON 45</t>
  </si>
  <si>
    <t>NA4060</t>
  </si>
  <si>
    <t>VIDRIO (POLICAR) RECT. 105x50</t>
  </si>
  <si>
    <t>NA4061</t>
  </si>
  <si>
    <t>VIDRIO OSCURO P/MASCARA SOLDAR</t>
  </si>
  <si>
    <t>NA4062</t>
  </si>
  <si>
    <t>ANTIPARRA P/SOLDAR - FRAVIDA</t>
  </si>
  <si>
    <t>NA4063</t>
  </si>
  <si>
    <t>MASCARA SOLDAR V/FIJO -FRAVIDA</t>
  </si>
  <si>
    <t>NA4064</t>
  </si>
  <si>
    <t>PROTECTOR RESPIRATORIO 1F 5260</t>
  </si>
  <si>
    <t>NA4065</t>
  </si>
  <si>
    <t>PROTECTOR RESPIRATORIO 2F 5330</t>
  </si>
  <si>
    <t>NA4066</t>
  </si>
  <si>
    <t>FILTRO P/VAPORES 5300/20 2 UND</t>
  </si>
  <si>
    <t>NA4067</t>
  </si>
  <si>
    <t>FILTRO P/GASES 5300/22 - 2 UND</t>
  </si>
  <si>
    <t>NA4068</t>
  </si>
  <si>
    <t>FILTRO PARTICULADOS 5300/24 2U</t>
  </si>
  <si>
    <t>NA4070</t>
  </si>
  <si>
    <t>PROTECTOR AUDITIVO ENDOURAL</t>
  </si>
  <si>
    <t>NA4073</t>
  </si>
  <si>
    <t>VIDRIO MASCARA SOLDAR TRANSP.</t>
  </si>
  <si>
    <t>NA4100</t>
  </si>
  <si>
    <t>CINTA C/CRIQUE 35mm x 3m</t>
  </si>
  <si>
    <t>NA4109</t>
  </si>
  <si>
    <t>BOTIN PAMPERO LINEA CONST 36</t>
  </si>
  <si>
    <t>NA4110</t>
  </si>
  <si>
    <t>BOTIN PAMPERO LINEA CONST 37</t>
  </si>
  <si>
    <t>NA4111</t>
  </si>
  <si>
    <t>BOTIN PAMPERO LINEA CONST 38</t>
  </si>
  <si>
    <t>NA4112</t>
  </si>
  <si>
    <t>BOTIN PAMPERO LINEA CONST 39</t>
  </si>
  <si>
    <t>NA4113</t>
  </si>
  <si>
    <t>BOTIN PAMPERO LINEA CONST 40</t>
  </si>
  <si>
    <t>NA4114</t>
  </si>
  <si>
    <t>BOTIN PAMPERO LINEA CONST 41</t>
  </si>
  <si>
    <t>NA4115</t>
  </si>
  <si>
    <t>BOTIN PAMPERO LINEA CONST 42</t>
  </si>
  <si>
    <t>NA4116</t>
  </si>
  <si>
    <t>BOTIN PAMPERO LINEA CONST 43</t>
  </si>
  <si>
    <t>NA4117</t>
  </si>
  <si>
    <t>BOTIN PAMPERO LINEA CONST 44</t>
  </si>
  <si>
    <t>NA4118</t>
  </si>
  <si>
    <t>BOTIN PAMPERO LINEA CONST 45</t>
  </si>
  <si>
    <t>NA4119</t>
  </si>
  <si>
    <t>BOTIN PAMPERO LINEA PU ARG 36</t>
  </si>
  <si>
    <t>NA4120</t>
  </si>
  <si>
    <t>BOTIN PAMPERO LINEA PU ARG 37</t>
  </si>
  <si>
    <t>NA4121</t>
  </si>
  <si>
    <t>BOTIN PAMPERO LINEA PU ARG 38</t>
  </si>
  <si>
    <t>NA4122</t>
  </si>
  <si>
    <t>BOTIN PAMPERO LINEA PU ARG 39</t>
  </si>
  <si>
    <t>NA4123</t>
  </si>
  <si>
    <t>BOTIN PAMPERO LINEA PU ARG 40</t>
  </si>
  <si>
    <t>NA4124</t>
  </si>
  <si>
    <t>BOTIN PAMPERO LINEA PU ARG 41</t>
  </si>
  <si>
    <t>NA4125</t>
  </si>
  <si>
    <t>BOTIN PAMPERO LINEA PU ARG 42</t>
  </si>
  <si>
    <t>NA4126</t>
  </si>
  <si>
    <t>BOTIN PAMPERO LINEA PU ARG 43</t>
  </si>
  <si>
    <t>NA4127</t>
  </si>
  <si>
    <t>BOTIN PAMPERO LINEA PU ARG 44</t>
  </si>
  <si>
    <t>NA4129</t>
  </si>
  <si>
    <t>DETECTOR DE HUMO</t>
  </si>
  <si>
    <t>NA4130</t>
  </si>
  <si>
    <t>DETECTOR MOVIMIENTO PARED 10 A</t>
  </si>
  <si>
    <t>NA4131</t>
  </si>
  <si>
    <t>DETECTOR MOVIMIENTO TECHO 10 A</t>
  </si>
  <si>
    <t>NA4137</t>
  </si>
  <si>
    <t>OVEROL LAMINADO DESCARTABLE TL</t>
  </si>
  <si>
    <t>NA4138</t>
  </si>
  <si>
    <t>OVEROL LAMINADO DESC. TXL</t>
  </si>
  <si>
    <t>NA4140</t>
  </si>
  <si>
    <t>DELANTAL PVC 90x60</t>
  </si>
  <si>
    <t>NA4141</t>
  </si>
  <si>
    <t>DELANTAL DE JEAN 90x60</t>
  </si>
  <si>
    <t>NA4145</t>
  </si>
  <si>
    <t>BOTIN SEGURIDAD CERTIFICADO 40</t>
  </si>
  <si>
    <t>NA4149</t>
  </si>
  <si>
    <t>BOTIN SEGURIDAD CERTIFICADO 44</t>
  </si>
  <si>
    <t>NA4151</t>
  </si>
  <si>
    <t>ANTEOJOS MP5 CRISTAL</t>
  </si>
  <si>
    <t>NA4152</t>
  </si>
  <si>
    <t>ANTEOJOS MP5 AMARILLO</t>
  </si>
  <si>
    <t>NA4153</t>
  </si>
  <si>
    <t>ANTEOJOS MP5 HUMO</t>
  </si>
  <si>
    <t>NA5001</t>
  </si>
  <si>
    <t>ACCES. "BOCHA" FLEJE DESTAP.</t>
  </si>
  <si>
    <t>NA5003</t>
  </si>
  <si>
    <t>ACCES. "SOPAPA" FLEJE DESTAP.</t>
  </si>
  <si>
    <t>NA5004</t>
  </si>
  <si>
    <t>ACCES. "MANIJA" FLEJE DESTAP.</t>
  </si>
  <si>
    <t>NA5011</t>
  </si>
  <si>
    <t>BRAZO CROMADO P/ LLUVIA</t>
  </si>
  <si>
    <t>NA5016</t>
  </si>
  <si>
    <t>CANILLA PLAST MONOC LAVAT CROM</t>
  </si>
  <si>
    <t>NA5019</t>
  </si>
  <si>
    <t>CANILLA PARA LAVAROPA METALICA</t>
  </si>
  <si>
    <t>NA5022</t>
  </si>
  <si>
    <t>CHAVETA PARTIDA 2.5mm. x 100Pc</t>
  </si>
  <si>
    <t>NA5025</t>
  </si>
  <si>
    <t>CHUPETE DE GOMA 3/4 "</t>
  </si>
  <si>
    <t>NA5026</t>
  </si>
  <si>
    <t>CINTA DESTAPA CAÑERIA x 5 Mts</t>
  </si>
  <si>
    <t>NA5028</t>
  </si>
  <si>
    <t>DESTAPACAÑERIAS x 500 cc</t>
  </si>
  <si>
    <t>NA5029</t>
  </si>
  <si>
    <t>DESTAPACAÑERIAS x 1000 cc</t>
  </si>
  <si>
    <t>NA5032</t>
  </si>
  <si>
    <t>DUCHADOR CROMADO C/MANG</t>
  </si>
  <si>
    <t>NA5036</t>
  </si>
  <si>
    <t>FLEJE DESTAPACAÑERIAS DE ACERO</t>
  </si>
  <si>
    <t>NA5042</t>
  </si>
  <si>
    <t>FLEXIBLE GAS 1/2" x 50 cm</t>
  </si>
  <si>
    <t>NA5043</t>
  </si>
  <si>
    <t>FLEXIBLE GAS 1/2" x 60 cm</t>
  </si>
  <si>
    <t>NA5044</t>
  </si>
  <si>
    <t>FLEXIBLE GAS 1/2" x 80 cm</t>
  </si>
  <si>
    <t>NA5058</t>
  </si>
  <si>
    <t>JABONERA VENECIA DESMONTABLE</t>
  </si>
  <si>
    <t>NA5061</t>
  </si>
  <si>
    <t>PORTA ROLLO PLAST. AUTOAD.</t>
  </si>
  <si>
    <t>NA5064</t>
  </si>
  <si>
    <t>REPISA PLASTICA 40 cm.</t>
  </si>
  <si>
    <t>NA5068</t>
  </si>
  <si>
    <t>RESORTE LARGO P/TAPA IDEAL</t>
  </si>
  <si>
    <t>NA5072</t>
  </si>
  <si>
    <t>SIFON DOBLE EXTRA CHATO</t>
  </si>
  <si>
    <t>NA5084</t>
  </si>
  <si>
    <t>SOLDADOR PLOMERO 10 Kg B J</t>
  </si>
  <si>
    <t>NA5085</t>
  </si>
  <si>
    <t>SOLDADOR ZINGUERO 3 Kg B J</t>
  </si>
  <si>
    <t>NA5086</t>
  </si>
  <si>
    <t>SOLDADOR ZINGUERO 10 Kg B J</t>
  </si>
  <si>
    <t>NA5087</t>
  </si>
  <si>
    <t>SOPAPA VENTOSA NEGRA</t>
  </si>
  <si>
    <t>NA5088</t>
  </si>
  <si>
    <t>SOPAPA VENTOSA GIGANTE</t>
  </si>
  <si>
    <t>NA5091</t>
  </si>
  <si>
    <t>SOPAPA C/ REJILLA 1 1/2"</t>
  </si>
  <si>
    <t>NA5096</t>
  </si>
  <si>
    <t>TAPA PLASTICA IDEAL BLANCA</t>
  </si>
  <si>
    <t>NA5097</t>
  </si>
  <si>
    <t>TAPA PLASTICA FRANKLIN BLANCA</t>
  </si>
  <si>
    <t>NA5099</t>
  </si>
  <si>
    <t>TERRAJA PVC x 3 B.JACK-blister</t>
  </si>
  <si>
    <t>NA5103</t>
  </si>
  <si>
    <t>TERRAJA REPUESTO 1"</t>
  </si>
  <si>
    <t>NA5107</t>
  </si>
  <si>
    <t>TOALLERO ARO PLAST. AUTOAD.</t>
  </si>
  <si>
    <t>NA5108</t>
  </si>
  <si>
    <t>TOALLERO BARRAL PLAST. AUTOAD.</t>
  </si>
  <si>
    <t>NA5111</t>
  </si>
  <si>
    <t>TORNILLO BRONCE 22-80 X 100</t>
  </si>
  <si>
    <t>NA5112</t>
  </si>
  <si>
    <t>VALVULA 1/2" CON CUERO X 100</t>
  </si>
  <si>
    <t>NA5113</t>
  </si>
  <si>
    <t>VALVULA 1/2" CON GOMA X100</t>
  </si>
  <si>
    <t>NA5114</t>
  </si>
  <si>
    <t>VALVULA 3/4" CON CUERO X100</t>
  </si>
  <si>
    <t>NA5115</t>
  </si>
  <si>
    <t>VALVULA 3/4" CON GOMA X 100</t>
  </si>
  <si>
    <t>NA5118</t>
  </si>
  <si>
    <t>VALVULA ADMISION REG 3/8" R/P</t>
  </si>
  <si>
    <t>NA5121</t>
  </si>
  <si>
    <t>VALVULA DESC DEPO MOCHI MALVAR</t>
  </si>
  <si>
    <t>NA5125</t>
  </si>
  <si>
    <t>PURIFICADOR LORENZETTI</t>
  </si>
  <si>
    <t>NA5130</t>
  </si>
  <si>
    <t xml:space="preserve">CANILLA ESFERICA 3/4" </t>
  </si>
  <si>
    <t>NA5132</t>
  </si>
  <si>
    <t xml:space="preserve">CANILLA C/VALVULA 3/4" </t>
  </si>
  <si>
    <t>NA5135</t>
  </si>
  <si>
    <t>VALVULA ESFERICA BICAPA 3/4"</t>
  </si>
  <si>
    <t>NA5136</t>
  </si>
  <si>
    <t xml:space="preserve">VALVULA ESFERICA BICAPA 1" </t>
  </si>
  <si>
    <t>NA5137</t>
  </si>
  <si>
    <t>DUCHA MOV LUJO CROMO GRANDE</t>
  </si>
  <si>
    <t>NA5139</t>
  </si>
  <si>
    <t>TAPON RETRACTIL UNIV. PVC</t>
  </si>
  <si>
    <t>NA5140</t>
  </si>
  <si>
    <t>TAPON UNIVERSAL PVC</t>
  </si>
  <si>
    <t>NA5141</t>
  </si>
  <si>
    <t xml:space="preserve">TIRAS DE GOMA ANTID P/BAÑERA </t>
  </si>
  <si>
    <t>NA5142</t>
  </si>
  <si>
    <t>TIRAS DE GOMA ANTID P/ESCALERA</t>
  </si>
  <si>
    <t>NA5145</t>
  </si>
  <si>
    <t>CANILLA ESFERICA METALICA 1/2"</t>
  </si>
  <si>
    <t>NA5146</t>
  </si>
  <si>
    <t>CANILLA ESFERICA METALICA 3/4"</t>
  </si>
  <si>
    <t>NA5149</t>
  </si>
  <si>
    <t>DESTAPACAÑERIAS GEL X 1LT</t>
  </si>
  <si>
    <t>NA5150</t>
  </si>
  <si>
    <t>QUITA SARRO GEL X 500 ML</t>
  </si>
  <si>
    <t>NA5151</t>
  </si>
  <si>
    <t>TERRAJA PVC x 3 B.JACK-bolsa</t>
  </si>
  <si>
    <t>NA5152</t>
  </si>
  <si>
    <t>LIMPIA CONTACTO X 237 cm3</t>
  </si>
  <si>
    <t>NA5154</t>
  </si>
  <si>
    <t>SILICONA AEROSOL x 427 cm3 (V)</t>
  </si>
  <si>
    <t>NA5155</t>
  </si>
  <si>
    <t>ACEITE MOTOSIERRA SEMISINTE 1L</t>
  </si>
  <si>
    <t>NA5157</t>
  </si>
  <si>
    <t>FUELLE P/ INODORO MOCHILA REG</t>
  </si>
  <si>
    <t>NA5158</t>
  </si>
  <si>
    <t>ARO BASE PARA INODORO</t>
  </si>
  <si>
    <t>NA5163</t>
  </si>
  <si>
    <t>CANILLA METAL MONOCOMAN MESAD</t>
  </si>
  <si>
    <t>NA5164</t>
  </si>
  <si>
    <t>LIMPIA GRIFERIA GEL x 500 ML</t>
  </si>
  <si>
    <t>NA5165</t>
  </si>
  <si>
    <t>SILICONA AEROSOL x 427 cm3 (O)</t>
  </si>
  <si>
    <t>NA5167</t>
  </si>
  <si>
    <t>VALVULA ADMISION BRAZO REGULAR</t>
  </si>
  <si>
    <t>NA5168</t>
  </si>
  <si>
    <t>VALVULA ADMISION ECO</t>
  </si>
  <si>
    <t>NA5169</t>
  </si>
  <si>
    <t>VALVULA ADM INTEGRAL ACUA VIAR</t>
  </si>
  <si>
    <t>NA5170</t>
  </si>
  <si>
    <t>VALVULA ADMI LATERAL HEMBRA</t>
  </si>
  <si>
    <t>NA5171</t>
  </si>
  <si>
    <t>VALV DESC ACC LATERAL FRONTAL</t>
  </si>
  <si>
    <t>NA5172</t>
  </si>
  <si>
    <t>VALV DESCARGA ACC SUPERIOR</t>
  </si>
  <si>
    <t>NA5173</t>
  </si>
  <si>
    <t>VALV DESCARGA AQUA STOP</t>
  </si>
  <si>
    <t>NA5174</t>
  </si>
  <si>
    <t>VALV DESCARGA AQUA DUO</t>
  </si>
  <si>
    <t>NA5175</t>
  </si>
  <si>
    <t>AQUA KIT APOYO ACC LATERAL</t>
  </si>
  <si>
    <t>NA5176</t>
  </si>
  <si>
    <t>AQUA KIT APOYO ACC SUPERIOR</t>
  </si>
  <si>
    <t>NA5177</t>
  </si>
  <si>
    <t>AQUA KIT APOYO ACC FRONTAL</t>
  </si>
  <si>
    <t>NA5178</t>
  </si>
  <si>
    <t>AQUA KIT CODO ACC LATERAL</t>
  </si>
  <si>
    <t>NA5179</t>
  </si>
  <si>
    <t>AQUA KIT CODO ACC SUPERIOR</t>
  </si>
  <si>
    <t>NA5180</t>
  </si>
  <si>
    <t>AQUA KIT CODO ACC FRONTAL</t>
  </si>
  <si>
    <t>NA5181</t>
  </si>
  <si>
    <t>REPUESTO FLAPPER ECO FLUSH</t>
  </si>
  <si>
    <t>NA5182</t>
  </si>
  <si>
    <t xml:space="preserve">CONEXION FUELLE EXT 2" </t>
  </si>
  <si>
    <t>NA5183</t>
  </si>
  <si>
    <t>CONEX DESPLAZADOR INODORO 35mm</t>
  </si>
  <si>
    <t>NA5184</t>
  </si>
  <si>
    <t>CONEX DESPLAZADOR INODORO 55mm</t>
  </si>
  <si>
    <t>NA5185</t>
  </si>
  <si>
    <t>CONEXION JUNTA APOYO 86mm</t>
  </si>
  <si>
    <t>NA5186</t>
  </si>
  <si>
    <t>CONEXION JUNTA APOYO 105mm</t>
  </si>
  <si>
    <t>NA5187</t>
  </si>
  <si>
    <t>PALANCA ACC CROMADA 3/8"</t>
  </si>
  <si>
    <t>NA5188</t>
  </si>
  <si>
    <t>BOTON ACC LATERAL CROMADO 38mm</t>
  </si>
  <si>
    <t>NA5190</t>
  </si>
  <si>
    <t>CONTROL DE NIVEL VIYILANT</t>
  </si>
  <si>
    <t>NA5191</t>
  </si>
  <si>
    <t xml:space="preserve">DUCHA MOV LUJO CROMO CHICA </t>
  </si>
  <si>
    <t>NA5192</t>
  </si>
  <si>
    <t xml:space="preserve">LAVATORIO CHICO </t>
  </si>
  <si>
    <t>NA5194</t>
  </si>
  <si>
    <t>ASIENTO INYECTADO PREMIUM BLAN</t>
  </si>
  <si>
    <t>NA5196</t>
  </si>
  <si>
    <t>VALVULA P/TANQUE PRESION 1/2"</t>
  </si>
  <si>
    <t>NA5197</t>
  </si>
  <si>
    <t>VALVULA P/TANQUE PRESION 3/4"</t>
  </si>
  <si>
    <t>NA5200</t>
  </si>
  <si>
    <t>CINTA DESTAPA PILETA x 5 Mts</t>
  </si>
  <si>
    <t>NA5201</t>
  </si>
  <si>
    <t>FLEJE DESTAPA PILETA ACERO 7 M</t>
  </si>
  <si>
    <t>NA5202</t>
  </si>
  <si>
    <t>DESENGRASANTE CAUSTICO 1 LT</t>
  </si>
  <si>
    <t>NA5204</t>
  </si>
  <si>
    <t>CANILLA ARGENT ESF 1/2 x 12U B</t>
  </si>
  <si>
    <t>NA5205</t>
  </si>
  <si>
    <t>CANILLA ARGENT ESF 1/2 x 12U C</t>
  </si>
  <si>
    <t>NA5206</t>
  </si>
  <si>
    <t>DESCALCIFICADOR X 250ML</t>
  </si>
  <si>
    <t>NA5207</t>
  </si>
  <si>
    <t>REMOVEDOR GEL X 1KG</t>
  </si>
  <si>
    <t>NA5209</t>
  </si>
  <si>
    <t>CANILLA METAL MONOCOMAN LAVATO</t>
  </si>
  <si>
    <t>NA5210</t>
  </si>
  <si>
    <t>DEPOS. MOCHILA ECO-FLUSH 12LTS</t>
  </si>
  <si>
    <t>NA5220</t>
  </si>
  <si>
    <t>CONSERVADORA MOR 26 LTS</t>
  </si>
  <si>
    <t>NA5221</t>
  </si>
  <si>
    <t>CONSERVADORA MOR 34 LTS</t>
  </si>
  <si>
    <t>NA5230</t>
  </si>
  <si>
    <t>PUNTA ALBAÑIL 3/4" x 30CM</t>
  </si>
  <si>
    <t>NA5232</t>
  </si>
  <si>
    <t>FLEXIBLES P/MONOCOMANDO 35 CM</t>
  </si>
  <si>
    <t>NA5233</t>
  </si>
  <si>
    <t>FLEXIBLES P/MONOCOMANDO 40 CM</t>
  </si>
  <si>
    <t>NA5234</t>
  </si>
  <si>
    <t>FLEXIBLES P/MONOCOMANDO 50 CM</t>
  </si>
  <si>
    <t>NA5236</t>
  </si>
  <si>
    <t>VALVULA C/FLOTANTE P/TANQUE</t>
  </si>
  <si>
    <t>NA5240</t>
  </si>
  <si>
    <t>BIO-X TRATAT. P/ POZOS CIEGOS</t>
  </si>
  <si>
    <t>NA6001</t>
  </si>
  <si>
    <t>BARREHOJAS PLASTICO S/ CABO</t>
  </si>
  <si>
    <t>NA6003</t>
  </si>
  <si>
    <t>BORD. SCHAFER 2RUL 290W BIGUA</t>
  </si>
  <si>
    <t>NA6004</t>
  </si>
  <si>
    <t>BORDEADORA BOLBORETA 350 W</t>
  </si>
  <si>
    <t>NA6005</t>
  </si>
  <si>
    <t>BORDEADORA BOLB REF 400 W ROJA</t>
  </si>
  <si>
    <t>NA6007</t>
  </si>
  <si>
    <t>CARRETEL ORIG. BOLBORETA 400W</t>
  </si>
  <si>
    <t>NA6009</t>
  </si>
  <si>
    <t>CARRETEL AUTOMATICO P/BORDEAD.</t>
  </si>
  <si>
    <t>NA6013</t>
  </si>
  <si>
    <t>LANZA DE RIEGO 1/2" Y 3/4"</t>
  </si>
  <si>
    <t>NA6014</t>
  </si>
  <si>
    <t>MANGUERA 1/2" x 10 Mts.</t>
  </si>
  <si>
    <t>NA6015</t>
  </si>
  <si>
    <t>MANGUERA 1/2"x10 Mts C/REGADOR</t>
  </si>
  <si>
    <t>NA6016</t>
  </si>
  <si>
    <t>MANGUERA 1/2" x 20 Mts.</t>
  </si>
  <si>
    <t>NA6017</t>
  </si>
  <si>
    <t>MANGUERA VIRGEN 1/2" x 25 Mts.</t>
  </si>
  <si>
    <t>NA6018</t>
  </si>
  <si>
    <t>MANGUERA MALLADA 1/2"x25M VERD</t>
  </si>
  <si>
    <t>NA6019</t>
  </si>
  <si>
    <t>MANGUERA 3/4" X 25 Mts.</t>
  </si>
  <si>
    <t>NA6020</t>
  </si>
  <si>
    <t>MAQUINA P/ CORTAR CESPED 1000W</t>
  </si>
  <si>
    <t>NA6022</t>
  </si>
  <si>
    <t>REGADOR C/GATILLO T.PISTOLA</t>
  </si>
  <si>
    <t>NA6024</t>
  </si>
  <si>
    <t>REGADOR BRONCE GIRAT. Nº 0</t>
  </si>
  <si>
    <t>NA6025</t>
  </si>
  <si>
    <t>REGADOR BRONCE GIRAT. Nº 1</t>
  </si>
  <si>
    <t>NA6029</t>
  </si>
  <si>
    <t>TANZA P/BORD 1.5 mmREDONDA xKg</t>
  </si>
  <si>
    <t>NA6030</t>
  </si>
  <si>
    <t>TANZA P/BORD 1.5mmCUADRADA xKg</t>
  </si>
  <si>
    <t>NA6031</t>
  </si>
  <si>
    <t>TANZA P/BORD 2.5mm REDONDA xKg</t>
  </si>
  <si>
    <t>NA6032</t>
  </si>
  <si>
    <t>TANZA P/BORD 2.5mm CUADRADAxKg</t>
  </si>
  <si>
    <t>NA6033</t>
  </si>
  <si>
    <t>UNION PLAST. P/MANGUERA 1/2"</t>
  </si>
  <si>
    <t>NA6034</t>
  </si>
  <si>
    <t>UNION PLAST. P/MANGUERA 3/4"</t>
  </si>
  <si>
    <t>NA6035</t>
  </si>
  <si>
    <t>UNION REDUCCION 3/4" A 1/2"</t>
  </si>
  <si>
    <t>NA6037</t>
  </si>
  <si>
    <t>BORD. SCHAFER 2RUL 400W M2P</t>
  </si>
  <si>
    <t>NA6038</t>
  </si>
  <si>
    <t>SACA HOJA P/PILETAS PREMIUM</t>
  </si>
  <si>
    <t>NA6039</t>
  </si>
  <si>
    <t>BOYA PORTA CLORO HONGO</t>
  </si>
  <si>
    <t>NA6040</t>
  </si>
  <si>
    <t>BOYA PORTA CLORO SATELITE</t>
  </si>
  <si>
    <t>NA6041</t>
  </si>
  <si>
    <t>MANGO ALUM.  P/SACAHOJAS 1,5m</t>
  </si>
  <si>
    <t>NA6043</t>
  </si>
  <si>
    <t>BORDEADORA VERSA 600W</t>
  </si>
  <si>
    <t>NA6044</t>
  </si>
  <si>
    <t>ACOPLE RAPIDO 1/2" PLAST/METAL</t>
  </si>
  <si>
    <t>NA6045</t>
  </si>
  <si>
    <t>ACOPLE RAPIDO 3/4" PLAST/METAL</t>
  </si>
  <si>
    <t>NA6046</t>
  </si>
  <si>
    <t>BARREHOJAS PLASTICO</t>
  </si>
  <si>
    <t>NA6047</t>
  </si>
  <si>
    <t>BOYA P/ CLORO SATELITE CHICA</t>
  </si>
  <si>
    <t>NA6048</t>
  </si>
  <si>
    <t>SAPITO PLASTICO</t>
  </si>
  <si>
    <t>NA6049</t>
  </si>
  <si>
    <t>REGADOR PLAST GIRAT C/JABALINA</t>
  </si>
  <si>
    <t>NA6050</t>
  </si>
  <si>
    <t>REGADOR PLAST ASPERSOR C/JABA</t>
  </si>
  <si>
    <t>NA6051</t>
  </si>
  <si>
    <t>REGADOR METALICO ASPER C/JABA</t>
  </si>
  <si>
    <t>NA6052</t>
  </si>
  <si>
    <t>TANZA P/BORD 3mm REDONDA x Kg</t>
  </si>
  <si>
    <t>NA6053</t>
  </si>
  <si>
    <t>TANZA P/BORD 3mm CUADRADA x Kg</t>
  </si>
  <si>
    <t>NA6054</t>
  </si>
  <si>
    <t>CLORO PAST MULTIAC 1 KG</t>
  </si>
  <si>
    <t>NATACLOR</t>
  </si>
  <si>
    <t>NA6055</t>
  </si>
  <si>
    <t>KIT PILETA DE LONA</t>
  </si>
  <si>
    <t>NA6056</t>
  </si>
  <si>
    <t>CLORO INSTANTANEO 1 KG</t>
  </si>
  <si>
    <t>NA6057</t>
  </si>
  <si>
    <t>CLARIFICADOR 1 L</t>
  </si>
  <si>
    <t>NA6058</t>
  </si>
  <si>
    <t>ALGUICIDA 1 L</t>
  </si>
  <si>
    <t>NA6059</t>
  </si>
  <si>
    <t>BOYA MULTIACCION</t>
  </si>
  <si>
    <t>NA6060</t>
  </si>
  <si>
    <t>CLORO INST MULTIAC 1KG</t>
  </si>
  <si>
    <t>NA6061</t>
  </si>
  <si>
    <t>NATABIO 1 L</t>
  </si>
  <si>
    <t>NA6062</t>
  </si>
  <si>
    <t>CORRECTOR DE PH MAS 1KG</t>
  </si>
  <si>
    <t>NA6063</t>
  </si>
  <si>
    <t>CORRECTOR DE PH MENOS 2KG</t>
  </si>
  <si>
    <t>NA6064</t>
  </si>
  <si>
    <t>ALGUICIDA PILETA LONA 500 CM3</t>
  </si>
  <si>
    <t>NA6065</t>
  </si>
  <si>
    <t>CLORO PAST 1 KG (5X200 GRS)</t>
  </si>
  <si>
    <t>NA6066</t>
  </si>
  <si>
    <t>CLORO INSTANTANEO 20 Kg</t>
  </si>
  <si>
    <t>NA6067</t>
  </si>
  <si>
    <t>CLORO GRANUL 20 KG - DIS LENTA</t>
  </si>
  <si>
    <t>NA6068</t>
  </si>
  <si>
    <t>CLORO INST MULTIAC 20 Kg</t>
  </si>
  <si>
    <t>NA6069</t>
  </si>
  <si>
    <t>CLORO PAST MULTIAC 20 KG</t>
  </si>
  <si>
    <t>NA6072</t>
  </si>
  <si>
    <t>ESQUINERO MINI UNIPAT 1" 1/4</t>
  </si>
  <si>
    <t>NA6075</t>
  </si>
  <si>
    <t>REGATON SIMPLE 1" 1/4</t>
  </si>
  <si>
    <t>NA6076</t>
  </si>
  <si>
    <t>REGATON DOBLE 1" 1/4</t>
  </si>
  <si>
    <t>NA6077</t>
  </si>
  <si>
    <t>BASE DOBLE 1" 1/4 - 1"</t>
  </si>
  <si>
    <t>NA6079</t>
  </si>
  <si>
    <t>PICO PARA DESAGOTE</t>
  </si>
  <si>
    <t>NA6080</t>
  </si>
  <si>
    <t>TAPON 31-P</t>
  </si>
  <si>
    <t>NA6081</t>
  </si>
  <si>
    <t>TAPON 40-P</t>
  </si>
  <si>
    <t>NA6082</t>
  </si>
  <si>
    <t>TAPON 60-P</t>
  </si>
  <si>
    <t>NA6083</t>
  </si>
  <si>
    <t>BOMBA FILTRANTE 2006 L/H</t>
  </si>
  <si>
    <t>NA6084</t>
  </si>
  <si>
    <t>BOMBA FILTRANTE 3785 L/H</t>
  </si>
  <si>
    <t>NA6085</t>
  </si>
  <si>
    <t>BOMBA FILTRANTE 6056 L/H</t>
  </si>
  <si>
    <t>NA6086</t>
  </si>
  <si>
    <t>CARTUCHO FILT P/BOMBA</t>
  </si>
  <si>
    <t>NA6087</t>
  </si>
  <si>
    <t>PILETA 886 Lts 183 x 51 CM</t>
  </si>
  <si>
    <t>NA6088</t>
  </si>
  <si>
    <t>PILETA 5621 Lts 366 x 91 CM</t>
  </si>
  <si>
    <t>NA6089</t>
  </si>
  <si>
    <t>PILETA 10681 Lts 457 x 91 CM</t>
  </si>
  <si>
    <t>NA6090</t>
  </si>
  <si>
    <t>PILETA OCEAN 3853 L 305x76 CM</t>
  </si>
  <si>
    <t>NA6091</t>
  </si>
  <si>
    <t>PILETA OCEAN 5621 L 366x76 CM</t>
  </si>
  <si>
    <t>NA6092</t>
  </si>
  <si>
    <t>TAPIZ PARA SUELO 472 x 472 CM</t>
  </si>
  <si>
    <t>NA6093</t>
  </si>
  <si>
    <t>ESCALERA PARA PILETA 91CM</t>
  </si>
  <si>
    <t>NA6095</t>
  </si>
  <si>
    <t>PARCHE BUTTERFLY Y REP x 5 UND</t>
  </si>
  <si>
    <t>NA6096</t>
  </si>
  <si>
    <t>COBERTOR PARA PILETA 305CM</t>
  </si>
  <si>
    <t>NA6097</t>
  </si>
  <si>
    <t>COBERTOR PARA PILETA 366CM</t>
  </si>
  <si>
    <t>NA6098</t>
  </si>
  <si>
    <t>COBERTOR PARA PILETA 457CM</t>
  </si>
  <si>
    <t>NA6099</t>
  </si>
  <si>
    <t>CLORO PAST 50GRS MULTIAC 1KG</t>
  </si>
  <si>
    <t>NA6100</t>
  </si>
  <si>
    <t>CLORO GRANUL 1 KG - DIS LENTA</t>
  </si>
  <si>
    <t>NA6101</t>
  </si>
  <si>
    <t>CLARIFICADOR 10 L</t>
  </si>
  <si>
    <t>NA6102</t>
  </si>
  <si>
    <t>ALGUICIDA 10 L</t>
  </si>
  <si>
    <t>NA6103</t>
  </si>
  <si>
    <t>CLORO INSTANTANEO 5 KG</t>
  </si>
  <si>
    <t>NA6104</t>
  </si>
  <si>
    <t>CLARIFICADOR 5 L</t>
  </si>
  <si>
    <t>NA6105</t>
  </si>
  <si>
    <t>ALGUICIDA 5 L</t>
  </si>
  <si>
    <t>NA6106</t>
  </si>
  <si>
    <t>MANGUERA MALLADA 3/4"x25M VERD</t>
  </si>
  <si>
    <t>NA6107</t>
  </si>
  <si>
    <t>MANGUERA VIRGEN 3/4" x 25 M</t>
  </si>
  <si>
    <t>NA6108</t>
  </si>
  <si>
    <t xml:space="preserve">LIMPIAFONDO PILETA LONA </t>
  </si>
  <si>
    <t>NA6109</t>
  </si>
  <si>
    <t>MANGUERA FLOTANTE 1" P/ PILETA</t>
  </si>
  <si>
    <t>NA6110</t>
  </si>
  <si>
    <t>MANGUERA FLOTANTE 1 1/4"PILETA</t>
  </si>
  <si>
    <t>NA6111</t>
  </si>
  <si>
    <t>MANGUERA FLOTANTE 1 1/2"PILETA</t>
  </si>
  <si>
    <t>NA6112</t>
  </si>
  <si>
    <t>MANGUERA FLOTANTE 2" P/PILETA</t>
  </si>
  <si>
    <t>NA6113</t>
  </si>
  <si>
    <t>PARCHE ADHESIVO P/ ARO x 4U</t>
  </si>
  <si>
    <t>NA6114</t>
  </si>
  <si>
    <t xml:space="preserve">KIT REPARADOR </t>
  </si>
  <si>
    <t>NA6115</t>
  </si>
  <si>
    <t>BARRE FONDO DE LUX 9 PIEZAS</t>
  </si>
  <si>
    <t>NA6120</t>
  </si>
  <si>
    <t xml:space="preserve">COLCHONETA INFLABLE 183x69 </t>
  </si>
  <si>
    <t>NA6121</t>
  </si>
  <si>
    <t>CLORO INSTANTÁNEO 3 KG</t>
  </si>
  <si>
    <t>NA6122</t>
  </si>
  <si>
    <t>CLORO PAST MULTIAC 3 KG</t>
  </si>
  <si>
    <t>NA6123</t>
  </si>
  <si>
    <t>PULVERIZADOR 1LT</t>
  </si>
  <si>
    <t>NA6128</t>
  </si>
  <si>
    <t>HACHA 5 LBS C/CABO 91 CM</t>
  </si>
  <si>
    <t>NA6129</t>
  </si>
  <si>
    <t>KIT LIMPIEZA BASICO</t>
  </si>
  <si>
    <t>NA6130</t>
  </si>
  <si>
    <t>KIT LIMPIEZA DELUXE</t>
  </si>
  <si>
    <t>NA6132</t>
  </si>
  <si>
    <t>PILETA 666 L 188x46cm SOFTSIDE</t>
  </si>
  <si>
    <t>NA6133</t>
  </si>
  <si>
    <t>CABO ALUMINIO EXT. 2.8M</t>
  </si>
  <si>
    <t>NA6142</t>
  </si>
  <si>
    <t>CLORO GRAN 50 Kg D.LEN. CUÑETE</t>
  </si>
  <si>
    <t>NA6143</t>
  </si>
  <si>
    <t>CLORO EN PAST. 50 Kg  CUÑETE</t>
  </si>
  <si>
    <t>NA6144</t>
  </si>
  <si>
    <t>CLORO PAST. MULT 50 Kg  CUÑETE</t>
  </si>
  <si>
    <t>NA6147</t>
  </si>
  <si>
    <t>KAYAK INFLABLE K1</t>
  </si>
  <si>
    <t>NA6148</t>
  </si>
  <si>
    <t>INFLADOR ELECTRICO 220 V</t>
  </si>
  <si>
    <t>NA6149</t>
  </si>
  <si>
    <t>INFLADOR ELECTRICO 12 V</t>
  </si>
  <si>
    <t>NA6150</t>
  </si>
  <si>
    <t>PILETA HONGO 45 L 102 x 89 CM</t>
  </si>
  <si>
    <t>NA6151</t>
  </si>
  <si>
    <t>PILETA PESCADITO 52 Lts</t>
  </si>
  <si>
    <t>NA6152</t>
  </si>
  <si>
    <t>MANTA SOLAR P/ CLIMATIZAR</t>
  </si>
  <si>
    <t>NA6153</t>
  </si>
  <si>
    <t>LAVAPIES</t>
  </si>
  <si>
    <t>NA6158</t>
  </si>
  <si>
    <t>CEPILLO CURVO 406mm</t>
  </si>
  <si>
    <t>NA6161</t>
  </si>
  <si>
    <t>CLORO INSTANTÁNEO 10 KG</t>
  </si>
  <si>
    <t>NA6162</t>
  </si>
  <si>
    <t>CLORO INST MULTIAC 5KG</t>
  </si>
  <si>
    <t>NA6163</t>
  </si>
  <si>
    <t>CLORO INST MULTIAC 10KG</t>
  </si>
  <si>
    <t>NA6165</t>
  </si>
  <si>
    <t>CLORO GRANUL 10 KG - DIS LENTA</t>
  </si>
  <si>
    <t>NA6166</t>
  </si>
  <si>
    <t>CLORO PAST 5 KG (25X200 GRS)</t>
  </si>
  <si>
    <t>NA6167</t>
  </si>
  <si>
    <t>CLORO PAST 10 KG (50X200 GRS)</t>
  </si>
  <si>
    <t>NA6168</t>
  </si>
  <si>
    <t>CLORO PAST 20 KG (100X200 GRS)</t>
  </si>
  <si>
    <t>NA6169</t>
  </si>
  <si>
    <t>CLORO PAST MULTIACCION 5 KG</t>
  </si>
  <si>
    <t>NA6170</t>
  </si>
  <si>
    <t>CLORO PAST MULTIACCION 10 KG</t>
  </si>
  <si>
    <t>NA6171</t>
  </si>
  <si>
    <t>PILETA 2419 L 244 x 76 CM</t>
  </si>
  <si>
    <t>NA6172</t>
  </si>
  <si>
    <t>ROBOT DOLFIN E20</t>
  </si>
  <si>
    <t>NA6173</t>
  </si>
  <si>
    <t>CUARZO PARA BOMBA X 25 KG</t>
  </si>
  <si>
    <t>NA6174</t>
  </si>
  <si>
    <t>LIQUITECH 4 LTS (2 EN 1)</t>
  </si>
  <si>
    <t>NA6175</t>
  </si>
  <si>
    <t>MANGUERA RETRACTIL 15 M C/PIST</t>
  </si>
  <si>
    <t>NA6176</t>
  </si>
  <si>
    <t>COBERTOR PARA PILETA 244CM</t>
  </si>
  <si>
    <t>NA6177</t>
  </si>
  <si>
    <t>PILETA 366 x 91 C/BOMBA Y ACC.</t>
  </si>
  <si>
    <t>NA6178</t>
  </si>
  <si>
    <t>PILETA 457 x 122 C/BOMBA Y ACC</t>
  </si>
  <si>
    <t>NA7001</t>
  </si>
  <si>
    <t>ALARGUE 3 MTS.</t>
  </si>
  <si>
    <t>NA7002</t>
  </si>
  <si>
    <t>ALARGUE 5 MTS.</t>
  </si>
  <si>
    <t>NA7004</t>
  </si>
  <si>
    <t>BASE DOBLE EXT. 2 PATAS</t>
  </si>
  <si>
    <t>NA7005</t>
  </si>
  <si>
    <t>BASE DOBLE EXT. 3 PATAS</t>
  </si>
  <si>
    <t>NA7008</t>
  </si>
  <si>
    <t>CABLE TELEF. X 1 PAR X 200M</t>
  </si>
  <si>
    <t>NA7009</t>
  </si>
  <si>
    <t>CABLE P/ BAFLE 2 X 0.50</t>
  </si>
  <si>
    <t>NA7010</t>
  </si>
  <si>
    <t>CABLE AUDIO 2XRCA 1.50Mts.</t>
  </si>
  <si>
    <t>NA7011</t>
  </si>
  <si>
    <t>CABLE AUDIO 3XRCA 1.50Mts.</t>
  </si>
  <si>
    <t>NA7012</t>
  </si>
  <si>
    <t>CABLE PLUG 3.5ST a 2RCA x1.5mt</t>
  </si>
  <si>
    <t>NA7013</t>
  </si>
  <si>
    <t>CABLE INTERLOCK</t>
  </si>
  <si>
    <t>NA7015</t>
  </si>
  <si>
    <t>CABLE UNIP. X 1.00</t>
  </si>
  <si>
    <t>NA7016</t>
  </si>
  <si>
    <t>CABLE UNIP. X 1.50</t>
  </si>
  <si>
    <t>NA7017</t>
  </si>
  <si>
    <t>CABLE UNIP. X 2.50</t>
  </si>
  <si>
    <t>NA7019</t>
  </si>
  <si>
    <t>CABLE UNIP. X 6.00</t>
  </si>
  <si>
    <t>NA7021</t>
  </si>
  <si>
    <t>CABLE BIP. X 0.50</t>
  </si>
  <si>
    <t>NA7022</t>
  </si>
  <si>
    <t>CABLE BIP. X 0.80</t>
  </si>
  <si>
    <t>NA7023</t>
  </si>
  <si>
    <t>CABLE BIP. X 1.00</t>
  </si>
  <si>
    <t>NA7024</t>
  </si>
  <si>
    <t>CABLE BIP. X 1.50</t>
  </si>
  <si>
    <t>NA7025</t>
  </si>
  <si>
    <t>CABLE BIP. X 2.00</t>
  </si>
  <si>
    <t>NA7026</t>
  </si>
  <si>
    <t>CABLE T/ TALLER 2 X 0.50</t>
  </si>
  <si>
    <t>NA7028</t>
  </si>
  <si>
    <t>CABLE T/ TALLER 2 X 1.00</t>
  </si>
  <si>
    <t>NA7029</t>
  </si>
  <si>
    <t>CABLE T/ TALLER 2 X 1.50</t>
  </si>
  <si>
    <t>NA7030</t>
  </si>
  <si>
    <t>CABLE T/ TALLER 2 X 2.00</t>
  </si>
  <si>
    <t>NA7031</t>
  </si>
  <si>
    <t>CABLE T/ TALLER 3 X 1.00</t>
  </si>
  <si>
    <t>NA7032</t>
  </si>
  <si>
    <t>CABLE T/ TALLER 3 X 1.50</t>
  </si>
  <si>
    <t>NA7034</t>
  </si>
  <si>
    <t>CAJA PARA TERMICA 2-4 BOCAS</t>
  </si>
  <si>
    <t>NA7035</t>
  </si>
  <si>
    <t>CALEFON ELECTRICO 20 LTS.</t>
  </si>
  <si>
    <t>NA7036</t>
  </si>
  <si>
    <t>CALEFON ELECT. 20lts. PLASTICO</t>
  </si>
  <si>
    <t>NA7037</t>
  </si>
  <si>
    <t>CALENTADOR  INMERSION PLAST.</t>
  </si>
  <si>
    <t>NA7038</t>
  </si>
  <si>
    <t>CALENTADOR INMERSION 12 V</t>
  </si>
  <si>
    <t>NA7045</t>
  </si>
  <si>
    <t>ESTUFA VERTICAL MAGICLICK</t>
  </si>
  <si>
    <t>NA7046</t>
  </si>
  <si>
    <t>ESTUFA VERTICAL 1200 W DELUXE</t>
  </si>
  <si>
    <t>NA7049</t>
  </si>
  <si>
    <t>FAROL 3 CARAS PLAST BLANCO</t>
  </si>
  <si>
    <t>NA7053</t>
  </si>
  <si>
    <t>FICHA P/PLANCHA</t>
  </si>
  <si>
    <t>NA7056</t>
  </si>
  <si>
    <t>FICHA MACHO MARFIL</t>
  </si>
  <si>
    <t>NA7059</t>
  </si>
  <si>
    <t>FICHA HEMBRA MARFIL</t>
  </si>
  <si>
    <t>NA7069</t>
  </si>
  <si>
    <t>FOTOCONTROL P/ ZOCALO 1800 W</t>
  </si>
  <si>
    <t>NA7070</t>
  </si>
  <si>
    <t>FOTOCONTROL  1800 W SAL. CABLE</t>
  </si>
  <si>
    <t>NA7071</t>
  </si>
  <si>
    <t>INTERRUP. BIP. EXT 20A-NARANJA</t>
  </si>
  <si>
    <t>NA7072</t>
  </si>
  <si>
    <t>INTERRUP. BIP. EXT. 20A -NEGRO</t>
  </si>
  <si>
    <t>NA7073</t>
  </si>
  <si>
    <t>PERILLA TORPEDO P/VELADOR BLAN</t>
  </si>
  <si>
    <t>NA7074</t>
  </si>
  <si>
    <t>PINZA COCODRILO CHICA ROJA</t>
  </si>
  <si>
    <t>NA7075</t>
  </si>
  <si>
    <t>PINZA COCODRILO CHICA NEGRA</t>
  </si>
  <si>
    <t>NA7078</t>
  </si>
  <si>
    <t>PORTALAMPARA C/CHICOTE</t>
  </si>
  <si>
    <t>NA7079</t>
  </si>
  <si>
    <t>PORTALAMPARA VENTILADO</t>
  </si>
  <si>
    <t>NA7081</t>
  </si>
  <si>
    <t>PORTALAMPARA RECEPTAC. RECTO</t>
  </si>
  <si>
    <t>NA7082</t>
  </si>
  <si>
    <t>PORTALAMPARA RECEPTAC. CURVO</t>
  </si>
  <si>
    <t>NA7085</t>
  </si>
  <si>
    <t>RESISTENCIA LORENZETTI 2 TEMP</t>
  </si>
  <si>
    <t>NA7087</t>
  </si>
  <si>
    <t>RESISTENCIA DE ALUMIN P/CALEF.</t>
  </si>
  <si>
    <t>NA7091</t>
  </si>
  <si>
    <t>TRIPLE REF. MULTINORM. 2PATAS</t>
  </si>
  <si>
    <t>NA7092</t>
  </si>
  <si>
    <t>TRIPLE REF. MULTINORM. 3PATAS</t>
  </si>
  <si>
    <t>NA7094</t>
  </si>
  <si>
    <t>ZAPA MULT C/T 5 TOMAS x 1.5m</t>
  </si>
  <si>
    <t>NA7096</t>
  </si>
  <si>
    <t>ZAPATILLA REFORZADA S/C</t>
  </si>
  <si>
    <t>NA7098</t>
  </si>
  <si>
    <t>ZOCALO P/ FOTOCONTROL</t>
  </si>
  <si>
    <t>NA7145</t>
  </si>
  <si>
    <t>HORMIGONERA C/MOTOR REFORZADA</t>
  </si>
  <si>
    <t>NA7146</t>
  </si>
  <si>
    <t>HORMIGONERA CON MOTOR</t>
  </si>
  <si>
    <t>NA7154</t>
  </si>
  <si>
    <t>FOTOCONTROL ELECTRONICO 400 W</t>
  </si>
  <si>
    <t>NA7155</t>
  </si>
  <si>
    <t>ESTUFA HALOGENA 1200 W</t>
  </si>
  <si>
    <t>NA7156</t>
  </si>
  <si>
    <t>PORTATIL METALICA 7M 220 V REF</t>
  </si>
  <si>
    <t>NA7157</t>
  </si>
  <si>
    <t>CALENTADOR INMERSION METALICO</t>
  </si>
  <si>
    <t>NA7158</t>
  </si>
  <si>
    <t>PLANCHA A VAPOR</t>
  </si>
  <si>
    <t>NA7159</t>
  </si>
  <si>
    <t>CALEFON ELECT. 20 lts. A/INOX.</t>
  </si>
  <si>
    <t>NA7161</t>
  </si>
  <si>
    <t>SPOT C/TULIPA P/LAMP B/C NEGRO</t>
  </si>
  <si>
    <t>NA7164</t>
  </si>
  <si>
    <t>SPOT C/TULIPA P/ 2 LAMP. B/C N</t>
  </si>
  <si>
    <t>NA7177</t>
  </si>
  <si>
    <t>CAJA PARA TERMICA 4-8 BOCAS</t>
  </si>
  <si>
    <t>NA7179</t>
  </si>
  <si>
    <t>CABLE CANAL C/ADHE. 20 X10 X 2</t>
  </si>
  <si>
    <t>NA7180</t>
  </si>
  <si>
    <t>LISTON ELECTRONICO 20W</t>
  </si>
  <si>
    <t>NA7181</t>
  </si>
  <si>
    <t>LISTON ELECTRONICO 40W</t>
  </si>
  <si>
    <t>NA7182</t>
  </si>
  <si>
    <t>ZAPA MULT C/T 5 TOMAS x 5m</t>
  </si>
  <si>
    <t>NA7183</t>
  </si>
  <si>
    <t>PLAFON PAMPA 1- 200x200 2L B/C</t>
  </si>
  <si>
    <t>NA7184</t>
  </si>
  <si>
    <t>PLAFON PAMPA 2- 250x250 2L B/C</t>
  </si>
  <si>
    <t>NA7185</t>
  </si>
  <si>
    <t>PLAFON PAMPA 3- 300x300 2L B/C</t>
  </si>
  <si>
    <t>NA7189</t>
  </si>
  <si>
    <t>PROTECTOR BEBESTOP X 2 UNID</t>
  </si>
  <si>
    <t>NA7190</t>
  </si>
  <si>
    <t>CABLE NORMALIZADO 1 X 1.00 MM</t>
  </si>
  <si>
    <t>NA7192</t>
  </si>
  <si>
    <t>CABLE NORMALIZADO 1 X 2.50 MM</t>
  </si>
  <si>
    <t>NA7193</t>
  </si>
  <si>
    <t>CABLE NORMALIZADO 1 X 4.00 MM</t>
  </si>
  <si>
    <t>NA7194</t>
  </si>
  <si>
    <t>CABLE NORMALIZADO 1 X 6.00 MM</t>
  </si>
  <si>
    <t>NA7195</t>
  </si>
  <si>
    <t>CABLE NORMALIZADO 1 X 10.00 MM</t>
  </si>
  <si>
    <t>NA7196</t>
  </si>
  <si>
    <t>CABLE NORMALIZADO 2 X 0.50 MM</t>
  </si>
  <si>
    <t>NA7197</t>
  </si>
  <si>
    <t>CABLE NORMALIZADO 2 X 0.75 MM</t>
  </si>
  <si>
    <t>NA7198</t>
  </si>
  <si>
    <t>CABLE NORMALIZADO 2 X 1.00 MM</t>
  </si>
  <si>
    <t>NA7200</t>
  </si>
  <si>
    <t>CABLE NORMALIZADO 2 X 2.50 MM</t>
  </si>
  <si>
    <t>NA7201</t>
  </si>
  <si>
    <t>CABLE NORMA T/T 2 X 0.50 MM</t>
  </si>
  <si>
    <t>NA7207</t>
  </si>
  <si>
    <t>CABLE NORMA T/T 3 X 1.00 MM</t>
  </si>
  <si>
    <t>NA7208</t>
  </si>
  <si>
    <t>CABLE NORMA T/T 3 X 1.50 MM</t>
  </si>
  <si>
    <t>NA7209</t>
  </si>
  <si>
    <t>CABLE NORMA T/T 3 X 2.50 MM</t>
  </si>
  <si>
    <t>NA7211</t>
  </si>
  <si>
    <t>MACHO F C/ROSCA RG 59 x 100U</t>
  </si>
  <si>
    <t>NA7212</t>
  </si>
  <si>
    <t>MACHO F C/ROSCA RG 6 x 100U</t>
  </si>
  <si>
    <t>NA7214</t>
  </si>
  <si>
    <t>ADAPTADOR HEMB PIN GRUESO/FINO</t>
  </si>
  <si>
    <t>NA7215</t>
  </si>
  <si>
    <t>ENTRE ROSCA DOBL HEMB PIN FINO</t>
  </si>
  <si>
    <t>NA7216</t>
  </si>
  <si>
    <t>CABLE MINI PLUG 3.5 ST 1.8Mts</t>
  </si>
  <si>
    <t>NA7217</t>
  </si>
  <si>
    <t>CABLE HDMI FULL HD 1.5 Mts</t>
  </si>
  <si>
    <t>NA7219</t>
  </si>
  <si>
    <t>PIEZOELECTRICO VOLCAN STAN C/R</t>
  </si>
  <si>
    <t>NA7220</t>
  </si>
  <si>
    <t>CORREA ALLADIO LAVARROPA CORTA</t>
  </si>
  <si>
    <t>NA7221</t>
  </si>
  <si>
    <t>CORREA ALLADIO LAVARROPA LARGA</t>
  </si>
  <si>
    <t>NA7222</t>
  </si>
  <si>
    <t>TERMOCUPLA C/ROSCADO 8*1 300MM</t>
  </si>
  <si>
    <t>NA7223</t>
  </si>
  <si>
    <t>TERMOCUPLA C/ROSCADO 8*1 400MM</t>
  </si>
  <si>
    <t>NA7224</t>
  </si>
  <si>
    <t>TERMOCUPLA C/ROSCADO 8*1 500MM</t>
  </si>
  <si>
    <t>NA7225</t>
  </si>
  <si>
    <t>CALEFACTOR CERAMICO FOCO 500W</t>
  </si>
  <si>
    <t>NA7226</t>
  </si>
  <si>
    <t>CALEFACTOR CERAMICO FOCO 1000W</t>
  </si>
  <si>
    <t>NA7228</t>
  </si>
  <si>
    <t>TERMOCUPLA C/ROSCA 8*1 1200MM</t>
  </si>
  <si>
    <t>NA7229</t>
  </si>
  <si>
    <t>CALOVENTOR MAGICLICK</t>
  </si>
  <si>
    <t>NA7232</t>
  </si>
  <si>
    <t>SPOT DE EMBUTIR 2 X E 27</t>
  </si>
  <si>
    <t>NA7235</t>
  </si>
  <si>
    <t>DUCHA 6400 W 4 TEMP C/ DUCHADO</t>
  </si>
  <si>
    <t>LORENZETTI</t>
  </si>
  <si>
    <t>NA7236</t>
  </si>
  <si>
    <t>DUCHA LORENZETTI TOP JET 6000W</t>
  </si>
  <si>
    <t>NA7237</t>
  </si>
  <si>
    <t>DUCHA LORENZETTI ADVANCE 6000W</t>
  </si>
  <si>
    <t>NA7238</t>
  </si>
  <si>
    <t>CABLE NORMAL UTP INTERIOR 305M</t>
  </si>
  <si>
    <t>NA7243</t>
  </si>
  <si>
    <t>TERMOCUPLA C/ROSCA 8*1 250MM</t>
  </si>
  <si>
    <t>NA7244</t>
  </si>
  <si>
    <t>TERMOCUPLA C/ROSCA 8*1 600MM</t>
  </si>
  <si>
    <t>NA7245</t>
  </si>
  <si>
    <t>TERMOCUPLA C/ROSCA 8*1 1000MM</t>
  </si>
  <si>
    <t>NA7350</t>
  </si>
  <si>
    <t>FLEXIBLE APROBADO 30CM A.INOX</t>
  </si>
  <si>
    <t>NA7351</t>
  </si>
  <si>
    <t>FLEXIBLE APROBADO 40CM A.INOX</t>
  </si>
  <si>
    <t>NA7353</t>
  </si>
  <si>
    <t>FLEXIBLE APROBADO 60CM A.INOX</t>
  </si>
  <si>
    <t>NA7354</t>
  </si>
  <si>
    <t>FLEXIBLE APROBADO 80CM A.INOX</t>
  </si>
  <si>
    <t>NA7360</t>
  </si>
  <si>
    <t>BARRA ANODO 110/120 LTS 975X19</t>
  </si>
  <si>
    <t>NA7361</t>
  </si>
  <si>
    <t>BARRA ANODO 130/150 LT 1335X19</t>
  </si>
  <si>
    <t>NA7362</t>
  </si>
  <si>
    <t>BARRA ANODO 50/60 LTS 330X19</t>
  </si>
  <si>
    <t>NA7363</t>
  </si>
  <si>
    <t>BARRA ANODO 75/85 LTS 660X19</t>
  </si>
  <si>
    <t>NA7364</t>
  </si>
  <si>
    <t>CONTROL REMOTO P/AIRE ACOND.</t>
  </si>
  <si>
    <t>NA7365</t>
  </si>
  <si>
    <t>PIEZOELECTRICO EMEGE EURO C/M</t>
  </si>
  <si>
    <t>NA7367</t>
  </si>
  <si>
    <t>TERMOSTATO RHEEM CONT/EXT</t>
  </si>
  <si>
    <t>NA7371</t>
  </si>
  <si>
    <t>UNIDAD MAGNETICA STANDARD</t>
  </si>
  <si>
    <t>NA7372</t>
  </si>
  <si>
    <t>PASTAGAS SELLADOR DE PLACAS</t>
  </si>
  <si>
    <t>NA7375</t>
  </si>
  <si>
    <t xml:space="preserve">ALARGUE PARA CALEFON 5 M </t>
  </si>
  <si>
    <t>NA7376</t>
  </si>
  <si>
    <t>APLIQUE DIFUSOR TRIDIRECCIONAL</t>
  </si>
  <si>
    <t>NA7377</t>
  </si>
  <si>
    <t>VENTILADOR DE PIE 16"</t>
  </si>
  <si>
    <t>NA7378</t>
  </si>
  <si>
    <t>PAVA ELECTRICA</t>
  </si>
  <si>
    <t>NA7379</t>
  </si>
  <si>
    <t>VENTILADOR PIE 26" INDUSTRIAL</t>
  </si>
  <si>
    <t>NA7380</t>
  </si>
  <si>
    <t>VENTILADOR TURBO 12"</t>
  </si>
  <si>
    <t>NA7383</t>
  </si>
  <si>
    <t>DUPLO 2 ESPIGAS CHATAS</t>
  </si>
  <si>
    <t>NA7384</t>
  </si>
  <si>
    <t>VENTILADOR DE PIE 20"</t>
  </si>
  <si>
    <t>NA7386</t>
  </si>
  <si>
    <t>PLAFON PLASTICO REDONDO BLANCO</t>
  </si>
  <si>
    <t>NA7387</t>
  </si>
  <si>
    <t>PLAFON PLASTICO REDONDO NEGRO</t>
  </si>
  <si>
    <t>NA7395</t>
  </si>
  <si>
    <t>VENTILADOR TURBO 16"</t>
  </si>
  <si>
    <t>NA7397</t>
  </si>
  <si>
    <t>SPOT METALICO 1 LAMP B/C NEGRO</t>
  </si>
  <si>
    <t>NA7398</t>
  </si>
  <si>
    <t>SPOT METALICO 2 LAMP B/C BLANC</t>
  </si>
  <si>
    <t>NA7408</t>
  </si>
  <si>
    <t>RESISTENCIA LORENZETTI 4 TEMP</t>
  </si>
  <si>
    <t>NA7409</t>
  </si>
  <si>
    <t>RESISTENCIA LORENZETTI 6000W</t>
  </si>
  <si>
    <t>NA7413</t>
  </si>
  <si>
    <t>PLAFON PAMPA DIFUSOR III 2 L</t>
  </si>
  <si>
    <t>NA7414</t>
  </si>
  <si>
    <t>LISTON CHATO LARGO C/TUBO LED</t>
  </si>
  <si>
    <t>NA7415</t>
  </si>
  <si>
    <t>CANILLA ELEC LORENZETTI 4 TEMP</t>
  </si>
  <si>
    <t>NA7416</t>
  </si>
  <si>
    <t xml:space="preserve">APLIQUE TAAD RECT 25cm x 15cm </t>
  </si>
  <si>
    <t>NA7418</t>
  </si>
  <si>
    <t>APLIQUE TAAD CUAD 25cm x 25cm</t>
  </si>
  <si>
    <t>NA7428</t>
  </si>
  <si>
    <t>REFLECTOR LED SMD 20W</t>
  </si>
  <si>
    <t>BORUS</t>
  </si>
  <si>
    <t>NA7429</t>
  </si>
  <si>
    <t>REFLECTOR LED COB 30W</t>
  </si>
  <si>
    <t>NA7430</t>
  </si>
  <si>
    <t>REFLECTOR LED COB 50W</t>
  </si>
  <si>
    <t>NA7433</t>
  </si>
  <si>
    <t>VALVULA ALIVIO C/GRIFO 3/4"</t>
  </si>
  <si>
    <t>NA7435</t>
  </si>
  <si>
    <t>LAMP LED BULB E27-7W CALIDA</t>
  </si>
  <si>
    <t>NA7436</t>
  </si>
  <si>
    <t>LAMP LED BULB E27-7W FRIA</t>
  </si>
  <si>
    <t>NA7437</t>
  </si>
  <si>
    <t>LAMP LED BULB E27-9W CALIDA</t>
  </si>
  <si>
    <t>NA7438</t>
  </si>
  <si>
    <t>LAMP LED BULB E27-9W FRIA</t>
  </si>
  <si>
    <t>NA7439</t>
  </si>
  <si>
    <t>LAMP LED BULB E27-12W CALIDA</t>
  </si>
  <si>
    <t>NA7440</t>
  </si>
  <si>
    <t>LAMP LED BULB E27-12W FRIA</t>
  </si>
  <si>
    <t>NA7441</t>
  </si>
  <si>
    <t>LAMP LED BULB E27-15W CALIDA</t>
  </si>
  <si>
    <t>NA7442</t>
  </si>
  <si>
    <t>LAMP LED BULB E27-15W FRIA</t>
  </si>
  <si>
    <t>NA7443</t>
  </si>
  <si>
    <t>LAMP LED BULB E40 - 40W FRIA</t>
  </si>
  <si>
    <t>NA7444</t>
  </si>
  <si>
    <t>LAMPARA GOTA LED E27 6W FRIA</t>
  </si>
  <si>
    <t>NA7445</t>
  </si>
  <si>
    <t>LAMP. VELA LED E14 -4W FRIA</t>
  </si>
  <si>
    <t>NA7446</t>
  </si>
  <si>
    <t>LISTON CHATO CORTO C/TUBO LED</t>
  </si>
  <si>
    <t>NA7449</t>
  </si>
  <si>
    <t>TAPA LUZ AUT X 4U CIRCU 12.5Cm</t>
  </si>
  <si>
    <t>NA7450</t>
  </si>
  <si>
    <t>TAPA LUZ AUT X 4U CUAD 8,5Cm</t>
  </si>
  <si>
    <t>NA7451</t>
  </si>
  <si>
    <t>TAPA LUZ AUT X 4U CUAD 12,5Cm</t>
  </si>
  <si>
    <t>NA7453</t>
  </si>
  <si>
    <t>DUCHA 6400 W 4 TEMP</t>
  </si>
  <si>
    <t>NA7454</t>
  </si>
  <si>
    <t>REFLECTOR LED SMD 30W FRIA</t>
  </si>
  <si>
    <t>NA7455</t>
  </si>
  <si>
    <t>REFLECTOR LED SMD 50W FRIA</t>
  </si>
  <si>
    <t>NA7456</t>
  </si>
  <si>
    <t>FICHA MACHO TAAD 3 PERNOS</t>
  </si>
  <si>
    <t>NA7457</t>
  </si>
  <si>
    <t>FICHA HEMBRA TAAD 3 PERNOS</t>
  </si>
  <si>
    <t>NA7459</t>
  </si>
  <si>
    <t>CARGADOR P/AUTO USB 2 - 2.4 A</t>
  </si>
  <si>
    <t>GENERAL E.</t>
  </si>
  <si>
    <t>NA7465</t>
  </si>
  <si>
    <t>CABLE HDMI 1.8m PRO SERIES</t>
  </si>
  <si>
    <t>NA7467</t>
  </si>
  <si>
    <t>CABLE AUDIO UP 3.5 A 3.5 1.2m</t>
  </si>
  <si>
    <t>NA7469</t>
  </si>
  <si>
    <t>CABLE A/V 3 RCA 1.8m</t>
  </si>
  <si>
    <t>NA7472</t>
  </si>
  <si>
    <t>TUBO LED 9W (6500K)</t>
  </si>
  <si>
    <t>NA7474</t>
  </si>
  <si>
    <t>ALARGUE TRIPOLAR 3 MT (NORMAL)</t>
  </si>
  <si>
    <t>NA7480</t>
  </si>
  <si>
    <t>PAVA ELECTRICA ACERO 1.8 Lts</t>
  </si>
  <si>
    <t>NA7482</t>
  </si>
  <si>
    <t>LAMP LED GLOBO E27 - 18W FRIA</t>
  </si>
  <si>
    <t>NA7483</t>
  </si>
  <si>
    <t>APLIQUE DIFUSOR BIDIRECCIONAL</t>
  </si>
  <si>
    <t>NA7484</t>
  </si>
  <si>
    <t xml:space="preserve">REFLECTOR LED SMD 10W </t>
  </si>
  <si>
    <t>NA7485</t>
  </si>
  <si>
    <t xml:space="preserve">REFLECTOR LED SMD 100W </t>
  </si>
  <si>
    <t>NA7486</t>
  </si>
  <si>
    <t>DUCHA BELLO BANHO 5500W 3 TEMP</t>
  </si>
  <si>
    <t>NA7487</t>
  </si>
  <si>
    <t>RESISTENCIA DE COBRE P/CALEF.</t>
  </si>
  <si>
    <t>NA7488</t>
  </si>
  <si>
    <t>PROLONGADOR ENROLLABLE 10M 4T</t>
  </si>
  <si>
    <t>INDELPLAST</t>
  </si>
  <si>
    <t>NA7997</t>
  </si>
  <si>
    <t>CREMARRAS GEL C/DOSIF X 3.8 KG</t>
  </si>
  <si>
    <t>NA7998</t>
  </si>
  <si>
    <t>CREMARRAS X 4.5 KGS.</t>
  </si>
  <si>
    <t>NA7999</t>
  </si>
  <si>
    <t>CREMARRAS X 900 GRS.</t>
  </si>
  <si>
    <t>NA8000</t>
  </si>
  <si>
    <t>CREMARRAS X 500 GRS.</t>
  </si>
  <si>
    <t>NA8001</t>
  </si>
  <si>
    <t>ABRAZADERA 9MM 8-16MM</t>
  </si>
  <si>
    <t>NA8002</t>
  </si>
  <si>
    <t>ABRAZADERA 9MM 12-22MM</t>
  </si>
  <si>
    <t>NA8003</t>
  </si>
  <si>
    <t>ABRAZADERA 9MM 16-27MM</t>
  </si>
  <si>
    <t>NA8004</t>
  </si>
  <si>
    <t>ABRAZADERA 9MM 23-35MM</t>
  </si>
  <si>
    <t>NA8005</t>
  </si>
  <si>
    <t>ABRAZADERA 9MM 30-45MM</t>
  </si>
  <si>
    <t>NA8006</t>
  </si>
  <si>
    <t>ABRAZADERA 9MM 32-50MM</t>
  </si>
  <si>
    <t>NA8007</t>
  </si>
  <si>
    <t>ABRAZADERA 9MM 40-60MM</t>
  </si>
  <si>
    <t>NA8008</t>
  </si>
  <si>
    <t>ABRAZADERA 9MM 50-70MM</t>
  </si>
  <si>
    <t>NA8009</t>
  </si>
  <si>
    <t>ABRAZADERA 12MM 12-22MM</t>
  </si>
  <si>
    <t>NA8010</t>
  </si>
  <si>
    <t>ABRAZADERA 12MM 16-27MM</t>
  </si>
  <si>
    <t>NA8011</t>
  </si>
  <si>
    <t>ABRAZADERA 12MM 23-35MM</t>
  </si>
  <si>
    <t>NA8012</t>
  </si>
  <si>
    <t>ABRAZADERA 12MM 30-45MM</t>
  </si>
  <si>
    <t>NA8013</t>
  </si>
  <si>
    <t>ABRAZADERA 12MM 32-50MM</t>
  </si>
  <si>
    <t>NA8014</t>
  </si>
  <si>
    <t>ABRAZADERA 12MM 40-60MM</t>
  </si>
  <si>
    <t>NA8015</t>
  </si>
  <si>
    <t>ABRAZADERA 12MM 50-70MM</t>
  </si>
  <si>
    <t>NA8016</t>
  </si>
  <si>
    <t>ABRAZADERA TyT 9MM 8-10MM</t>
  </si>
  <si>
    <t>NA8017</t>
  </si>
  <si>
    <t>ABRAZADERA TyT 9MM 10-12MM</t>
  </si>
  <si>
    <t>NA8018</t>
  </si>
  <si>
    <t>ABRAZADERA TyT 9MM 12-14MM</t>
  </si>
  <si>
    <t>NA8019</t>
  </si>
  <si>
    <t>ABRAZADERA TyT 9MM 14-16MM</t>
  </si>
  <si>
    <t>NA8020</t>
  </si>
  <si>
    <t>ABRAZADERA MINI 7MM 8-12MM</t>
  </si>
  <si>
    <t>NA8021</t>
  </si>
  <si>
    <t>ABRAZADERA MINI 7MM 10-16MM</t>
  </si>
  <si>
    <t>NA8022</t>
  </si>
  <si>
    <t>ABRAZADERA MINI 7MM 12-22MM</t>
  </si>
  <si>
    <t>NA8024</t>
  </si>
  <si>
    <t>ABRAZADERA TRAK 26MM (3/4)</t>
  </si>
  <si>
    <t>NA8025</t>
  </si>
  <si>
    <t>ABRAZADERA TRAK 32,8MM (1")</t>
  </si>
  <si>
    <t>NA8027</t>
  </si>
  <si>
    <t>ABRAZADERA TRAK 50,4MM (1 1/5)</t>
  </si>
  <si>
    <t>NA8039</t>
  </si>
  <si>
    <t>ACEITE LUBRICANTE MULT.</t>
  </si>
  <si>
    <t>NA8062</t>
  </si>
  <si>
    <t>CAJA METALICA Nº 3 REF. (AZUL)</t>
  </si>
  <si>
    <t>NA8063</t>
  </si>
  <si>
    <t>CAJA METALICA Nº 4 REF. (AZUL)</t>
  </si>
  <si>
    <t>NA8072</t>
  </si>
  <si>
    <t>CARRETILLA ALBAÑIL ECONOMICA</t>
  </si>
  <si>
    <t>NA8074</t>
  </si>
  <si>
    <t>CARRETA C/RUEDA GOMA  MACIZA</t>
  </si>
  <si>
    <t>NA8075</t>
  </si>
  <si>
    <t>CARRETA C/RUEDA INF SUPER REF</t>
  </si>
  <si>
    <t>NA8077</t>
  </si>
  <si>
    <t>CINTA PARA EMBALAR ANCHA</t>
  </si>
  <si>
    <t>NA8079</t>
  </si>
  <si>
    <t xml:space="preserve">CINTA PERSIANA REF. BLANCA </t>
  </si>
  <si>
    <t>NA8080</t>
  </si>
  <si>
    <t>CINTA PERSIANA SUPER REF. V/M</t>
  </si>
  <si>
    <t>NA8084</t>
  </si>
  <si>
    <t>CINTA AISL TELA BLANCA x 9 m</t>
  </si>
  <si>
    <t>NA8085</t>
  </si>
  <si>
    <t>CINTA AISL TELA NEGRA x 18 m</t>
  </si>
  <si>
    <t>NA8087</t>
  </si>
  <si>
    <t>CINTA AISL PVC NEGRA x 4,5 mts</t>
  </si>
  <si>
    <t>NA8091</t>
  </si>
  <si>
    <t>CINTA AISL PVC NEGRA x 18 mts</t>
  </si>
  <si>
    <t>NA8093</t>
  </si>
  <si>
    <t>CINTA DUCT TAPE GRIS x 9 mts</t>
  </si>
  <si>
    <t>NA8094</t>
  </si>
  <si>
    <t>CINTA DUCT TAPE NEGRA x 9 mts</t>
  </si>
  <si>
    <t>NA8095</t>
  </si>
  <si>
    <t>CINTA DE ENMASCARAR 12mm</t>
  </si>
  <si>
    <t>NA8096</t>
  </si>
  <si>
    <t>CINTA DE ENMASCARAR 18mm</t>
  </si>
  <si>
    <t>NA8097</t>
  </si>
  <si>
    <t>CINTA DE ENMASCARAR 24mm</t>
  </si>
  <si>
    <t>NA8098</t>
  </si>
  <si>
    <t>CINTA DE ENMASCARAR 36mm</t>
  </si>
  <si>
    <t>NA8099</t>
  </si>
  <si>
    <t>COLA VINILICA 125grs FANA COLA</t>
  </si>
  <si>
    <t>NA8101</t>
  </si>
  <si>
    <t>COLA VINILICA 500grs FANA COLA</t>
  </si>
  <si>
    <t>NA8102</t>
  </si>
  <si>
    <t>DECAPANTE P/SOLDAR x 75grs.</t>
  </si>
  <si>
    <t>NA8106</t>
  </si>
  <si>
    <t>ESTANO EN VARILLA 33% x Kg</t>
  </si>
  <si>
    <t>NA8107</t>
  </si>
  <si>
    <t>ESTANO EN VARILLA 50% x Kg</t>
  </si>
  <si>
    <t>NA8109</t>
  </si>
  <si>
    <t>ESTOPA PARA LIMPIEZA x 300 grs</t>
  </si>
  <si>
    <t>NA8116</t>
  </si>
  <si>
    <t>CEMENTO CONTACTO x 400 Grs FC</t>
  </si>
  <si>
    <t>NA8117</t>
  </si>
  <si>
    <t>CEMENTO CONTACTO  x 750 Grs FC</t>
  </si>
  <si>
    <t>NA8121</t>
  </si>
  <si>
    <t>FUNDENTE P/S x 100grs. (VORAX)</t>
  </si>
  <si>
    <t>NA8125</t>
  </si>
  <si>
    <t>GAVETERO PLAST. CHICO 6 DIV.</t>
  </si>
  <si>
    <t>NA8127</t>
  </si>
  <si>
    <t>GAVETERO PLAST. CHICO 12 DIV</t>
  </si>
  <si>
    <t>NA8129</t>
  </si>
  <si>
    <t>GAVETERO 6 DIVISIONES  B JACK</t>
  </si>
  <si>
    <t>NA8130</t>
  </si>
  <si>
    <t>GAVETERO 9 DIVISIONES  B JACK</t>
  </si>
  <si>
    <t>NA8131</t>
  </si>
  <si>
    <t>GAVETERO 17 DIVISIONES  B JACK</t>
  </si>
  <si>
    <t>NA8134</t>
  </si>
  <si>
    <t>GRASA MULTIUSO ROJA x 125 Grs.</t>
  </si>
  <si>
    <t>NA8135</t>
  </si>
  <si>
    <t>GRASA MULTIUSO ROJA x 250 gs.</t>
  </si>
  <si>
    <t>NA8136</t>
  </si>
  <si>
    <t>GRASA MULTIUSO ROJA x 900 Grs.</t>
  </si>
  <si>
    <t>NA8137</t>
  </si>
  <si>
    <t>GRASA DE RODAMIENTO x 125 Grs.</t>
  </si>
  <si>
    <t>NA8138</t>
  </si>
  <si>
    <t>GRASA DE RODAMIENTO x 250 Grs.</t>
  </si>
  <si>
    <t>NA8139</t>
  </si>
  <si>
    <t>GRASA DE RODAMIENTO x 900 Grs.</t>
  </si>
  <si>
    <t>NA8140</t>
  </si>
  <si>
    <t>GRASA GRAFITADAS x 125 Grs.</t>
  </si>
  <si>
    <t>NA8142</t>
  </si>
  <si>
    <t>GRASA GRAFITADA x 900 Grs.</t>
  </si>
  <si>
    <t>NA8143</t>
  </si>
  <si>
    <t>GRASA VASELIN/SILICON x 125 Gr</t>
  </si>
  <si>
    <t>NA8144</t>
  </si>
  <si>
    <t>GRASA VASE/SILICON x 250 Grs.</t>
  </si>
  <si>
    <t>NA8145</t>
  </si>
  <si>
    <t>GRASA VASELIN/SILICON x 900 Gr</t>
  </si>
  <si>
    <t>NA8146</t>
  </si>
  <si>
    <t>GRAFITO EN POLVO x 23 Grs.</t>
  </si>
  <si>
    <t>NA8147</t>
  </si>
  <si>
    <t>GRAFITO EN POLVO x 70 Grs.</t>
  </si>
  <si>
    <t>NA8155</t>
  </si>
  <si>
    <t>GUANTES DESCARNE REFORZADOS</t>
  </si>
  <si>
    <t>NA8157</t>
  </si>
  <si>
    <t>GUANTES VAQUETA MEDIO PASEO</t>
  </si>
  <si>
    <t>NA8158</t>
  </si>
  <si>
    <t>HILO ALGODON BLANCO X 100 Mts</t>
  </si>
  <si>
    <t>NA8159</t>
  </si>
  <si>
    <t>HILO CHORICERO X 100 Mts</t>
  </si>
  <si>
    <t>NA8160</t>
  </si>
  <si>
    <t>HILO  POLIPROPILENO X 50 Gs.</t>
  </si>
  <si>
    <t>NA8161</t>
  </si>
  <si>
    <t>HILO POLIPROPILENO X 100 Gs.</t>
  </si>
  <si>
    <t>NA8164</t>
  </si>
  <si>
    <t>HILO DE ALBAÑIL x 30 Mts.</t>
  </si>
  <si>
    <t>NA8165</t>
  </si>
  <si>
    <t>LITARGILIO x 100 grs</t>
  </si>
  <si>
    <t>NA8166</t>
  </si>
  <si>
    <t>LUBRI-POWER AEROSOL x 240</t>
  </si>
  <si>
    <t>NA8168</t>
  </si>
  <si>
    <t>MANGUERA  PRESION 6mm X 50m</t>
  </si>
  <si>
    <t>NA8169</t>
  </si>
  <si>
    <t>MANGUERA PRESION 8mm X 50m</t>
  </si>
  <si>
    <t>NA8170</t>
  </si>
  <si>
    <t>MANGUERA TRANSP. 6 X 9 X 50m</t>
  </si>
  <si>
    <t>NA8171</t>
  </si>
  <si>
    <t>MANGUERA TRANSP. 9 X 12 X 50m</t>
  </si>
  <si>
    <t>NA8172</t>
  </si>
  <si>
    <t>MANGUERA TRANSP. 12 X 15 X 50m</t>
  </si>
  <si>
    <t>NA8173</t>
  </si>
  <si>
    <t>MANIJA PARA GAS 8 mm.</t>
  </si>
  <si>
    <t>NA8174</t>
  </si>
  <si>
    <t>MANIJA PARA GAS TIPO FV</t>
  </si>
  <si>
    <t>NA8182</t>
  </si>
  <si>
    <t>PRECINTOS 100mm x 2,5mm x 100U</t>
  </si>
  <si>
    <t>NA8183</t>
  </si>
  <si>
    <t>PRECINTOS 150mm x 3,6mm x 100U</t>
  </si>
  <si>
    <t>NA8184</t>
  </si>
  <si>
    <t>PRECINTOS 180mm x 3,5mm x 100U</t>
  </si>
  <si>
    <t>NA8185</t>
  </si>
  <si>
    <t>PRECINTOS 200mm x 4,6mm x 100U</t>
  </si>
  <si>
    <t>NA8186</t>
  </si>
  <si>
    <t>PRECINTOS 300mm x 4,6mm x 100U</t>
  </si>
  <si>
    <t>NA8187</t>
  </si>
  <si>
    <t>PRECINTOS 300mm x 7mm x 100U</t>
  </si>
  <si>
    <t>NA8188</t>
  </si>
  <si>
    <t>PRECINTOS 350mm x 4,6mm x 100U</t>
  </si>
  <si>
    <t>NA8189</t>
  </si>
  <si>
    <t>PRECINTOS 350mm x 7,6mm x 100U</t>
  </si>
  <si>
    <t>NA8191</t>
  </si>
  <si>
    <t>QUITA SARRO x 250 ml</t>
  </si>
  <si>
    <t>NA8196</t>
  </si>
  <si>
    <t>REJILLA ACERO INOX. 15X15</t>
  </si>
  <si>
    <t>NA8198</t>
  </si>
  <si>
    <t>REJA DE VENTILACION 15x15 ESM</t>
  </si>
  <si>
    <t>NA8199</t>
  </si>
  <si>
    <t>REJA DE VENTILACION 15x30 ESM</t>
  </si>
  <si>
    <t>NA8200</t>
  </si>
  <si>
    <t>REJILLA  VENT. APRO. 20 x 20cm</t>
  </si>
  <si>
    <t>NA8201</t>
  </si>
  <si>
    <t>REMACHES RAP RIBOT 3.5X6X1000</t>
  </si>
  <si>
    <t>NA8202</t>
  </si>
  <si>
    <t>REMACHES RAP RIBOT 3.5X8X1000</t>
  </si>
  <si>
    <t>NA8205</t>
  </si>
  <si>
    <t>REMACHES RAP RIBOT 3.5X14X1000</t>
  </si>
  <si>
    <t>NA8206</t>
  </si>
  <si>
    <t>REMACHES RAP RIBOT 3.5X16X1000</t>
  </si>
  <si>
    <t>NA8207</t>
  </si>
  <si>
    <t>REMACHES RAP RIBOT 3.5X19X1000</t>
  </si>
  <si>
    <t>NA8208</t>
  </si>
  <si>
    <t>REMACHES RAP RIBOT 3.5X24X1000</t>
  </si>
  <si>
    <t>NA8209</t>
  </si>
  <si>
    <t>REMACHES RAP RIBOT 3.5X30X500</t>
  </si>
  <si>
    <t>NA8210</t>
  </si>
  <si>
    <t>REMACHES RAP RIBOT 4X6X1000</t>
  </si>
  <si>
    <t>NA8211</t>
  </si>
  <si>
    <t>REMACHES RAP RIBOT 4X8X1000</t>
  </si>
  <si>
    <t>NA8212</t>
  </si>
  <si>
    <t>REMACHES RAP RIBOT 4X10X1000</t>
  </si>
  <si>
    <t>NA8213</t>
  </si>
  <si>
    <t>REMACHES RAP RIBOT 4X12X1000</t>
  </si>
  <si>
    <t>NA8214</t>
  </si>
  <si>
    <t>REMACHES RAP RIBOT 4X14X1000</t>
  </si>
  <si>
    <t>NA8216</t>
  </si>
  <si>
    <t>REMACHES RAP RIBOT 4X19X1000</t>
  </si>
  <si>
    <t>NA8217</t>
  </si>
  <si>
    <t>REMACHES RAP RIBOT 4X24X1000</t>
  </si>
  <si>
    <t>NA8219</t>
  </si>
  <si>
    <t>REMACHES RAP RIBOT 5X8X500</t>
  </si>
  <si>
    <t>NA8220</t>
  </si>
  <si>
    <t>REMACHES RAP RIBOT 5X10X500</t>
  </si>
  <si>
    <t>NA8221</t>
  </si>
  <si>
    <t>REMACHES RAP RIBOT 5X12X500</t>
  </si>
  <si>
    <t>NA8222</t>
  </si>
  <si>
    <t>REMACHES RAP RIBOT 5X14X500</t>
  </si>
  <si>
    <t>NA8223</t>
  </si>
  <si>
    <t>REMACHES RAP RIBOT 5X16X500</t>
  </si>
  <si>
    <t>NA8225</t>
  </si>
  <si>
    <t>REMACHES RAP RIBOT 5X24X500</t>
  </si>
  <si>
    <t>NA8226</t>
  </si>
  <si>
    <t>REMACHES RAP RIBOT 5X28X500</t>
  </si>
  <si>
    <t>NA8227</t>
  </si>
  <si>
    <t>REMACHES RAP RIBOT 5X30X500</t>
  </si>
  <si>
    <t>NA8228</t>
  </si>
  <si>
    <t>RODILLO POLIESTER GRANDE 10 cm</t>
  </si>
  <si>
    <t>NA8229</t>
  </si>
  <si>
    <t>RODILLO POLIESTER GRANDE 17 cm</t>
  </si>
  <si>
    <t>NA8231</t>
  </si>
  <si>
    <t>RODILLO POLIESTER MINI 5 cm</t>
  </si>
  <si>
    <t>NA8232</t>
  </si>
  <si>
    <t>RODILLO POLIESTER MINI 8 cm</t>
  </si>
  <si>
    <t>NA8233</t>
  </si>
  <si>
    <t>RODILLO POLIESTER MINI 11 cm</t>
  </si>
  <si>
    <t>NA8234</t>
  </si>
  <si>
    <t>RODILLO POL. MINI FORRADO 5 cm</t>
  </si>
  <si>
    <t>NA8235</t>
  </si>
  <si>
    <t>RODILLO POL. MINI FORRADO 8 cm</t>
  </si>
  <si>
    <t>NA8236</t>
  </si>
  <si>
    <t>RODILLO POL MINI FORRADO 11 cm</t>
  </si>
  <si>
    <t>NA8237</t>
  </si>
  <si>
    <t>RODILLO DE LANA SINT 17 cm</t>
  </si>
  <si>
    <t>NA8241</t>
  </si>
  <si>
    <t>SELLA-ROSCA 25 grs.</t>
  </si>
  <si>
    <t>NA8242</t>
  </si>
  <si>
    <t>SELLA-ROSCA 130 grs.</t>
  </si>
  <si>
    <t>NA8243</t>
  </si>
  <si>
    <t>SOGA POLIETILENO 4mm X 200</t>
  </si>
  <si>
    <t>NA8244</t>
  </si>
  <si>
    <t>SOGA POLIETILENO 5mm X150M</t>
  </si>
  <si>
    <t>NA8245</t>
  </si>
  <si>
    <t>SOGA POLIETILENO 6mm X 100M</t>
  </si>
  <si>
    <t>NA8246</t>
  </si>
  <si>
    <t>SOGA POLIETILENO 8mm X 100M</t>
  </si>
  <si>
    <t>NA8247</t>
  </si>
  <si>
    <t>SOGA POLIETILENO 10mmX 100M</t>
  </si>
  <si>
    <t>NA8248</t>
  </si>
  <si>
    <t>SOGA POL. ENVAINADA 4 mm x 200</t>
  </si>
  <si>
    <t>NA8249</t>
  </si>
  <si>
    <t>SOGA POL. ENVAINADA 5 mm x 150</t>
  </si>
  <si>
    <t>NA8250</t>
  </si>
  <si>
    <t>SOGA POL. ENVAINADA 6 mm x 100</t>
  </si>
  <si>
    <t>NA8252</t>
  </si>
  <si>
    <t>SOGA TRENZADA POLIP. 5mmX150M</t>
  </si>
  <si>
    <t>NA8253</t>
  </si>
  <si>
    <t>SOGA TRENZADA POLIP. 6mmX100M</t>
  </si>
  <si>
    <t>NA8254</t>
  </si>
  <si>
    <t>SOGA TRENZADA POLIP. 8mmX100M</t>
  </si>
  <si>
    <t>NA8255</t>
  </si>
  <si>
    <t>SOGA TRENZADA POLIP. 10mmX100M</t>
  </si>
  <si>
    <t>NA8257</t>
  </si>
  <si>
    <t>TAPA ACERO INOX. 20X20</t>
  </si>
  <si>
    <t>NA8268</t>
  </si>
  <si>
    <t>CINTA PTFE 1/2" x 10 Mts.</t>
  </si>
  <si>
    <t>NA8269</t>
  </si>
  <si>
    <t>CINTA PTFE 3/4" x 10 Mts.</t>
  </si>
  <si>
    <t>NA8274</t>
  </si>
  <si>
    <t>CLAVO 25X63 ESPIRALADO  x 9000</t>
  </si>
  <si>
    <t>NA8275</t>
  </si>
  <si>
    <t>GRAPA 14/16 x 20250 - NEUC851</t>
  </si>
  <si>
    <t>NA8276</t>
  </si>
  <si>
    <t>GRAPA 14/20 x 17000 - NEUC851</t>
  </si>
  <si>
    <t>NA8277</t>
  </si>
  <si>
    <t>GRAPA 14/25 x 13500 - NEUC851</t>
  </si>
  <si>
    <t>NA8278</t>
  </si>
  <si>
    <t>GRAPA 14/30 x 11250 - NEUC851</t>
  </si>
  <si>
    <t>NA8279</t>
  </si>
  <si>
    <t>GRAPA 14/35 x 9750 - NEUC851</t>
  </si>
  <si>
    <t>NA8280</t>
  </si>
  <si>
    <t>GRAPA 14/40 x 9000 - NEUC851</t>
  </si>
  <si>
    <t>NA8282</t>
  </si>
  <si>
    <t>GRAPA 14/50 x 7200 - NEUC851</t>
  </si>
  <si>
    <t>NA8283</t>
  </si>
  <si>
    <t>GRAPA 90/10 x 17600-NEUD509040</t>
  </si>
  <si>
    <t>NA8285</t>
  </si>
  <si>
    <t>GRAPA 90/20 x 8800-NEUD509040</t>
  </si>
  <si>
    <t>NA8286</t>
  </si>
  <si>
    <t>GRAPA 90/25 x 8800-NEUD509040</t>
  </si>
  <si>
    <t>NA8287</t>
  </si>
  <si>
    <t>GRAPA 90/30 x 6800-NEUD509040</t>
  </si>
  <si>
    <t>NA8288</t>
  </si>
  <si>
    <t>GRAPA 90/35 x 5600-NEUD509040</t>
  </si>
  <si>
    <t>NA8289</t>
  </si>
  <si>
    <t>GRAPA 90/40 x 5000-NEUD509040</t>
  </si>
  <si>
    <t>NA8290</t>
  </si>
  <si>
    <t>GRAPA 80/4 x 19500 - NEUD8016</t>
  </si>
  <si>
    <t>NA8291</t>
  </si>
  <si>
    <t>GRAPA 80/6 x 13500 - NEUD8016</t>
  </si>
  <si>
    <t>NA8292</t>
  </si>
  <si>
    <t>GRAPA 80/8 x 11250 - NEUD8016</t>
  </si>
  <si>
    <t>NA8293</t>
  </si>
  <si>
    <t>GRAPA 80/11 x 9000 - NEUD8016</t>
  </si>
  <si>
    <t>NA8294</t>
  </si>
  <si>
    <t>GRAPA 80/14 x 6750 - NEUD8016</t>
  </si>
  <si>
    <t>NA8295</t>
  </si>
  <si>
    <t>GRAPA 10/06 x 10100 - NEUD8013</t>
  </si>
  <si>
    <t>NA8296</t>
  </si>
  <si>
    <t>GRAPA 10/08 x 8400 - NEUD8013</t>
  </si>
  <si>
    <t>NA8299</t>
  </si>
  <si>
    <t>CLAVO F5 x 10000 - NEUD50-9040</t>
  </si>
  <si>
    <t>NA8301</t>
  </si>
  <si>
    <t>CLAVO F10 x 5000 - NEUD50-9040</t>
  </si>
  <si>
    <t>NA8302</t>
  </si>
  <si>
    <t>CLAVO F15 x 5000 - NEUD50-9040</t>
  </si>
  <si>
    <t>NA8303</t>
  </si>
  <si>
    <t>CLAVO F20 x 5000 - NEUD50-9040</t>
  </si>
  <si>
    <t>NA8304</t>
  </si>
  <si>
    <t>CLAVO F25 x 5000 - NEUD50-9040</t>
  </si>
  <si>
    <t>NA8306</t>
  </si>
  <si>
    <t>CLAVO F35 x 5000 - NEUD50-9040</t>
  </si>
  <si>
    <t>NA8307</t>
  </si>
  <si>
    <t>CLAVO F40 x 5000 - NEUD50-9040</t>
  </si>
  <si>
    <t>NA8311</t>
  </si>
  <si>
    <t>TANZA DE ALBANIL 0.8 x 100</t>
  </si>
  <si>
    <t>NA8312</t>
  </si>
  <si>
    <t>BROCHES ENGRAM 840x6mm BJ 1.2</t>
  </si>
  <si>
    <t>NA8315</t>
  </si>
  <si>
    <t>DISCO DE LIJA  X 3 OX.ALUMINIO</t>
  </si>
  <si>
    <t>NA8316</t>
  </si>
  <si>
    <t>BROCHES ENGRAM 840x12mmBJ 1.2</t>
  </si>
  <si>
    <t>NA8317</t>
  </si>
  <si>
    <t>CEMENTO CONTAC x 40 Grs (POMO)</t>
  </si>
  <si>
    <t>NA8318</t>
  </si>
  <si>
    <t>REGULADOR P/GAS C/ MANGUERA 1M</t>
  </si>
  <si>
    <t>NA8319</t>
  </si>
  <si>
    <t>REGULADOR PARA GAS</t>
  </si>
  <si>
    <t>NA8320</t>
  </si>
  <si>
    <t xml:space="preserve">CINTA PTFE 1/2" x 10Mts. </t>
  </si>
  <si>
    <t>TACSA</t>
  </si>
  <si>
    <t>NA8321</t>
  </si>
  <si>
    <t xml:space="preserve">CINTA PTFE 3/4" x 10Mts. </t>
  </si>
  <si>
    <t>NA8322</t>
  </si>
  <si>
    <t xml:space="preserve">CINTA PTFE 1" x 10Mts. </t>
  </si>
  <si>
    <t>NA8323</t>
  </si>
  <si>
    <t>CAJA PLAST. 12" CF-40</t>
  </si>
  <si>
    <t>NA8324</t>
  </si>
  <si>
    <t>CAJA 16" C/B GAV D/FONDO CF-26</t>
  </si>
  <si>
    <t>NA8330</t>
  </si>
  <si>
    <t>DISCO P/MADERA 175MM 80 DIENT.</t>
  </si>
  <si>
    <t>NA8331</t>
  </si>
  <si>
    <t xml:space="preserve">DISCO ESCOFINA DESBASTE 115MM </t>
  </si>
  <si>
    <t>NA8332</t>
  </si>
  <si>
    <t>CALISUAR P/GAS CALIB. x 10 U</t>
  </si>
  <si>
    <t>NA8333</t>
  </si>
  <si>
    <t>DISCO CORTE C/P 115x1x22 BJ</t>
  </si>
  <si>
    <t>NA8334</t>
  </si>
  <si>
    <t>DISCO CORTE C/P 115x1,6x22 BJ</t>
  </si>
  <si>
    <t>NA8335</t>
  </si>
  <si>
    <t>DISCO CORTE C/P 178x2x22 BJ</t>
  </si>
  <si>
    <t>NA8337</t>
  </si>
  <si>
    <t>DISCO DESBASTE C/D 178x4,8x22</t>
  </si>
  <si>
    <t>NA8338</t>
  </si>
  <si>
    <t>DISCO P/SENSITIVA 300x3,2x25BJ</t>
  </si>
  <si>
    <t>NA8339</t>
  </si>
  <si>
    <t>DISCO P/SENSITIVA 350x3,2x25BJ</t>
  </si>
  <si>
    <t>NA8340</t>
  </si>
  <si>
    <t>REJILLA  VENT. APRO. 15 x 30cm</t>
  </si>
  <si>
    <t>NA8342</t>
  </si>
  <si>
    <t>CARRETA REBATIBLE</t>
  </si>
  <si>
    <t>NA8343</t>
  </si>
  <si>
    <t>BROCHES ENGRAM 2400x6mmBJ 0.7</t>
  </si>
  <si>
    <t>NA8345</t>
  </si>
  <si>
    <t>BROCHES ENGRAM 1200x12mmBJ 0.7</t>
  </si>
  <si>
    <t>NA8346</t>
  </si>
  <si>
    <t>REJILLA  VENT. APRO. 15 x 15cm</t>
  </si>
  <si>
    <t>NA8347</t>
  </si>
  <si>
    <t>BALDE DE ALBAÑIL M/ INYECTADA</t>
  </si>
  <si>
    <t>NA8348</t>
  </si>
  <si>
    <t>GUANTE SOLDADOR</t>
  </si>
  <si>
    <t>NA8349</t>
  </si>
  <si>
    <t>GUANTE TERRYCLOTH PESADO</t>
  </si>
  <si>
    <t>NA8350</t>
  </si>
  <si>
    <t>CAJA PLAST. 13" B.J.</t>
  </si>
  <si>
    <t>NA8357</t>
  </si>
  <si>
    <t>MANGUERA TRANSP. 16 X 20 X 25m</t>
  </si>
  <si>
    <t>NA8358</t>
  </si>
  <si>
    <t>REJILLA AUTOADHESIVA 8 x 8</t>
  </si>
  <si>
    <t>NA8359</t>
  </si>
  <si>
    <t>REJILLA AUTOADHESIVA 9 x 9</t>
  </si>
  <si>
    <t>NA8360</t>
  </si>
  <si>
    <t>REJILLA AUTOADHESIVA 11 x 11</t>
  </si>
  <si>
    <t>NA8361</t>
  </si>
  <si>
    <t>REJILLA AUTOADHESIVA 13 x 13</t>
  </si>
  <si>
    <t>NA8362</t>
  </si>
  <si>
    <t>REJILLA AUTOADHESIVA 15 x 15</t>
  </si>
  <si>
    <t>NA8363</t>
  </si>
  <si>
    <t>REJILLA AUTOADHESIVA 18 x 18</t>
  </si>
  <si>
    <t>NA8364</t>
  </si>
  <si>
    <t>REJILLA AUTOADHESIVA 20 x 20</t>
  </si>
  <si>
    <t>NA8365</t>
  </si>
  <si>
    <t>TAPA REJILLA PVC</t>
  </si>
  <si>
    <t>NA8366</t>
  </si>
  <si>
    <t>COBERTOR PLAST MULTIUSO 3x3 Mt</t>
  </si>
  <si>
    <t>NA8368</t>
  </si>
  <si>
    <t>COBERTOR PLAST MULTIUSO 3x5 Mt</t>
  </si>
  <si>
    <t>NA8370</t>
  </si>
  <si>
    <t>CANDADO 38MM - ZELTA</t>
  </si>
  <si>
    <t>NA8373</t>
  </si>
  <si>
    <t xml:space="preserve">DISCO DE CORTE CENT P 75X1X10 </t>
  </si>
  <si>
    <t>NA8374</t>
  </si>
  <si>
    <t xml:space="preserve">PIEDRA DE ESMERIL 150X20X12,7 </t>
  </si>
  <si>
    <t>NA8375</t>
  </si>
  <si>
    <t>PIEDRA DE ESMERIL 200X20X16</t>
  </si>
  <si>
    <t>NA8376</t>
  </si>
  <si>
    <t>PINCEL Nº 7 - POWER -</t>
  </si>
  <si>
    <t>NA8377</t>
  </si>
  <si>
    <t>PINCEL Nº 10 - POWER -</t>
  </si>
  <si>
    <t>NA8378</t>
  </si>
  <si>
    <t>PINCEL Nº 15 - POWER -</t>
  </si>
  <si>
    <t>NA8380</t>
  </si>
  <si>
    <t>PINCEL Nº 25 - POWER -</t>
  </si>
  <si>
    <t>NA8382</t>
  </si>
  <si>
    <t>PINCEL Nº 7 - B. JACK -</t>
  </si>
  <si>
    <t>NA8383</t>
  </si>
  <si>
    <t>PINCEL Nº 10 - B. JACK -</t>
  </si>
  <si>
    <t>NA8385</t>
  </si>
  <si>
    <t>PINCEL Nº 20 - B. JACK -</t>
  </si>
  <si>
    <t>NA8386</t>
  </si>
  <si>
    <t>PINCEL Nº 25 - B. JACK -</t>
  </si>
  <si>
    <t>NA8387</t>
  </si>
  <si>
    <t>PINCEL Nº 30 - B. JACK -</t>
  </si>
  <si>
    <t>NA8392</t>
  </si>
  <si>
    <t>CINTA AISL PVC NEGRA x 10 M</t>
  </si>
  <si>
    <t>NA8393</t>
  </si>
  <si>
    <t>CINTA AISL PVC BLANCA x 20 M</t>
  </si>
  <si>
    <t>NA8394</t>
  </si>
  <si>
    <t>CINTA AISL PVC NEGRA x 20 M</t>
  </si>
  <si>
    <t>NA8395</t>
  </si>
  <si>
    <t>CAJA 16,5" C/BAN Y GAV B.J.</t>
  </si>
  <si>
    <t>NA8399</t>
  </si>
  <si>
    <t>GAVETERO ORG. 21 DIVISIONES</t>
  </si>
  <si>
    <t>NA8400</t>
  </si>
  <si>
    <t>MOSQUITERO AUTOAD 0,80 * 1,00</t>
  </si>
  <si>
    <t>NA8401</t>
  </si>
  <si>
    <t>MOSQUITERO AUTOAD 1,00 * 1,20</t>
  </si>
  <si>
    <t>NA8402</t>
  </si>
  <si>
    <t>MOSQUITERO AUTOAD 1,20 * 1,50</t>
  </si>
  <si>
    <t>NA8403</t>
  </si>
  <si>
    <t>MOSQUITERO AUTOAD 1,50 * 1,80</t>
  </si>
  <si>
    <t>NA8404</t>
  </si>
  <si>
    <t>CINTA PVC REFRIG. C/ ADHES</t>
  </si>
  <si>
    <t>NA8405</t>
  </si>
  <si>
    <t>CINTA PVC REFRIG. S/ ADHES</t>
  </si>
  <si>
    <t>NA8414</t>
  </si>
  <si>
    <t>REMOVEDOR 10 U x 1 KG</t>
  </si>
  <si>
    <t>NA8415</t>
  </si>
  <si>
    <t>REGULADOR P/GAS C/MANG 1,5 M</t>
  </si>
  <si>
    <t>NA8416</t>
  </si>
  <si>
    <t>CANILLA 1/2" GRANDE (GRIS)</t>
  </si>
  <si>
    <t>NA8417</t>
  </si>
  <si>
    <t>REDUCCION DE 1/2 A 1/8</t>
  </si>
  <si>
    <t>NA8418</t>
  </si>
  <si>
    <t>TARUGO 5 MM X 1000</t>
  </si>
  <si>
    <t>NA8419</t>
  </si>
  <si>
    <t>TARUGO 6 MM X 1000</t>
  </si>
  <si>
    <t>NA8420</t>
  </si>
  <si>
    <t>TARUGO 8 MM X 1000</t>
  </si>
  <si>
    <t>NA8422</t>
  </si>
  <si>
    <t>TARUGO 12 MM X 250</t>
  </si>
  <si>
    <t>NA8423</t>
  </si>
  <si>
    <t>TARUDO C/TOPE 5 MM X 1000</t>
  </si>
  <si>
    <t>NA8424</t>
  </si>
  <si>
    <t>TARUGO C/TOPE 6 MM X 1000</t>
  </si>
  <si>
    <t>NA8425</t>
  </si>
  <si>
    <t>TARUGO C/TOPE 8 MM X 1000</t>
  </si>
  <si>
    <t>NA8426</t>
  </si>
  <si>
    <t>TARUGO C/TOPE 10 MM X 500</t>
  </si>
  <si>
    <t>NA8427</t>
  </si>
  <si>
    <t>TARUGO UNIVERSAL 6 MM X 1000</t>
  </si>
  <si>
    <t>NA8428</t>
  </si>
  <si>
    <t>TARUGO UNIVERSAL 8 MM X 500</t>
  </si>
  <si>
    <t>NA8429</t>
  </si>
  <si>
    <t>TARUGO UNIVERSAL 10 MM X 250</t>
  </si>
  <si>
    <t>NA8430</t>
  </si>
  <si>
    <t>TARUGO UNIV C/TOPE 6 MM X 1000</t>
  </si>
  <si>
    <t>NA8431</t>
  </si>
  <si>
    <t>TARUGO UNIV C/ TOPE 8 MM X 500</t>
  </si>
  <si>
    <t>NA8432</t>
  </si>
  <si>
    <t>TARUGO UNIV C/TOPE 10 MM X 250</t>
  </si>
  <si>
    <t>NA8433</t>
  </si>
  <si>
    <t>TARUGO P/YESO 6 MM X 1000</t>
  </si>
  <si>
    <t>NA8434</t>
  </si>
  <si>
    <t>TARUGO P/YESO 8 MM X 500</t>
  </si>
  <si>
    <t>NA8435</t>
  </si>
  <si>
    <t>TARUGO CLAVO CANAL X 2000</t>
  </si>
  <si>
    <t>NA8437</t>
  </si>
  <si>
    <t>CINT DBLE FAZ ESPUMA 12mm x 5m</t>
  </si>
  <si>
    <t>NA8438</t>
  </si>
  <si>
    <t>CINT DBLE FAZ ESPUMA 18mm x 2m</t>
  </si>
  <si>
    <t>NA8439</t>
  </si>
  <si>
    <t>CINT DBLE FAZ ESPUMA 24mm x 2m</t>
  </si>
  <si>
    <t>NA8440</t>
  </si>
  <si>
    <t>CINT DEMARCACION AMARI 50x33mm</t>
  </si>
  <si>
    <t>NA8441</t>
  </si>
  <si>
    <t>CINT ANTIDESLIZANTE N 25mm x5m</t>
  </si>
  <si>
    <t>NA8442</t>
  </si>
  <si>
    <t>CINTA DE ALUMINIO 48mm x 25m</t>
  </si>
  <si>
    <t>NA8443</t>
  </si>
  <si>
    <t>CINTA DE ALUMINIO 48mm x 50m</t>
  </si>
  <si>
    <t>NA8446</t>
  </si>
  <si>
    <t>MOSQUETON 60 mm</t>
  </si>
  <si>
    <t>NA8447</t>
  </si>
  <si>
    <t>MOSQUETON 80 mm</t>
  </si>
  <si>
    <t>NA8450</t>
  </si>
  <si>
    <t>GUANTES ANTICORTE AMBIDIESTRO</t>
  </si>
  <si>
    <t>NA8451</t>
  </si>
  <si>
    <t>CARRO PLEGABLE ALUMINIO</t>
  </si>
  <si>
    <t>NA8454</t>
  </si>
  <si>
    <t xml:space="preserve">CINTA PAPEL AZUL 12mm x 50m </t>
  </si>
  <si>
    <t>NA8457</t>
  </si>
  <si>
    <t xml:space="preserve">CINTA PAPEL AZUL 36mm x 50m </t>
  </si>
  <si>
    <t>NA8458</t>
  </si>
  <si>
    <t>REJILLA VENT. APRO. 20x20 200%</t>
  </si>
  <si>
    <t>NA8459</t>
  </si>
  <si>
    <t>REJILLA FUNDICION 15 x 15 cm</t>
  </si>
  <si>
    <t>NA8461</t>
  </si>
  <si>
    <t>REJILLA FUNDICION 25 x 25 cm</t>
  </si>
  <si>
    <t>NA8462</t>
  </si>
  <si>
    <t>REJILLA FUNDICION 30 x 30 cm</t>
  </si>
  <si>
    <t>NA8465</t>
  </si>
  <si>
    <t>REJILLA AUTOADHESIVA 15 x 30</t>
  </si>
  <si>
    <t>NA8466</t>
  </si>
  <si>
    <t>CINT DBLE FAZ EX FINA 12mm x3m</t>
  </si>
  <si>
    <t>NA8467</t>
  </si>
  <si>
    <t>CINT DBLE FAZ EX FINA 20mm x3m</t>
  </si>
  <si>
    <t>NA8469</t>
  </si>
  <si>
    <t>GUANTE ULTRAFORCE POLIES LATEX</t>
  </si>
  <si>
    <t>NA8471</t>
  </si>
  <si>
    <t>GUANTE DUCTIL NYLON Y NITRILO</t>
  </si>
  <si>
    <t>NA8480</t>
  </si>
  <si>
    <t>REJILLA VENT 15X15 P/VIDRIO AP</t>
  </si>
  <si>
    <t>NA8481</t>
  </si>
  <si>
    <t>CINTA DE ENMASCARAR 48mm</t>
  </si>
  <si>
    <t>NA8482</t>
  </si>
  <si>
    <t xml:space="preserve">CINTA PAPEL AZUL 48mm x 50m </t>
  </si>
  <si>
    <t>NA8484</t>
  </si>
  <si>
    <t>CAJA 19.5" C/B Y GAV CF-43</t>
  </si>
  <si>
    <t>NA8495</t>
  </si>
  <si>
    <t>GAVETERO 6 DIV CHICO C/BISAGRA</t>
  </si>
  <si>
    <t>NA8497</t>
  </si>
  <si>
    <t>CINTA PTFE 1/2"x10M ALTA DENS</t>
  </si>
  <si>
    <t>NA8498</t>
  </si>
  <si>
    <t>CINTA PTFE 3/4"x10M ALTA DENS</t>
  </si>
  <si>
    <t>NA8499</t>
  </si>
  <si>
    <t>TERMOCONTRAIBLE 1/8" X 10 MTS.</t>
  </si>
  <si>
    <t>NA8500</t>
  </si>
  <si>
    <t>TERMOCONTRAIBLE 3/16" X 10MTS.</t>
  </si>
  <si>
    <t>NA8501</t>
  </si>
  <si>
    <t>TERMOCONTRAIBLE 1/4" X 10MTS.</t>
  </si>
  <si>
    <t>NA8502</t>
  </si>
  <si>
    <t>CIERRA PUERTA HDCO 50 A 70 KG</t>
  </si>
  <si>
    <t>NA8503</t>
  </si>
  <si>
    <t>GAVETERO 12 CAJONES</t>
  </si>
  <si>
    <t>NA8504</t>
  </si>
  <si>
    <t>ESPUMA DE POLIURETANO 300ML</t>
  </si>
  <si>
    <t>NA8505</t>
  </si>
  <si>
    <t>ESPUMA DE POLIURETANO 500ML</t>
  </si>
  <si>
    <t>NA8506</t>
  </si>
  <si>
    <t>ESPUMA DE POLIURETANO 750ML</t>
  </si>
  <si>
    <t>NA8507</t>
  </si>
  <si>
    <t>REGULADOR P/GAS C/MANG 80 Cm</t>
  </si>
  <si>
    <t>NA9002</t>
  </si>
  <si>
    <t>ELECTRODO 3,25 PUNTA AZUL 5KG</t>
  </si>
  <si>
    <t>NAK-456</t>
  </si>
  <si>
    <t>SOPORTE DE PARED FIJO 17"-37"</t>
  </si>
  <si>
    <t>NEU100</t>
  </si>
  <si>
    <t>PISTOLA IMPACTO NEUMATICA 1/2"</t>
  </si>
  <si>
    <t>NEU110</t>
  </si>
  <si>
    <t>ESMERILADORA NEUMATICA 1/4"</t>
  </si>
  <si>
    <t>NEU120</t>
  </si>
  <si>
    <t>ESMERILADORA NEUMATICA 16Pcs</t>
  </si>
  <si>
    <t>NEU130</t>
  </si>
  <si>
    <t>PISTOLA IMPACTO NEUMATICA 17P</t>
  </si>
  <si>
    <t>NEU140</t>
  </si>
  <si>
    <t>CORTADORA NEUMATICA 3"</t>
  </si>
  <si>
    <t>NEU200</t>
  </si>
  <si>
    <t>TIJERA CORTACHAPA NEUMATICA</t>
  </si>
  <si>
    <t>NEU2008</t>
  </si>
  <si>
    <t>PISTOLA PARA PINTAR HVLP 600cc</t>
  </si>
  <si>
    <t>NEU2020</t>
  </si>
  <si>
    <t>LLAVE CRIQUET NEUMATICA 1/2"</t>
  </si>
  <si>
    <t>NEU2080</t>
  </si>
  <si>
    <t>LLAVE CRIQUET NEUMATICA 3/8"</t>
  </si>
  <si>
    <t>NEU3010</t>
  </si>
  <si>
    <t>TALADRO NEUMATICO 10mm</t>
  </si>
  <si>
    <t>NEU3050</t>
  </si>
  <si>
    <t>PICARETA NEUMATICA 150mm</t>
  </si>
  <si>
    <t>NEU3051</t>
  </si>
  <si>
    <t>PICARETA NEUMATICA 190mm</t>
  </si>
  <si>
    <t>NEU4040</t>
  </si>
  <si>
    <t>AMOLADORA NEUMATICA 5"</t>
  </si>
  <si>
    <t>NEU4050</t>
  </si>
  <si>
    <t>LUSTRALIJADORA ANGULAR NEU 6"</t>
  </si>
  <si>
    <t>NEU4080</t>
  </si>
  <si>
    <t>LIJADORA ORBITAL NEUMATICA</t>
  </si>
  <si>
    <t>NEU4100</t>
  </si>
  <si>
    <t>PISTOLA PARA PINTAR 600cc</t>
  </si>
  <si>
    <t>NEU4102</t>
  </si>
  <si>
    <t>PISTOLA P/PIN ALT PRE 1000cc</t>
  </si>
  <si>
    <t>NEUC65</t>
  </si>
  <si>
    <t>CLAVADORA DE ROLLO</t>
  </si>
  <si>
    <t>NEUC851</t>
  </si>
  <si>
    <t>ENGRAPADORA CORONA MEDIANA</t>
  </si>
  <si>
    <t>O021</t>
  </si>
  <si>
    <t>MOSQUETON ALUMINIO 6cm x 10Pcs</t>
  </si>
  <si>
    <t>O022</t>
  </si>
  <si>
    <t>MOSQUETON ALUMINIO 5cm x 10Pcs</t>
  </si>
  <si>
    <t>O201</t>
  </si>
  <si>
    <t>HOJAS P/ CORTANTES x10Pcs</t>
  </si>
  <si>
    <t>O205</t>
  </si>
  <si>
    <t>CUTTERS ECONOMICO 9mm</t>
  </si>
  <si>
    <t>O210</t>
  </si>
  <si>
    <t>CUTTERS ECONOMICO 18mm</t>
  </si>
  <si>
    <t>O212</t>
  </si>
  <si>
    <t>CUTTER PROF. PLATEADO 9mm</t>
  </si>
  <si>
    <t>O213</t>
  </si>
  <si>
    <t>CUTTER PROF. PLATEADO 18mm</t>
  </si>
  <si>
    <t>O214</t>
  </si>
  <si>
    <t>CUTTER PROFESIONAL 9mm</t>
  </si>
  <si>
    <t>O215</t>
  </si>
  <si>
    <t>CUTTER PROFESIONAL M/GOMA</t>
  </si>
  <si>
    <t>O216</t>
  </si>
  <si>
    <t>CORTANTE PROF. DE ALUMINIO</t>
  </si>
  <si>
    <t>O217</t>
  </si>
  <si>
    <t>CUTTER PROFESIONAL DE ALUMINIO</t>
  </si>
  <si>
    <t>O220</t>
  </si>
  <si>
    <t>CUTTER PROFESIONAL REFORZADO</t>
  </si>
  <si>
    <t>O237</t>
  </si>
  <si>
    <t>RASPIN SOFT GRIP REFORZADO</t>
  </si>
  <si>
    <t>O238</t>
  </si>
  <si>
    <t>TIJERA TIPO SASTRE 8"</t>
  </si>
  <si>
    <t>O239</t>
  </si>
  <si>
    <t>TIJERA USO DOMETICO Y OFIC. 8"</t>
  </si>
  <si>
    <t>O250</t>
  </si>
  <si>
    <t>CORTAVIDRIO</t>
  </si>
  <si>
    <t>O260</t>
  </si>
  <si>
    <t>CORTAVIDRIO RUEDA C/ ACEITE</t>
  </si>
  <si>
    <t>O270</t>
  </si>
  <si>
    <t>CORTAVIDRIO 6 RUEDAS</t>
  </si>
  <si>
    <t>O275</t>
  </si>
  <si>
    <t>CORTAVIDRIO CIRCULAR MAX 60cm</t>
  </si>
  <si>
    <t>O277</t>
  </si>
  <si>
    <t>CORTANTE CIRCULAR</t>
  </si>
  <si>
    <t>O278</t>
  </si>
  <si>
    <t>CORTANTE CIRCULAR REFORZADO</t>
  </si>
  <si>
    <t>O281</t>
  </si>
  <si>
    <t>BASE PORTA LIJA MED 165X85 mm.</t>
  </si>
  <si>
    <t>O290</t>
  </si>
  <si>
    <t>ESCUADRA CORT. P/EMPAPELADOR</t>
  </si>
  <si>
    <t>O300-1</t>
  </si>
  <si>
    <t>LIJAS DE PAPEL Nº 0</t>
  </si>
  <si>
    <t>O301-1</t>
  </si>
  <si>
    <t>LIJAS DE PAPEL Nº 1</t>
  </si>
  <si>
    <t>O302-1</t>
  </si>
  <si>
    <t>LIJAS DE PAPEL Nº 1 1/2</t>
  </si>
  <si>
    <t>O303-1</t>
  </si>
  <si>
    <t>LIJAS DE PAPEL Nº 2</t>
  </si>
  <si>
    <t>O316-1</t>
  </si>
  <si>
    <t>LIJAS AL AGUA Nº 400</t>
  </si>
  <si>
    <t>O320-1</t>
  </si>
  <si>
    <t>LIJAS TELA ESMERIL Nº 1</t>
  </si>
  <si>
    <t>O321</t>
  </si>
  <si>
    <t>LIJAS TELA ESMERIL Nº 2 X20</t>
  </si>
  <si>
    <t>O325</t>
  </si>
  <si>
    <t>LIJAS DE BANDA 76x533mm x5 Pcs</t>
  </si>
  <si>
    <t>O330</t>
  </si>
  <si>
    <t>LONA PLASTICA 2x3 Mts</t>
  </si>
  <si>
    <t>O331</t>
  </si>
  <si>
    <t>LONA PLASTICA 3x4 Mts</t>
  </si>
  <si>
    <t>O332</t>
  </si>
  <si>
    <t>LONA PLASTICA 4x6 Mts</t>
  </si>
  <si>
    <t>O335</t>
  </si>
  <si>
    <t xml:space="preserve">COBERTOR PVC 4x5m </t>
  </si>
  <si>
    <t>O336</t>
  </si>
  <si>
    <t xml:space="preserve">COBERTOR PVC 3x4m </t>
  </si>
  <si>
    <t>O399</t>
  </si>
  <si>
    <t>BARRA EXTENSION P/ RODILLO</t>
  </si>
  <si>
    <t>O415</t>
  </si>
  <si>
    <t>MEZCLADOR HELICOIDAL 80x400</t>
  </si>
  <si>
    <t>O416</t>
  </si>
  <si>
    <t>MEZCLADOR HELICOIDAL 100x600</t>
  </si>
  <si>
    <t>O440</t>
  </si>
  <si>
    <t>PINCEL DE CERDA BLANCA 1"</t>
  </si>
  <si>
    <t>O441</t>
  </si>
  <si>
    <t>PINCEL DE CERDA BLANCA 1 1/2"</t>
  </si>
  <si>
    <t>O460</t>
  </si>
  <si>
    <t>SET DE PINCELES x 4 PCS</t>
  </si>
  <si>
    <t>O467</t>
  </si>
  <si>
    <t>PINCEL CERDA BLANCA 1"</t>
  </si>
  <si>
    <t>O469</t>
  </si>
  <si>
    <t>PINCEL CERDA BLANCA 2"</t>
  </si>
  <si>
    <t>O470</t>
  </si>
  <si>
    <t>PINCEL CERDA BLANCA 3"</t>
  </si>
  <si>
    <t>O475</t>
  </si>
  <si>
    <t>PINCELES PROF. P/FILETEAR X 5</t>
  </si>
  <si>
    <t>O581</t>
  </si>
  <si>
    <t>TARUGOS 6 mm x 100 Pcs</t>
  </si>
  <si>
    <t>O610</t>
  </si>
  <si>
    <t>EXTRACTOR DE TORNILLOS x 5 Pcs</t>
  </si>
  <si>
    <t>O640</t>
  </si>
  <si>
    <t>PESCA TORNILLO CON PINZA</t>
  </si>
  <si>
    <t>O645</t>
  </si>
  <si>
    <t>PESCA TORNILLO P/IMANTADA FLEX</t>
  </si>
  <si>
    <t>O650</t>
  </si>
  <si>
    <t>PESCA TORNILLO PUNTA IMANTADA</t>
  </si>
  <si>
    <t>O655</t>
  </si>
  <si>
    <t xml:space="preserve">PESCA TORNILLO TELESCOPICO </t>
  </si>
  <si>
    <t>O700</t>
  </si>
  <si>
    <t>MAQUINA ENCINTADORA</t>
  </si>
  <si>
    <t>O710</t>
  </si>
  <si>
    <t>ABRAZADERAS SET x 6</t>
  </si>
  <si>
    <t>P010</t>
  </si>
  <si>
    <t>PISTOLA PARA SILICONA</t>
  </si>
  <si>
    <t>P015</t>
  </si>
  <si>
    <t>PISTOLA APLICADORA DE SILICONA</t>
  </si>
  <si>
    <t>P016</t>
  </si>
  <si>
    <t>P118</t>
  </si>
  <si>
    <t>PIST. APLIC. SILICONA PLATEADA</t>
  </si>
  <si>
    <t>P180</t>
  </si>
  <si>
    <t>GRASERA METALICA</t>
  </si>
  <si>
    <t>P185</t>
  </si>
  <si>
    <t>GRASERA P/ TAMBORES</t>
  </si>
  <si>
    <t>P190</t>
  </si>
  <si>
    <t>EMBUDO PLASTICO Gde PICO FLEX.</t>
  </si>
  <si>
    <t>P225</t>
  </si>
  <si>
    <t>BOMBA  PLAST P/ KEROSENE GDE</t>
  </si>
  <si>
    <t>P230</t>
  </si>
  <si>
    <t>BOMBA TRASVASADORA P/ ACEITE</t>
  </si>
  <si>
    <t>P240</t>
  </si>
  <si>
    <t>BOMBA CHUPADORA DE NAFTA</t>
  </si>
  <si>
    <t>PD-2223</t>
  </si>
  <si>
    <t>CANILLA MESADA MONOC VOL. ITA.</t>
  </si>
  <si>
    <t>PD-2224</t>
  </si>
  <si>
    <t>CANILLA MESADA MONOCOMANDO</t>
  </si>
  <si>
    <t>PD-2261</t>
  </si>
  <si>
    <t>CANILLA LAVATORIO MONOCOMANDO</t>
  </si>
  <si>
    <t>PD-3304</t>
  </si>
  <si>
    <t>CANILLA MES MONOC CUELLO CISNE</t>
  </si>
  <si>
    <t>PROMO380W</t>
  </si>
  <si>
    <t>TALADRO 10MM 380W 10 U</t>
  </si>
  <si>
    <t>Q021</t>
  </si>
  <si>
    <t>MENSULA 25 X 30 cm</t>
  </si>
  <si>
    <t>Q034</t>
  </si>
  <si>
    <t>BISAGRAS X 12 PARES 3"  -  1</t>
  </si>
  <si>
    <t>Q040</t>
  </si>
  <si>
    <t>PASADOR DORADO SUELTO</t>
  </si>
  <si>
    <t>Q060</t>
  </si>
  <si>
    <t>CADENA DE SEGURIDAD DE BRONCE</t>
  </si>
  <si>
    <t>Q070</t>
  </si>
  <si>
    <t>CADENA SEGURIDADA REFORZADA</t>
  </si>
  <si>
    <t>Q089</t>
  </si>
  <si>
    <t>MANIJA METALICA 5" X 12 Pcs.</t>
  </si>
  <si>
    <t>Q180</t>
  </si>
  <si>
    <t>CANDADO PESADO GRIS 25MM</t>
  </si>
  <si>
    <t>Q181</t>
  </si>
  <si>
    <t>CANDADO PESADO GRIS 32MM</t>
  </si>
  <si>
    <t>Q182</t>
  </si>
  <si>
    <t>CANDADO PESADO GRIS 38MM</t>
  </si>
  <si>
    <t>Q183</t>
  </si>
  <si>
    <t>CANDADO PESADO GRIS 50MM</t>
  </si>
  <si>
    <t>Q184</t>
  </si>
  <si>
    <t>CANDADO PESADO GRIS 63MM</t>
  </si>
  <si>
    <t>Q200</t>
  </si>
  <si>
    <t>CANDADO BRONCE ARO LARGO 30 mm</t>
  </si>
  <si>
    <t>Q240</t>
  </si>
  <si>
    <t>CANDADO REFORZADO 32mm</t>
  </si>
  <si>
    <t>Q241</t>
  </si>
  <si>
    <t>CANDADO REFORZADO 38mm</t>
  </si>
  <si>
    <t>Q242</t>
  </si>
  <si>
    <t>CANDADO REFORZADO 50mm</t>
  </si>
  <si>
    <t>Q243</t>
  </si>
  <si>
    <t>CANDADO REFORZADO 63mm</t>
  </si>
  <si>
    <t>Q244</t>
  </si>
  <si>
    <t>CANDADO REFORZADO 75mm</t>
  </si>
  <si>
    <t>Q250</t>
  </si>
  <si>
    <t>TRABA REF C/PROT PERNO 50mm</t>
  </si>
  <si>
    <t>Q262</t>
  </si>
  <si>
    <t>CANDADO 50 C/ BAÑO DE TITANIUM</t>
  </si>
  <si>
    <t>Q263</t>
  </si>
  <si>
    <t>CANDADO 63 C/ BAÑO DE TITANIUM</t>
  </si>
  <si>
    <t>Q270</t>
  </si>
  <si>
    <t>CANDADO MARTILLO 50mm</t>
  </si>
  <si>
    <t>Q271</t>
  </si>
  <si>
    <t>CANDADO MARTILLO 60mm</t>
  </si>
  <si>
    <t>Q272</t>
  </si>
  <si>
    <t>CANDADO MARTILLO 70mm</t>
  </si>
  <si>
    <t>Q377</t>
  </si>
  <si>
    <t>CERRADURA PARA CAJON</t>
  </si>
  <si>
    <t>Q390</t>
  </si>
  <si>
    <t>LINGA PARA BICICLETA</t>
  </si>
  <si>
    <t>Q410</t>
  </si>
  <si>
    <t>TRABA DE SEG T/ "U" 180x245mm</t>
  </si>
  <si>
    <t>Q411</t>
  </si>
  <si>
    <t>TRABA DE SEG T/ "U" 180x320mm</t>
  </si>
  <si>
    <t>Q420</t>
  </si>
  <si>
    <t>BARRA ANTIRROBO PARA AUTO</t>
  </si>
  <si>
    <t>Q430</t>
  </si>
  <si>
    <t>TRABA SEG P/ DISCO 5.5mm.</t>
  </si>
  <si>
    <t>Q440</t>
  </si>
  <si>
    <t>LINGA P/MOTO REFORZADA</t>
  </si>
  <si>
    <t>Q475</t>
  </si>
  <si>
    <t>CUCHARINES DE ARTISTA SET x 5</t>
  </si>
  <si>
    <t>QB60</t>
  </si>
  <si>
    <t>BOMBA DE AGUA PERIF. QB-60</t>
  </si>
  <si>
    <t>R010</t>
  </si>
  <si>
    <t>SET O'RING x 225 pcs</t>
  </si>
  <si>
    <t>R016</t>
  </si>
  <si>
    <t>SET AROS SEGUER x 148pcs SURT.</t>
  </si>
  <si>
    <t>R017</t>
  </si>
  <si>
    <t>SET O'RING x 407 PULGADAS</t>
  </si>
  <si>
    <t>R018</t>
  </si>
  <si>
    <t>SET O'RING x 419 MILIMETRICO</t>
  </si>
  <si>
    <t>R070</t>
  </si>
  <si>
    <t>KIT P/REPARAR BICI COMPLETO</t>
  </si>
  <si>
    <t>R090</t>
  </si>
  <si>
    <t>CAMPANILLA P/ BICI</t>
  </si>
  <si>
    <t>R105</t>
  </si>
  <si>
    <t>INFLADOR CON FUELLE PLASTICO</t>
  </si>
  <si>
    <t>R110</t>
  </si>
  <si>
    <t>INFLADOR DE PIE</t>
  </si>
  <si>
    <t>R115</t>
  </si>
  <si>
    <t>INFLADOR PLASTICO DOBLE ACCION</t>
  </si>
  <si>
    <t>R119</t>
  </si>
  <si>
    <t>INFLADOR CROMADO C/DEP 250mm</t>
  </si>
  <si>
    <t>R120</t>
  </si>
  <si>
    <t>INFLADOR CROMADO C/DEP 450mm</t>
  </si>
  <si>
    <t>R135</t>
  </si>
  <si>
    <t>INFLADOR DE MANO C/PICO P/BICI</t>
  </si>
  <si>
    <t>R210</t>
  </si>
  <si>
    <t>SOPORTE STANDAR 2 TN x 2</t>
  </si>
  <si>
    <t>R220</t>
  </si>
  <si>
    <t>SOPORTE P/COCHE REFOR 2 TN x 2</t>
  </si>
  <si>
    <t>R231</t>
  </si>
  <si>
    <t>MALACATE NAUTICO 1000 LB</t>
  </si>
  <si>
    <t>R240</t>
  </si>
  <si>
    <t>SOGA DE ARRASTRE x 4 Mts.</t>
  </si>
  <si>
    <t>R246</t>
  </si>
  <si>
    <t>BOCHA PARA TRAILER</t>
  </si>
  <si>
    <t>R247</t>
  </si>
  <si>
    <t>PORTA BOCHA PARA TRAILER 2"</t>
  </si>
  <si>
    <t>R260</t>
  </si>
  <si>
    <t>CRIQUE HIDRAULICO 2 TN</t>
  </si>
  <si>
    <t>R261</t>
  </si>
  <si>
    <t>CRIQUE HIDRAULICO 4 TN</t>
  </si>
  <si>
    <t>R271</t>
  </si>
  <si>
    <t>CRIQUE HIDRAULICO 10TN LP</t>
  </si>
  <si>
    <t>R272</t>
  </si>
  <si>
    <t>CRIQUE HIDRAULICO 16TN LP</t>
  </si>
  <si>
    <t>R273</t>
  </si>
  <si>
    <t>CRIQUE HIDRAULICO 20TN LP</t>
  </si>
  <si>
    <t>R274</t>
  </si>
  <si>
    <t>CRIQUE HIDRAULICO 30TN LP</t>
  </si>
  <si>
    <t>R275</t>
  </si>
  <si>
    <t>CRIQUE HIDRAULICO 50TN LP</t>
  </si>
  <si>
    <t>R285</t>
  </si>
  <si>
    <t>CRIQUE CARRITO 2 TN</t>
  </si>
  <si>
    <t>R295</t>
  </si>
  <si>
    <t>CRIQUE TIJERA S/ ENCASTRE</t>
  </si>
  <si>
    <t>R300</t>
  </si>
  <si>
    <t>CABLE P/BATERIAS 200 a 8 FT</t>
  </si>
  <si>
    <t>R320</t>
  </si>
  <si>
    <t>LIMPIA BORNES</t>
  </si>
  <si>
    <t>R330</t>
  </si>
  <si>
    <t>SACABUJIAS 16mm</t>
  </si>
  <si>
    <t>R380</t>
  </si>
  <si>
    <t>PORTATIL PARA COCHE NARANJA</t>
  </si>
  <si>
    <t>R390</t>
  </si>
  <si>
    <t>REFLECTOR BUSCAHUELLA 12V</t>
  </si>
  <si>
    <t>R451</t>
  </si>
  <si>
    <t>PINZA DE SUCCION DOBLE</t>
  </si>
  <si>
    <t>R520</t>
  </si>
  <si>
    <t>PISTOLA CON MANOMETRO</t>
  </si>
  <si>
    <t>R525</t>
  </si>
  <si>
    <t>MANOMETRO P/MEDIR PRESION</t>
  </si>
  <si>
    <t>R540</t>
  </si>
  <si>
    <t>KIT DE AEROGRAFO</t>
  </si>
  <si>
    <t>R550</t>
  </si>
  <si>
    <t>PISTOLA BAJA PRESION</t>
  </si>
  <si>
    <t>R555</t>
  </si>
  <si>
    <t>PISTOLA BAJA PRES C/CARGA SUP</t>
  </si>
  <si>
    <t>R560</t>
  </si>
  <si>
    <t>PISTOLA P/PINTAR ALTA PRESION</t>
  </si>
  <si>
    <t>R570</t>
  </si>
  <si>
    <t>ACOPLES RAPIDOS SET x 5 PCS</t>
  </si>
  <si>
    <t>R580</t>
  </si>
  <si>
    <t>MANGUERA ESPIRAL 7.5m</t>
  </si>
  <si>
    <t>R582</t>
  </si>
  <si>
    <t>MANGUERA ESPIRAL 15m</t>
  </si>
  <si>
    <t>R601</t>
  </si>
  <si>
    <t>EXTRACTOR DE POLEAS 4"  2 pata</t>
  </si>
  <si>
    <t>R651</t>
  </si>
  <si>
    <t>EXTRACTOR DE RODAMIENTOS</t>
  </si>
  <si>
    <t>S001</t>
  </si>
  <si>
    <t>TENDER DE ACERO INOXIDABLE</t>
  </si>
  <si>
    <t>S585</t>
  </si>
  <si>
    <t>CANA TELEC. 3.60MT -3604</t>
  </si>
  <si>
    <t>S740</t>
  </si>
  <si>
    <t>TANZA DE NYLON 0.30 mm SETx10</t>
  </si>
  <si>
    <t>S741</t>
  </si>
  <si>
    <t>TANZA DE NYLON 0.40 mm SETx10</t>
  </si>
  <si>
    <t>S742</t>
  </si>
  <si>
    <t>TANZA DE NYLON 0.50 mm SETx10</t>
  </si>
  <si>
    <t>SPL-680F</t>
  </si>
  <si>
    <t>SOPORTE C/NIVEL AUTO 26"-90"</t>
  </si>
  <si>
    <t>SPL-760</t>
  </si>
  <si>
    <t>SOP EXTEN-GIR-BASCULAR 26"-55"</t>
  </si>
  <si>
    <t>SPL-950</t>
  </si>
  <si>
    <t>SOPORTE DVD-CONSOLA 14 A 48 cm</t>
  </si>
  <si>
    <t>T0106</t>
  </si>
  <si>
    <t>T2 6X1" P/A X 500</t>
  </si>
  <si>
    <t>DRY TROMPETA</t>
  </si>
  <si>
    <t>T0107</t>
  </si>
  <si>
    <t>T2 6X1"1/8 P/A X 500</t>
  </si>
  <si>
    <t>T0109</t>
  </si>
  <si>
    <t>T3 6X1"1/2 P/A X 500</t>
  </si>
  <si>
    <t>T0112</t>
  </si>
  <si>
    <t>T4 6X2" P/A X 300</t>
  </si>
  <si>
    <t>T0202</t>
  </si>
  <si>
    <t>T1 8X1/2 P/A X 500</t>
  </si>
  <si>
    <t>DRY WAFER P/A</t>
  </si>
  <si>
    <t>T0203</t>
  </si>
  <si>
    <t>T1 8X9/16 P/A X 500</t>
  </si>
  <si>
    <t>T0204</t>
  </si>
  <si>
    <t>T1 8X3/4 P/A X 500</t>
  </si>
  <si>
    <t>T0206</t>
  </si>
  <si>
    <t>T2 8X1" P/A X 300</t>
  </si>
  <si>
    <t>T0312</t>
  </si>
  <si>
    <t>T1 14X2" P/M.AranChp.Vul. x200</t>
  </si>
  <si>
    <t>HEX P/M TECHO</t>
  </si>
  <si>
    <t>T0406</t>
  </si>
  <si>
    <t>T2 14X1" P/M. Aran Pvc X 200</t>
  </si>
  <si>
    <t>T0409</t>
  </si>
  <si>
    <t>T2 14X1"1/2 P/M.Aran PvcX 300</t>
  </si>
  <si>
    <t>T0412</t>
  </si>
  <si>
    <t>T2 14X2" P/M. Aran Pvc X 200</t>
  </si>
  <si>
    <t>T0502</t>
  </si>
  <si>
    <t>T1 8X1/2 P/M X 500</t>
  </si>
  <si>
    <t>DRY WAFER P/M</t>
  </si>
  <si>
    <t>T0503</t>
  </si>
  <si>
    <t>T1 8X9/16 P/M X 500</t>
  </si>
  <si>
    <t>T0504</t>
  </si>
  <si>
    <t>T1 8X3/4 P/M X 500</t>
  </si>
  <si>
    <t>T0506</t>
  </si>
  <si>
    <t>T1 8X1" P/M X 300</t>
  </si>
  <si>
    <t>T0607</t>
  </si>
  <si>
    <t>T2 6X1"1/8 P/M X 500</t>
  </si>
  <si>
    <t>DRY TROMPETA P/M</t>
  </si>
  <si>
    <t>T0610</t>
  </si>
  <si>
    <t>T3 6X1"5/8 P/M X 500</t>
  </si>
  <si>
    <t>T0706</t>
  </si>
  <si>
    <t>12X1" Fix Madera X 300</t>
  </si>
  <si>
    <t>FIX MADERA</t>
  </si>
  <si>
    <t>T0708</t>
  </si>
  <si>
    <t>12X1"1/4 Fix Madera X 500</t>
  </si>
  <si>
    <t>T0709</t>
  </si>
  <si>
    <t>12X1"1/2 Fix Madera X 300</t>
  </si>
  <si>
    <t>T0711</t>
  </si>
  <si>
    <t>12X1"3/4 Fix Madera X 200</t>
  </si>
  <si>
    <t>T0712</t>
  </si>
  <si>
    <t>12X2" Fix Madera X 200</t>
  </si>
  <si>
    <t>T0805</t>
  </si>
  <si>
    <t>10X3/4" Fix Madera X 300</t>
  </si>
  <si>
    <t>T0806</t>
  </si>
  <si>
    <t>10X1" Fix Madera X 300</t>
  </si>
  <si>
    <t>T0808</t>
  </si>
  <si>
    <t>10X1"1/4 Fix Madera X 300</t>
  </si>
  <si>
    <t>T0809</t>
  </si>
  <si>
    <t>10X1"1/2 Fix Madera X 300</t>
  </si>
  <si>
    <t>T0811</t>
  </si>
  <si>
    <t>10X1"3/4 Fix Madera X 300</t>
  </si>
  <si>
    <t>T0812</t>
  </si>
  <si>
    <t>10X2" Fix Madera X 300</t>
  </si>
  <si>
    <t>T0905</t>
  </si>
  <si>
    <t>8X3/4" Fix Madera X 500</t>
  </si>
  <si>
    <t>T0906</t>
  </si>
  <si>
    <t>8X1" Fix Madera X 500</t>
  </si>
  <si>
    <t>T0908</t>
  </si>
  <si>
    <t>8X1"1/4 Fix Madera X 500</t>
  </si>
  <si>
    <t>T0909</t>
  </si>
  <si>
    <t>8X1"1/2 Fix Madera X 500</t>
  </si>
  <si>
    <t>T0911</t>
  </si>
  <si>
    <t>8X1"3/4 Fix Madera X 300</t>
  </si>
  <si>
    <t>T0912</t>
  </si>
  <si>
    <t>8X2" Fix Madera X 300</t>
  </si>
  <si>
    <t>T100</t>
  </si>
  <si>
    <t>LINTERNA FAROL 4 ELEM.</t>
  </si>
  <si>
    <t>T1005</t>
  </si>
  <si>
    <t>6X3/4" Fix Madera X 500</t>
  </si>
  <si>
    <t>T1006</t>
  </si>
  <si>
    <t>6X1" Fix Madera X 500</t>
  </si>
  <si>
    <t>T1008</t>
  </si>
  <si>
    <t>6X1"1/4 Fix Madera X 500</t>
  </si>
  <si>
    <t>T1009</t>
  </si>
  <si>
    <t>6X1"1/2 Fix Madera X 500</t>
  </si>
  <si>
    <t>T1011</t>
  </si>
  <si>
    <t>6X1"3/4 Fix Madera X 500</t>
  </si>
  <si>
    <t>T1012</t>
  </si>
  <si>
    <t>6X2" Fix Madera X 300</t>
  </si>
  <si>
    <t>T102</t>
  </si>
  <si>
    <t>LINTERNA DE GOMA 3 x D</t>
  </si>
  <si>
    <t>T105</t>
  </si>
  <si>
    <t>LINTERNA P. MINI CAB. GDE 2xAA</t>
  </si>
  <si>
    <t>T106</t>
  </si>
  <si>
    <t>LINTERNA PLASTICA 2 x D</t>
  </si>
  <si>
    <t>T107</t>
  </si>
  <si>
    <t>LINTERNA PLASTICA 3 x D</t>
  </si>
  <si>
    <t>T170</t>
  </si>
  <si>
    <t>LINTERNA PLAST. 2 ELEM. M/GOMA</t>
  </si>
  <si>
    <t>T200</t>
  </si>
  <si>
    <t>LINTERNA BALIZA C/TRIPODE</t>
  </si>
  <si>
    <t>T204</t>
  </si>
  <si>
    <t>LINTERNA 9 LED ALUMINIO 3xAAA</t>
  </si>
  <si>
    <t>T206</t>
  </si>
  <si>
    <t>LINTERNA ALUMINIO 5 ELEMENTOS</t>
  </si>
  <si>
    <t>T207</t>
  </si>
  <si>
    <t>LINTERNA DE ALUMINIO MINI 2xAA</t>
  </si>
  <si>
    <t>T208</t>
  </si>
  <si>
    <t>LINTERNA P/CABEZA CON 12 LEDS</t>
  </si>
  <si>
    <t>T220</t>
  </si>
  <si>
    <t>VELADOR A PILAS CABEZA TWETTY</t>
  </si>
  <si>
    <t>T230</t>
  </si>
  <si>
    <t>VELADOR A PILAS "TWETTY"</t>
  </si>
  <si>
    <t>T231</t>
  </si>
  <si>
    <t>VELADOR A PILAS "PIKACHU"</t>
  </si>
  <si>
    <t>T331</t>
  </si>
  <si>
    <t>TUBO 36 W "POWERLUZ" L. DIA</t>
  </si>
  <si>
    <t>T371</t>
  </si>
  <si>
    <t>LAMPARA HALOGENA 300 W</t>
  </si>
  <si>
    <t>T481</t>
  </si>
  <si>
    <t>PRECINTOS 3,6 X 150 X 100PCS.B</t>
  </si>
  <si>
    <t>T4831</t>
  </si>
  <si>
    <t>PRECINTOS 3,6 X 250 X 100PCS N</t>
  </si>
  <si>
    <t>T485</t>
  </si>
  <si>
    <t>PRECINTOS C/ALICATE SET 201Pcs</t>
  </si>
  <si>
    <t>T486</t>
  </si>
  <si>
    <t>PRECINTOS 100 X 2,5 -100PCS N</t>
  </si>
  <si>
    <t>T487</t>
  </si>
  <si>
    <t>PRECINTOS 150 X 3,6 -100PCS N</t>
  </si>
  <si>
    <t>T488</t>
  </si>
  <si>
    <t>PRECINTOS 180 X 4,6 -100PCS N</t>
  </si>
  <si>
    <t>T489</t>
  </si>
  <si>
    <t>PRECINTOS 200 X 4,6 -100PCS N</t>
  </si>
  <si>
    <t>T490</t>
  </si>
  <si>
    <t>PRECINTOS 300 X 4,6 -100PCS N</t>
  </si>
  <si>
    <t>T491</t>
  </si>
  <si>
    <t>PRECINTOS 300 X 7,6 -100PCS N</t>
  </si>
  <si>
    <t>T492</t>
  </si>
  <si>
    <t>PRECINTOS 350 X 4,6 -100PCS N</t>
  </si>
  <si>
    <t>T493</t>
  </si>
  <si>
    <t>PRECINTOS 350 X 7,6 -100PCS N</t>
  </si>
  <si>
    <t>T494</t>
  </si>
  <si>
    <t>PRECINTOS 150 X 3,6 -100PCS B</t>
  </si>
  <si>
    <t>T495</t>
  </si>
  <si>
    <t>PRECINTOS 100 X 2,5 -100PCS B</t>
  </si>
  <si>
    <t>T496</t>
  </si>
  <si>
    <t>PRECINTOS 200 X 3,6 -100PCS B</t>
  </si>
  <si>
    <t>T497</t>
  </si>
  <si>
    <t>PRECINTOS 250 X 3,6 -100PCS B</t>
  </si>
  <si>
    <t>T600</t>
  </si>
  <si>
    <t>BASE PARA TUBO 22 W</t>
  </si>
  <si>
    <t>T815</t>
  </si>
  <si>
    <t>TESTER DIGITAL</t>
  </si>
  <si>
    <t>T820</t>
  </si>
  <si>
    <t>TESTER VOLTAJE PROFESIONAL</t>
  </si>
  <si>
    <t>T821</t>
  </si>
  <si>
    <t>TESTER DE VOLTAJE DIGITAL</t>
  </si>
  <si>
    <t>T850</t>
  </si>
  <si>
    <t>PINZA AMPEROMETRICA</t>
  </si>
  <si>
    <t>T855</t>
  </si>
  <si>
    <t>PINZA AMPEROMETRICA DIGITAL</t>
  </si>
  <si>
    <t>T865</t>
  </si>
  <si>
    <t>TESTER MULTIPLE DIGITAL</t>
  </si>
  <si>
    <t>T875</t>
  </si>
  <si>
    <t>DETECTOR MULTIPLE PARA MUROS</t>
  </si>
  <si>
    <t>T880</t>
  </si>
  <si>
    <t>SILICONA EN BARRA 8 mm x Kg.</t>
  </si>
  <si>
    <t>T881</t>
  </si>
  <si>
    <t>SILICONA EN BARRA 11 mm x Kg.</t>
  </si>
  <si>
    <t>T940</t>
  </si>
  <si>
    <t>DESOLDADOR DE ESTAÑO</t>
  </si>
  <si>
    <t>TIG-130A</t>
  </si>
  <si>
    <t>SOLDADORA ELEC. TIG DC 130A</t>
  </si>
  <si>
    <t>TIG-160A</t>
  </si>
  <si>
    <t>SOLDADORA ELEC. TIG DC 160A</t>
  </si>
  <si>
    <t>U250</t>
  </si>
  <si>
    <t>ABRELATA REF. BLANCO Y NEGRO</t>
  </si>
  <si>
    <t>U300</t>
  </si>
  <si>
    <t>MAQUINA DE PICAR CARNE Nº8</t>
  </si>
  <si>
    <t>U310</t>
  </si>
  <si>
    <t>MAQUINA DE PICAR CARNE Nº12</t>
  </si>
  <si>
    <t>U560</t>
  </si>
  <si>
    <t>ESPONJAS X 2 PCS</t>
  </si>
  <si>
    <t>VRS016</t>
  </si>
  <si>
    <t>BOMBA CENTRIFUGA VERSA 3/4 HP</t>
  </si>
  <si>
    <t>VRS020</t>
  </si>
  <si>
    <t>BOMBA CENTRIFUGA VERSA 1 HP</t>
  </si>
  <si>
    <t>VRS10KWGAS</t>
  </si>
  <si>
    <t>GENERADOR A GAS 10KW ATS 100A</t>
  </si>
  <si>
    <t>W001</t>
  </si>
  <si>
    <t>CHANGO ALUM RUEDA TREPADORA</t>
  </si>
  <si>
    <t>W002</t>
  </si>
  <si>
    <t>CHANGO ALUMINIO RUEDA SIMPLE</t>
  </si>
  <si>
    <t>W003</t>
  </si>
  <si>
    <t>CARRO DE COMPRAS</t>
  </si>
  <si>
    <t>W011</t>
  </si>
  <si>
    <t>BASE ESCALERA ALUMINIO 4x3</t>
  </si>
  <si>
    <t>W033</t>
  </si>
  <si>
    <t xml:space="preserve">ESC ALUM EXTENSIBLE 3T 5.44M </t>
  </si>
  <si>
    <t>W040</t>
  </si>
  <si>
    <t>ESCALERA TELESCOPICA ALUM 2,6M</t>
  </si>
  <si>
    <t>W041</t>
  </si>
  <si>
    <t>ESCALERA TELESCOPICA ALUM 3,2M</t>
  </si>
  <si>
    <t>W042</t>
  </si>
  <si>
    <t>ESCALERA TELESCOPICA ALUM 3,8M</t>
  </si>
  <si>
    <t>W101</t>
  </si>
  <si>
    <t>SOPORTE BASCULANTE 14" - 55"</t>
  </si>
  <si>
    <t>BLACK JACK</t>
  </si>
  <si>
    <t>W102</t>
  </si>
  <si>
    <t>SOPORTE FIJO 14" - 42"</t>
  </si>
  <si>
    <t>W103</t>
  </si>
  <si>
    <t>SOPORTE CON BRAZO 14" - 42"</t>
  </si>
  <si>
    <t>W200</t>
  </si>
  <si>
    <t>NUMEROS AUTOHAD. DORADOS</t>
  </si>
  <si>
    <t>WS-315</t>
  </si>
  <si>
    <t>SOLDADORA INVERT TIG MMA WS315</t>
  </si>
  <si>
    <t>WS37001</t>
  </si>
  <si>
    <t>ACCESORIO P/MINI DRILL 37001</t>
  </si>
  <si>
    <t>WS370010</t>
  </si>
  <si>
    <t>ACCESORIO P/MINI DRILL 370010</t>
  </si>
  <si>
    <t>WS370011</t>
  </si>
  <si>
    <t>ACCESORIO P/MINI DRILL 370011</t>
  </si>
  <si>
    <t>WS370012</t>
  </si>
  <si>
    <t>ACCESORIO P/MINI DRILL 370012</t>
  </si>
  <si>
    <t>WS370013</t>
  </si>
  <si>
    <t>ACCESORIO P/MINI DRILL 370013</t>
  </si>
  <si>
    <t>WS370014</t>
  </si>
  <si>
    <t>ACCESORIO P/MINI DRILL 370014</t>
  </si>
  <si>
    <t>WS370015</t>
  </si>
  <si>
    <t>ACCESORIO P/MINI DRILL 370015</t>
  </si>
  <si>
    <t>WS37003</t>
  </si>
  <si>
    <t>ACCESORIO P/MINI DRILL 37003</t>
  </si>
  <si>
    <t>WS37004</t>
  </si>
  <si>
    <t>ACCESORIO P/MINI DRILL 37004</t>
  </si>
  <si>
    <t>WS37005</t>
  </si>
  <si>
    <t>ACCESORIO P/MINI DRILL 37005</t>
  </si>
  <si>
    <t>WS37007</t>
  </si>
  <si>
    <t>ACCESORIO P/MINI DRILL 37007</t>
  </si>
  <si>
    <t>WS37008</t>
  </si>
  <si>
    <t>ACCESORIO P/MINI DRILL 37008</t>
  </si>
  <si>
    <t>WS37009</t>
  </si>
  <si>
    <t>ACCESORIO P/MINI DRILL 37009</t>
  </si>
  <si>
    <t>WS-500</t>
  </si>
  <si>
    <t>SOLDADORA INVERT TIG MMA WS500</t>
  </si>
  <si>
    <t>X002</t>
  </si>
  <si>
    <t>FILTRO CARBON ACT. RTO. -CHICO</t>
  </si>
  <si>
    <t>X003</t>
  </si>
  <si>
    <t>PURIFICADOR DE AGUA "ACUAFIL"</t>
  </si>
  <si>
    <t>X0031</t>
  </si>
  <si>
    <t>CANILLA REPUESTO PURIFICADOR</t>
  </si>
  <si>
    <t>X004</t>
  </si>
  <si>
    <t>FILTRO CARBON ACT. -REPUESTO-</t>
  </si>
  <si>
    <t>X005</t>
  </si>
  <si>
    <t>FILTRO CARBON ACT REP. AZUL</t>
  </si>
  <si>
    <t>XQ5500CX</t>
  </si>
  <si>
    <t>GENERADOR 4.5 KW - 11 HP</t>
  </si>
  <si>
    <t>XQ6500CX</t>
  </si>
  <si>
    <t>GENERADOR 5.5 KW 13 HP A/ELECT</t>
  </si>
  <si>
    <t>Z000</t>
  </si>
  <si>
    <t>EXHIBIDOR Z000-Z001-Z004</t>
  </si>
  <si>
    <t>Z003</t>
  </si>
  <si>
    <t>EXHIBIDOR Z003</t>
  </si>
  <si>
    <t>Z006</t>
  </si>
  <si>
    <t>EXHIBIDOR UNIVERSAL 60 X 80 BJ</t>
  </si>
  <si>
    <t>Z007</t>
  </si>
  <si>
    <t>EXHIBIDOR UNIVERSAL 80 X 80 BJ</t>
  </si>
  <si>
    <t>Z008</t>
  </si>
  <si>
    <t>EXHIBIDOR VERSA</t>
  </si>
  <si>
    <t>ZX7-315</t>
  </si>
  <si>
    <t>SOLDADORA INVERTER MMA ZX7-315</t>
  </si>
  <si>
    <t>ZX7-500</t>
  </si>
  <si>
    <t>SOLDADORA INVERTER MMA ZX7-500</t>
  </si>
  <si>
    <t>SpTools</t>
  </si>
  <si>
    <t>0009</t>
  </si>
  <si>
    <t>010009</t>
  </si>
  <si>
    <t xml:space="preserve">LINGA BICICLETA ECON. 1.2MTS  </t>
  </si>
  <si>
    <t>0134</t>
  </si>
  <si>
    <t>010134</t>
  </si>
  <si>
    <t xml:space="preserve">REMACHADORA TIPO STANLEY  </t>
  </si>
  <si>
    <t>0270</t>
  </si>
  <si>
    <t>010270</t>
  </si>
  <si>
    <t>SET JARDIN 4 PZ  AL-1123-1</t>
  </si>
  <si>
    <t>0487</t>
  </si>
  <si>
    <t>010487</t>
  </si>
  <si>
    <t xml:space="preserve">CEPILLO BRONCE 3 PZ COPA </t>
  </si>
  <si>
    <t>0489</t>
  </si>
  <si>
    <t>010489</t>
  </si>
  <si>
    <t>GUBIAS 10PZ CAJA MADERA AL-141-16</t>
  </si>
  <si>
    <t>0501</t>
  </si>
  <si>
    <t>010501</t>
  </si>
  <si>
    <t>ESCUADRA SOLDAR C/IMAN FLECHA 50LB AL-1113-2</t>
  </si>
  <si>
    <t>0545</t>
  </si>
  <si>
    <t>010545</t>
  </si>
  <si>
    <t>CEPILLO MANGO ROJO</t>
  </si>
  <si>
    <t>0680</t>
  </si>
  <si>
    <t>010680</t>
  </si>
  <si>
    <t>ESCOFINA X 3 PZA 8" AL-1280-4</t>
  </si>
  <si>
    <t>0804</t>
  </si>
  <si>
    <t>010804</t>
  </si>
  <si>
    <t xml:space="preserve">CEPILLO BRONCE 5PZ </t>
  </si>
  <si>
    <t>1087</t>
  </si>
  <si>
    <t>011087</t>
  </si>
  <si>
    <t>CORTAPERNO MINI AL-262-13</t>
  </si>
  <si>
    <t>1350</t>
  </si>
  <si>
    <t>011350</t>
  </si>
  <si>
    <t>PIEDRA MONTADA X10 pcs AL-233-1</t>
  </si>
  <si>
    <t>1361</t>
  </si>
  <si>
    <t>011361</t>
  </si>
  <si>
    <t>LIMA X 3PZA 8"</t>
  </si>
  <si>
    <t>1385</t>
  </si>
  <si>
    <t>011385</t>
  </si>
  <si>
    <t>CEPILLO COPA BRONCEADO 4”</t>
  </si>
  <si>
    <t>1683</t>
  </si>
  <si>
    <t>011683</t>
  </si>
  <si>
    <t>LINGA 1.2M*22MM  AL-1308-2</t>
  </si>
  <si>
    <t>011745</t>
  </si>
  <si>
    <t>APLICADORA SILICONA NARANJA 9" AL-1288-7</t>
  </si>
  <si>
    <t>1758</t>
  </si>
  <si>
    <t>011758</t>
  </si>
  <si>
    <t>CEPILLO DENTAL X 3PZAS AL-1291-2</t>
  </si>
  <si>
    <t>011777</t>
  </si>
  <si>
    <t xml:space="preserve">CEPILLO PLATO 4" BRONCEADO               </t>
  </si>
  <si>
    <t>011890</t>
  </si>
  <si>
    <t xml:space="preserve">CINTA REMOLQUE 2"x3,7M 440Gr                                                             </t>
  </si>
  <si>
    <t>1942</t>
  </si>
  <si>
    <t>011942</t>
  </si>
  <si>
    <t>CANDADO BRONCEADO SATINADO 40 MM  AL-1333-1</t>
  </si>
  <si>
    <t>2523</t>
  </si>
  <si>
    <t>012523</t>
  </si>
  <si>
    <t>SACABOCADO X9PC AL-072-7</t>
  </si>
  <si>
    <t>4007</t>
  </si>
  <si>
    <t>014007</t>
  </si>
  <si>
    <t>PIEDRA MONTADA X5 CHICA  AL-1469</t>
  </si>
  <si>
    <t>4127</t>
  </si>
  <si>
    <t>014127</t>
  </si>
  <si>
    <t>ESPATULA X 3 EN PAQUETE</t>
  </si>
  <si>
    <t>4134</t>
  </si>
  <si>
    <t>014134</t>
  </si>
  <si>
    <t>APRETA CARGA x4pzas AL-1425-3</t>
  </si>
  <si>
    <t>4162</t>
  </si>
  <si>
    <t>014162</t>
  </si>
  <si>
    <t xml:space="preserve">SIERRA COPA 6PZ  </t>
  </si>
  <si>
    <t>4207</t>
  </si>
  <si>
    <t>014207</t>
  </si>
  <si>
    <t>APRETA CARGA 2"*15m 1800G (B) AL-1488</t>
  </si>
  <si>
    <t>4266</t>
  </si>
  <si>
    <t>014266</t>
  </si>
  <si>
    <t>DISCO FLAPPER MALLADO 115mm*120</t>
  </si>
  <si>
    <t>4292</t>
  </si>
  <si>
    <t>014292</t>
  </si>
  <si>
    <t>ACEITERA 250CC AL-2004-22</t>
  </si>
  <si>
    <t>4340</t>
  </si>
  <si>
    <t>014340</t>
  </si>
  <si>
    <t>FORMON X M/NARANJA 3PC 1" 3/4" 1/2" AL-2007-6</t>
  </si>
  <si>
    <t>014798</t>
  </si>
  <si>
    <t>DISCO CORTE 180M  2MM</t>
  </si>
  <si>
    <t>4956</t>
  </si>
  <si>
    <t>014956</t>
  </si>
  <si>
    <t xml:space="preserve">SET DE ALMBRES X 2pc 15mX0.7mm 20mX 0.55mm AL-3140 </t>
  </si>
  <si>
    <t>015419</t>
  </si>
  <si>
    <t>CUCHARA ALBANIL 7" MANGO MADERA AL-3307</t>
  </si>
  <si>
    <t>015861</t>
  </si>
  <si>
    <t>CANILLA LAVARROPA 1/2- 3/4 200G. AL-1332</t>
  </si>
  <si>
    <t>6025</t>
  </si>
  <si>
    <t>016025</t>
  </si>
  <si>
    <t>CEPILLOS X 2 PCS</t>
  </si>
  <si>
    <t>6028</t>
  </si>
  <si>
    <t>016028</t>
  </si>
  <si>
    <t>LLAVE P/AMOLADORA ANGULAR AL-1399-5</t>
  </si>
  <si>
    <t>016040</t>
  </si>
  <si>
    <t xml:space="preserve">TIJARA PODAR 8" BUENA </t>
  </si>
  <si>
    <t>6055</t>
  </si>
  <si>
    <t>016055</t>
  </si>
  <si>
    <t>LLAVE AJUSTABLE 8" NiFe   AL-13</t>
  </si>
  <si>
    <t>6058</t>
  </si>
  <si>
    <t>016058</t>
  </si>
  <si>
    <t>MANGUERA HIDROLAVADORA 3M AL-3163</t>
  </si>
  <si>
    <t>6062</t>
  </si>
  <si>
    <t>016062</t>
  </si>
  <si>
    <t>SERRUCHO DOBLETRABA 18" AL-2084-4</t>
  </si>
  <si>
    <t>6064</t>
  </si>
  <si>
    <t>016064</t>
  </si>
  <si>
    <t>TIJERA CORTA CERCO 11" AL-3271</t>
  </si>
  <si>
    <t>016073</t>
  </si>
  <si>
    <t>ALICATE 4,5 NIQUELADA AL-165-26</t>
  </si>
  <si>
    <t>7026</t>
  </si>
  <si>
    <t>017026</t>
  </si>
  <si>
    <t>PULPO ELASTICO 520X50 P/MOTO</t>
  </si>
  <si>
    <t>7036</t>
  </si>
  <si>
    <t>017036</t>
  </si>
  <si>
    <t>SOGA ELASTICA BLANCA 1,80 MT  AL-2003-11</t>
  </si>
  <si>
    <t>017044</t>
  </si>
  <si>
    <t>TRAMPERA P/RATA MADERA CHICA AL-2001-18</t>
  </si>
  <si>
    <t>7065</t>
  </si>
  <si>
    <t>017065</t>
  </si>
  <si>
    <t>GUBIAS X 6PZA. BLISTER</t>
  </si>
  <si>
    <t>7066</t>
  </si>
  <si>
    <t>017066</t>
  </si>
  <si>
    <t>REGADOR PLASTICO AL-3463</t>
  </si>
  <si>
    <t>7068</t>
  </si>
  <si>
    <t>017068</t>
  </si>
  <si>
    <t xml:space="preserve">PINZA MASA 500A AL-1475-1 </t>
  </si>
  <si>
    <t>017070</t>
  </si>
  <si>
    <t>TIJERA MUNDIAL 6" x 12</t>
  </si>
  <si>
    <t>7071</t>
  </si>
  <si>
    <t>017071</t>
  </si>
  <si>
    <t>TIJERA MUNDIAL 7 x 12</t>
  </si>
  <si>
    <t>7073</t>
  </si>
  <si>
    <t>017073</t>
  </si>
  <si>
    <t>TIJERA MUNDIAL 8.5 x 12</t>
  </si>
  <si>
    <t>017076</t>
  </si>
  <si>
    <t>LINGA PARA BICI  1.2 CON SOPORTEAL-3449-1</t>
  </si>
  <si>
    <t>7806</t>
  </si>
  <si>
    <t>017806</t>
  </si>
  <si>
    <t>MORZA 2" 8002 AL-2001-14</t>
  </si>
  <si>
    <t>010091</t>
  </si>
  <si>
    <t xml:space="preserve">CABLE ADAPTADOR P/AUTO </t>
  </si>
  <si>
    <t>010328</t>
  </si>
  <si>
    <t>SIERRA COPA *16PCS</t>
  </si>
  <si>
    <t>010329</t>
  </si>
  <si>
    <t>SIERRA COPA 6PZ  AL-1122-16</t>
  </si>
  <si>
    <t>010343</t>
  </si>
  <si>
    <t>PITON 1.2m*22mm  AL-1075-1</t>
  </si>
  <si>
    <t>010488</t>
  </si>
  <si>
    <t>CUTTER TRABA METALICO 18mm</t>
  </si>
  <si>
    <t>010495</t>
  </si>
  <si>
    <t>SOGA REMOLQUE AMARILLA TRENZADA AL-1140-2</t>
  </si>
  <si>
    <t>010500</t>
  </si>
  <si>
    <t>ESC SOLDAR C/IMAN FLECHA 25LB  AL-1113-1</t>
  </si>
  <si>
    <t>010669</t>
  </si>
  <si>
    <t>CINTA DOBLE FAZ 5MT</t>
  </si>
  <si>
    <t>010724</t>
  </si>
  <si>
    <t xml:space="preserve">PINZA MANITO 60 CM </t>
  </si>
  <si>
    <t>CEPILLO x 5PC  AL-1042-8</t>
  </si>
  <si>
    <t>010805</t>
  </si>
  <si>
    <t>PINZA SACABOCADO</t>
  </si>
  <si>
    <t>010978</t>
  </si>
  <si>
    <t>INFLADOR CORTO 38*250</t>
  </si>
  <si>
    <t>010979</t>
  </si>
  <si>
    <t xml:space="preserve">INFL PIE C/RELOJ </t>
  </si>
  <si>
    <t>010993</t>
  </si>
  <si>
    <t>PRENSA G 4"  AL-177-1</t>
  </si>
  <si>
    <t>011236</t>
  </si>
  <si>
    <t xml:space="preserve">MORZA 2.5"  AL-1210-9   </t>
  </si>
  <si>
    <t>011238</t>
  </si>
  <si>
    <t>MORZA BANCO 4"  AL-1210-11</t>
  </si>
  <si>
    <t>011283</t>
  </si>
  <si>
    <t>SOPLETE GAS BUTANO AUTO AL-3421</t>
  </si>
  <si>
    <t>011351</t>
  </si>
  <si>
    <t>PIEDRA MONTADA 5 PZ GRANDE</t>
  </si>
  <si>
    <t>011396</t>
  </si>
  <si>
    <t xml:space="preserve">LAMPARA P/RUEDA BICI COLOR </t>
  </si>
  <si>
    <t>011504</t>
  </si>
  <si>
    <t>TESTER DIGITAL DT830B c/temperatura</t>
  </si>
  <si>
    <t>011609</t>
  </si>
  <si>
    <t>NIVEL TORPEDO 3 BURBUJAS AL-1288</t>
  </si>
  <si>
    <t>011732</t>
  </si>
  <si>
    <t>LINGA CADENA COMBINADA 4 digito x 1.2M</t>
  </si>
  <si>
    <t>011748</t>
  </si>
  <si>
    <t>MOSQUETON ALPINO 5.2mm X 12</t>
  </si>
  <si>
    <t>011749</t>
  </si>
  <si>
    <t>MOSQUETIN ALPINO 6,0mm X 12 UNID</t>
  </si>
  <si>
    <t>CEPILLO PLATO 4" BRONCEADO 125g AL-1293-1</t>
  </si>
  <si>
    <t>011782</t>
  </si>
  <si>
    <t>APLICADORA CROMADA 9.5" AL-239-7</t>
  </si>
  <si>
    <t>011889</t>
  </si>
  <si>
    <t>CUTTER RASPA VIDRIO 3" c/5 hojas</t>
  </si>
  <si>
    <t>011898</t>
  </si>
  <si>
    <t>PITON 1.5M*22MM AL-1355-1</t>
  </si>
  <si>
    <t>011938</t>
  </si>
  <si>
    <t>FILTRO-BOQUILLA X 20PC</t>
  </si>
  <si>
    <t>012323</t>
  </si>
  <si>
    <t xml:space="preserve">DESTORNILLADOR PHOLIPS 10" </t>
  </si>
  <si>
    <t>012358</t>
  </si>
  <si>
    <t>LINGA ACERO #600 1.2x19x7 LLAVE RECTA  AL-1402</t>
  </si>
  <si>
    <t>012510</t>
  </si>
  <si>
    <t>PRECINTO 4.8MM*150MM</t>
  </si>
  <si>
    <t>014146</t>
  </si>
  <si>
    <t>ESPATULA 4" M/ NEG. AMA-NEG. AL-1288-15</t>
  </si>
  <si>
    <t>014157</t>
  </si>
  <si>
    <t>ARCO MONTARAZ 18" AL-1445-1</t>
  </si>
  <si>
    <t>014158</t>
  </si>
  <si>
    <t>ARCO MONTARAZ 20" AL-1445-2</t>
  </si>
  <si>
    <t>ARCO MONTARAZ 22" AL-1445-3</t>
  </si>
  <si>
    <t>014160</t>
  </si>
  <si>
    <t>REMACHADORA CROMADA 9.5" AL-1442</t>
  </si>
  <si>
    <t>014240</t>
  </si>
  <si>
    <t>SIERRA COPA 8PZ  Al-1277-8</t>
  </si>
  <si>
    <t>014263</t>
  </si>
  <si>
    <t>DISCO FLAP 40 AL-2004-10</t>
  </si>
  <si>
    <t>014264</t>
  </si>
  <si>
    <t>DISCO FLAPPER MALLADO 115mm*60</t>
  </si>
  <si>
    <t>014265</t>
  </si>
  <si>
    <t>DISCO FLAPPER MALLADO 115mm*80</t>
  </si>
  <si>
    <t>014276</t>
  </si>
  <si>
    <t>APRETA CARGA 1" X1</t>
  </si>
  <si>
    <t>014293</t>
  </si>
  <si>
    <t>ACEITERA 350CC AL-2004-23</t>
  </si>
  <si>
    <t>014294</t>
  </si>
  <si>
    <t>ACEITERA 450CC</t>
  </si>
  <si>
    <t>014296</t>
  </si>
  <si>
    <t xml:space="preserve">MANGO CRIQUET 3/8" ECO  </t>
  </si>
  <si>
    <t>014332</t>
  </si>
  <si>
    <t>TESTER DT830B SIN TEMPERATURA</t>
  </si>
  <si>
    <t>014509</t>
  </si>
  <si>
    <t>DEST PHILIP PUNTA 5X3" CRV AM/N</t>
  </si>
  <si>
    <t>014563</t>
  </si>
  <si>
    <t>DEST. 3X3" PHILIPS NAR</t>
  </si>
  <si>
    <t>014568</t>
  </si>
  <si>
    <t>DEST.4X3 PLANO NAR</t>
  </si>
  <si>
    <t>014578</t>
  </si>
  <si>
    <t>DEST. 3X3" PHILIPS VERDE</t>
  </si>
  <si>
    <t>014582</t>
  </si>
  <si>
    <t>DEST. 4x6" PHILIPS VERDE</t>
  </si>
  <si>
    <t>014590</t>
  </si>
  <si>
    <t>DEST.6X4" PLANO VERDE</t>
  </si>
  <si>
    <t>014591</t>
  </si>
  <si>
    <t xml:space="preserve">DEST.5X6" PLANO VERDE </t>
  </si>
  <si>
    <t>014641</t>
  </si>
  <si>
    <t>CANDADO  20MM X 12P</t>
  </si>
  <si>
    <t>014654</t>
  </si>
  <si>
    <t>PRECINTO 3.6MMx250MM AL-2060</t>
  </si>
  <si>
    <t>014664</t>
  </si>
  <si>
    <t>VASTAGO ZINC 1/2"</t>
  </si>
  <si>
    <t>014665</t>
  </si>
  <si>
    <t>014666</t>
  </si>
  <si>
    <t>VASTAGO ZINC M.VUELTA 1/2"</t>
  </si>
  <si>
    <t>014693</t>
  </si>
  <si>
    <t>PUNTA S2 DOBLE PH2 65MM</t>
  </si>
  <si>
    <t>014694</t>
  </si>
  <si>
    <t xml:space="preserve">PRENSA CABLE 3MM </t>
  </si>
  <si>
    <t>014737</t>
  </si>
  <si>
    <t>PESCATUERCA C/ESPEJO</t>
  </si>
  <si>
    <t>014799</t>
  </si>
  <si>
    <t>DISCO CORTE 230M  3.2M</t>
  </si>
  <si>
    <t>014803</t>
  </si>
  <si>
    <t>LUZ BICI TRASERA 5LEDS OVALO</t>
  </si>
  <si>
    <t>014822</t>
  </si>
  <si>
    <t xml:space="preserve">LLAVE COMB ECO 6MM  </t>
  </si>
  <si>
    <t>014833</t>
  </si>
  <si>
    <t>SACABOCADO 9" ECO  AL-3278</t>
  </si>
  <si>
    <t>014909</t>
  </si>
  <si>
    <t>SET DE LUZ P/BICI WJ101</t>
  </si>
  <si>
    <t>014924</t>
  </si>
  <si>
    <t>PICO INFLADOR GOMERO</t>
  </si>
  <si>
    <t>014935</t>
  </si>
  <si>
    <t xml:space="preserve">RESPUESTO MONOCOMANDO </t>
  </si>
  <si>
    <t>014974</t>
  </si>
  <si>
    <t>CARRETEL NEGRO AL-3176 AL-3176</t>
  </si>
  <si>
    <t>014975</t>
  </si>
  <si>
    <t>CARRETEL ROJO AL-3177</t>
  </si>
  <si>
    <t>014990</t>
  </si>
  <si>
    <t>PINZA SEGUER 6" 4PZA.</t>
  </si>
  <si>
    <t>014991</t>
  </si>
  <si>
    <t>PALA PLEGABLE DOBLE  AL-1316-2</t>
  </si>
  <si>
    <t>015082</t>
  </si>
  <si>
    <t>MOSQUETON C/TUERCA N 3.5 AL-3246</t>
  </si>
  <si>
    <t>015093</t>
  </si>
  <si>
    <t>LLAVE COMB 9MM ECO</t>
  </si>
  <si>
    <t>015137</t>
  </si>
  <si>
    <t xml:space="preserve">DUCHA CUADRADA INOX  20cm AL-3327 </t>
  </si>
  <si>
    <t>015138</t>
  </si>
  <si>
    <t>DUCHA REDONDA INOX 19.5cm AL-3328</t>
  </si>
  <si>
    <t>015162</t>
  </si>
  <si>
    <t>PISTOLA P/SOPLETEAR ECO</t>
  </si>
  <si>
    <t>015165</t>
  </si>
  <si>
    <t>PRENSA  G X 3PC</t>
  </si>
  <si>
    <t>015212</t>
  </si>
  <si>
    <t>TUBO LED T5 12W REAL 90CM AL-3305-1</t>
  </si>
  <si>
    <t>015408</t>
  </si>
  <si>
    <t xml:space="preserve">LLAVE COMB SAT  5/16" </t>
  </si>
  <si>
    <t>015424</t>
  </si>
  <si>
    <t xml:space="preserve">DUCHA REDONDO INOX 10cm 100g AL-3345 </t>
  </si>
  <si>
    <t>015860</t>
  </si>
  <si>
    <t>ABRAZADERA X 12PZ AL-1456-7</t>
  </si>
  <si>
    <t>015863</t>
  </si>
  <si>
    <t>LLAVE COMBINADA  SATINADA 8m/m AL-33</t>
  </si>
  <si>
    <t>015865</t>
  </si>
  <si>
    <t>LLAVE COMBINADA SATINADA 11m/m AL-33A</t>
  </si>
  <si>
    <t>015866</t>
  </si>
  <si>
    <t>LLAVE COMBINADA SATINADA  12M AL-3321-3</t>
  </si>
  <si>
    <t>LLAVE COMBINADA SATINADA 12m/m AL-33B</t>
  </si>
  <si>
    <t>015867</t>
  </si>
  <si>
    <t>LLAVE COMBINADA SATINADA 13m/m AL-33C</t>
  </si>
  <si>
    <t>015868</t>
  </si>
  <si>
    <t>LLAVE COMBINADA SATINADA 14m/m AL-33D</t>
  </si>
  <si>
    <t>015869</t>
  </si>
  <si>
    <t>LLAVE COMBINADA SATINADA 17m/m AL-33E</t>
  </si>
  <si>
    <t>015870</t>
  </si>
  <si>
    <t>LLAVE COMBINADA SATINADA 19m/m AL-33F</t>
  </si>
  <si>
    <t>015871</t>
  </si>
  <si>
    <t>ENGRAMPADORA REGULABLE AL-237-22</t>
  </si>
  <si>
    <t>015872</t>
  </si>
  <si>
    <t>LLAVE BIDET 11" AL-1243-1</t>
  </si>
  <si>
    <t>015877</t>
  </si>
  <si>
    <t>PRENSA G 5"  AL-177-2</t>
  </si>
  <si>
    <t>015878</t>
  </si>
  <si>
    <t>PRENSA G 6"  AL-177-3</t>
  </si>
  <si>
    <t>015879</t>
  </si>
  <si>
    <t>LLAVE TORQUE X9 LARGO AL-1192-13</t>
  </si>
  <si>
    <t>015880</t>
  </si>
  <si>
    <t>LLAVE TORQUE X9 MEDIANO AL-1192-11</t>
  </si>
  <si>
    <t>015881</t>
  </si>
  <si>
    <t>LLAVE ALLEN X9 MEDIANO AL-1192-1</t>
  </si>
  <si>
    <t>015882</t>
  </si>
  <si>
    <t>LLAVE ALLEN BOLITA CORTO X9 AL-1192-13</t>
  </si>
  <si>
    <t>015883</t>
  </si>
  <si>
    <t>LLAVE ALLEN BOLITA MEDIANO X9 AL-1192-13</t>
  </si>
  <si>
    <t>015884</t>
  </si>
  <si>
    <t>LLAVE ALLEN BOLITA LARGO X9 AL-1192-13</t>
  </si>
  <si>
    <t>016000</t>
  </si>
  <si>
    <t>ESLABON C/TUERCA N5 AL-3202</t>
  </si>
  <si>
    <t>016015</t>
  </si>
  <si>
    <t>CARRITO DE COMPRA C/SILLA BF-401</t>
  </si>
  <si>
    <t>016026</t>
  </si>
  <si>
    <t>REMACHADORA  BT-958 AL-3118</t>
  </si>
  <si>
    <t>016032</t>
  </si>
  <si>
    <t>MOSQUETON C/TUERCA N 7 AL-3203 X60U</t>
  </si>
  <si>
    <t>016035</t>
  </si>
  <si>
    <t>LLAVE COMBINADA ECO 13MM AL-32</t>
  </si>
  <si>
    <t>016036</t>
  </si>
  <si>
    <t>SACAFILTRO A CINTO PD-301 AL-1398-3</t>
  </si>
  <si>
    <t>016039</t>
  </si>
  <si>
    <t>SILLA PLEGABLE NIÑO  AL-1132-7</t>
  </si>
  <si>
    <t>016045</t>
  </si>
  <si>
    <t>MARTILLO BOLITA 1/2" AL-178-2</t>
  </si>
  <si>
    <t>016046</t>
  </si>
  <si>
    <t>MARTILLO BOLITA 3/4"</t>
  </si>
  <si>
    <t>016051</t>
  </si>
  <si>
    <t>TUBO MAGNETICO 1/4"   Al-3000-4</t>
  </si>
  <si>
    <t>016052</t>
  </si>
  <si>
    <t>TUBO MAGNETICO 5/16"   AL-3000-5</t>
  </si>
  <si>
    <t>016059</t>
  </si>
  <si>
    <t>MANGUERA HIDROLAVADORA 6M  AL-3164</t>
  </si>
  <si>
    <t>016063</t>
  </si>
  <si>
    <t>SERRUCHO DOBLETRABA 20" AL-2084-5</t>
  </si>
  <si>
    <t>016065</t>
  </si>
  <si>
    <t>ESPATULA CHAPISTA</t>
  </si>
  <si>
    <t>016067</t>
  </si>
  <si>
    <t>CUTTER PARA VIDRIO CHICO</t>
  </si>
  <si>
    <t>016068</t>
  </si>
  <si>
    <t>CUTTER EN BLISTER 18MM</t>
  </si>
  <si>
    <t>016070</t>
  </si>
  <si>
    <t>CUTTER PLEGABLE</t>
  </si>
  <si>
    <t>016071</t>
  </si>
  <si>
    <t>CUTTER CON EXIBIDOR</t>
  </si>
  <si>
    <t>016074</t>
  </si>
  <si>
    <t>MARTILLO CARPINTERO 27mm AL-1322-1</t>
  </si>
  <si>
    <t>016075</t>
  </si>
  <si>
    <t>MARTILLO CARPINTERO 29mm MANGO PLASTICOAL-3272</t>
  </si>
  <si>
    <t>016076</t>
  </si>
  <si>
    <t>LLAVE ALEN L 9PZ FT CHICA  AL-192-13</t>
  </si>
  <si>
    <t>LLAVE ALLEN X9 CORTO AL-1192-13</t>
  </si>
  <si>
    <t>016077</t>
  </si>
  <si>
    <t>LLAVE ALEN L 9PZ FT grande AL-192-14</t>
  </si>
  <si>
    <t>LLAVE ALLEN X9 LARGO AL-1192-13</t>
  </si>
  <si>
    <t>016082</t>
  </si>
  <si>
    <t>PICO REGADOR ALUMINIO PINTADO</t>
  </si>
  <si>
    <t>016084</t>
  </si>
  <si>
    <t>HACHA 1200 Al-3064</t>
  </si>
  <si>
    <t>016085</t>
  </si>
  <si>
    <t>ESC SOLDAR C/IMAN  75LB</t>
  </si>
  <si>
    <t>016087</t>
  </si>
  <si>
    <t>CARRETEL NEGRO LIVIANO</t>
  </si>
  <si>
    <t>016088</t>
  </si>
  <si>
    <t>CARRETEL ROJO LIVIANO</t>
  </si>
  <si>
    <t>016993</t>
  </si>
  <si>
    <t>LLAVE ALLEN SATINADO X9 CORTO AL-1192-13</t>
  </si>
  <si>
    <t>016994</t>
  </si>
  <si>
    <t>LLAVE ALLEN SATINADO X9 MEDIANO AL-1192-13</t>
  </si>
  <si>
    <t>016995</t>
  </si>
  <si>
    <t>LLAVE ALLEN SATINADO X9 LARGO AL-1192-13</t>
  </si>
  <si>
    <t>016996</t>
  </si>
  <si>
    <t>LLAVE TORQUE SATINADO X9 MEDIANO AL-1192-13</t>
  </si>
  <si>
    <t>016997</t>
  </si>
  <si>
    <t>LLAVE TORQUE SATINADO X9 LARGO AL-1192-11</t>
  </si>
  <si>
    <t>016998</t>
  </si>
  <si>
    <t>TIJERA PODAR T/BAHCO 9" AL-3322</t>
  </si>
  <si>
    <t>016999</t>
  </si>
  <si>
    <t>SERRUCHO DOBLETRABA 22" AL-2084-6</t>
  </si>
  <si>
    <t>017000</t>
  </si>
  <si>
    <t>TIJERA PVC grande</t>
  </si>
  <si>
    <t>017020</t>
  </si>
  <si>
    <t>CHOCLA C/TIZA Y NIVEL 15 MT  AL-233-13</t>
  </si>
  <si>
    <t>017021</t>
  </si>
  <si>
    <t>TACO PORTA LIJA HF AL-1438-1 GRANDE</t>
  </si>
  <si>
    <t>017022</t>
  </si>
  <si>
    <t>TACO PORTA LIJA HF AL-1438-2</t>
  </si>
  <si>
    <t>017025</t>
  </si>
  <si>
    <t>SOGA ELASTICA X 4PCS  AL-1034-5</t>
  </si>
  <si>
    <t>017030</t>
  </si>
  <si>
    <t>CUTTER X 13 PCS AL-1014-6</t>
  </si>
  <si>
    <t>017031</t>
  </si>
  <si>
    <t>LIMA X 5PZA 8"</t>
  </si>
  <si>
    <t xml:space="preserve">SET DE LIMA 8" 5PC  AL-217-2    </t>
  </si>
  <si>
    <t>017035</t>
  </si>
  <si>
    <t>ARANIA 40X40CM P/MOTO</t>
  </si>
  <si>
    <t>017049</t>
  </si>
  <si>
    <t>MACHETE M/PLAST 16"</t>
  </si>
  <si>
    <t>017050</t>
  </si>
  <si>
    <t>MACHETE M/PLAST 18"  AL-1106-2</t>
  </si>
  <si>
    <t>017051</t>
  </si>
  <si>
    <t>MACHETE M/PLAST 20"  AL-1106-3</t>
  </si>
  <si>
    <t>017052</t>
  </si>
  <si>
    <t>MACHETE M/PLAST 22" AL-1106</t>
  </si>
  <si>
    <t>017058</t>
  </si>
  <si>
    <t>DESTORNILLADOR STUBBY DOBLE  (CARD)</t>
  </si>
  <si>
    <t>017062</t>
  </si>
  <si>
    <t>HACHA VERA 600g  AL-1421-4</t>
  </si>
  <si>
    <t>017063</t>
  </si>
  <si>
    <t>HACHA 1600 gr  AL-175-9</t>
  </si>
  <si>
    <t>017064</t>
  </si>
  <si>
    <t>PULVELIZADOR P/PICO BOTELLAS AL-3461</t>
  </si>
  <si>
    <t>017067</t>
  </si>
  <si>
    <t xml:space="preserve">PINZA MASA 300A AL-1475 </t>
  </si>
  <si>
    <t>017069</t>
  </si>
  <si>
    <t>TIJERA MUNDIAL 5"X 12</t>
  </si>
  <si>
    <t>017072</t>
  </si>
  <si>
    <t>TIJERA MUNDIAL 7.5 x 12</t>
  </si>
  <si>
    <t>017074</t>
  </si>
  <si>
    <t>TIJERA MUNDIAL 9.5</t>
  </si>
  <si>
    <t>017077</t>
  </si>
  <si>
    <t>TRABADISCO COLOR MEDIANO AL-3447-1</t>
  </si>
  <si>
    <t>017078</t>
  </si>
  <si>
    <t>LINGA SOGA REMOLQUE EN ESTUCHE AL-3433</t>
  </si>
  <si>
    <t>017079</t>
  </si>
  <si>
    <t>SET PINCELES M PLASTICO ECO X5 AL-3672</t>
  </si>
  <si>
    <t>017080</t>
  </si>
  <si>
    <t>PINCEL 1"  1.2MM x12pz AL-3673</t>
  </si>
  <si>
    <t>017081</t>
  </si>
  <si>
    <t>PINCEL 1.5"  1.3MM x12pz AL-3673-1</t>
  </si>
  <si>
    <t>017082</t>
  </si>
  <si>
    <t>PINCEL 2"  1.7MM x12pz AL-3673-2</t>
  </si>
  <si>
    <t>017083</t>
  </si>
  <si>
    <t>PINCEL 2.5" 1.7MM x12pz AL-3673-3</t>
  </si>
  <si>
    <t>017084</t>
  </si>
  <si>
    <t>PINCEL 3" 1.7MM x12pz AL-3673-4</t>
  </si>
  <si>
    <t>017085</t>
  </si>
  <si>
    <t>PINCEL 4" 1.7 mm x12pz AL-3673-5</t>
  </si>
  <si>
    <t>017086</t>
  </si>
  <si>
    <t>RESPUESTO CUTTER 9MM x20pz AL-3443</t>
  </si>
  <si>
    <t>017100</t>
  </si>
  <si>
    <t>TIJERA COSTURERO 9.5"</t>
  </si>
  <si>
    <t>017101</t>
  </si>
  <si>
    <t>TIJERA COSTURERO 10"</t>
  </si>
  <si>
    <t>017102</t>
  </si>
  <si>
    <t>SONDA PLEGABLE 26 PCS   AL-235-5</t>
  </si>
  <si>
    <t>017103</t>
  </si>
  <si>
    <t>LINGA PARA BICI  1.2 AL-3449</t>
  </si>
  <si>
    <t>017104</t>
  </si>
  <si>
    <t xml:space="preserve">TRABADISCO CROMADO GRANDE </t>
  </si>
  <si>
    <t>017105</t>
  </si>
  <si>
    <t>PISTOLA HIDROLAVADORA (ECO) AL-3165</t>
  </si>
  <si>
    <t>TRABA U REGULABLE GRANDE PESADO AL-3448</t>
  </si>
  <si>
    <t>017106</t>
  </si>
  <si>
    <t>SIERRA COPA PARED GRANDE AL-3452</t>
  </si>
  <si>
    <t>017107</t>
  </si>
  <si>
    <t>SET TIJERA X 3</t>
  </si>
  <si>
    <t>017108</t>
  </si>
  <si>
    <t>MANIJA PARA BAÑO 20CM</t>
  </si>
  <si>
    <t>017115</t>
  </si>
  <si>
    <t>MARCADOR LETRAS AL-3431</t>
  </si>
  <si>
    <t>017116</t>
  </si>
  <si>
    <t>MARCADOR NUMERO AL-3431-1</t>
  </si>
  <si>
    <t>017117</t>
  </si>
  <si>
    <t>CORTA CANO 2"  AL-3675</t>
  </si>
  <si>
    <t>017118</t>
  </si>
  <si>
    <t>AJUSTA CARGA BLISTER ROJO  AL-3435</t>
  </si>
  <si>
    <t>017120</t>
  </si>
  <si>
    <t>EXTRACTOR DE TORNILLOS</t>
  </si>
  <si>
    <t>017121</t>
  </si>
  <si>
    <t>REGADOR CON ACOPLES PLASTICOS</t>
  </si>
  <si>
    <t>017122</t>
  </si>
  <si>
    <t>RESPUESTO CUTTER 18MM x20pz AL-3441</t>
  </si>
  <si>
    <t>017801</t>
  </si>
  <si>
    <t>CARRETEL CON TUERCA AL-3455</t>
  </si>
  <si>
    <t>017802</t>
  </si>
  <si>
    <t>LINGA CADENA C-TELA AL-3445</t>
  </si>
  <si>
    <t>017803</t>
  </si>
  <si>
    <t>LINGA CADENA FORRADA AL-3699</t>
  </si>
  <si>
    <t>017804</t>
  </si>
  <si>
    <t>CANDADO TIPO MARTILLO 90MM AL-3444-2</t>
  </si>
  <si>
    <t>017805</t>
  </si>
  <si>
    <t>TRANPERA RATA MADERA GRANDE AL-2001-17</t>
  </si>
  <si>
    <t>017809</t>
  </si>
  <si>
    <t>PICO RIEGO CON FLEXIBLE P/BRONCE AL-3698</t>
  </si>
  <si>
    <t>017810</t>
  </si>
  <si>
    <t>REGADOR CON MANGUERA 10M AL-3697</t>
  </si>
  <si>
    <t>017811</t>
  </si>
  <si>
    <t>REGADOR CON MANGUERA 15M AL-3697-1</t>
  </si>
  <si>
    <t>017812</t>
  </si>
  <si>
    <t>REGADOR CON MANGUERA 20M AL-3697-2</t>
  </si>
  <si>
    <t>017815</t>
  </si>
  <si>
    <t>MOSQUETON G CUADRADO 8818 AL-3696</t>
  </si>
  <si>
    <t>017816</t>
  </si>
  <si>
    <t>MOSQUETON G CUADRADO 8820 AL-3696-1</t>
  </si>
  <si>
    <t>017817</t>
  </si>
  <si>
    <t>MOSQUETON G CUADRADO 8821 AL-3696-2</t>
  </si>
  <si>
    <t>018108</t>
  </si>
  <si>
    <t>SONDA CURVA X 16PCS AL-2048-5</t>
  </si>
  <si>
    <t>011019</t>
  </si>
  <si>
    <t>CEPILLO CARPINTERO 4" AL-157-24</t>
  </si>
  <si>
    <t>011175</t>
  </si>
  <si>
    <t>LINGA BICI 1.2m*11mm   AL-208-1</t>
  </si>
  <si>
    <t>011185</t>
  </si>
  <si>
    <t>MORZA BANCO 8"</t>
  </si>
  <si>
    <t>alibaba</t>
  </si>
  <si>
    <t>cartel kiosco</t>
  </si>
  <si>
    <t>foco rgb inova</t>
  </si>
  <si>
    <t>tira 5050 rgb</t>
  </si>
  <si>
    <t>cargador usb doble OFERTA</t>
  </si>
  <si>
    <t>balanza gancho 40 k</t>
  </si>
  <si>
    <t>balanza cocina</t>
  </si>
  <si>
    <t>parasol</t>
  </si>
  <si>
    <t>adaptador mundial feitun</t>
  </si>
  <si>
    <t>auricular aks</t>
  </si>
  <si>
    <t>tapa para termo en caja</t>
  </si>
  <si>
    <t>Luna</t>
  </si>
  <si>
    <t>acrilico 10x15</t>
  </si>
  <si>
    <t>acrilico 13x18</t>
  </si>
  <si>
    <t>acrilico 15x21</t>
  </si>
  <si>
    <t>Alargue Microluz 3 Mts</t>
  </si>
  <si>
    <t>Alargue Microluz 5 Mts</t>
  </si>
  <si>
    <t>Alargue Microluz 7 Mts</t>
  </si>
  <si>
    <t>Bingo De Madera</t>
  </si>
  <si>
    <t>Bingo plástico</t>
  </si>
  <si>
    <t>bolso plegable</t>
  </si>
  <si>
    <t>bolso plegable 217</t>
  </si>
  <si>
    <t>brochet metal</t>
  </si>
  <si>
    <t>brujula</t>
  </si>
  <si>
    <t>Burbujero</t>
  </si>
  <si>
    <t>cable usb 2,5m</t>
  </si>
  <si>
    <t>Cadena 2,5</t>
  </si>
  <si>
    <t>Cadena 4,0</t>
  </si>
  <si>
    <t>calculadora 402</t>
  </si>
  <si>
    <t>Cepillo De Uña X 3</t>
  </si>
  <si>
    <t>Cinta pack Katana 80m</t>
  </si>
  <si>
    <t>Colador Fideos 14 Cm</t>
  </si>
  <si>
    <t>colador guang 28,5</t>
  </si>
  <si>
    <t>Collar pañuelo 2,5</t>
  </si>
  <si>
    <t>Collar pañuelo 3,0</t>
  </si>
  <si>
    <t>Collar reforzado 3,0</t>
  </si>
  <si>
    <t xml:space="preserve">cuaderno </t>
  </si>
  <si>
    <t>Cubo mágico chico</t>
  </si>
  <si>
    <t>Cucharón madera</t>
  </si>
  <si>
    <t>Cuchillo rojo 6¨</t>
  </si>
  <si>
    <t>Cuchillo rojo 7¨</t>
  </si>
  <si>
    <t>Cuchillo rojo 8¨</t>
  </si>
  <si>
    <t>delantal de tela</t>
  </si>
  <si>
    <t>Delantal Peva</t>
  </si>
  <si>
    <t>embudo de silicona</t>
  </si>
  <si>
    <t>Embudo x 4</t>
  </si>
  <si>
    <t>Espatula Cucharón madera</t>
  </si>
  <si>
    <t>espejo 4</t>
  </si>
  <si>
    <t>espejo 5</t>
  </si>
  <si>
    <t>espejo 6</t>
  </si>
  <si>
    <t>estañolin</t>
  </si>
  <si>
    <t>gallo ch</t>
  </si>
  <si>
    <t>gallo m</t>
  </si>
  <si>
    <t>gancho x 10</t>
  </si>
  <si>
    <t>hamburguesa chifle</t>
  </si>
  <si>
    <t>hilo amarillo</t>
  </si>
  <si>
    <t>infusor</t>
  </si>
  <si>
    <t>jarro mug</t>
  </si>
  <si>
    <t>Lamapara Con Base En Caja</t>
  </si>
  <si>
    <t>macao gotita</t>
  </si>
  <si>
    <t>Marcadores  fibro</t>
  </si>
  <si>
    <t>Metro modista</t>
  </si>
  <si>
    <t>metro x3</t>
  </si>
  <si>
    <t>monedero</t>
  </si>
  <si>
    <t>naipes españoles</t>
  </si>
  <si>
    <t>Perchero 5 ganchos</t>
  </si>
  <si>
    <t>Piedra Cepillo</t>
  </si>
  <si>
    <t>Piedra Comun</t>
  </si>
  <si>
    <t>pincel 1,5´´</t>
  </si>
  <si>
    <t>pincel 1´´</t>
  </si>
  <si>
    <t>pinceles x 6</t>
  </si>
  <si>
    <t>Pinza De Metal 22 Cm</t>
  </si>
  <si>
    <t>Pinza De Metal 29 Cm</t>
  </si>
  <si>
    <t>Pinza De Metal 34 Cm</t>
  </si>
  <si>
    <t>Pinza hielo chica</t>
  </si>
  <si>
    <t>pisa papas mag,madera</t>
  </si>
  <si>
    <t>pisa papas mag,plastico</t>
  </si>
  <si>
    <t>Pistola Silicona Macao ch</t>
  </si>
  <si>
    <t>Pistola Silicona Macao g</t>
  </si>
  <si>
    <t>Pistola silicona chica</t>
  </si>
  <si>
    <t>pistola silicona grande</t>
  </si>
  <si>
    <t>Pretal grueso 1,5</t>
  </si>
  <si>
    <t>Pretal grueso 2,0</t>
  </si>
  <si>
    <t>Pretal grueso 3,0</t>
  </si>
  <si>
    <t>rayador plano de acero</t>
  </si>
  <si>
    <t>Regla metal</t>
  </si>
  <si>
    <t>serrucho de podar</t>
  </si>
  <si>
    <t>Set de agujas</t>
  </si>
  <si>
    <t>Soga para perro 1,2 mm</t>
  </si>
  <si>
    <t>Soga para perro 1,0 mm</t>
  </si>
  <si>
    <t>Soga para perro 1,5 mm</t>
  </si>
  <si>
    <t>Tarteleta punto rojo</t>
  </si>
  <si>
    <t>Tensor comun</t>
  </si>
  <si>
    <t>Tijera metal desmechado</t>
  </si>
  <si>
    <t>tostador</t>
  </si>
  <si>
    <t>utencilio reforzado</t>
  </si>
  <si>
    <t>utensilio de metal cuchara</t>
  </si>
  <si>
    <t>Utensilio De Teflon</t>
  </si>
  <si>
    <t>Local 17</t>
  </si>
  <si>
    <t>JPK348</t>
  </si>
  <si>
    <t>40Pcs Chico</t>
  </si>
  <si>
    <t>2,740.00</t>
  </si>
  <si>
    <t>8202-12</t>
  </si>
  <si>
    <t>Calculadora 8202-12</t>
  </si>
  <si>
    <t>1,560.00</t>
  </si>
  <si>
    <t>TC188A</t>
  </si>
  <si>
    <t>Control Chico</t>
  </si>
  <si>
    <t>4,400.00</t>
  </si>
  <si>
    <t>TD-87</t>
  </si>
  <si>
    <t>Cuchilla C/Chaira Blister</t>
  </si>
  <si>
    <t>2,400.00</t>
  </si>
  <si>
    <t>TL35753</t>
  </si>
  <si>
    <t>Dest 32 Pcs En Estuche</t>
  </si>
  <si>
    <t>450.00</t>
  </si>
  <si>
    <t>TL38733</t>
  </si>
  <si>
    <t>Dest Revatible M/Rojo Y Negro</t>
  </si>
  <si>
    <t>3,060.00</t>
  </si>
  <si>
    <t>TL38812</t>
  </si>
  <si>
    <t>Dest X 2 Con Lima</t>
  </si>
  <si>
    <t>3,708.00</t>
  </si>
  <si>
    <t>TL38813</t>
  </si>
  <si>
    <t>Dest X 2 Con Lima 6Mm</t>
  </si>
  <si>
    <t>3,276.00</t>
  </si>
  <si>
    <t>TL35768</t>
  </si>
  <si>
    <t>Destornillador X 2</t>
  </si>
  <si>
    <t>NF5375</t>
  </si>
  <si>
    <t>Filetero 26Cm</t>
  </si>
  <si>
    <t>600.00</t>
  </si>
  <si>
    <t>T7544</t>
  </si>
  <si>
    <t>Mecha 3Mm</t>
  </si>
  <si>
    <t>1,080.00</t>
  </si>
  <si>
    <t>T7545</t>
  </si>
  <si>
    <t>Mecha 4Mm</t>
  </si>
  <si>
    <t>1,500.00</t>
  </si>
  <si>
    <t>TL36493</t>
  </si>
  <si>
    <t>Pico De Pelota</t>
  </si>
  <si>
    <t>850.00</t>
  </si>
  <si>
    <t>JPK178</t>
  </si>
  <si>
    <t>Set 40Pcs Gde</t>
  </si>
  <si>
    <t>1,465.00</t>
  </si>
  <si>
    <t>RM002</t>
  </si>
  <si>
    <t>Tapon De Termo 1L</t>
  </si>
  <si>
    <t>780.00</t>
  </si>
  <si>
    <t>RU36658</t>
  </si>
  <si>
    <t>Tl36658 Pinza Rosario 4.5</t>
  </si>
  <si>
    <t>2,458.80</t>
  </si>
  <si>
    <t>TL37626</t>
  </si>
  <si>
    <t>Tl37626 Llave T 13Mm</t>
  </si>
  <si>
    <t>1,230.00</t>
  </si>
  <si>
    <t>Hyy</t>
  </si>
  <si>
    <t>Alcohol En Gel Comun</t>
  </si>
  <si>
    <t>Alfombra Marrón 50x80</t>
  </si>
  <si>
    <t>asiento p/inodoro infaltil</t>
  </si>
  <si>
    <t>Bandeja Chica Uva Redonda</t>
  </si>
  <si>
    <t>Bandeja Mediana Uva Redonda</t>
  </si>
  <si>
    <t>Bandeja cuadrada 32x2</t>
  </si>
  <si>
    <t>Bandeja cuadrada 36x2</t>
  </si>
  <si>
    <t>Bandeja cuadrada 40x3</t>
  </si>
  <si>
    <t>Bolso Plegable</t>
  </si>
  <si>
    <t>Cepillo inodoro</t>
  </si>
  <si>
    <t>Chop Bomba</t>
  </si>
  <si>
    <t>crayones x 6</t>
  </si>
  <si>
    <t>Cuadro Dia Del Padre X 12</t>
  </si>
  <si>
    <t>Cuadro Dia Del Padre X 6</t>
  </si>
  <si>
    <t>Cucharon Espatual Oferta</t>
  </si>
  <si>
    <t>difusor</t>
  </si>
  <si>
    <t>Enchufe x 3</t>
  </si>
  <si>
    <t>Enchufe x 4</t>
  </si>
  <si>
    <t>Esponja maquillaje</t>
  </si>
  <si>
    <t>Esponja redonda simple</t>
  </si>
  <si>
    <t>Funda Para Lavarropas De 150 X 85</t>
  </si>
  <si>
    <t>Gancho Con 6 Ganchitos</t>
  </si>
  <si>
    <t>Gorro Tela Arg. Adidas / River</t>
  </si>
  <si>
    <t>Guante Bebe X 12</t>
  </si>
  <si>
    <t>Guante Negro *12</t>
  </si>
  <si>
    <t>Media color surtido</t>
  </si>
  <si>
    <t>Molde galletitas x 5</t>
  </si>
  <si>
    <t>Molde p/ torta tabla * 6</t>
  </si>
  <si>
    <t>Molde Silicona tabla * 6</t>
  </si>
  <si>
    <t>Molde Torta Corazón</t>
  </si>
  <si>
    <t>Organizador de zapato</t>
  </si>
  <si>
    <t>P/F family multiple * 6</t>
  </si>
  <si>
    <t>Plomada para albañileria 400grs</t>
  </si>
  <si>
    <t>Porta cubiertos redondo</t>
  </si>
  <si>
    <t>Porta jabonera c/ pegamento</t>
  </si>
  <si>
    <t>Porta Taza</t>
  </si>
  <si>
    <t>portalampara c/toma</t>
  </si>
  <si>
    <t>portarretrato 3f</t>
  </si>
  <si>
    <t>portarretrato 4f</t>
  </si>
  <si>
    <t>portarretrato multiple</t>
  </si>
  <si>
    <t>portarretrato multiple x 3</t>
  </si>
  <si>
    <t>Portarretrato p/ 3 fotos casa</t>
  </si>
  <si>
    <t>Repuesto Maxi Aroma</t>
  </si>
  <si>
    <t>Repuesto de difusor</t>
  </si>
  <si>
    <t xml:space="preserve">Sacacorcho </t>
  </si>
  <si>
    <t>Sahumerio Govinda</t>
  </si>
  <si>
    <t xml:space="preserve">Set Porta Detergente </t>
  </si>
  <si>
    <t>Soga 20 Mts</t>
  </si>
  <si>
    <t>Tapon De Botella Oferta</t>
  </si>
  <si>
    <t>tijera zigzag</t>
  </si>
  <si>
    <t>Toma hembra/macho</t>
  </si>
  <si>
    <t>velador plastico</t>
  </si>
  <si>
    <t>ventilador broche</t>
  </si>
  <si>
    <t xml:space="preserve">ventilador mini </t>
  </si>
  <si>
    <t>Bolsa De Compra</t>
  </si>
  <si>
    <t>naty</t>
  </si>
  <si>
    <t>mangas</t>
  </si>
  <si>
    <t>percha metal</t>
  </si>
  <si>
    <t xml:space="preserve">picos plast, p/decorar </t>
  </si>
  <si>
    <t>picos p/decorar</t>
  </si>
  <si>
    <t>soga p/ropas</t>
  </si>
  <si>
    <t>cuchillo 6´´</t>
  </si>
  <si>
    <t>chaira 33cm</t>
  </si>
  <si>
    <t>corta torta</t>
  </si>
  <si>
    <t>chaira 38cm</t>
  </si>
  <si>
    <t>cuchillo 8´´</t>
  </si>
  <si>
    <t>escuadra p/torta</t>
  </si>
  <si>
    <t>espatula n 10</t>
  </si>
  <si>
    <t>cuchillo 10´´</t>
  </si>
  <si>
    <t>palo de amasar</t>
  </si>
  <si>
    <t>porta cuchillos imantado</t>
  </si>
  <si>
    <t>tijera 10´´</t>
  </si>
  <si>
    <t>tijera 12´´</t>
  </si>
  <si>
    <t xml:space="preserve">  JUEGO ALLEN X 10 </t>
  </si>
  <si>
    <t>40%+</t>
  </si>
  <si>
    <t>TL38589</t>
  </si>
  <si>
    <t xml:space="preserve"> ALICATE 8" </t>
  </si>
  <si>
    <t xml:space="preserve"> ARO LARGO 32MM </t>
  </si>
  <si>
    <t>5718-1</t>
  </si>
  <si>
    <t xml:space="preserve"> ARO LARGO 50MM </t>
  </si>
  <si>
    <t>MA807P</t>
  </si>
  <si>
    <t xml:space="preserve"> LINTERNA CAJA VERDE</t>
  </si>
  <si>
    <t>MX003</t>
  </si>
  <si>
    <t xml:space="preserve"> MOISES PLASTICO  45CM</t>
  </si>
  <si>
    <t xml:space="preserve">ARO LARGO 38MM </t>
  </si>
  <si>
    <t>5719-1</t>
  </si>
  <si>
    <t xml:space="preserve">ARO LARGO 63MM </t>
  </si>
  <si>
    <t xml:space="preserve"> S40 </t>
  </si>
  <si>
    <t xml:space="preserve">CANDADO ACERO 40MM </t>
  </si>
  <si>
    <t xml:space="preserve"> S50</t>
  </si>
  <si>
    <t xml:space="preserve">CANDADO ACERO 50MM </t>
  </si>
  <si>
    <t xml:space="preserve">TL38557  </t>
  </si>
  <si>
    <t xml:space="preserve">ESCUADRA 25CM ALUMINIO </t>
  </si>
  <si>
    <t xml:space="preserve">TL38559 </t>
  </si>
  <si>
    <t xml:space="preserve">ESCUADRA 35 CM ALUMINIO </t>
  </si>
  <si>
    <t xml:space="preserve"> TL36539</t>
  </si>
  <si>
    <t xml:space="preserve">ESCUADRA DE ALUMINIO </t>
  </si>
  <si>
    <t>TL38667</t>
  </si>
  <si>
    <t xml:space="preserve">ESCUADRA c/ IMAN MEDIANO </t>
  </si>
  <si>
    <t xml:space="preserve">TL36032   </t>
  </si>
  <si>
    <t xml:space="preserve">MARTILLO 500G M/FIBRA </t>
  </si>
  <si>
    <t>TL35790</t>
  </si>
  <si>
    <t xml:space="preserve">PICO LORO 10" </t>
  </si>
  <si>
    <t xml:space="preserve"> TL38519 </t>
  </si>
  <si>
    <t xml:space="preserve">SET LIMA X 6 </t>
  </si>
  <si>
    <t xml:space="preserve">TL38676 </t>
  </si>
  <si>
    <t xml:space="preserve">TENSOR 1.8 X 240MM </t>
  </si>
  <si>
    <t xml:space="preserve">TL38588  </t>
  </si>
  <si>
    <t xml:space="preserve">UNIVERSAL 8 </t>
  </si>
  <si>
    <t>Moño *15</t>
  </si>
  <si>
    <t>naipes de poker</t>
  </si>
  <si>
    <t>Pastuer luz</t>
  </si>
  <si>
    <t xml:space="preserve">*BUSCATENSION PUNTA PRUEBA 3 EN1     </t>
  </si>
  <si>
    <t>D</t>
  </si>
  <si>
    <t xml:space="preserve">CAJA OCTOGONAL CHICA DE HIERRO CH    </t>
  </si>
  <si>
    <t xml:space="preserve">CAJA PVC DIN 2B EMB/APL C/PTA TAAD   </t>
  </si>
  <si>
    <t xml:space="preserve">CAJA PVC DIN 4B EMB/APL C/PTA TAAD   </t>
  </si>
  <si>
    <t xml:space="preserve">CAJA PVC DIN 8B EMB/APL C/PTA TAAD   </t>
  </si>
  <si>
    <t xml:space="preserve">CAJA RECTANGULAR DE HIERRO CH20 P    </t>
  </si>
  <si>
    <t xml:space="preserve">*/TUBO DE GAS BUTANO      </t>
  </si>
  <si>
    <t xml:space="preserve">CINTA PASACABLE PVC DE 7 MTS.    </t>
  </si>
  <si>
    <t xml:space="preserve">CINTA PASACABLE PVC DE 10 MTS.    </t>
  </si>
  <si>
    <t xml:space="preserve">CINTA PASACABLE PVC DE 15 MTS.    </t>
  </si>
  <si>
    <t xml:space="preserve">MTS.CAÑO PVC FLEX.S.POLI 3/4"NAR      </t>
  </si>
  <si>
    <t xml:space="preserve">MTS.CAÑO PVC FLEX.S.POLI 7/8"NAR      </t>
  </si>
  <si>
    <t xml:space="preserve">FICHA CONVERTIDORA 2A2 P.EUROPEO      </t>
  </si>
  <si>
    <t xml:space="preserve">FICHA MACHO 20A CIOCCA      </t>
  </si>
  <si>
    <t xml:space="preserve">FICHA MACHO 3 PATAS P/CH.BL. JELU    </t>
  </si>
  <si>
    <t xml:space="preserve">FICHA MACHO C/N.PREMIUM BL.EXULTT      </t>
  </si>
  <si>
    <t xml:space="preserve">/LLAVE EXT.1 PUNTO 3001 CIOCCA PL    </t>
  </si>
  <si>
    <t xml:space="preserve">LLAVE EXT.1P-1TOMA C/N.3007 CIOCC      </t>
  </si>
  <si>
    <t xml:space="preserve">/MOD. PUNTO BL. BARI 45 2000/1066    </t>
  </si>
  <si>
    <t xml:space="preserve">MOD. TAPON CIEGO BL. BARI 45 2000   </t>
  </si>
  <si>
    <t xml:space="preserve">MTS.CABLE CANAL MINI 14 X7 C/ADHE    </t>
  </si>
  <si>
    <t xml:space="preserve">PORTALAMP.CON CHICOTE        </t>
  </si>
  <si>
    <t xml:space="preserve">PORTALAMP.CON FICHA C/LLAVE       </t>
  </si>
  <si>
    <t xml:space="preserve">RECEPTACULO BAK.CURVO MARFIL       </t>
  </si>
  <si>
    <t xml:space="preserve">RECEPTACULO FLORON NEGRO       </t>
  </si>
  <si>
    <t xml:space="preserve">REP.RESIST.DUCHA LORENZETTI ALTER       </t>
  </si>
  <si>
    <t xml:space="preserve">REP.RESIST.P/DUCHA LORENZETTI ORI       </t>
  </si>
  <si>
    <t xml:space="preserve">SPOT 1L.JASS C/BASE PVC BL 821152    </t>
  </si>
  <si>
    <t xml:space="preserve">SPOT 1L.JASS C/BASE PVC NG 821150    </t>
  </si>
  <si>
    <t xml:space="preserve">SPOT 2L.JASS C/BASE PVC BL 821153    </t>
  </si>
  <si>
    <t xml:space="preserve">SPOT P/DICRO EMB.PLASTICO NGO      </t>
  </si>
  <si>
    <t xml:space="preserve">TAPA BASTIDOR BL. BARI 45 7000/10    </t>
  </si>
  <si>
    <t xml:space="preserve">TAPA BOCA OCTOGONAL CHICA PVC     </t>
  </si>
  <si>
    <t xml:space="preserve">TAPA BOCA OCTOGONAL GDE. PVC     </t>
  </si>
  <si>
    <t xml:space="preserve">*TERMICA DIN 2 X 25 IMP.    </t>
  </si>
  <si>
    <t xml:space="preserve">*TERMICA DIN 2 X 20 SICALIMIT 782   </t>
  </si>
  <si>
    <t xml:space="preserve">*TERMICA DIN 2 X 32 SICALIMIT 782   </t>
  </si>
  <si>
    <t xml:space="preserve">FICHA HEMBRA 3 PATAS P/CH.BL.JELU     </t>
  </si>
  <si>
    <t xml:space="preserve">/LLAVE EXT.2 PUNTOS 3004 CIOCCA P    </t>
  </si>
  <si>
    <t xml:space="preserve">FICHA MACHO VELADOR S/LATERAL P/C     </t>
  </si>
  <si>
    <t xml:space="preserve">INTERRUP.P/CORTAR CESPED TAAD NEG      </t>
  </si>
  <si>
    <t xml:space="preserve">INTERRUP.P/CORTAR CESPED TAAD NAR      </t>
  </si>
  <si>
    <t xml:space="preserve">INTERRUP.BIP.B/BAK. 20 AMP.ODA       </t>
  </si>
  <si>
    <t xml:space="preserve">PORTAL.PORCELANA GOLEAT 43317       </t>
  </si>
  <si>
    <t xml:space="preserve">PORTALAMP.MET.AIREADO 3 PZAS.       </t>
  </si>
  <si>
    <t xml:space="preserve">ZOCALOS P/DICROICA FIJAC.A TORNIL      </t>
  </si>
  <si>
    <t xml:space="preserve">FICHA CONVERTIDORA 2 A 3 ECO    </t>
  </si>
  <si>
    <t xml:space="preserve">*/ARRANCADOR CAP. PVC IMPORTADO      </t>
  </si>
  <si>
    <t>flash</t>
  </si>
  <si>
    <t>nubes</t>
  </si>
  <si>
    <t>unicornio</t>
  </si>
  <si>
    <t>estrella ch</t>
  </si>
  <si>
    <t>estrella gde</t>
  </si>
  <si>
    <t>corazon</t>
  </si>
  <si>
    <t xml:space="preserve">love </t>
  </si>
  <si>
    <t>rayo</t>
  </si>
  <si>
    <t>cactus</t>
  </si>
  <si>
    <t>flamenco</t>
  </si>
  <si>
    <t>cornetas</t>
  </si>
  <si>
    <t>Aldana</t>
  </si>
  <si>
    <t>auricular SOUYE</t>
  </si>
  <si>
    <t>auricular bluetooth</t>
  </si>
  <si>
    <t>auricular cierre bolsa</t>
  </si>
  <si>
    <t>auricular deportivo</t>
  </si>
  <si>
    <t>auricular en bolsa</t>
  </si>
  <si>
    <t>auricular manos libre en caja</t>
  </si>
  <si>
    <t>auricular manoslibre</t>
  </si>
  <si>
    <t>cable tipo c</t>
  </si>
  <si>
    <t>calculadora</t>
  </si>
  <si>
    <t>cargador 12 v 2 usb con cable en bolsa</t>
  </si>
  <si>
    <t>cargador 12 v con cable v8</t>
  </si>
  <si>
    <t>cargador bsteria universal</t>
  </si>
  <si>
    <t>cargador sams original</t>
  </si>
  <si>
    <t>cargador sansung c/cable</t>
  </si>
  <si>
    <t>chromecast</t>
  </si>
  <si>
    <t>luz solar recargable usb</t>
  </si>
  <si>
    <t>plancha</t>
  </si>
  <si>
    <t>planchita p/pelo</t>
  </si>
  <si>
    <t>tv box</t>
  </si>
  <si>
    <t>usb 8 modelo nuevo</t>
  </si>
  <si>
    <t>usb a v8 y phone</t>
  </si>
  <si>
    <t>pasteur 108</t>
  </si>
  <si>
    <t>alicate c/lima</t>
  </si>
  <si>
    <t>alicate gde</t>
  </si>
  <si>
    <t>calculadora cientifica</t>
  </si>
  <si>
    <t>calculadora solar</t>
  </si>
  <si>
    <t>cepillo p/cabellos m,azul</t>
  </si>
  <si>
    <t>cepillo p/cabellos m,bco</t>
  </si>
  <si>
    <t>cepillo p/cabellos m,mad</t>
  </si>
  <si>
    <t>encendedor a bencina</t>
  </si>
  <si>
    <t>espatula de madera</t>
  </si>
  <si>
    <t>espumadera</t>
  </si>
  <si>
    <t>kit camping</t>
  </si>
  <si>
    <t>kit manicura ch</t>
  </si>
  <si>
    <t>kit manicura gde</t>
  </si>
  <si>
    <t>kit manicura med</t>
  </si>
  <si>
    <t>mandolina</t>
  </si>
  <si>
    <t>mandolina caja x 3</t>
  </si>
  <si>
    <t>peine</t>
  </si>
  <si>
    <t>pila aa macao</t>
  </si>
  <si>
    <t>pila aaa macao</t>
  </si>
  <si>
    <t>pinza de cocina</t>
  </si>
  <si>
    <t>pinza multiuso</t>
  </si>
  <si>
    <t>reloj saxo</t>
  </si>
  <si>
    <t xml:space="preserve">rodillo </t>
  </si>
  <si>
    <t>tapa p/termo acero 1/2</t>
  </si>
  <si>
    <t>tapa p/termo de acero</t>
  </si>
  <si>
    <t>tapa punto rojo</t>
  </si>
  <si>
    <t>tijera de entresacar</t>
  </si>
  <si>
    <t>tijera de metal</t>
  </si>
  <si>
    <t>tijera de metal buena</t>
  </si>
  <si>
    <t>tijera economica</t>
  </si>
  <si>
    <t>alicate lima</t>
  </si>
  <si>
    <t>alicate mundial</t>
  </si>
  <si>
    <t>baston de defensa</t>
  </si>
  <si>
    <t>caramelera gde 3 ptas</t>
  </si>
  <si>
    <t>cepillo m/madera</t>
  </si>
  <si>
    <t>cepillo p/cabellos</t>
  </si>
  <si>
    <t>hacha de cocina</t>
  </si>
  <si>
    <t>pizera</t>
  </si>
  <si>
    <t>rallador de acero</t>
  </si>
  <si>
    <t>tapa p/termo</t>
  </si>
  <si>
    <t>tapa pico matero</t>
  </si>
  <si>
    <t>tijera</t>
  </si>
  <si>
    <t>tijrra</t>
  </si>
  <si>
    <t xml:space="preserve">tortera </t>
  </si>
  <si>
    <t>Amor</t>
  </si>
  <si>
    <t>Esmalte Para Uña</t>
  </si>
  <si>
    <t>Maceta N` 12</t>
  </si>
  <si>
    <t>Maceta N` 13</t>
  </si>
  <si>
    <t>Maceta N` 17</t>
  </si>
  <si>
    <t>Metro X3</t>
  </si>
  <si>
    <t>Metro X5</t>
  </si>
  <si>
    <t>Pechera Simple De 1</t>
  </si>
  <si>
    <t>Pechera Simple De 1 1/2</t>
  </si>
  <si>
    <t>Pincel 1 1/2"</t>
  </si>
  <si>
    <t>Pincel 1"</t>
  </si>
  <si>
    <t>Portalampara Con Llave</t>
  </si>
  <si>
    <t>Ramo De Flores</t>
  </si>
  <si>
    <t>Raqueta X 2</t>
  </si>
  <si>
    <t>Taza Para Café Alunares</t>
  </si>
  <si>
    <t>Taza Para Cafe Azul</t>
  </si>
  <si>
    <t>Alargue 3 mts Hainiu</t>
  </si>
  <si>
    <t>Alargue 5 mts Hainiu</t>
  </si>
  <si>
    <t>Alfombra para baño</t>
  </si>
  <si>
    <t>Bandeja cama c/ pata</t>
  </si>
  <si>
    <t>Bandeja rectangular plastica</t>
  </si>
  <si>
    <t>Batea rectangular ch 41x30</t>
  </si>
  <si>
    <t>Baul madera  n 1</t>
  </si>
  <si>
    <t>Baul madera  n 2</t>
  </si>
  <si>
    <t>Baul madera  n 3</t>
  </si>
  <si>
    <t>Brocha rojo 2 1/2¨</t>
  </si>
  <si>
    <t>Brocha rojo 3¨</t>
  </si>
  <si>
    <t>Brocha rojo 4¨</t>
  </si>
  <si>
    <t>Brocja rojo 2¨</t>
  </si>
  <si>
    <t>Cacerola redonda c/ tapa 3L</t>
  </si>
  <si>
    <t>Canasta pan min</t>
  </si>
  <si>
    <t>Canasta pan rectangular</t>
  </si>
  <si>
    <t>Cepillo de mamadera</t>
  </si>
  <si>
    <t>Doble toma Sica</t>
  </si>
  <si>
    <t>Espatula repostera</t>
  </si>
  <si>
    <t>Esponja para cocina x 5</t>
  </si>
  <si>
    <t>Filtro metal x 2</t>
  </si>
  <si>
    <t>Florero cerámica</t>
  </si>
  <si>
    <t>Linterna flexible blister</t>
  </si>
  <si>
    <t>Llave Y 12-14-17 mm</t>
  </si>
  <si>
    <t>Llave Y 8-10-12 mm</t>
  </si>
  <si>
    <t>Luces cactus</t>
  </si>
  <si>
    <t>Luces luna</t>
  </si>
  <si>
    <t>Luces nube</t>
  </si>
  <si>
    <t>Manta común 180x220</t>
  </si>
  <si>
    <t>maceta n17 plasico</t>
  </si>
  <si>
    <t>Maceta n19 plasico</t>
  </si>
  <si>
    <t>Maceta porcelana c/ flor</t>
  </si>
  <si>
    <t>Peine x 2</t>
  </si>
  <si>
    <t>Perchas x 10 metal</t>
  </si>
  <si>
    <t>Plato de vidrio 25cm</t>
  </si>
  <si>
    <t>Podadora Topfine naranja</t>
  </si>
  <si>
    <t>Ramo de flores</t>
  </si>
  <si>
    <t>Ramo de flores claveles o rositas</t>
  </si>
  <si>
    <t>Ramo de flores margaritas amarillas</t>
  </si>
  <si>
    <t>Tapón universal x 2</t>
  </si>
  <si>
    <t>Tijera p/ ceja común</t>
  </si>
  <si>
    <t>Traba puerta pie</t>
  </si>
  <si>
    <t>Juan</t>
  </si>
  <si>
    <t>Pistola Para Siliconas</t>
  </si>
  <si>
    <t>Martillo Mango De Madera</t>
  </si>
  <si>
    <t>Toma Macho</t>
  </si>
  <si>
    <t>Cinta Metrica X 20 Mts</t>
  </si>
  <si>
    <t>Cinta Metrica X 30 Mts</t>
  </si>
  <si>
    <t>Adaptador Americano</t>
  </si>
  <si>
    <t>Llave T 8</t>
  </si>
  <si>
    <t>Martillo Para Carne</t>
  </si>
  <si>
    <t>Tabla De Madera Rectangular</t>
  </si>
  <si>
    <t>Palo De Amasar</t>
  </si>
  <si>
    <t>Pantalle De Velador</t>
  </si>
  <si>
    <t>Alfombra De Pasto</t>
  </si>
  <si>
    <t>Bola De Pasto Grande</t>
  </si>
  <si>
    <t>Bola De Pasto Chico</t>
  </si>
  <si>
    <t>Metro X 3</t>
  </si>
  <si>
    <t>Metro X 5</t>
  </si>
  <si>
    <t>Media Para Hombre X 12</t>
  </si>
  <si>
    <t>Alicate Trim</t>
  </si>
  <si>
    <t>Chispero</t>
  </si>
  <si>
    <t>Corta Caño</t>
  </si>
  <si>
    <t>Perfume De Bolsillo</t>
  </si>
  <si>
    <t>Adaptador Simple</t>
  </si>
  <si>
    <t>Alicate para uñas n12</t>
  </si>
  <si>
    <t>Bateria Ag1</t>
  </si>
  <si>
    <t>Bateria Ag13</t>
  </si>
  <si>
    <t>Bateria Ag4</t>
  </si>
  <si>
    <t>Bateria CR2025</t>
  </si>
  <si>
    <t>Bateria CR2032</t>
  </si>
  <si>
    <r>
      <t xml:space="preserve">Bateria Powercell n5  </t>
    </r>
    <r>
      <rPr>
        <sz val="8"/>
        <color rgb="FFFF0000"/>
        <rFont val="Arial"/>
        <family val="2"/>
      </rPr>
      <t>23A</t>
    </r>
  </si>
  <si>
    <t>Billete</t>
  </si>
  <si>
    <t>Bolsa para agua caliente</t>
  </si>
  <si>
    <t>Buscapolo mediano</t>
  </si>
  <si>
    <t>Cesto para ropa</t>
  </si>
  <si>
    <t>Cinta métrica 3m</t>
  </si>
  <si>
    <t>Cinta métrica 5m</t>
  </si>
  <si>
    <t xml:space="preserve">Cortina para baño doble </t>
  </si>
  <si>
    <t>Cortina para baño doble básica</t>
  </si>
  <si>
    <t>Cubre Silla Cuerina</t>
  </si>
  <si>
    <t>Destornillador mango amarillo</t>
  </si>
  <si>
    <t>Destornillador Mango T</t>
  </si>
  <si>
    <t xml:space="preserve">destornillador Usa </t>
  </si>
  <si>
    <t>Destornillador x 3</t>
  </si>
  <si>
    <t>Lampara led pvc</t>
  </si>
  <si>
    <t>Linternita 9 Led</t>
  </si>
  <si>
    <t>Llave 12-14</t>
  </si>
  <si>
    <t>Llave 17-19</t>
  </si>
  <si>
    <t>Llave 19-22</t>
  </si>
  <si>
    <t>Llave allem x 10 Set hex key</t>
  </si>
  <si>
    <t>Maquina para afeitar y corta pelo Blade</t>
  </si>
  <si>
    <t>Maquina para cortar pelo Klaime</t>
  </si>
  <si>
    <t>Maquina para cortar pelo Oryx</t>
  </si>
  <si>
    <t>Martillo con punto metal</t>
  </si>
  <si>
    <t>Pantalla para velador</t>
  </si>
  <si>
    <t>Pinza de fuerza 7P 200mm</t>
  </si>
  <si>
    <t>Porta termo estampado</t>
  </si>
  <si>
    <t>Gatito</t>
  </si>
  <si>
    <t>Adaptador</t>
  </si>
  <si>
    <t>Buscapolo</t>
  </si>
  <si>
    <t>Cable usb</t>
  </si>
  <si>
    <t>Cinta Métrica 20 Mts</t>
  </si>
  <si>
    <t>Cinta Métrica 30 Mts</t>
  </si>
  <si>
    <t>Destornillador</t>
  </si>
  <si>
    <t>Espejo con aumento 4¨</t>
  </si>
  <si>
    <t>Espejo con aumento 5¨</t>
  </si>
  <si>
    <t>Espejo 6¨</t>
  </si>
  <si>
    <t>Espejo 7¨</t>
  </si>
  <si>
    <t>Espejo 8¨</t>
  </si>
  <si>
    <t>Linterna</t>
  </si>
  <si>
    <t>Tijera</t>
  </si>
  <si>
    <t>candado 50 mm tigon</t>
  </si>
  <si>
    <t>candado 60 mm tigon</t>
  </si>
  <si>
    <t>funda p/ropas</t>
  </si>
  <si>
    <t>guante de neoprene azul</t>
  </si>
  <si>
    <t>guante dedos recortado c/proteccion</t>
  </si>
  <si>
    <t>gs65948</t>
  </si>
  <si>
    <t>guantes tacticos</t>
  </si>
  <si>
    <t>llave crique de 1/2</t>
  </si>
  <si>
    <t>llave t 8</t>
  </si>
  <si>
    <t>llave y 8 9 10</t>
  </si>
  <si>
    <t>morral</t>
  </si>
  <si>
    <t>pinza 4,5</t>
  </si>
  <si>
    <t>pinza de fuerza 10'</t>
  </si>
  <si>
    <t>rodillera</t>
  </si>
</sst>
</file>

<file path=xl/styles.xml><?xml version="1.0" encoding="utf-8"?>
<styleSheet xmlns="http://schemas.openxmlformats.org/spreadsheetml/2006/main">
  <numFmts count="5">
    <numFmt numFmtId="8" formatCode="&quot;$&quot;#,##0.00;[Red]\-&quot;$&quot;#,##0.00"/>
    <numFmt numFmtId="164" formatCode="dd/mm/yy;@"/>
    <numFmt numFmtId="165" formatCode="#,##0.00_ ;[Red]\-#,##0.00\ "/>
    <numFmt numFmtId="166" formatCode="d/mm/yy;@"/>
    <numFmt numFmtId="167" formatCode="_ [$€-2]\ * #,##0.00_ ;_ [$€-2]\ * \-#,##0.00_ ;_ [$€-2]\ * &quot;-&quot;??_ 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9"/>
      <name val="MS Sans Serif"/>
      <family val="2"/>
    </font>
    <font>
      <sz val="8"/>
      <name val="MS Sans Serif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Arial"/>
      <family val="2"/>
    </font>
    <font>
      <b/>
      <sz val="7"/>
      <name val="Arial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7"/>
      <name val="Arial"/>
      <family val="2"/>
    </font>
    <font>
      <b/>
      <sz val="7"/>
      <color rgb="FFFF0000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b/>
      <sz val="7"/>
      <color theme="3"/>
      <name val="Arial"/>
      <family val="2"/>
    </font>
    <font>
      <b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2" fillId="0" borderId="0" xfId="1" applyBorder="1" applyAlignment="1">
      <alignment vertical="center"/>
    </xf>
    <xf numFmtId="2" fontId="2" fillId="0" borderId="0" xfId="1" applyNumberFormat="1" applyFill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2" fillId="2" borderId="0" xfId="1" applyFill="1" applyBorder="1"/>
    <xf numFmtId="0" fontId="1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2" fontId="3" fillId="2" borderId="2" xfId="0" applyNumberFormat="1" applyFont="1" applyFill="1" applyBorder="1" applyAlignment="1">
      <alignment vertical="center"/>
    </xf>
    <xf numFmtId="2" fontId="3" fillId="2" borderId="3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vertical="center"/>
    </xf>
    <xf numFmtId="2" fontId="3" fillId="2" borderId="4" xfId="0" applyNumberFormat="1" applyFont="1" applyFill="1" applyBorder="1" applyAlignment="1">
      <alignment vertical="center"/>
    </xf>
    <xf numFmtId="2" fontId="3" fillId="2" borderId="0" xfId="0" applyNumberFormat="1" applyFont="1" applyFill="1" applyBorder="1" applyAlignment="1">
      <alignment horizontal="center" vertical="center"/>
    </xf>
    <xf numFmtId="9" fontId="1" fillId="2" borderId="0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 applyProtection="1">
      <alignment vertical="center" wrapText="1"/>
    </xf>
    <xf numFmtId="2" fontId="4" fillId="0" borderId="6" xfId="0" applyNumberFormat="1" applyFont="1" applyFill="1" applyBorder="1" applyAlignment="1" applyProtection="1">
      <alignment vertical="center" wrapText="1"/>
    </xf>
    <xf numFmtId="2" fontId="4" fillId="3" borderId="6" xfId="0" applyNumberFormat="1" applyFont="1" applyFill="1" applyBorder="1" applyAlignment="1" applyProtection="1">
      <alignment horizontal="right" vertical="center" wrapText="1"/>
    </xf>
    <xf numFmtId="2" fontId="4" fillId="0" borderId="5" xfId="0" applyNumberFormat="1" applyFont="1" applyFill="1" applyBorder="1" applyAlignment="1" applyProtection="1">
      <alignment vertical="center" wrapText="1"/>
    </xf>
    <xf numFmtId="1" fontId="4" fillId="0" borderId="0" xfId="0" applyNumberFormat="1" applyFont="1" applyFill="1" applyBorder="1" applyAlignment="1" applyProtection="1">
      <alignment vertical="center" wrapText="1"/>
    </xf>
    <xf numFmtId="2" fontId="4" fillId="0" borderId="0" xfId="0" applyNumberFormat="1" applyFont="1" applyFill="1" applyBorder="1" applyAlignment="1" applyProtection="1">
      <alignment vertical="center" wrapText="1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3" borderId="5" xfId="0" applyNumberFormat="1" applyFont="1" applyFill="1" applyBorder="1" applyAlignment="1" applyProtection="1">
      <alignment vertical="center" wrapText="1"/>
    </xf>
    <xf numFmtId="2" fontId="4" fillId="3" borderId="6" xfId="0" applyNumberFormat="1" applyFont="1" applyFill="1" applyBorder="1" applyAlignment="1" applyProtection="1">
      <alignment vertical="center" wrapText="1"/>
    </xf>
    <xf numFmtId="2" fontId="4" fillId="3" borderId="5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164" fontId="0" fillId="2" borderId="5" xfId="0" applyNumberFormat="1" applyFill="1" applyBorder="1" applyAlignment="1">
      <alignment vertical="center"/>
    </xf>
    <xf numFmtId="2" fontId="0" fillId="2" borderId="6" xfId="0" applyNumberFormat="1" applyFill="1" applyBorder="1" applyAlignment="1">
      <alignment vertical="center"/>
    </xf>
    <xf numFmtId="2" fontId="0" fillId="3" borderId="6" xfId="0" applyNumberFormat="1" applyFill="1" applyBorder="1" applyAlignment="1">
      <alignment horizontal="right" vertical="center"/>
    </xf>
    <xf numFmtId="2" fontId="0" fillId="0" borderId="6" xfId="0" applyNumberFormat="1" applyFill="1" applyBorder="1" applyAlignment="1">
      <alignment vertical="center"/>
    </xf>
    <xf numFmtId="2" fontId="0" fillId="0" borderId="5" xfId="0" applyNumberFormat="1" applyBorder="1" applyAlignment="1">
      <alignment vertical="center"/>
    </xf>
    <xf numFmtId="9" fontId="0" fillId="0" borderId="0" xfId="0" applyNumberFormat="1"/>
    <xf numFmtId="0" fontId="0" fillId="5" borderId="0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2" fontId="0" fillId="0" borderId="6" xfId="0" applyNumberFormat="1" applyBorder="1" applyAlignment="1">
      <alignment vertical="center"/>
    </xf>
    <xf numFmtId="2" fontId="6" fillId="0" borderId="6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 applyProtection="1">
      <alignment vertical="center" wrapText="1"/>
    </xf>
    <xf numFmtId="2" fontId="4" fillId="3" borderId="0" xfId="0" applyNumberFormat="1" applyFont="1" applyFill="1" applyBorder="1" applyAlignment="1" applyProtection="1">
      <alignment horizontal="right" vertical="center" wrapText="1"/>
    </xf>
    <xf numFmtId="0" fontId="4" fillId="3" borderId="0" xfId="0" applyNumberFormat="1" applyFont="1" applyFill="1" applyBorder="1" applyAlignment="1" applyProtection="1">
      <alignment vertical="center" wrapText="1"/>
    </xf>
    <xf numFmtId="2" fontId="4" fillId="3" borderId="0" xfId="0" applyNumberFormat="1" applyFont="1" applyFill="1" applyBorder="1" applyAlignment="1" applyProtection="1">
      <alignment vertical="center" wrapText="1"/>
    </xf>
    <xf numFmtId="0" fontId="0" fillId="6" borderId="0" xfId="0" applyFill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2" fontId="0" fillId="3" borderId="0" xfId="0" applyNumberFormat="1" applyFill="1" applyBorder="1" applyAlignment="1">
      <alignment horizontal="right" vertical="center"/>
    </xf>
    <xf numFmtId="2" fontId="0" fillId="0" borderId="0" xfId="0" applyNumberFormat="1" applyFill="1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7" fillId="6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2" fontId="4" fillId="3" borderId="0" xfId="0" applyNumberFormat="1" applyFont="1" applyFill="1" applyAlignment="1" applyProtection="1">
      <alignment horizontal="right" vertical="center" wrapText="1"/>
    </xf>
    <xf numFmtId="0" fontId="0" fillId="0" borderId="0" xfId="0" applyAlignment="1">
      <alignment vertical="center"/>
    </xf>
    <xf numFmtId="2" fontId="0" fillId="3" borderId="0" xfId="0" applyNumberFormat="1" applyFill="1" applyBorder="1" applyAlignment="1">
      <alignment vertical="center"/>
    </xf>
    <xf numFmtId="2" fontId="0" fillId="3" borderId="0" xfId="0" applyNumberFormat="1" applyFill="1" applyAlignment="1">
      <alignment vertical="center"/>
    </xf>
    <xf numFmtId="2" fontId="8" fillId="7" borderId="0" xfId="0" applyNumberFormat="1" applyFont="1" applyFill="1" applyBorder="1" applyAlignment="1">
      <alignment horizontal="right"/>
    </xf>
    <xf numFmtId="0" fontId="0" fillId="3" borderId="0" xfId="0" applyFill="1" applyAlignment="1">
      <alignment vertical="center"/>
    </xf>
    <xf numFmtId="0" fontId="9" fillId="0" borderId="0" xfId="0" applyFont="1" applyAlignment="1">
      <alignment vertical="center"/>
    </xf>
    <xf numFmtId="0" fontId="0" fillId="3" borderId="0" xfId="0" applyFill="1"/>
    <xf numFmtId="2" fontId="10" fillId="3" borderId="0" xfId="2" applyNumberFormat="1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11" fillId="0" borderId="0" xfId="0" applyNumberFormat="1" applyFont="1" applyAlignment="1"/>
    <xf numFmtId="0" fontId="12" fillId="0" borderId="0" xfId="0" applyFont="1" applyAlignment="1"/>
    <xf numFmtId="2" fontId="0" fillId="6" borderId="0" xfId="0" applyNumberFormat="1" applyFill="1" applyAlignment="1">
      <alignment vertical="center"/>
    </xf>
    <xf numFmtId="165" fontId="0" fillId="0" borderId="0" xfId="0" applyNumberFormat="1"/>
    <xf numFmtId="8" fontId="11" fillId="0" borderId="0" xfId="0" applyNumberFormat="1" applyFont="1" applyAlignment="1"/>
    <xf numFmtId="2" fontId="0" fillId="0" borderId="0" xfId="0" applyNumberFormat="1"/>
    <xf numFmtId="2" fontId="13" fillId="0" borderId="0" xfId="2" applyNumberFormat="1" applyFont="1" applyAlignment="1">
      <alignment vertical="center"/>
    </xf>
    <xf numFmtId="0" fontId="12" fillId="0" borderId="0" xfId="0" applyFont="1" applyAlignment="1">
      <alignment vertical="center"/>
    </xf>
    <xf numFmtId="2" fontId="14" fillId="0" borderId="0" xfId="2" applyNumberFormat="1" applyFont="1" applyAlignment="1">
      <alignment vertical="center"/>
    </xf>
    <xf numFmtId="166" fontId="13" fillId="0" borderId="0" xfId="2" applyNumberFormat="1" applyFont="1" applyAlignment="1">
      <alignment vertical="center"/>
    </xf>
    <xf numFmtId="0" fontId="13" fillId="0" borderId="0" xfId="2" applyFont="1" applyAlignment="1">
      <alignment horizontal="center" vertical="center"/>
    </xf>
    <xf numFmtId="0" fontId="13" fillId="0" borderId="0" xfId="2" applyFont="1" applyAlignment="1">
      <alignment vertical="center"/>
    </xf>
    <xf numFmtId="2" fontId="13" fillId="3" borderId="0" xfId="2" applyNumberFormat="1" applyFont="1" applyFill="1" applyAlignment="1">
      <alignment vertical="center"/>
    </xf>
    <xf numFmtId="1" fontId="13" fillId="0" borderId="0" xfId="2" applyNumberFormat="1" applyFont="1" applyAlignment="1">
      <alignment vertical="center"/>
    </xf>
    <xf numFmtId="0" fontId="0" fillId="0" borderId="0" xfId="0" applyFill="1"/>
    <xf numFmtId="0" fontId="10" fillId="0" borderId="0" xfId="2" applyFont="1" applyAlignment="1">
      <alignment vertical="center"/>
    </xf>
    <xf numFmtId="2" fontId="15" fillId="0" borderId="0" xfId="0" applyNumberFormat="1" applyFont="1" applyAlignment="1">
      <alignment horizontal="right"/>
    </xf>
    <xf numFmtId="0" fontId="15" fillId="0" borderId="0" xfId="0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2" fontId="9" fillId="3" borderId="0" xfId="2" applyNumberFormat="1" applyFont="1" applyFill="1" applyAlignment="1">
      <alignment vertical="center"/>
    </xf>
    <xf numFmtId="2" fontId="13" fillId="0" borderId="0" xfId="2" applyNumberFormat="1" applyFont="1" applyFill="1" applyAlignment="1">
      <alignment vertical="center"/>
    </xf>
    <xf numFmtId="0" fontId="17" fillId="8" borderId="0" xfId="0" applyFont="1" applyFill="1" applyAlignment="1"/>
    <xf numFmtId="0" fontId="13" fillId="0" borderId="0" xfId="0" applyFont="1" applyAlignment="1">
      <alignment vertical="center"/>
    </xf>
    <xf numFmtId="2" fontId="0" fillId="0" borderId="0" xfId="0" applyNumberForma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vertical="center"/>
    </xf>
    <xf numFmtId="2" fontId="0" fillId="4" borderId="0" xfId="0" applyNumberFormat="1" applyFill="1" applyBorder="1" applyAlignment="1">
      <alignment horizontal="right" vertical="center"/>
    </xf>
    <xf numFmtId="2" fontId="0" fillId="8" borderId="0" xfId="0" applyNumberFormat="1" applyFill="1" applyBorder="1" applyAlignment="1">
      <alignment horizontal="right" vertical="center"/>
    </xf>
    <xf numFmtId="2" fontId="0" fillId="4" borderId="0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2" fontId="0" fillId="9" borderId="0" xfId="0" applyNumberFormat="1" applyFill="1" applyBorder="1" applyAlignment="1">
      <alignment vertical="center"/>
    </xf>
    <xf numFmtId="1" fontId="10" fillId="10" borderId="0" xfId="2" applyNumberFormat="1" applyFont="1" applyFill="1" applyAlignment="1">
      <alignment vertical="center"/>
    </xf>
    <xf numFmtId="2" fontId="10" fillId="0" borderId="0" xfId="2" applyNumberFormat="1" applyFont="1" applyAlignment="1">
      <alignment vertical="center"/>
    </xf>
    <xf numFmtId="0" fontId="16" fillId="0" borderId="0" xfId="0" applyFont="1"/>
    <xf numFmtId="0" fontId="17" fillId="0" borderId="0" xfId="0" applyFont="1" applyAlignment="1"/>
    <xf numFmtId="0" fontId="10" fillId="0" borderId="0" xfId="2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2" applyFont="1" applyAlignment="1">
      <alignment vertical="center"/>
    </xf>
    <xf numFmtId="1" fontId="9" fillId="0" borderId="0" xfId="0" applyNumberFormat="1" applyFont="1"/>
    <xf numFmtId="0" fontId="20" fillId="0" borderId="0" xfId="0" applyFont="1"/>
    <xf numFmtId="2" fontId="13" fillId="10" borderId="0" xfId="2" applyNumberFormat="1" applyFont="1" applyFill="1" applyAlignment="1">
      <alignment vertical="center"/>
    </xf>
    <xf numFmtId="1" fontId="17" fillId="10" borderId="0" xfId="2" applyNumberFormat="1" applyFont="1" applyFill="1" applyAlignment="1">
      <alignment vertical="center"/>
    </xf>
  </cellXfs>
  <cellStyles count="6">
    <cellStyle name="?a?????" xfId="2"/>
    <cellStyle name="0,0_x000d_&#10;NA_x000d_&#10;" xfId="3"/>
    <cellStyle name="Euro" xfId="4"/>
    <cellStyle name="Normal" xfId="0" builtinId="0"/>
    <cellStyle name="Normal 2" xfId="1"/>
    <cellStyle name="Porcentaje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AA5401"/>
  <sheetViews>
    <sheetView tabSelected="1" workbookViewId="0">
      <pane ySplit="2" topLeftCell="A113" activePane="bottomLeft" state="frozenSplit"/>
      <selection pane="bottomLeft" activeCell="C3" sqref="C3"/>
    </sheetView>
  </sheetViews>
  <sheetFormatPr baseColWidth="10" defaultRowHeight="17.25" customHeight="1"/>
  <cols>
    <col min="1" max="1" width="4.5703125" style="1" bestFit="1" customWidth="1"/>
    <col min="2" max="2" width="6.85546875" style="1" customWidth="1"/>
    <col min="3" max="3" width="6.85546875" style="1" bestFit="1" customWidth="1"/>
    <col min="4" max="4" width="11.85546875" style="51" customWidth="1"/>
    <col min="5" max="5" width="31.5703125" style="51" bestFit="1" customWidth="1"/>
    <col min="6" max="6" width="10.140625" style="51" customWidth="1"/>
    <col min="7" max="7" width="8.28515625" style="4" customWidth="1"/>
    <col min="8" max="8" width="8.28515625" style="48" bestFit="1" customWidth="1"/>
    <col min="9" max="9" width="7.5703125" style="48" customWidth="1"/>
    <col min="10" max="10" width="7" style="49" customWidth="1"/>
    <col min="11" max="11" width="6.5703125" style="49" customWidth="1"/>
    <col min="12" max="12" width="8.28515625" style="4" bestFit="1" customWidth="1"/>
    <col min="13" max="13" width="5.28515625" style="4" customWidth="1"/>
    <col min="14" max="14" width="8.28515625" style="4" customWidth="1"/>
    <col min="15" max="15" width="4.7109375" style="55" customWidth="1"/>
    <col min="16" max="16" width="9.85546875" style="55" customWidth="1"/>
    <col min="18" max="18" width="8.28515625" customWidth="1"/>
    <col min="19" max="19" width="7" customWidth="1"/>
    <col min="20" max="20" width="8.7109375" customWidth="1"/>
  </cols>
  <sheetData>
    <row r="1" spans="1:16" s="6" customFormat="1" ht="15.75" thickBot="1">
      <c r="A1"/>
      <c r="B1"/>
      <c r="C1" s="1"/>
      <c r="D1" s="2"/>
      <c r="E1" s="2"/>
      <c r="F1" s="2"/>
      <c r="G1" s="2"/>
      <c r="H1" s="2"/>
      <c r="I1" s="2"/>
      <c r="J1" s="3"/>
      <c r="K1" s="3"/>
      <c r="L1" s="4"/>
      <c r="M1" s="4"/>
      <c r="N1" s="4"/>
      <c r="O1" s="5"/>
      <c r="P1" s="5"/>
    </row>
    <row r="2" spans="1:16" ht="17.25" customHeight="1">
      <c r="A2" s="7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11" t="s">
        <v>6</v>
      </c>
      <c r="H2" s="12" t="s">
        <v>7</v>
      </c>
      <c r="I2" s="12" t="s">
        <v>8</v>
      </c>
      <c r="J2" s="13" t="s">
        <v>9</v>
      </c>
      <c r="K2" s="13" t="s">
        <v>10</v>
      </c>
      <c r="L2" s="14" t="s">
        <v>11</v>
      </c>
      <c r="M2" s="15" t="s">
        <v>12</v>
      </c>
      <c r="N2" s="15" t="s">
        <v>13</v>
      </c>
      <c r="O2" s="16" t="s">
        <v>14</v>
      </c>
      <c r="P2" s="16" t="s">
        <v>7</v>
      </c>
    </row>
    <row r="3" spans="1:16" ht="17.25" customHeight="1">
      <c r="A3" s="1">
        <v>2</v>
      </c>
      <c r="B3" s="1" t="s">
        <v>15</v>
      </c>
      <c r="C3" s="1">
        <v>1001</v>
      </c>
      <c r="D3" s="17" t="s">
        <v>16</v>
      </c>
      <c r="E3" s="17" t="s">
        <v>17</v>
      </c>
      <c r="F3" s="17" t="s">
        <v>18</v>
      </c>
      <c r="G3" s="18">
        <f t="shared" ref="G3:G21" si="0">L3*1.21</f>
        <v>350.6943</v>
      </c>
      <c r="H3" s="19">
        <v>450</v>
      </c>
      <c r="I3" s="19">
        <v>418</v>
      </c>
      <c r="J3" s="18">
        <f t="shared" ref="J3:J66" si="1">L3/K3</f>
        <v>7.0690243902439018</v>
      </c>
      <c r="K3" s="18">
        <v>41</v>
      </c>
      <c r="L3" s="20">
        <v>289.83</v>
      </c>
      <c r="M3" s="21">
        <v>10</v>
      </c>
      <c r="N3" s="22">
        <f t="shared" ref="N3:N66" si="2">L3-L3*M3/100</f>
        <v>260.84699999999998</v>
      </c>
      <c r="O3" s="23">
        <v>75</v>
      </c>
      <c r="P3" s="24">
        <f t="shared" ref="P3:P66" si="3">N3+N3*O3/100</f>
        <v>456.48224999999996</v>
      </c>
    </row>
    <row r="4" spans="1:16" ht="17.25" customHeight="1">
      <c r="A4" s="1">
        <v>2</v>
      </c>
      <c r="B4" s="1" t="s">
        <v>15</v>
      </c>
      <c r="C4" s="1">
        <v>1002</v>
      </c>
      <c r="D4" s="17" t="s">
        <v>19</v>
      </c>
      <c r="E4" s="17" t="s">
        <v>20</v>
      </c>
      <c r="F4" s="17" t="s">
        <v>18</v>
      </c>
      <c r="G4" s="18">
        <f t="shared" si="0"/>
        <v>74.947400000000002</v>
      </c>
      <c r="H4" s="19">
        <v>95</v>
      </c>
      <c r="I4" s="19">
        <v>90</v>
      </c>
      <c r="J4" s="18">
        <f t="shared" si="1"/>
        <v>1.5107317073170732</v>
      </c>
      <c r="K4" s="18">
        <v>41</v>
      </c>
      <c r="L4" s="20">
        <v>61.94</v>
      </c>
      <c r="M4" s="21">
        <v>10</v>
      </c>
      <c r="N4" s="22">
        <f t="shared" si="2"/>
        <v>55.745999999999995</v>
      </c>
      <c r="O4" s="23">
        <v>75</v>
      </c>
      <c r="P4" s="24">
        <f t="shared" si="3"/>
        <v>97.555499999999995</v>
      </c>
    </row>
    <row r="5" spans="1:16" ht="17.25" customHeight="1">
      <c r="A5" s="1">
        <v>2</v>
      </c>
      <c r="B5" s="1" t="s">
        <v>15</v>
      </c>
      <c r="C5" s="1">
        <v>1003</v>
      </c>
      <c r="D5" s="17" t="s">
        <v>21</v>
      </c>
      <c r="E5" s="17" t="s">
        <v>22</v>
      </c>
      <c r="F5" s="17" t="s">
        <v>18</v>
      </c>
      <c r="G5" s="18">
        <f t="shared" si="0"/>
        <v>167.31880000000001</v>
      </c>
      <c r="H5" s="19">
        <v>215</v>
      </c>
      <c r="I5" s="19">
        <v>199</v>
      </c>
      <c r="J5" s="18">
        <f t="shared" si="1"/>
        <v>3.3726829268292682</v>
      </c>
      <c r="K5" s="18">
        <v>41</v>
      </c>
      <c r="L5" s="20">
        <v>138.28</v>
      </c>
      <c r="M5" s="21">
        <v>10</v>
      </c>
      <c r="N5" s="22">
        <f t="shared" si="2"/>
        <v>124.452</v>
      </c>
      <c r="O5" s="23">
        <v>75</v>
      </c>
      <c r="P5" s="24">
        <f t="shared" si="3"/>
        <v>217.791</v>
      </c>
    </row>
    <row r="6" spans="1:16" ht="17.25" customHeight="1">
      <c r="A6" s="1">
        <v>2</v>
      </c>
      <c r="B6" s="1" t="s">
        <v>15</v>
      </c>
      <c r="C6" s="1">
        <v>1004</v>
      </c>
      <c r="D6" s="17" t="s">
        <v>23</v>
      </c>
      <c r="E6" s="17" t="s">
        <v>24</v>
      </c>
      <c r="F6" s="17" t="s">
        <v>18</v>
      </c>
      <c r="G6" s="18">
        <f t="shared" si="0"/>
        <v>188.91729999999998</v>
      </c>
      <c r="H6" s="19">
        <v>245</v>
      </c>
      <c r="I6" s="19">
        <v>225</v>
      </c>
      <c r="J6" s="18">
        <f t="shared" si="1"/>
        <v>3.8080487804878049</v>
      </c>
      <c r="K6" s="18">
        <v>41</v>
      </c>
      <c r="L6" s="20">
        <v>156.13</v>
      </c>
      <c r="M6" s="21">
        <v>10</v>
      </c>
      <c r="N6" s="22">
        <f t="shared" si="2"/>
        <v>140.517</v>
      </c>
      <c r="O6" s="23">
        <v>75</v>
      </c>
      <c r="P6" s="24">
        <f t="shared" si="3"/>
        <v>245.90474999999998</v>
      </c>
    </row>
    <row r="7" spans="1:16" ht="17.25" customHeight="1">
      <c r="A7" s="1">
        <v>2</v>
      </c>
      <c r="B7" s="1" t="s">
        <v>15</v>
      </c>
      <c r="C7" s="1">
        <v>1005</v>
      </c>
      <c r="D7" s="17" t="s">
        <v>25</v>
      </c>
      <c r="E7" s="17" t="s">
        <v>26</v>
      </c>
      <c r="F7" s="17" t="s">
        <v>27</v>
      </c>
      <c r="G7" s="18">
        <f t="shared" si="0"/>
        <v>175.42579999999998</v>
      </c>
      <c r="H7" s="19">
        <v>225</v>
      </c>
      <c r="I7" s="19">
        <v>209</v>
      </c>
      <c r="J7" s="18">
        <f t="shared" si="1"/>
        <v>3.5360975609756093</v>
      </c>
      <c r="K7" s="18">
        <v>41</v>
      </c>
      <c r="L7" s="20">
        <v>144.97999999999999</v>
      </c>
      <c r="M7" s="21">
        <v>10</v>
      </c>
      <c r="N7" s="22">
        <f t="shared" si="2"/>
        <v>130.482</v>
      </c>
      <c r="O7" s="23">
        <v>75</v>
      </c>
      <c r="P7" s="24">
        <f t="shared" si="3"/>
        <v>228.34350000000001</v>
      </c>
    </row>
    <row r="8" spans="1:16" ht="17.25" customHeight="1">
      <c r="A8" s="1">
        <v>2</v>
      </c>
      <c r="B8" s="1" t="s">
        <v>15</v>
      </c>
      <c r="C8" s="1">
        <v>1006</v>
      </c>
      <c r="D8" s="17" t="s">
        <v>28</v>
      </c>
      <c r="E8" s="17" t="s">
        <v>29</v>
      </c>
      <c r="F8" s="17" t="s">
        <v>30</v>
      </c>
      <c r="G8" s="18">
        <f t="shared" si="0"/>
        <v>1619.5365999999999</v>
      </c>
      <c r="H8" s="19">
        <v>2100</v>
      </c>
      <c r="I8" s="19">
        <v>1929</v>
      </c>
      <c r="J8" s="18">
        <f t="shared" si="1"/>
        <v>32.645365853658539</v>
      </c>
      <c r="K8" s="18">
        <v>41</v>
      </c>
      <c r="L8" s="20">
        <v>1338.46</v>
      </c>
      <c r="M8" s="21">
        <v>10</v>
      </c>
      <c r="N8" s="22">
        <f t="shared" si="2"/>
        <v>1204.614</v>
      </c>
      <c r="O8" s="23">
        <v>75</v>
      </c>
      <c r="P8" s="24">
        <f t="shared" si="3"/>
        <v>2108.0745000000002</v>
      </c>
    </row>
    <row r="9" spans="1:16" ht="17.25" customHeight="1">
      <c r="A9" s="1">
        <v>2</v>
      </c>
      <c r="B9" s="1" t="s">
        <v>15</v>
      </c>
      <c r="C9" s="1">
        <v>1007</v>
      </c>
      <c r="D9" s="17" t="s">
        <v>31</v>
      </c>
      <c r="E9" s="17" t="s">
        <v>32</v>
      </c>
      <c r="F9" s="17" t="s">
        <v>33</v>
      </c>
      <c r="G9" s="18">
        <f t="shared" si="0"/>
        <v>1214.6342999999999</v>
      </c>
      <c r="H9" s="19">
        <v>1580</v>
      </c>
      <c r="I9" s="19">
        <v>1449</v>
      </c>
      <c r="J9" s="18">
        <f t="shared" si="1"/>
        <v>24.483658536585367</v>
      </c>
      <c r="K9" s="18">
        <v>41</v>
      </c>
      <c r="L9" s="20">
        <v>1003.83</v>
      </c>
      <c r="M9" s="21">
        <v>10</v>
      </c>
      <c r="N9" s="22">
        <f t="shared" si="2"/>
        <v>903.447</v>
      </c>
      <c r="O9" s="23">
        <v>75</v>
      </c>
      <c r="P9" s="24">
        <f t="shared" si="3"/>
        <v>1581.03225</v>
      </c>
    </row>
    <row r="10" spans="1:16" ht="17.25" customHeight="1">
      <c r="A10" s="1">
        <v>2</v>
      </c>
      <c r="B10" s="1" t="s">
        <v>15</v>
      </c>
      <c r="C10" s="1">
        <v>1008</v>
      </c>
      <c r="D10" s="17" t="s">
        <v>34</v>
      </c>
      <c r="E10" s="17" t="s">
        <v>35</v>
      </c>
      <c r="F10" s="17" t="s">
        <v>18</v>
      </c>
      <c r="G10" s="18">
        <f t="shared" si="0"/>
        <v>209.95920000000001</v>
      </c>
      <c r="H10" s="19">
        <v>270</v>
      </c>
      <c r="I10" s="19">
        <v>250</v>
      </c>
      <c r="J10" s="18">
        <f t="shared" si="1"/>
        <v>4.2321951219512197</v>
      </c>
      <c r="K10" s="18">
        <v>41</v>
      </c>
      <c r="L10" s="20">
        <v>173.52</v>
      </c>
      <c r="M10" s="21">
        <v>10</v>
      </c>
      <c r="N10" s="22">
        <f t="shared" si="2"/>
        <v>156.16800000000001</v>
      </c>
      <c r="O10" s="23">
        <v>75</v>
      </c>
      <c r="P10" s="24">
        <f t="shared" si="3"/>
        <v>273.29399999999998</v>
      </c>
    </row>
    <row r="11" spans="1:16" ht="17.25" customHeight="1">
      <c r="A11" s="1">
        <v>2</v>
      </c>
      <c r="B11" s="1" t="s">
        <v>15</v>
      </c>
      <c r="C11" s="1">
        <v>1009</v>
      </c>
      <c r="D11" s="17" t="s">
        <v>36</v>
      </c>
      <c r="E11" s="17" t="s">
        <v>37</v>
      </c>
      <c r="F11" s="17" t="s">
        <v>27</v>
      </c>
      <c r="G11" s="18">
        <f t="shared" si="0"/>
        <v>121.4477</v>
      </c>
      <c r="H11" s="19">
        <v>155</v>
      </c>
      <c r="I11" s="19">
        <v>145</v>
      </c>
      <c r="J11" s="18">
        <f t="shared" si="1"/>
        <v>2.4480487804878051</v>
      </c>
      <c r="K11" s="18">
        <v>41</v>
      </c>
      <c r="L11" s="20">
        <v>100.37</v>
      </c>
      <c r="M11" s="21">
        <v>10</v>
      </c>
      <c r="N11" s="22">
        <f t="shared" si="2"/>
        <v>90.332999999999998</v>
      </c>
      <c r="O11" s="23">
        <v>75</v>
      </c>
      <c r="P11" s="24">
        <f t="shared" si="3"/>
        <v>158.08274999999998</v>
      </c>
    </row>
    <row r="12" spans="1:16" ht="17.25" customHeight="1">
      <c r="A12" s="1">
        <v>2</v>
      </c>
      <c r="B12" s="1" t="s">
        <v>15</v>
      </c>
      <c r="C12" s="1">
        <v>1010</v>
      </c>
      <c r="D12" s="17" t="s">
        <v>38</v>
      </c>
      <c r="E12" s="17" t="s">
        <v>39</v>
      </c>
      <c r="F12" s="17" t="s">
        <v>18</v>
      </c>
      <c r="G12" s="18">
        <f t="shared" si="0"/>
        <v>148.45489999999998</v>
      </c>
      <c r="H12" s="19">
        <v>190</v>
      </c>
      <c r="I12" s="19">
        <v>178</v>
      </c>
      <c r="J12" s="18">
        <f t="shared" si="1"/>
        <v>2.9924390243902437</v>
      </c>
      <c r="K12" s="18">
        <v>41</v>
      </c>
      <c r="L12" s="20">
        <v>122.69</v>
      </c>
      <c r="M12" s="21">
        <v>10</v>
      </c>
      <c r="N12" s="22">
        <f t="shared" si="2"/>
        <v>110.42099999999999</v>
      </c>
      <c r="O12" s="23">
        <v>75</v>
      </c>
      <c r="P12" s="24">
        <f t="shared" si="3"/>
        <v>193.23674999999997</v>
      </c>
    </row>
    <row r="13" spans="1:16" ht="17.25" customHeight="1">
      <c r="A13" s="1">
        <v>2</v>
      </c>
      <c r="B13" s="1" t="s">
        <v>15</v>
      </c>
      <c r="C13" s="1">
        <v>1011</v>
      </c>
      <c r="D13" s="17" t="s">
        <v>40</v>
      </c>
      <c r="E13" s="17" t="s">
        <v>41</v>
      </c>
      <c r="F13" s="17" t="s">
        <v>18</v>
      </c>
      <c r="G13" s="18">
        <f t="shared" si="0"/>
        <v>188.91729999999998</v>
      </c>
      <c r="H13" s="19">
        <v>245</v>
      </c>
      <c r="I13" s="19">
        <v>225</v>
      </c>
      <c r="J13" s="18">
        <f t="shared" si="1"/>
        <v>3.8080487804878049</v>
      </c>
      <c r="K13" s="18">
        <v>41</v>
      </c>
      <c r="L13" s="20">
        <v>156.13</v>
      </c>
      <c r="M13" s="21">
        <v>10</v>
      </c>
      <c r="N13" s="22">
        <f t="shared" si="2"/>
        <v>140.517</v>
      </c>
      <c r="O13" s="23">
        <v>75</v>
      </c>
      <c r="P13" s="24">
        <f t="shared" si="3"/>
        <v>245.90474999999998</v>
      </c>
    </row>
    <row r="14" spans="1:16" ht="17.25" customHeight="1">
      <c r="A14" s="1">
        <v>2</v>
      </c>
      <c r="B14" s="1" t="s">
        <v>15</v>
      </c>
      <c r="C14" s="1">
        <v>1012</v>
      </c>
      <c r="D14" s="17" t="s">
        <v>42</v>
      </c>
      <c r="E14" s="17" t="s">
        <v>43</v>
      </c>
      <c r="F14" s="17" t="s">
        <v>18</v>
      </c>
      <c r="G14" s="18">
        <f t="shared" si="0"/>
        <v>229.416</v>
      </c>
      <c r="H14" s="19">
        <v>295</v>
      </c>
      <c r="I14" s="19">
        <v>275</v>
      </c>
      <c r="J14" s="18">
        <f t="shared" si="1"/>
        <v>4.6243902439024387</v>
      </c>
      <c r="K14" s="18">
        <v>41</v>
      </c>
      <c r="L14" s="20">
        <v>189.6</v>
      </c>
      <c r="M14" s="21">
        <v>10</v>
      </c>
      <c r="N14" s="22">
        <f t="shared" si="2"/>
        <v>170.64</v>
      </c>
      <c r="O14" s="23">
        <v>75</v>
      </c>
      <c r="P14" s="24">
        <f t="shared" si="3"/>
        <v>298.61999999999995</v>
      </c>
    </row>
    <row r="15" spans="1:16" ht="17.25" customHeight="1">
      <c r="A15" s="1">
        <v>2</v>
      </c>
      <c r="B15" s="1" t="s">
        <v>15</v>
      </c>
      <c r="C15" s="1">
        <v>1013</v>
      </c>
      <c r="D15" s="17" t="s">
        <v>44</v>
      </c>
      <c r="E15" s="17" t="s">
        <v>45</v>
      </c>
      <c r="F15" s="17" t="s">
        <v>46</v>
      </c>
      <c r="G15" s="18">
        <f t="shared" si="0"/>
        <v>137.1293</v>
      </c>
      <c r="H15" s="19">
        <v>175</v>
      </c>
      <c r="I15" s="19">
        <v>165</v>
      </c>
      <c r="J15" s="18">
        <f t="shared" si="1"/>
        <v>2.7641463414634146</v>
      </c>
      <c r="K15" s="18">
        <v>41</v>
      </c>
      <c r="L15" s="20">
        <v>113.33</v>
      </c>
      <c r="M15" s="21">
        <v>10</v>
      </c>
      <c r="N15" s="22">
        <f t="shared" si="2"/>
        <v>101.997</v>
      </c>
      <c r="O15" s="23">
        <v>75</v>
      </c>
      <c r="P15" s="24">
        <f t="shared" si="3"/>
        <v>178.49475000000001</v>
      </c>
    </row>
    <row r="16" spans="1:16" ht="17.25" customHeight="1">
      <c r="A16" s="1">
        <v>2</v>
      </c>
      <c r="B16" s="1" t="s">
        <v>15</v>
      </c>
      <c r="C16" s="1">
        <v>1014</v>
      </c>
      <c r="D16" s="17" t="s">
        <v>47</v>
      </c>
      <c r="E16" s="17" t="s">
        <v>48</v>
      </c>
      <c r="F16" s="17" t="s">
        <v>18</v>
      </c>
      <c r="G16" s="18">
        <f t="shared" si="0"/>
        <v>1214.6342999999999</v>
      </c>
      <c r="H16" s="19">
        <v>1580</v>
      </c>
      <c r="I16" s="19">
        <v>1446</v>
      </c>
      <c r="J16" s="18">
        <f t="shared" si="1"/>
        <v>24.483658536585367</v>
      </c>
      <c r="K16" s="18">
        <v>41</v>
      </c>
      <c r="L16" s="20">
        <v>1003.83</v>
      </c>
      <c r="M16" s="21">
        <v>10</v>
      </c>
      <c r="N16" s="22">
        <f t="shared" si="2"/>
        <v>903.447</v>
      </c>
      <c r="O16" s="23">
        <v>75</v>
      </c>
      <c r="P16" s="24">
        <f t="shared" si="3"/>
        <v>1581.03225</v>
      </c>
    </row>
    <row r="17" spans="1:16" ht="17.25" customHeight="1">
      <c r="A17" s="1">
        <v>2</v>
      </c>
      <c r="B17" s="1" t="s">
        <v>15</v>
      </c>
      <c r="C17" s="1">
        <v>1015</v>
      </c>
      <c r="D17" s="17" t="s">
        <v>49</v>
      </c>
      <c r="E17" s="17" t="s">
        <v>50</v>
      </c>
      <c r="F17" s="17" t="s">
        <v>18</v>
      </c>
      <c r="G17" s="18">
        <f t="shared" si="0"/>
        <v>269.91469999999998</v>
      </c>
      <c r="H17" s="19">
        <v>350</v>
      </c>
      <c r="I17" s="19">
        <v>325</v>
      </c>
      <c r="J17" s="18">
        <f t="shared" si="1"/>
        <v>5.4407317073170729</v>
      </c>
      <c r="K17" s="18">
        <v>41</v>
      </c>
      <c r="L17" s="20">
        <v>223.07</v>
      </c>
      <c r="M17" s="21">
        <v>10</v>
      </c>
      <c r="N17" s="22">
        <f t="shared" si="2"/>
        <v>200.76300000000001</v>
      </c>
      <c r="O17" s="23">
        <v>75</v>
      </c>
      <c r="P17" s="24">
        <f t="shared" si="3"/>
        <v>351.33524999999997</v>
      </c>
    </row>
    <row r="18" spans="1:16" ht="17.25" customHeight="1">
      <c r="A18" s="1">
        <v>2</v>
      </c>
      <c r="B18" s="1" t="s">
        <v>15</v>
      </c>
      <c r="C18" s="1">
        <v>1016</v>
      </c>
      <c r="D18" s="17" t="s">
        <v>51</v>
      </c>
      <c r="E18" s="17" t="s">
        <v>52</v>
      </c>
      <c r="F18" s="17" t="s">
        <v>18</v>
      </c>
      <c r="G18" s="18">
        <f t="shared" si="0"/>
        <v>404.86600000000004</v>
      </c>
      <c r="H18" s="19">
        <v>525</v>
      </c>
      <c r="I18" s="19">
        <v>482</v>
      </c>
      <c r="J18" s="18">
        <f t="shared" si="1"/>
        <v>8.1609756097560986</v>
      </c>
      <c r="K18" s="18">
        <v>41</v>
      </c>
      <c r="L18" s="20">
        <v>334.6</v>
      </c>
      <c r="M18" s="21">
        <v>10</v>
      </c>
      <c r="N18" s="22">
        <f t="shared" si="2"/>
        <v>301.14000000000004</v>
      </c>
      <c r="O18" s="23">
        <v>75</v>
      </c>
      <c r="P18" s="24">
        <f t="shared" si="3"/>
        <v>526.99500000000012</v>
      </c>
    </row>
    <row r="19" spans="1:16" ht="17.25" customHeight="1">
      <c r="A19" s="1">
        <v>2</v>
      </c>
      <c r="B19" s="1" t="s">
        <v>15</v>
      </c>
      <c r="C19" s="1">
        <v>1017</v>
      </c>
      <c r="D19" s="17" t="s">
        <v>53</v>
      </c>
      <c r="E19" s="17" t="s">
        <v>54</v>
      </c>
      <c r="F19" s="17" t="s">
        <v>30</v>
      </c>
      <c r="G19" s="18">
        <f t="shared" si="0"/>
        <v>2024.4268</v>
      </c>
      <c r="H19" s="19">
        <v>2635</v>
      </c>
      <c r="I19" s="19">
        <v>2410</v>
      </c>
      <c r="J19" s="18">
        <f t="shared" si="1"/>
        <v>40.806829268292681</v>
      </c>
      <c r="K19" s="18">
        <v>41</v>
      </c>
      <c r="L19" s="20">
        <v>1673.08</v>
      </c>
      <c r="M19" s="21">
        <v>10</v>
      </c>
      <c r="N19" s="22">
        <f t="shared" si="2"/>
        <v>1505.7719999999999</v>
      </c>
      <c r="O19" s="23">
        <v>75</v>
      </c>
      <c r="P19" s="24">
        <f t="shared" si="3"/>
        <v>2635.1009999999997</v>
      </c>
    </row>
    <row r="20" spans="1:16" ht="17.25" customHeight="1">
      <c r="A20" s="1">
        <v>2</v>
      </c>
      <c r="B20" s="1" t="s">
        <v>15</v>
      </c>
      <c r="C20" s="1">
        <v>1018</v>
      </c>
      <c r="D20" s="17" t="s">
        <v>55</v>
      </c>
      <c r="E20" s="17" t="s">
        <v>56</v>
      </c>
      <c r="F20" s="17" t="s">
        <v>27</v>
      </c>
      <c r="G20" s="18">
        <f t="shared" si="0"/>
        <v>161.92219999999998</v>
      </c>
      <c r="H20" s="19">
        <v>210</v>
      </c>
      <c r="I20" s="19">
        <v>193</v>
      </c>
      <c r="J20" s="18">
        <f t="shared" si="1"/>
        <v>3.26390243902439</v>
      </c>
      <c r="K20" s="18">
        <v>41</v>
      </c>
      <c r="L20" s="20">
        <v>133.82</v>
      </c>
      <c r="M20" s="21">
        <v>10</v>
      </c>
      <c r="N20" s="22">
        <f t="shared" si="2"/>
        <v>120.43799999999999</v>
      </c>
      <c r="O20" s="23">
        <v>75</v>
      </c>
      <c r="P20" s="24">
        <f t="shared" si="3"/>
        <v>210.76649999999998</v>
      </c>
    </row>
    <row r="21" spans="1:16" ht="17.25" customHeight="1">
      <c r="A21" s="1">
        <v>2</v>
      </c>
      <c r="B21" s="1" t="s">
        <v>15</v>
      </c>
      <c r="C21" s="1">
        <v>1019</v>
      </c>
      <c r="D21" s="17" t="s">
        <v>57</v>
      </c>
      <c r="E21" s="17" t="s">
        <v>58</v>
      </c>
      <c r="F21" s="17" t="s">
        <v>18</v>
      </c>
      <c r="G21" s="18">
        <f t="shared" si="0"/>
        <v>349.89570000000003</v>
      </c>
      <c r="H21" s="19">
        <v>450</v>
      </c>
      <c r="I21" s="19">
        <v>418</v>
      </c>
      <c r="J21" s="18">
        <f t="shared" si="1"/>
        <v>7.0529268292682934</v>
      </c>
      <c r="K21" s="18">
        <v>41</v>
      </c>
      <c r="L21" s="20">
        <v>289.17</v>
      </c>
      <c r="M21" s="21">
        <v>10</v>
      </c>
      <c r="N21" s="22">
        <f t="shared" si="2"/>
        <v>260.25300000000004</v>
      </c>
      <c r="O21" s="23">
        <v>75</v>
      </c>
      <c r="P21" s="24">
        <f t="shared" si="3"/>
        <v>455.44275000000005</v>
      </c>
    </row>
    <row r="22" spans="1:16" ht="17.25" customHeight="1">
      <c r="A22" s="1">
        <v>2</v>
      </c>
      <c r="B22" s="1" t="s">
        <v>15</v>
      </c>
      <c r="C22" s="1">
        <v>1020</v>
      </c>
      <c r="D22" s="25" t="s">
        <v>59</v>
      </c>
      <c r="E22" s="25" t="s">
        <v>60</v>
      </c>
      <c r="F22" s="25" t="s">
        <v>18</v>
      </c>
      <c r="G22" s="26">
        <f>L22*1.105</f>
        <v>159.74984999999998</v>
      </c>
      <c r="H22" s="19">
        <v>225</v>
      </c>
      <c r="I22" s="19">
        <v>209</v>
      </c>
      <c r="J22" s="18">
        <f t="shared" si="1"/>
        <v>3.5260975609756096</v>
      </c>
      <c r="K22" s="18">
        <v>41</v>
      </c>
      <c r="L22" s="27">
        <v>144.57</v>
      </c>
      <c r="M22" s="21">
        <v>10</v>
      </c>
      <c r="N22" s="22">
        <f t="shared" si="2"/>
        <v>130.113</v>
      </c>
      <c r="O22" s="23">
        <v>75</v>
      </c>
      <c r="P22" s="24">
        <f t="shared" si="3"/>
        <v>227.69774999999998</v>
      </c>
    </row>
    <row r="23" spans="1:16" ht="17.25" customHeight="1">
      <c r="A23" s="1">
        <v>2</v>
      </c>
      <c r="B23" s="1" t="s">
        <v>15</v>
      </c>
      <c r="C23" s="1">
        <v>1021</v>
      </c>
      <c r="D23" s="17" t="s">
        <v>61</v>
      </c>
      <c r="E23" s="17" t="s">
        <v>62</v>
      </c>
      <c r="F23" s="17" t="s">
        <v>46</v>
      </c>
      <c r="G23" s="18">
        <f t="shared" ref="G23:G61" si="4">L23*1.21</f>
        <v>61.225999999999999</v>
      </c>
      <c r="H23" s="19">
        <v>79</v>
      </c>
      <c r="I23" s="19">
        <v>73</v>
      </c>
      <c r="J23" s="18">
        <f t="shared" si="1"/>
        <v>1.2341463414634146</v>
      </c>
      <c r="K23" s="18">
        <v>41</v>
      </c>
      <c r="L23" s="20">
        <v>50.6</v>
      </c>
      <c r="M23" s="21">
        <v>10</v>
      </c>
      <c r="N23" s="22">
        <f t="shared" si="2"/>
        <v>45.54</v>
      </c>
      <c r="O23" s="23">
        <v>75</v>
      </c>
      <c r="P23" s="24">
        <f t="shared" si="3"/>
        <v>79.694999999999993</v>
      </c>
    </row>
    <row r="24" spans="1:16" ht="17.25" customHeight="1">
      <c r="A24" s="1">
        <v>2</v>
      </c>
      <c r="B24" s="1" t="s">
        <v>15</v>
      </c>
      <c r="C24" s="1">
        <v>1022</v>
      </c>
      <c r="D24" s="17" t="s">
        <v>63</v>
      </c>
      <c r="E24" s="17" t="s">
        <v>64</v>
      </c>
      <c r="F24" s="17" t="s">
        <v>18</v>
      </c>
      <c r="G24" s="18">
        <f t="shared" si="4"/>
        <v>107.9562</v>
      </c>
      <c r="H24" s="19">
        <v>139</v>
      </c>
      <c r="I24" s="19">
        <v>129</v>
      </c>
      <c r="J24" s="18">
        <f t="shared" si="1"/>
        <v>2.1760975609756099</v>
      </c>
      <c r="K24" s="18">
        <v>41</v>
      </c>
      <c r="L24" s="20">
        <v>89.22</v>
      </c>
      <c r="M24" s="21">
        <v>10</v>
      </c>
      <c r="N24" s="22">
        <f t="shared" si="2"/>
        <v>80.298000000000002</v>
      </c>
      <c r="O24" s="23">
        <v>75</v>
      </c>
      <c r="P24" s="24">
        <f t="shared" si="3"/>
        <v>140.5215</v>
      </c>
    </row>
    <row r="25" spans="1:16" ht="17.25" customHeight="1">
      <c r="A25" s="1">
        <v>2</v>
      </c>
      <c r="B25" s="1" t="s">
        <v>15</v>
      </c>
      <c r="C25" s="1">
        <v>1023</v>
      </c>
      <c r="D25" s="17" t="s">
        <v>65</v>
      </c>
      <c r="E25" s="17" t="s">
        <v>66</v>
      </c>
      <c r="F25" s="17" t="s">
        <v>18</v>
      </c>
      <c r="G25" s="18">
        <f t="shared" si="4"/>
        <v>134.9271</v>
      </c>
      <c r="H25" s="19">
        <v>175</v>
      </c>
      <c r="I25" s="19">
        <v>160</v>
      </c>
      <c r="J25" s="18">
        <f t="shared" si="1"/>
        <v>2.7197560975609756</v>
      </c>
      <c r="K25" s="18">
        <v>41</v>
      </c>
      <c r="L25" s="20">
        <v>111.51</v>
      </c>
      <c r="M25" s="21">
        <v>10</v>
      </c>
      <c r="N25" s="22">
        <f t="shared" si="2"/>
        <v>100.35900000000001</v>
      </c>
      <c r="O25" s="23">
        <v>75</v>
      </c>
      <c r="P25" s="24">
        <f t="shared" si="3"/>
        <v>175.62825000000004</v>
      </c>
    </row>
    <row r="26" spans="1:16" ht="17.25" customHeight="1">
      <c r="A26" s="1">
        <v>2</v>
      </c>
      <c r="B26" s="1" t="s">
        <v>15</v>
      </c>
      <c r="C26" s="1">
        <v>1024</v>
      </c>
      <c r="D26" s="17" t="s">
        <v>67</v>
      </c>
      <c r="E26" s="17" t="s">
        <v>68</v>
      </c>
      <c r="F26" s="17" t="s">
        <v>18</v>
      </c>
      <c r="G26" s="18">
        <f t="shared" si="4"/>
        <v>162.2731</v>
      </c>
      <c r="H26" s="19">
        <v>210</v>
      </c>
      <c r="I26" s="19">
        <v>193</v>
      </c>
      <c r="J26" s="18">
        <f t="shared" si="1"/>
        <v>3.270975609756098</v>
      </c>
      <c r="K26" s="18">
        <v>41</v>
      </c>
      <c r="L26" s="20">
        <v>134.11000000000001</v>
      </c>
      <c r="M26" s="21">
        <v>10</v>
      </c>
      <c r="N26" s="22">
        <f t="shared" si="2"/>
        <v>120.69900000000001</v>
      </c>
      <c r="O26" s="23">
        <v>75</v>
      </c>
      <c r="P26" s="24">
        <f t="shared" si="3"/>
        <v>211.22325000000001</v>
      </c>
    </row>
    <row r="27" spans="1:16" ht="17.25" customHeight="1">
      <c r="A27" s="1">
        <v>2</v>
      </c>
      <c r="B27" s="1" t="s">
        <v>15</v>
      </c>
      <c r="C27" s="1">
        <v>1025</v>
      </c>
      <c r="D27" s="17" t="s">
        <v>69</v>
      </c>
      <c r="E27" s="17" t="s">
        <v>70</v>
      </c>
      <c r="F27" s="17" t="s">
        <v>71</v>
      </c>
      <c r="G27" s="18">
        <f t="shared" si="4"/>
        <v>296.89769999999999</v>
      </c>
      <c r="H27" s="19">
        <v>385</v>
      </c>
      <c r="I27" s="19">
        <v>353</v>
      </c>
      <c r="J27" s="18">
        <f t="shared" si="1"/>
        <v>5.9846341463414632</v>
      </c>
      <c r="K27" s="18">
        <v>41</v>
      </c>
      <c r="L27" s="20">
        <v>245.37</v>
      </c>
      <c r="M27" s="21">
        <v>10</v>
      </c>
      <c r="N27" s="22">
        <f t="shared" si="2"/>
        <v>220.833</v>
      </c>
      <c r="O27" s="23">
        <v>75</v>
      </c>
      <c r="P27" s="24">
        <f t="shared" si="3"/>
        <v>386.45774999999998</v>
      </c>
    </row>
    <row r="28" spans="1:16" ht="17.25" customHeight="1">
      <c r="A28" s="1">
        <v>2</v>
      </c>
      <c r="B28" s="1" t="s">
        <v>15</v>
      </c>
      <c r="C28" s="1">
        <v>1026</v>
      </c>
      <c r="D28" s="17" t="s">
        <v>72</v>
      </c>
      <c r="E28" s="17" t="s">
        <v>73</v>
      </c>
      <c r="F28" s="17" t="s">
        <v>18</v>
      </c>
      <c r="G28" s="18">
        <f t="shared" si="4"/>
        <v>175.42579999999998</v>
      </c>
      <c r="H28" s="19">
        <v>225</v>
      </c>
      <c r="I28" s="19">
        <v>209</v>
      </c>
      <c r="J28" s="18">
        <f t="shared" si="1"/>
        <v>3.5360975609756093</v>
      </c>
      <c r="K28" s="18">
        <v>41</v>
      </c>
      <c r="L28" s="20">
        <v>144.97999999999999</v>
      </c>
      <c r="M28" s="21">
        <v>10</v>
      </c>
      <c r="N28" s="22">
        <f t="shared" si="2"/>
        <v>130.482</v>
      </c>
      <c r="O28" s="23">
        <v>75</v>
      </c>
      <c r="P28" s="24">
        <f t="shared" si="3"/>
        <v>228.34350000000001</v>
      </c>
    </row>
    <row r="29" spans="1:16" ht="17.25" customHeight="1">
      <c r="A29" s="1">
        <v>2</v>
      </c>
      <c r="B29" s="1" t="s">
        <v>15</v>
      </c>
      <c r="C29" s="1">
        <v>1027</v>
      </c>
      <c r="D29" s="17" t="s">
        <v>74</v>
      </c>
      <c r="E29" s="17" t="s">
        <v>75</v>
      </c>
      <c r="F29" s="17" t="s">
        <v>46</v>
      </c>
      <c r="G29" s="18">
        <f t="shared" si="4"/>
        <v>32.621600000000001</v>
      </c>
      <c r="H29" s="19">
        <v>43</v>
      </c>
      <c r="I29" s="19">
        <v>39</v>
      </c>
      <c r="J29" s="18">
        <f t="shared" si="1"/>
        <v>0.65756097560975613</v>
      </c>
      <c r="K29" s="18">
        <v>41</v>
      </c>
      <c r="L29" s="20">
        <v>26.96</v>
      </c>
      <c r="M29" s="21">
        <v>10</v>
      </c>
      <c r="N29" s="22">
        <f t="shared" si="2"/>
        <v>24.263999999999999</v>
      </c>
      <c r="O29" s="23">
        <v>75</v>
      </c>
      <c r="P29" s="24">
        <f t="shared" si="3"/>
        <v>42.462000000000003</v>
      </c>
    </row>
    <row r="30" spans="1:16" ht="17.25" customHeight="1">
      <c r="A30" s="1">
        <v>2</v>
      </c>
      <c r="B30" s="1" t="s">
        <v>15</v>
      </c>
      <c r="C30" s="1">
        <v>1028</v>
      </c>
      <c r="D30" s="17" t="s">
        <v>76</v>
      </c>
      <c r="E30" s="17" t="s">
        <v>77</v>
      </c>
      <c r="F30" s="17" t="s">
        <v>18</v>
      </c>
      <c r="G30" s="18">
        <f t="shared" si="4"/>
        <v>177.65219999999999</v>
      </c>
      <c r="H30" s="19">
        <v>230</v>
      </c>
      <c r="I30" s="19">
        <v>212</v>
      </c>
      <c r="J30" s="18">
        <f t="shared" si="1"/>
        <v>3.5809756097560972</v>
      </c>
      <c r="K30" s="18">
        <v>41</v>
      </c>
      <c r="L30" s="20">
        <v>146.82</v>
      </c>
      <c r="M30" s="21">
        <v>10</v>
      </c>
      <c r="N30" s="22">
        <f t="shared" si="2"/>
        <v>132.13800000000001</v>
      </c>
      <c r="O30" s="23">
        <v>75</v>
      </c>
      <c r="P30" s="24">
        <f t="shared" si="3"/>
        <v>231.2415</v>
      </c>
    </row>
    <row r="31" spans="1:16" ht="17.25" customHeight="1">
      <c r="A31" s="1">
        <v>2</v>
      </c>
      <c r="B31" s="1" t="s">
        <v>15</v>
      </c>
      <c r="C31" s="1">
        <v>1029</v>
      </c>
      <c r="D31" s="17" t="s">
        <v>78</v>
      </c>
      <c r="E31" s="17" t="s">
        <v>79</v>
      </c>
      <c r="F31" s="17" t="s">
        <v>18</v>
      </c>
      <c r="G31" s="18">
        <f t="shared" si="4"/>
        <v>32.476399999999998</v>
      </c>
      <c r="H31" s="19">
        <v>43</v>
      </c>
      <c r="I31" s="19">
        <v>39</v>
      </c>
      <c r="J31" s="18">
        <f t="shared" si="1"/>
        <v>0.65463414634146344</v>
      </c>
      <c r="K31" s="18">
        <v>41</v>
      </c>
      <c r="L31" s="20">
        <v>26.84</v>
      </c>
      <c r="M31" s="21">
        <v>10</v>
      </c>
      <c r="N31" s="22">
        <f t="shared" si="2"/>
        <v>24.155999999999999</v>
      </c>
      <c r="O31" s="23">
        <v>75</v>
      </c>
      <c r="P31" s="24">
        <f t="shared" si="3"/>
        <v>42.272999999999996</v>
      </c>
    </row>
    <row r="32" spans="1:16" ht="17.25" customHeight="1">
      <c r="A32" s="1">
        <v>2</v>
      </c>
      <c r="B32" s="1" t="s">
        <v>15</v>
      </c>
      <c r="C32" s="1">
        <v>1030</v>
      </c>
      <c r="D32" s="17" t="s">
        <v>80</v>
      </c>
      <c r="E32" s="17" t="s">
        <v>81</v>
      </c>
      <c r="F32" s="17" t="s">
        <v>27</v>
      </c>
      <c r="G32" s="18">
        <f t="shared" si="4"/>
        <v>39.9542</v>
      </c>
      <c r="H32" s="19">
        <v>53</v>
      </c>
      <c r="I32" s="19">
        <v>48</v>
      </c>
      <c r="J32" s="18">
        <f t="shared" si="1"/>
        <v>0.80536585365853663</v>
      </c>
      <c r="K32" s="18">
        <v>41</v>
      </c>
      <c r="L32" s="20">
        <v>33.020000000000003</v>
      </c>
      <c r="M32" s="21">
        <v>10</v>
      </c>
      <c r="N32" s="22">
        <f t="shared" si="2"/>
        <v>29.718000000000004</v>
      </c>
      <c r="O32" s="23">
        <v>75</v>
      </c>
      <c r="P32" s="24">
        <f t="shared" si="3"/>
        <v>52.006500000000003</v>
      </c>
    </row>
    <row r="33" spans="1:16" ht="17.25" customHeight="1">
      <c r="A33" s="1">
        <v>2</v>
      </c>
      <c r="B33" s="1" t="s">
        <v>15</v>
      </c>
      <c r="C33" s="1">
        <v>1031</v>
      </c>
      <c r="D33" s="17" t="s">
        <v>82</v>
      </c>
      <c r="E33" s="17" t="s">
        <v>83</v>
      </c>
      <c r="F33" s="17" t="s">
        <v>27</v>
      </c>
      <c r="G33" s="18">
        <f t="shared" si="4"/>
        <v>47.444099999999999</v>
      </c>
      <c r="H33" s="19">
        <v>60</v>
      </c>
      <c r="I33" s="19">
        <v>58</v>
      </c>
      <c r="J33" s="18">
        <f t="shared" si="1"/>
        <v>0.95634146341463422</v>
      </c>
      <c r="K33" s="18">
        <v>41</v>
      </c>
      <c r="L33" s="20">
        <v>39.21</v>
      </c>
      <c r="M33" s="21">
        <v>10</v>
      </c>
      <c r="N33" s="22">
        <f t="shared" si="2"/>
        <v>35.289000000000001</v>
      </c>
      <c r="O33" s="23">
        <v>75</v>
      </c>
      <c r="P33" s="24">
        <f t="shared" si="3"/>
        <v>61.755750000000006</v>
      </c>
    </row>
    <row r="34" spans="1:16" ht="17.25" customHeight="1">
      <c r="A34" s="1">
        <v>2</v>
      </c>
      <c r="B34" s="1" t="s">
        <v>15</v>
      </c>
      <c r="C34" s="1">
        <v>1032</v>
      </c>
      <c r="D34" s="17" t="s">
        <v>84</v>
      </c>
      <c r="E34" s="17" t="s">
        <v>85</v>
      </c>
      <c r="F34" s="17" t="s">
        <v>18</v>
      </c>
      <c r="G34" s="18">
        <f t="shared" si="4"/>
        <v>57.450799999999994</v>
      </c>
      <c r="H34" s="19">
        <v>75</v>
      </c>
      <c r="I34" s="19">
        <v>68</v>
      </c>
      <c r="J34" s="18">
        <f t="shared" si="1"/>
        <v>1.1580487804878048</v>
      </c>
      <c r="K34" s="18">
        <v>41</v>
      </c>
      <c r="L34" s="20">
        <v>47.48</v>
      </c>
      <c r="M34" s="21">
        <v>10</v>
      </c>
      <c r="N34" s="22">
        <f t="shared" si="2"/>
        <v>42.731999999999999</v>
      </c>
      <c r="O34" s="23">
        <v>75</v>
      </c>
      <c r="P34" s="24">
        <f t="shared" si="3"/>
        <v>74.781000000000006</v>
      </c>
    </row>
    <row r="35" spans="1:16" ht="17.25" customHeight="1">
      <c r="A35" s="1">
        <v>2</v>
      </c>
      <c r="B35" s="1" t="s">
        <v>15</v>
      </c>
      <c r="C35" s="1">
        <v>1033</v>
      </c>
      <c r="D35" s="17" t="s">
        <v>86</v>
      </c>
      <c r="E35" s="17" t="s">
        <v>87</v>
      </c>
      <c r="F35" s="17" t="s">
        <v>18</v>
      </c>
      <c r="G35" s="18">
        <f t="shared" si="4"/>
        <v>224.92689999999999</v>
      </c>
      <c r="H35" s="19">
        <v>290</v>
      </c>
      <c r="I35" s="19">
        <v>268</v>
      </c>
      <c r="J35" s="18">
        <f t="shared" si="1"/>
        <v>4.5339024390243896</v>
      </c>
      <c r="K35" s="18">
        <v>41</v>
      </c>
      <c r="L35" s="20">
        <v>185.89</v>
      </c>
      <c r="M35" s="21">
        <v>10</v>
      </c>
      <c r="N35" s="22">
        <f t="shared" si="2"/>
        <v>167.30099999999999</v>
      </c>
      <c r="O35" s="23">
        <v>75</v>
      </c>
      <c r="P35" s="24">
        <f t="shared" si="3"/>
        <v>292.77674999999999</v>
      </c>
    </row>
    <row r="36" spans="1:16" ht="17.25" customHeight="1">
      <c r="A36" s="1">
        <v>2</v>
      </c>
      <c r="B36" s="1" t="s">
        <v>15</v>
      </c>
      <c r="C36" s="1">
        <v>1034</v>
      </c>
      <c r="D36" s="17" t="s">
        <v>88</v>
      </c>
      <c r="E36" s="17" t="s">
        <v>89</v>
      </c>
      <c r="F36" s="17" t="s">
        <v>18</v>
      </c>
      <c r="G36" s="18">
        <f t="shared" si="4"/>
        <v>134.9271</v>
      </c>
      <c r="H36" s="19">
        <v>175</v>
      </c>
      <c r="I36" s="19">
        <v>160</v>
      </c>
      <c r="J36" s="18">
        <f t="shared" si="1"/>
        <v>2.7197560975609756</v>
      </c>
      <c r="K36" s="18">
        <v>41</v>
      </c>
      <c r="L36" s="20">
        <v>111.51</v>
      </c>
      <c r="M36" s="21">
        <v>10</v>
      </c>
      <c r="N36" s="22">
        <f t="shared" si="2"/>
        <v>100.35900000000001</v>
      </c>
      <c r="O36" s="23">
        <v>75</v>
      </c>
      <c r="P36" s="24">
        <f t="shared" si="3"/>
        <v>175.62825000000004</v>
      </c>
    </row>
    <row r="37" spans="1:16" ht="17.25" customHeight="1">
      <c r="A37" s="1">
        <v>2</v>
      </c>
      <c r="B37" s="1" t="s">
        <v>15</v>
      </c>
      <c r="C37" s="1">
        <v>1035</v>
      </c>
      <c r="D37" s="17" t="s">
        <v>90</v>
      </c>
      <c r="E37" s="17" t="s">
        <v>91</v>
      </c>
      <c r="F37" s="17" t="s">
        <v>46</v>
      </c>
      <c r="G37" s="18">
        <f t="shared" si="4"/>
        <v>83.635199999999998</v>
      </c>
      <c r="H37" s="19">
        <v>105</v>
      </c>
      <c r="I37" s="19">
        <v>100</v>
      </c>
      <c r="J37" s="18">
        <f t="shared" si="1"/>
        <v>1.6858536585365855</v>
      </c>
      <c r="K37" s="18">
        <v>41</v>
      </c>
      <c r="L37" s="20">
        <v>69.12</v>
      </c>
      <c r="M37" s="21">
        <v>10</v>
      </c>
      <c r="N37" s="22">
        <f t="shared" si="2"/>
        <v>62.208000000000006</v>
      </c>
      <c r="O37" s="23">
        <v>75</v>
      </c>
      <c r="P37" s="24">
        <f t="shared" si="3"/>
        <v>108.864</v>
      </c>
    </row>
    <row r="38" spans="1:16" ht="17.25" customHeight="1">
      <c r="A38" s="1">
        <v>2</v>
      </c>
      <c r="B38" s="1" t="s">
        <v>15</v>
      </c>
      <c r="C38" s="1">
        <v>1036</v>
      </c>
      <c r="D38" s="17" t="s">
        <v>92</v>
      </c>
      <c r="E38" s="17" t="s">
        <v>93</v>
      </c>
      <c r="F38" s="17" t="s">
        <v>46</v>
      </c>
      <c r="G38" s="18">
        <f t="shared" si="4"/>
        <v>77.802999999999997</v>
      </c>
      <c r="H38" s="19">
        <v>99</v>
      </c>
      <c r="I38" s="19">
        <v>93</v>
      </c>
      <c r="J38" s="18">
        <f t="shared" si="1"/>
        <v>1.5682926829268291</v>
      </c>
      <c r="K38" s="18">
        <v>41</v>
      </c>
      <c r="L38" s="20">
        <v>64.3</v>
      </c>
      <c r="M38" s="21">
        <v>10</v>
      </c>
      <c r="N38" s="22">
        <f t="shared" si="2"/>
        <v>57.87</v>
      </c>
      <c r="O38" s="23">
        <v>75</v>
      </c>
      <c r="P38" s="24">
        <f t="shared" si="3"/>
        <v>101.27250000000001</v>
      </c>
    </row>
    <row r="39" spans="1:16" ht="17.25" customHeight="1">
      <c r="A39" s="1">
        <v>2</v>
      </c>
      <c r="B39" s="1" t="s">
        <v>15</v>
      </c>
      <c r="C39" s="28">
        <v>1037</v>
      </c>
      <c r="D39" s="17" t="s">
        <v>94</v>
      </c>
      <c r="E39" s="17" t="s">
        <v>95</v>
      </c>
      <c r="F39" s="17" t="s">
        <v>18</v>
      </c>
      <c r="G39" s="18">
        <f t="shared" si="4"/>
        <v>458.8562</v>
      </c>
      <c r="H39" s="19">
        <v>595</v>
      </c>
      <c r="I39" s="19">
        <v>545</v>
      </c>
      <c r="J39" s="18">
        <f t="shared" si="1"/>
        <v>9.2492682926829275</v>
      </c>
      <c r="K39" s="18">
        <v>41</v>
      </c>
      <c r="L39" s="20">
        <v>379.22</v>
      </c>
      <c r="M39" s="21">
        <v>10</v>
      </c>
      <c r="N39" s="22">
        <f t="shared" si="2"/>
        <v>341.298</v>
      </c>
      <c r="O39" s="23">
        <v>75</v>
      </c>
      <c r="P39" s="24">
        <f t="shared" si="3"/>
        <v>597.27149999999995</v>
      </c>
    </row>
    <row r="40" spans="1:16" ht="17.25" customHeight="1">
      <c r="A40" s="1">
        <v>2</v>
      </c>
      <c r="B40" s="1" t="s">
        <v>15</v>
      </c>
      <c r="C40" s="1">
        <v>1038</v>
      </c>
      <c r="D40" s="17" t="s">
        <v>96</v>
      </c>
      <c r="E40" s="17" t="s">
        <v>97</v>
      </c>
      <c r="F40" s="17" t="s">
        <v>18</v>
      </c>
      <c r="G40" s="18">
        <f t="shared" si="4"/>
        <v>890.74149999999997</v>
      </c>
      <c r="H40" s="19">
        <v>1150</v>
      </c>
      <c r="I40" s="19">
        <v>1060</v>
      </c>
      <c r="J40" s="18">
        <f t="shared" si="1"/>
        <v>17.954878048780486</v>
      </c>
      <c r="K40" s="18">
        <v>41</v>
      </c>
      <c r="L40" s="20">
        <v>736.15</v>
      </c>
      <c r="M40" s="21">
        <v>10</v>
      </c>
      <c r="N40" s="22">
        <f t="shared" si="2"/>
        <v>662.53499999999997</v>
      </c>
      <c r="O40" s="23">
        <v>75</v>
      </c>
      <c r="P40" s="24">
        <f t="shared" si="3"/>
        <v>1159.43625</v>
      </c>
    </row>
    <row r="41" spans="1:16" ht="17.25" customHeight="1">
      <c r="A41" s="1">
        <v>2</v>
      </c>
      <c r="B41" s="1" t="s">
        <v>15</v>
      </c>
      <c r="C41" s="1">
        <v>1039</v>
      </c>
      <c r="D41" s="17" t="s">
        <v>98</v>
      </c>
      <c r="E41" s="17" t="s">
        <v>99</v>
      </c>
      <c r="F41" s="17" t="s">
        <v>30</v>
      </c>
      <c r="G41" s="18">
        <f t="shared" si="4"/>
        <v>148.45489999999998</v>
      </c>
      <c r="H41" s="19">
        <v>193</v>
      </c>
      <c r="I41" s="19">
        <v>177</v>
      </c>
      <c r="J41" s="18">
        <f t="shared" si="1"/>
        <v>2.9924390243902437</v>
      </c>
      <c r="K41" s="18">
        <v>41</v>
      </c>
      <c r="L41" s="20">
        <v>122.69</v>
      </c>
      <c r="M41" s="21">
        <v>10</v>
      </c>
      <c r="N41" s="22">
        <f t="shared" si="2"/>
        <v>110.42099999999999</v>
      </c>
      <c r="O41" s="23">
        <v>75</v>
      </c>
      <c r="P41" s="24">
        <f t="shared" si="3"/>
        <v>193.23674999999997</v>
      </c>
    </row>
    <row r="42" spans="1:16" ht="17.25" customHeight="1">
      <c r="A42" s="1">
        <v>2</v>
      </c>
      <c r="B42" s="1" t="s">
        <v>15</v>
      </c>
      <c r="C42" s="1">
        <v>1040</v>
      </c>
      <c r="D42" s="17" t="s">
        <v>100</v>
      </c>
      <c r="E42" s="17" t="s">
        <v>101</v>
      </c>
      <c r="F42" s="17" t="s">
        <v>30</v>
      </c>
      <c r="G42" s="18">
        <f t="shared" si="4"/>
        <v>170.01709999999997</v>
      </c>
      <c r="H42" s="19">
        <v>220</v>
      </c>
      <c r="I42" s="19">
        <v>203</v>
      </c>
      <c r="J42" s="18">
        <f t="shared" si="1"/>
        <v>3.427073170731707</v>
      </c>
      <c r="K42" s="18">
        <v>41</v>
      </c>
      <c r="L42" s="20">
        <v>140.51</v>
      </c>
      <c r="M42" s="21">
        <v>10</v>
      </c>
      <c r="N42" s="22">
        <f t="shared" si="2"/>
        <v>126.45899999999999</v>
      </c>
      <c r="O42" s="23">
        <v>75</v>
      </c>
      <c r="P42" s="24">
        <f t="shared" si="3"/>
        <v>221.30324999999999</v>
      </c>
    </row>
    <row r="43" spans="1:16" ht="17.25" customHeight="1">
      <c r="A43" s="1">
        <v>2</v>
      </c>
      <c r="B43" s="1" t="s">
        <v>15</v>
      </c>
      <c r="C43" s="1">
        <v>1041</v>
      </c>
      <c r="D43" s="17" t="s">
        <v>102</v>
      </c>
      <c r="E43" s="17" t="s">
        <v>103</v>
      </c>
      <c r="F43" s="17" t="s">
        <v>30</v>
      </c>
      <c r="G43" s="18">
        <f t="shared" si="4"/>
        <v>183.5086</v>
      </c>
      <c r="H43" s="19">
        <v>239</v>
      </c>
      <c r="I43" s="19">
        <v>219</v>
      </c>
      <c r="J43" s="18">
        <f t="shared" si="1"/>
        <v>3.6990243902439022</v>
      </c>
      <c r="K43" s="18">
        <v>41</v>
      </c>
      <c r="L43" s="20">
        <v>151.66</v>
      </c>
      <c r="M43" s="21">
        <v>10</v>
      </c>
      <c r="N43" s="22">
        <f t="shared" si="2"/>
        <v>136.494</v>
      </c>
      <c r="O43" s="23">
        <v>75</v>
      </c>
      <c r="P43" s="24">
        <f t="shared" si="3"/>
        <v>238.86449999999999</v>
      </c>
    </row>
    <row r="44" spans="1:16" ht="17.25" customHeight="1">
      <c r="A44" s="1">
        <v>2</v>
      </c>
      <c r="B44" s="1" t="s">
        <v>15</v>
      </c>
      <c r="C44" s="1">
        <v>1042</v>
      </c>
      <c r="D44" s="17" t="s">
        <v>104</v>
      </c>
      <c r="E44" s="17" t="s">
        <v>105</v>
      </c>
      <c r="F44" s="17" t="s">
        <v>18</v>
      </c>
      <c r="G44" s="18">
        <f t="shared" si="4"/>
        <v>283.40620000000001</v>
      </c>
      <c r="H44" s="19">
        <v>265</v>
      </c>
      <c r="I44" s="19">
        <v>323</v>
      </c>
      <c r="J44" s="18">
        <f t="shared" si="1"/>
        <v>5.7126829268292685</v>
      </c>
      <c r="K44" s="18">
        <v>41</v>
      </c>
      <c r="L44" s="20">
        <v>234.22</v>
      </c>
      <c r="M44" s="21">
        <v>10</v>
      </c>
      <c r="N44" s="22">
        <f t="shared" si="2"/>
        <v>210.798</v>
      </c>
      <c r="O44" s="23">
        <v>75</v>
      </c>
      <c r="P44" s="24">
        <f t="shared" si="3"/>
        <v>368.8965</v>
      </c>
    </row>
    <row r="45" spans="1:16" ht="17.25" customHeight="1">
      <c r="A45" s="1">
        <v>2</v>
      </c>
      <c r="B45" s="1" t="s">
        <v>15</v>
      </c>
      <c r="C45" s="1">
        <v>1043</v>
      </c>
      <c r="D45" s="17" t="s">
        <v>106</v>
      </c>
      <c r="E45" s="17" t="s">
        <v>107</v>
      </c>
      <c r="F45" s="17" t="s">
        <v>27</v>
      </c>
      <c r="G45" s="18">
        <f t="shared" si="4"/>
        <v>51.267699999999998</v>
      </c>
      <c r="H45" s="19">
        <v>65</v>
      </c>
      <c r="I45" s="19">
        <v>63</v>
      </c>
      <c r="J45" s="18">
        <f t="shared" si="1"/>
        <v>1.0334146341463415</v>
      </c>
      <c r="K45" s="18">
        <v>41</v>
      </c>
      <c r="L45" s="20">
        <v>42.37</v>
      </c>
      <c r="M45" s="21">
        <v>10</v>
      </c>
      <c r="N45" s="22">
        <f t="shared" si="2"/>
        <v>38.132999999999996</v>
      </c>
      <c r="O45" s="23">
        <v>75</v>
      </c>
      <c r="P45" s="24">
        <f t="shared" si="3"/>
        <v>66.732749999999982</v>
      </c>
    </row>
    <row r="46" spans="1:16" ht="17.25" customHeight="1">
      <c r="A46" s="1">
        <v>2</v>
      </c>
      <c r="B46" s="1" t="s">
        <v>15</v>
      </c>
      <c r="C46" s="1">
        <v>1044</v>
      </c>
      <c r="D46" s="17" t="s">
        <v>108</v>
      </c>
      <c r="E46" s="17" t="s">
        <v>109</v>
      </c>
      <c r="F46" s="17" t="s">
        <v>18</v>
      </c>
      <c r="G46" s="18">
        <f t="shared" si="4"/>
        <v>226.7056</v>
      </c>
      <c r="H46" s="19">
        <v>295</v>
      </c>
      <c r="I46" s="19">
        <v>258</v>
      </c>
      <c r="J46" s="18">
        <f t="shared" si="1"/>
        <v>4.5697560975609761</v>
      </c>
      <c r="K46" s="18">
        <v>41</v>
      </c>
      <c r="L46" s="20">
        <v>187.36</v>
      </c>
      <c r="M46" s="21">
        <v>10</v>
      </c>
      <c r="N46" s="22">
        <f t="shared" si="2"/>
        <v>168.62400000000002</v>
      </c>
      <c r="O46" s="23">
        <v>75</v>
      </c>
      <c r="P46" s="24">
        <f t="shared" si="3"/>
        <v>295.09200000000004</v>
      </c>
    </row>
    <row r="47" spans="1:16" ht="17.25" customHeight="1">
      <c r="A47" s="1">
        <v>2</v>
      </c>
      <c r="B47" s="1" t="s">
        <v>15</v>
      </c>
      <c r="C47" s="1">
        <v>1045</v>
      </c>
      <c r="D47" s="17" t="s">
        <v>110</v>
      </c>
      <c r="E47" s="17" t="s">
        <v>111</v>
      </c>
      <c r="F47" s="17" t="s">
        <v>18</v>
      </c>
      <c r="G47" s="18">
        <f t="shared" si="4"/>
        <v>170.01709999999997</v>
      </c>
      <c r="H47" s="19">
        <v>220</v>
      </c>
      <c r="I47" s="19">
        <v>193</v>
      </c>
      <c r="J47" s="18">
        <f t="shared" si="1"/>
        <v>3.427073170731707</v>
      </c>
      <c r="K47" s="18">
        <v>41</v>
      </c>
      <c r="L47" s="20">
        <v>140.51</v>
      </c>
      <c r="M47" s="21">
        <v>10</v>
      </c>
      <c r="N47" s="22">
        <f t="shared" si="2"/>
        <v>126.45899999999999</v>
      </c>
      <c r="O47" s="23">
        <v>75</v>
      </c>
      <c r="P47" s="24">
        <f t="shared" si="3"/>
        <v>221.30324999999999</v>
      </c>
    </row>
    <row r="48" spans="1:16" ht="17.25" customHeight="1">
      <c r="A48" s="1">
        <v>2</v>
      </c>
      <c r="B48" s="1" t="s">
        <v>15</v>
      </c>
      <c r="C48" s="1">
        <v>1046</v>
      </c>
      <c r="D48" s="17" t="s">
        <v>112</v>
      </c>
      <c r="E48" s="17" t="s">
        <v>113</v>
      </c>
      <c r="F48" s="17" t="s">
        <v>46</v>
      </c>
      <c r="G48" s="18">
        <f t="shared" si="4"/>
        <v>345.44290000000001</v>
      </c>
      <c r="H48" s="19">
        <v>450</v>
      </c>
      <c r="I48" s="19">
        <v>415</v>
      </c>
      <c r="J48" s="18">
        <f t="shared" si="1"/>
        <v>6.9631707317073177</v>
      </c>
      <c r="K48" s="18">
        <v>41</v>
      </c>
      <c r="L48" s="20">
        <v>285.49</v>
      </c>
      <c r="M48" s="21">
        <v>10</v>
      </c>
      <c r="N48" s="22">
        <f t="shared" si="2"/>
        <v>256.94100000000003</v>
      </c>
      <c r="O48" s="23">
        <v>75</v>
      </c>
      <c r="P48" s="24">
        <f t="shared" si="3"/>
        <v>449.64675</v>
      </c>
    </row>
    <row r="49" spans="1:16" ht="17.25" customHeight="1">
      <c r="A49" s="1">
        <v>2</v>
      </c>
      <c r="B49" s="1" t="s">
        <v>15</v>
      </c>
      <c r="C49" s="1">
        <v>1047</v>
      </c>
      <c r="D49" s="17" t="s">
        <v>114</v>
      </c>
      <c r="E49" s="17" t="s">
        <v>115</v>
      </c>
      <c r="F49" s="17" t="s">
        <v>18</v>
      </c>
      <c r="G49" s="18">
        <f t="shared" si="4"/>
        <v>215.91239999999999</v>
      </c>
      <c r="H49" s="19">
        <v>280</v>
      </c>
      <c r="I49" s="19">
        <v>258</v>
      </c>
      <c r="J49" s="18">
        <f t="shared" si="1"/>
        <v>4.3521951219512198</v>
      </c>
      <c r="K49" s="18">
        <v>41</v>
      </c>
      <c r="L49" s="20">
        <v>178.44</v>
      </c>
      <c r="M49" s="21">
        <v>10</v>
      </c>
      <c r="N49" s="22">
        <f t="shared" si="2"/>
        <v>160.596</v>
      </c>
      <c r="O49" s="23">
        <v>75</v>
      </c>
      <c r="P49" s="24">
        <f t="shared" si="3"/>
        <v>281.04300000000001</v>
      </c>
    </row>
    <row r="50" spans="1:16" ht="17.25" customHeight="1">
      <c r="A50" s="1">
        <v>2</v>
      </c>
      <c r="B50" s="1" t="s">
        <v>15</v>
      </c>
      <c r="C50" s="1">
        <v>1048</v>
      </c>
      <c r="D50" s="17" t="s">
        <v>116</v>
      </c>
      <c r="E50" s="17" t="s">
        <v>117</v>
      </c>
      <c r="F50" s="17" t="s">
        <v>18</v>
      </c>
      <c r="G50" s="18">
        <f t="shared" si="4"/>
        <v>188.91729999999998</v>
      </c>
      <c r="H50" s="19">
        <v>245</v>
      </c>
      <c r="I50" s="19">
        <v>225</v>
      </c>
      <c r="J50" s="18">
        <f t="shared" si="1"/>
        <v>3.8080487804878049</v>
      </c>
      <c r="K50" s="18">
        <v>41</v>
      </c>
      <c r="L50" s="20">
        <v>156.13</v>
      </c>
      <c r="M50" s="21">
        <v>10</v>
      </c>
      <c r="N50" s="22">
        <f t="shared" si="2"/>
        <v>140.517</v>
      </c>
      <c r="O50" s="23">
        <v>75</v>
      </c>
      <c r="P50" s="24">
        <f t="shared" si="3"/>
        <v>245.90474999999998</v>
      </c>
    </row>
    <row r="51" spans="1:16" ht="17.25" customHeight="1">
      <c r="A51" s="1">
        <v>2</v>
      </c>
      <c r="B51" s="1" t="s">
        <v>15</v>
      </c>
      <c r="C51" s="1">
        <v>1049</v>
      </c>
      <c r="D51" s="17" t="s">
        <v>118</v>
      </c>
      <c r="E51" s="17" t="s">
        <v>119</v>
      </c>
      <c r="F51" s="17" t="s">
        <v>18</v>
      </c>
      <c r="G51" s="18">
        <f t="shared" si="4"/>
        <v>174.9297</v>
      </c>
      <c r="H51" s="19">
        <v>225</v>
      </c>
      <c r="I51" s="19">
        <v>208</v>
      </c>
      <c r="J51" s="18">
        <f t="shared" si="1"/>
        <v>3.5260975609756096</v>
      </c>
      <c r="K51" s="18">
        <v>41</v>
      </c>
      <c r="L51" s="20">
        <v>144.57</v>
      </c>
      <c r="M51" s="21">
        <v>10</v>
      </c>
      <c r="N51" s="22">
        <f t="shared" si="2"/>
        <v>130.113</v>
      </c>
      <c r="O51" s="23">
        <v>75</v>
      </c>
      <c r="P51" s="24">
        <f t="shared" si="3"/>
        <v>227.69774999999998</v>
      </c>
    </row>
    <row r="52" spans="1:16" ht="17.25" customHeight="1">
      <c r="A52" s="1">
        <v>2</v>
      </c>
      <c r="B52" s="1" t="s">
        <v>15</v>
      </c>
      <c r="C52" s="1">
        <v>1050</v>
      </c>
      <c r="D52" s="17" t="s">
        <v>120</v>
      </c>
      <c r="E52" s="17" t="s">
        <v>121</v>
      </c>
      <c r="F52" s="17" t="s">
        <v>18</v>
      </c>
      <c r="G52" s="18">
        <f t="shared" si="4"/>
        <v>207.8175</v>
      </c>
      <c r="H52" s="19">
        <v>270</v>
      </c>
      <c r="I52" s="19">
        <v>248</v>
      </c>
      <c r="J52" s="18">
        <f t="shared" si="1"/>
        <v>4.1890243902439028</v>
      </c>
      <c r="K52" s="18">
        <v>41</v>
      </c>
      <c r="L52" s="20">
        <v>171.75</v>
      </c>
      <c r="M52" s="21">
        <v>10</v>
      </c>
      <c r="N52" s="22">
        <f t="shared" si="2"/>
        <v>154.57499999999999</v>
      </c>
      <c r="O52" s="23">
        <v>75</v>
      </c>
      <c r="P52" s="24">
        <f t="shared" si="3"/>
        <v>270.50625000000002</v>
      </c>
    </row>
    <row r="53" spans="1:16" ht="17.25" customHeight="1">
      <c r="A53" s="1">
        <v>2</v>
      </c>
      <c r="B53" s="1" t="s">
        <v>15</v>
      </c>
      <c r="C53" s="1">
        <v>1051</v>
      </c>
      <c r="D53" s="17" t="s">
        <v>122</v>
      </c>
      <c r="E53" s="17" t="s">
        <v>123</v>
      </c>
      <c r="F53" s="17" t="s">
        <v>18</v>
      </c>
      <c r="G53" s="18">
        <f t="shared" si="4"/>
        <v>134.9271</v>
      </c>
      <c r="H53" s="19">
        <v>175</v>
      </c>
      <c r="I53" s="19">
        <v>160</v>
      </c>
      <c r="J53" s="18">
        <f t="shared" si="1"/>
        <v>2.7197560975609756</v>
      </c>
      <c r="K53" s="18">
        <v>41</v>
      </c>
      <c r="L53" s="20">
        <v>111.51</v>
      </c>
      <c r="M53" s="21">
        <v>10</v>
      </c>
      <c r="N53" s="22">
        <f t="shared" si="2"/>
        <v>100.35900000000001</v>
      </c>
      <c r="O53" s="23">
        <v>75</v>
      </c>
      <c r="P53" s="24">
        <f t="shared" si="3"/>
        <v>175.62825000000004</v>
      </c>
    </row>
    <row r="54" spans="1:16" ht="17.25" customHeight="1">
      <c r="A54" s="1">
        <v>2</v>
      </c>
      <c r="B54" s="1" t="s">
        <v>15</v>
      </c>
      <c r="C54" s="1">
        <v>1052</v>
      </c>
      <c r="D54" s="17" t="s">
        <v>124</v>
      </c>
      <c r="E54" s="17" t="s">
        <v>125</v>
      </c>
      <c r="F54" s="17" t="s">
        <v>18</v>
      </c>
      <c r="G54" s="18">
        <f t="shared" si="4"/>
        <v>161.92219999999998</v>
      </c>
      <c r="H54" s="19">
        <v>210</v>
      </c>
      <c r="I54" s="19">
        <v>193</v>
      </c>
      <c r="J54" s="18">
        <f t="shared" si="1"/>
        <v>3.26390243902439</v>
      </c>
      <c r="K54" s="18">
        <v>41</v>
      </c>
      <c r="L54" s="20">
        <v>133.82</v>
      </c>
      <c r="M54" s="21">
        <v>10</v>
      </c>
      <c r="N54" s="22">
        <f t="shared" si="2"/>
        <v>120.43799999999999</v>
      </c>
      <c r="O54" s="23">
        <v>75</v>
      </c>
      <c r="P54" s="24">
        <f t="shared" si="3"/>
        <v>210.76649999999998</v>
      </c>
    </row>
    <row r="55" spans="1:16" ht="17.25" customHeight="1">
      <c r="A55" s="1">
        <v>2</v>
      </c>
      <c r="B55" s="1" t="s">
        <v>15</v>
      </c>
      <c r="C55" s="1">
        <v>1053</v>
      </c>
      <c r="D55" s="17" t="s">
        <v>126</v>
      </c>
      <c r="E55" s="17" t="s">
        <v>127</v>
      </c>
      <c r="F55" s="17" t="s">
        <v>30</v>
      </c>
      <c r="G55" s="18">
        <f t="shared" si="4"/>
        <v>207.8175</v>
      </c>
      <c r="H55" s="19">
        <v>270</v>
      </c>
      <c r="I55" s="19">
        <v>248</v>
      </c>
      <c r="J55" s="18">
        <f t="shared" si="1"/>
        <v>4.1890243902439028</v>
      </c>
      <c r="K55" s="18">
        <v>41</v>
      </c>
      <c r="L55" s="20">
        <v>171.75</v>
      </c>
      <c r="M55" s="21">
        <v>10</v>
      </c>
      <c r="N55" s="22">
        <f t="shared" si="2"/>
        <v>154.57499999999999</v>
      </c>
      <c r="O55" s="23">
        <v>75</v>
      </c>
      <c r="P55" s="24">
        <f t="shared" si="3"/>
        <v>270.50625000000002</v>
      </c>
    </row>
    <row r="56" spans="1:16" ht="17.25" customHeight="1">
      <c r="A56" s="1">
        <v>2</v>
      </c>
      <c r="B56" s="1" t="s">
        <v>15</v>
      </c>
      <c r="C56" s="1">
        <v>1054</v>
      </c>
      <c r="D56" s="17" t="s">
        <v>128</v>
      </c>
      <c r="E56" s="17" t="s">
        <v>129</v>
      </c>
      <c r="F56" s="17" t="s">
        <v>30</v>
      </c>
      <c r="G56" s="18">
        <f t="shared" si="4"/>
        <v>294.18729999999999</v>
      </c>
      <c r="H56" s="19">
        <v>380</v>
      </c>
      <c r="I56" s="19">
        <v>350</v>
      </c>
      <c r="J56" s="18">
        <f t="shared" si="1"/>
        <v>5.93</v>
      </c>
      <c r="K56" s="18">
        <v>41</v>
      </c>
      <c r="L56" s="20">
        <v>243.13</v>
      </c>
      <c r="M56" s="21">
        <v>10</v>
      </c>
      <c r="N56" s="22">
        <f t="shared" si="2"/>
        <v>218.81700000000001</v>
      </c>
      <c r="O56" s="23">
        <v>75</v>
      </c>
      <c r="P56" s="24">
        <f t="shared" si="3"/>
        <v>382.92975000000001</v>
      </c>
    </row>
    <row r="57" spans="1:16" ht="17.25" customHeight="1">
      <c r="A57" s="1">
        <v>2</v>
      </c>
      <c r="B57" s="1" t="s">
        <v>15</v>
      </c>
      <c r="C57" s="1">
        <v>1055</v>
      </c>
      <c r="D57" s="17" t="s">
        <v>130</v>
      </c>
      <c r="E57" s="17" t="s">
        <v>131</v>
      </c>
      <c r="F57" s="17" t="s">
        <v>30</v>
      </c>
      <c r="G57" s="18">
        <f t="shared" si="4"/>
        <v>170.01709999999997</v>
      </c>
      <c r="H57" s="19">
        <v>220</v>
      </c>
      <c r="I57" s="19">
        <v>203</v>
      </c>
      <c r="J57" s="18">
        <f t="shared" si="1"/>
        <v>3.427073170731707</v>
      </c>
      <c r="K57" s="18">
        <v>41</v>
      </c>
      <c r="L57" s="20">
        <v>140.51</v>
      </c>
      <c r="M57" s="21">
        <v>10</v>
      </c>
      <c r="N57" s="22">
        <f t="shared" si="2"/>
        <v>126.45899999999999</v>
      </c>
      <c r="O57" s="23">
        <v>75</v>
      </c>
      <c r="P57" s="24">
        <f t="shared" si="3"/>
        <v>221.30324999999999</v>
      </c>
    </row>
    <row r="58" spans="1:16" ht="17.25" customHeight="1">
      <c r="A58" s="1">
        <v>2</v>
      </c>
      <c r="B58" s="1" t="s">
        <v>15</v>
      </c>
      <c r="C58" s="1">
        <v>1056</v>
      </c>
      <c r="D58" s="17" t="s">
        <v>132</v>
      </c>
      <c r="E58" s="17" t="s">
        <v>133</v>
      </c>
      <c r="F58" s="17" t="s">
        <v>30</v>
      </c>
      <c r="G58" s="18">
        <f t="shared" si="4"/>
        <v>194.30180000000001</v>
      </c>
      <c r="H58" s="19">
        <v>250</v>
      </c>
      <c r="I58" s="19">
        <v>235</v>
      </c>
      <c r="J58" s="18">
        <f t="shared" si="1"/>
        <v>3.9165853658536589</v>
      </c>
      <c r="K58" s="18">
        <v>41</v>
      </c>
      <c r="L58" s="20">
        <v>160.58000000000001</v>
      </c>
      <c r="M58" s="21">
        <v>10</v>
      </c>
      <c r="N58" s="22">
        <f t="shared" si="2"/>
        <v>144.52200000000002</v>
      </c>
      <c r="O58" s="23">
        <v>75</v>
      </c>
      <c r="P58" s="24">
        <f t="shared" si="3"/>
        <v>252.91350000000003</v>
      </c>
    </row>
    <row r="59" spans="1:16" ht="17.25" customHeight="1">
      <c r="A59" s="1">
        <v>2</v>
      </c>
      <c r="B59" s="1" t="s">
        <v>15</v>
      </c>
      <c r="C59" s="1">
        <v>1057</v>
      </c>
      <c r="D59" s="17" t="s">
        <v>134</v>
      </c>
      <c r="E59" s="17" t="s">
        <v>135</v>
      </c>
      <c r="F59" s="17" t="s">
        <v>18</v>
      </c>
      <c r="G59" s="18">
        <f t="shared" si="4"/>
        <v>215.91239999999999</v>
      </c>
      <c r="H59" s="19">
        <v>280</v>
      </c>
      <c r="I59" s="19">
        <v>258</v>
      </c>
      <c r="J59" s="18">
        <f t="shared" si="1"/>
        <v>4.3521951219512198</v>
      </c>
      <c r="K59" s="18">
        <v>41</v>
      </c>
      <c r="L59" s="20">
        <v>178.44</v>
      </c>
      <c r="M59" s="21">
        <v>10</v>
      </c>
      <c r="N59" s="22">
        <f t="shared" si="2"/>
        <v>160.596</v>
      </c>
      <c r="O59" s="23">
        <v>75</v>
      </c>
      <c r="P59" s="24">
        <f t="shared" si="3"/>
        <v>281.04300000000001</v>
      </c>
    </row>
    <row r="60" spans="1:16" ht="17.25" customHeight="1">
      <c r="A60" s="1">
        <v>2</v>
      </c>
      <c r="B60" s="1" t="s">
        <v>15</v>
      </c>
      <c r="C60" s="1">
        <v>1058</v>
      </c>
      <c r="D60" s="17" t="s">
        <v>136</v>
      </c>
      <c r="E60" s="17" t="s">
        <v>137</v>
      </c>
      <c r="F60" s="17" t="s">
        <v>18</v>
      </c>
      <c r="G60" s="18">
        <f t="shared" si="4"/>
        <v>161.92219999999998</v>
      </c>
      <c r="H60" s="19">
        <v>210</v>
      </c>
      <c r="I60" s="19">
        <v>193</v>
      </c>
      <c r="J60" s="18">
        <f t="shared" si="1"/>
        <v>3.26390243902439</v>
      </c>
      <c r="K60" s="18">
        <v>41</v>
      </c>
      <c r="L60" s="20">
        <v>133.82</v>
      </c>
      <c r="M60" s="21">
        <v>10</v>
      </c>
      <c r="N60" s="22">
        <f t="shared" si="2"/>
        <v>120.43799999999999</v>
      </c>
      <c r="O60" s="23">
        <v>75</v>
      </c>
      <c r="P60" s="24">
        <f t="shared" si="3"/>
        <v>210.76649999999998</v>
      </c>
    </row>
    <row r="61" spans="1:16" ht="17.25" customHeight="1">
      <c r="A61" s="1">
        <v>2</v>
      </c>
      <c r="B61" s="1" t="s">
        <v>15</v>
      </c>
      <c r="C61" s="1">
        <v>1059</v>
      </c>
      <c r="D61" s="17" t="s">
        <v>138</v>
      </c>
      <c r="E61" s="17" t="s">
        <v>139</v>
      </c>
      <c r="F61" s="17" t="s">
        <v>18</v>
      </c>
      <c r="G61" s="18">
        <f t="shared" si="4"/>
        <v>124.9567</v>
      </c>
      <c r="H61" s="19">
        <v>160</v>
      </c>
      <c r="I61" s="19">
        <v>149</v>
      </c>
      <c r="J61" s="18">
        <f t="shared" si="1"/>
        <v>2.5187804878048778</v>
      </c>
      <c r="K61" s="18">
        <v>41</v>
      </c>
      <c r="L61" s="20">
        <v>103.27</v>
      </c>
      <c r="M61" s="21">
        <v>10</v>
      </c>
      <c r="N61" s="22">
        <f t="shared" si="2"/>
        <v>92.942999999999998</v>
      </c>
      <c r="O61" s="23">
        <v>75</v>
      </c>
      <c r="P61" s="24">
        <f t="shared" si="3"/>
        <v>162.65024999999997</v>
      </c>
    </row>
    <row r="62" spans="1:16" ht="17.25" customHeight="1">
      <c r="A62" s="1">
        <v>2</v>
      </c>
      <c r="B62" s="1" t="s">
        <v>15</v>
      </c>
      <c r="C62" s="1">
        <v>1060</v>
      </c>
      <c r="D62" s="25" t="s">
        <v>140</v>
      </c>
      <c r="E62" s="25" t="s">
        <v>141</v>
      </c>
      <c r="F62" s="25" t="s">
        <v>18</v>
      </c>
      <c r="G62" s="26">
        <f>L62*1.105</f>
        <v>184.8665</v>
      </c>
      <c r="H62" s="19">
        <v>260</v>
      </c>
      <c r="I62" s="19">
        <v>241</v>
      </c>
      <c r="J62" s="18">
        <f t="shared" si="1"/>
        <v>4.0804878048780493</v>
      </c>
      <c r="K62" s="18">
        <v>41</v>
      </c>
      <c r="L62" s="27">
        <v>167.3</v>
      </c>
      <c r="M62" s="21">
        <v>10</v>
      </c>
      <c r="N62" s="22">
        <f t="shared" si="2"/>
        <v>150.57000000000002</v>
      </c>
      <c r="O62" s="23">
        <v>75</v>
      </c>
      <c r="P62" s="24">
        <f t="shared" si="3"/>
        <v>263.49750000000006</v>
      </c>
    </row>
    <row r="63" spans="1:16" ht="17.25" customHeight="1">
      <c r="A63" s="1">
        <v>2</v>
      </c>
      <c r="B63" s="1" t="s">
        <v>15</v>
      </c>
      <c r="C63" s="1">
        <v>1061</v>
      </c>
      <c r="D63" s="17" t="s">
        <v>142</v>
      </c>
      <c r="E63" s="17" t="s">
        <v>143</v>
      </c>
      <c r="F63" s="17" t="s">
        <v>18</v>
      </c>
      <c r="G63" s="18">
        <f t="shared" ref="G63:G99" si="5">L63*1.21</f>
        <v>144.1352</v>
      </c>
      <c r="H63" s="19">
        <v>185</v>
      </c>
      <c r="I63" s="19">
        <v>173</v>
      </c>
      <c r="J63" s="18">
        <f t="shared" si="1"/>
        <v>2.9053658536585365</v>
      </c>
      <c r="K63" s="18">
        <v>41</v>
      </c>
      <c r="L63" s="20">
        <v>119.12</v>
      </c>
      <c r="M63" s="21">
        <v>10</v>
      </c>
      <c r="N63" s="22">
        <f t="shared" si="2"/>
        <v>107.208</v>
      </c>
      <c r="O63" s="23">
        <v>75</v>
      </c>
      <c r="P63" s="24">
        <f t="shared" si="3"/>
        <v>187.61399999999998</v>
      </c>
    </row>
    <row r="64" spans="1:16" ht="17.25" customHeight="1">
      <c r="A64" s="1">
        <v>2</v>
      </c>
      <c r="B64" s="1" t="s">
        <v>15</v>
      </c>
      <c r="C64" s="1">
        <v>1062</v>
      </c>
      <c r="D64" s="17" t="s">
        <v>144</v>
      </c>
      <c r="E64" s="17" t="s">
        <v>145</v>
      </c>
      <c r="F64" s="17" t="s">
        <v>46</v>
      </c>
      <c r="G64" s="18">
        <f t="shared" si="5"/>
        <v>41.829700000000003</v>
      </c>
      <c r="H64" s="19">
        <v>55</v>
      </c>
      <c r="I64" s="19">
        <v>50</v>
      </c>
      <c r="J64" s="18">
        <f t="shared" si="1"/>
        <v>0.84317073170731704</v>
      </c>
      <c r="K64" s="18">
        <v>41</v>
      </c>
      <c r="L64" s="20">
        <v>34.57</v>
      </c>
      <c r="M64" s="21">
        <v>10</v>
      </c>
      <c r="N64" s="22">
        <f t="shared" si="2"/>
        <v>31.113</v>
      </c>
      <c r="O64" s="23">
        <v>75</v>
      </c>
      <c r="P64" s="24">
        <f t="shared" si="3"/>
        <v>54.447749999999999</v>
      </c>
    </row>
    <row r="65" spans="1:16" ht="17.25" customHeight="1">
      <c r="A65" s="1">
        <v>2</v>
      </c>
      <c r="B65" s="1" t="s">
        <v>15</v>
      </c>
      <c r="C65" s="1">
        <v>1063</v>
      </c>
      <c r="D65" s="17" t="s">
        <v>146</v>
      </c>
      <c r="E65" s="17" t="s">
        <v>147</v>
      </c>
      <c r="F65" s="17" t="s">
        <v>18</v>
      </c>
      <c r="G65" s="18">
        <f t="shared" si="5"/>
        <v>32.355399999999996</v>
      </c>
      <c r="H65" s="19">
        <v>43</v>
      </c>
      <c r="I65" s="19">
        <v>39</v>
      </c>
      <c r="J65" s="18">
        <f t="shared" si="1"/>
        <v>0.65219512195121943</v>
      </c>
      <c r="K65" s="18">
        <v>41</v>
      </c>
      <c r="L65" s="20">
        <v>26.74</v>
      </c>
      <c r="M65" s="21">
        <v>10</v>
      </c>
      <c r="N65" s="22">
        <f t="shared" si="2"/>
        <v>24.065999999999999</v>
      </c>
      <c r="O65" s="23">
        <v>75</v>
      </c>
      <c r="P65" s="24">
        <f t="shared" si="3"/>
        <v>42.115499999999997</v>
      </c>
    </row>
    <row r="66" spans="1:16" ht="17.25" customHeight="1">
      <c r="A66" s="1">
        <v>2</v>
      </c>
      <c r="B66" s="1" t="s">
        <v>15</v>
      </c>
      <c r="C66" s="1">
        <v>1064</v>
      </c>
      <c r="D66" s="17" t="s">
        <v>148</v>
      </c>
      <c r="E66" s="17" t="s">
        <v>149</v>
      </c>
      <c r="F66" s="17" t="s">
        <v>46</v>
      </c>
      <c r="G66" s="18">
        <f t="shared" si="5"/>
        <v>97.59859999999999</v>
      </c>
      <c r="H66" s="19">
        <v>127</v>
      </c>
      <c r="I66" s="19">
        <v>117</v>
      </c>
      <c r="J66" s="18">
        <f t="shared" si="1"/>
        <v>1.9673170731707317</v>
      </c>
      <c r="K66" s="18">
        <v>41</v>
      </c>
      <c r="L66" s="20">
        <v>80.66</v>
      </c>
      <c r="M66" s="21">
        <v>10</v>
      </c>
      <c r="N66" s="22">
        <f t="shared" si="2"/>
        <v>72.593999999999994</v>
      </c>
      <c r="O66" s="23">
        <v>75</v>
      </c>
      <c r="P66" s="24">
        <f t="shared" si="3"/>
        <v>127.03949999999999</v>
      </c>
    </row>
    <row r="67" spans="1:16" ht="17.25" customHeight="1">
      <c r="A67" s="1">
        <v>2</v>
      </c>
      <c r="B67" s="1" t="s">
        <v>15</v>
      </c>
      <c r="C67" s="1">
        <v>1065</v>
      </c>
      <c r="D67" s="17" t="s">
        <v>150</v>
      </c>
      <c r="E67" s="17" t="s">
        <v>151</v>
      </c>
      <c r="F67" s="17" t="s">
        <v>18</v>
      </c>
      <c r="G67" s="18">
        <f t="shared" si="5"/>
        <v>72.721000000000004</v>
      </c>
      <c r="H67" s="19">
        <v>94</v>
      </c>
      <c r="I67" s="19">
        <v>87</v>
      </c>
      <c r="J67" s="18">
        <f t="shared" ref="J67:J99" si="6">L67/K67</f>
        <v>1.4658536585365853</v>
      </c>
      <c r="K67" s="18">
        <v>41</v>
      </c>
      <c r="L67" s="20">
        <v>60.1</v>
      </c>
      <c r="M67" s="21">
        <v>10</v>
      </c>
      <c r="N67" s="22">
        <f t="shared" ref="N67:N130" si="7">L67-L67*M67/100</f>
        <v>54.09</v>
      </c>
      <c r="O67" s="23">
        <v>75</v>
      </c>
      <c r="P67" s="24">
        <f t="shared" ref="P67:P130" si="8">N67+N67*O67/100</f>
        <v>94.657499999999999</v>
      </c>
    </row>
    <row r="68" spans="1:16" ht="17.25" customHeight="1">
      <c r="A68" s="1">
        <v>2</v>
      </c>
      <c r="B68" s="1" t="s">
        <v>15</v>
      </c>
      <c r="C68" s="1">
        <v>1066</v>
      </c>
      <c r="D68" s="17" t="s">
        <v>152</v>
      </c>
      <c r="E68" s="17" t="s">
        <v>153</v>
      </c>
      <c r="F68" s="17" t="s">
        <v>18</v>
      </c>
      <c r="G68" s="18">
        <f t="shared" si="5"/>
        <v>170.01709999999997</v>
      </c>
      <c r="H68" s="19">
        <v>220</v>
      </c>
      <c r="I68" s="19">
        <v>203</v>
      </c>
      <c r="J68" s="18">
        <f t="shared" si="6"/>
        <v>3.427073170731707</v>
      </c>
      <c r="K68" s="18">
        <v>41</v>
      </c>
      <c r="L68" s="20">
        <v>140.51</v>
      </c>
      <c r="M68" s="21">
        <v>10</v>
      </c>
      <c r="N68" s="22">
        <f t="shared" si="7"/>
        <v>126.45899999999999</v>
      </c>
      <c r="O68" s="23">
        <v>75</v>
      </c>
      <c r="P68" s="24">
        <f t="shared" si="8"/>
        <v>221.30324999999999</v>
      </c>
    </row>
    <row r="69" spans="1:16" ht="17.25" customHeight="1">
      <c r="A69" s="1">
        <v>2</v>
      </c>
      <c r="B69" s="1" t="s">
        <v>15</v>
      </c>
      <c r="C69" s="1">
        <v>1067</v>
      </c>
      <c r="D69" s="17" t="s">
        <v>154</v>
      </c>
      <c r="E69" s="17" t="s">
        <v>155</v>
      </c>
      <c r="F69" s="17" t="s">
        <v>18</v>
      </c>
      <c r="G69" s="18">
        <f t="shared" si="5"/>
        <v>169.58150000000001</v>
      </c>
      <c r="H69" s="19">
        <v>220</v>
      </c>
      <c r="I69" s="19">
        <v>203</v>
      </c>
      <c r="J69" s="18">
        <f t="shared" si="6"/>
        <v>3.4182926829268294</v>
      </c>
      <c r="K69" s="18">
        <v>41</v>
      </c>
      <c r="L69" s="20">
        <v>140.15</v>
      </c>
      <c r="M69" s="21">
        <v>10</v>
      </c>
      <c r="N69" s="22">
        <f t="shared" si="7"/>
        <v>126.13500000000001</v>
      </c>
      <c r="O69" s="23">
        <v>75</v>
      </c>
      <c r="P69" s="24">
        <f t="shared" si="8"/>
        <v>220.73624999999998</v>
      </c>
    </row>
    <row r="70" spans="1:16" ht="17.25" customHeight="1">
      <c r="A70" s="1">
        <v>2</v>
      </c>
      <c r="B70" s="1" t="s">
        <v>15</v>
      </c>
      <c r="C70" s="1">
        <v>1068</v>
      </c>
      <c r="D70" s="17" t="s">
        <v>156</v>
      </c>
      <c r="E70" s="17" t="s">
        <v>157</v>
      </c>
      <c r="F70" s="17" t="s">
        <v>18</v>
      </c>
      <c r="G70" s="18">
        <f t="shared" si="5"/>
        <v>161.92219999999998</v>
      </c>
      <c r="H70" s="19">
        <v>210</v>
      </c>
      <c r="I70" s="19">
        <v>193</v>
      </c>
      <c r="J70" s="18">
        <f t="shared" si="6"/>
        <v>3.26390243902439</v>
      </c>
      <c r="K70" s="18">
        <v>41</v>
      </c>
      <c r="L70" s="20">
        <v>133.82</v>
      </c>
      <c r="M70" s="21">
        <v>10</v>
      </c>
      <c r="N70" s="22">
        <f t="shared" si="7"/>
        <v>120.43799999999999</v>
      </c>
      <c r="O70" s="23">
        <v>75</v>
      </c>
      <c r="P70" s="24">
        <f t="shared" si="8"/>
        <v>210.76649999999998</v>
      </c>
    </row>
    <row r="71" spans="1:16" ht="17.25" customHeight="1">
      <c r="A71" s="1">
        <v>2</v>
      </c>
      <c r="B71" s="1" t="s">
        <v>15</v>
      </c>
      <c r="C71" s="1">
        <v>1069</v>
      </c>
      <c r="D71" s="17" t="s">
        <v>158</v>
      </c>
      <c r="E71" s="17" t="s">
        <v>159</v>
      </c>
      <c r="F71" s="17" t="s">
        <v>18</v>
      </c>
      <c r="G71" s="18">
        <f t="shared" si="5"/>
        <v>186.53359999999998</v>
      </c>
      <c r="H71" s="19">
        <v>240</v>
      </c>
      <c r="I71" s="19">
        <v>223</v>
      </c>
      <c r="J71" s="18">
        <f t="shared" si="6"/>
        <v>3.76</v>
      </c>
      <c r="K71" s="18">
        <v>41</v>
      </c>
      <c r="L71" s="20">
        <v>154.16</v>
      </c>
      <c r="M71" s="21">
        <v>10</v>
      </c>
      <c r="N71" s="22">
        <f t="shared" si="7"/>
        <v>138.744</v>
      </c>
      <c r="O71" s="23">
        <v>75</v>
      </c>
      <c r="P71" s="24">
        <f t="shared" si="8"/>
        <v>242.80199999999999</v>
      </c>
    </row>
    <row r="72" spans="1:16" ht="17.25" customHeight="1">
      <c r="A72" s="1">
        <v>2</v>
      </c>
      <c r="B72" s="1" t="s">
        <v>15</v>
      </c>
      <c r="C72" s="1">
        <v>1070</v>
      </c>
      <c r="D72" s="17" t="s">
        <v>160</v>
      </c>
      <c r="E72" s="17" t="s">
        <v>161</v>
      </c>
      <c r="F72" s="17" t="s">
        <v>18</v>
      </c>
      <c r="G72" s="18">
        <f t="shared" si="5"/>
        <v>203.49780000000001</v>
      </c>
      <c r="H72" s="19">
        <v>263</v>
      </c>
      <c r="I72" s="19">
        <v>243</v>
      </c>
      <c r="J72" s="18">
        <f t="shared" si="6"/>
        <v>4.1019512195121957</v>
      </c>
      <c r="K72" s="18">
        <v>41</v>
      </c>
      <c r="L72" s="20">
        <v>168.18</v>
      </c>
      <c r="M72" s="21">
        <v>10</v>
      </c>
      <c r="N72" s="22">
        <f t="shared" si="7"/>
        <v>151.36199999999999</v>
      </c>
      <c r="O72" s="23">
        <v>75</v>
      </c>
      <c r="P72" s="24">
        <f t="shared" si="8"/>
        <v>264.88350000000003</v>
      </c>
    </row>
    <row r="73" spans="1:16" ht="17.25" customHeight="1">
      <c r="A73" s="1">
        <v>2</v>
      </c>
      <c r="B73" s="1" t="s">
        <v>15</v>
      </c>
      <c r="C73" s="1">
        <v>1071</v>
      </c>
      <c r="D73" s="17" t="s">
        <v>162</v>
      </c>
      <c r="E73" s="17" t="s">
        <v>163</v>
      </c>
      <c r="F73" s="17" t="s">
        <v>46</v>
      </c>
      <c r="G73" s="18">
        <f t="shared" si="5"/>
        <v>97.59859999999999</v>
      </c>
      <c r="H73" s="19">
        <v>127</v>
      </c>
      <c r="I73" s="19">
        <v>117</v>
      </c>
      <c r="J73" s="18">
        <f t="shared" si="6"/>
        <v>1.9673170731707317</v>
      </c>
      <c r="K73" s="18">
        <v>41</v>
      </c>
      <c r="L73" s="20">
        <v>80.66</v>
      </c>
      <c r="M73" s="21">
        <v>10</v>
      </c>
      <c r="N73" s="22">
        <f t="shared" si="7"/>
        <v>72.593999999999994</v>
      </c>
      <c r="O73" s="23">
        <v>75</v>
      </c>
      <c r="P73" s="24">
        <f t="shared" si="8"/>
        <v>127.03949999999999</v>
      </c>
    </row>
    <row r="74" spans="1:16" ht="17.25" customHeight="1">
      <c r="A74" s="1">
        <v>2</v>
      </c>
      <c r="B74" s="1" t="s">
        <v>15</v>
      </c>
      <c r="C74" s="1">
        <v>1072</v>
      </c>
      <c r="D74" s="17" t="s">
        <v>164</v>
      </c>
      <c r="E74" s="17" t="s">
        <v>165</v>
      </c>
      <c r="F74" s="17" t="s">
        <v>46</v>
      </c>
      <c r="G74" s="18">
        <f t="shared" si="5"/>
        <v>83.635199999999998</v>
      </c>
      <c r="H74" s="19">
        <v>108</v>
      </c>
      <c r="I74" s="19">
        <v>100</v>
      </c>
      <c r="J74" s="18">
        <f t="shared" si="6"/>
        <v>1.6858536585365855</v>
      </c>
      <c r="K74" s="18">
        <v>41</v>
      </c>
      <c r="L74" s="20">
        <v>69.12</v>
      </c>
      <c r="M74" s="21">
        <v>10</v>
      </c>
      <c r="N74" s="22">
        <f t="shared" si="7"/>
        <v>62.208000000000006</v>
      </c>
      <c r="O74" s="23">
        <v>75</v>
      </c>
      <c r="P74" s="24">
        <f t="shared" si="8"/>
        <v>108.864</v>
      </c>
    </row>
    <row r="75" spans="1:16" ht="17.25" customHeight="1">
      <c r="A75" s="1">
        <v>2</v>
      </c>
      <c r="B75" s="1" t="s">
        <v>15</v>
      </c>
      <c r="C75" s="1">
        <v>1073</v>
      </c>
      <c r="D75" s="17" t="s">
        <v>166</v>
      </c>
      <c r="E75" s="17" t="s">
        <v>167</v>
      </c>
      <c r="F75" s="17" t="s">
        <v>18</v>
      </c>
      <c r="G75" s="18">
        <f t="shared" si="5"/>
        <v>124.9567</v>
      </c>
      <c r="H75" s="19">
        <v>163</v>
      </c>
      <c r="I75" s="19">
        <v>149</v>
      </c>
      <c r="J75" s="18">
        <f t="shared" si="6"/>
        <v>2.5187804878048778</v>
      </c>
      <c r="K75" s="18">
        <v>41</v>
      </c>
      <c r="L75" s="20">
        <v>103.27</v>
      </c>
      <c r="M75" s="21">
        <v>10</v>
      </c>
      <c r="N75" s="22">
        <f t="shared" si="7"/>
        <v>92.942999999999998</v>
      </c>
      <c r="O75" s="23">
        <v>75</v>
      </c>
      <c r="P75" s="24">
        <f t="shared" si="8"/>
        <v>162.65024999999997</v>
      </c>
    </row>
    <row r="76" spans="1:16" ht="17.25" customHeight="1">
      <c r="A76" s="1">
        <v>2</v>
      </c>
      <c r="B76" s="1" t="s">
        <v>15</v>
      </c>
      <c r="C76" s="1">
        <v>1074</v>
      </c>
      <c r="D76" s="17" t="s">
        <v>168</v>
      </c>
      <c r="E76" s="17" t="s">
        <v>169</v>
      </c>
      <c r="F76" s="17" t="s">
        <v>18</v>
      </c>
      <c r="G76" s="18">
        <f t="shared" si="5"/>
        <v>149.94319999999999</v>
      </c>
      <c r="H76" s="19">
        <v>195</v>
      </c>
      <c r="I76" s="19">
        <v>179</v>
      </c>
      <c r="J76" s="18">
        <f t="shared" si="6"/>
        <v>3.0224390243902439</v>
      </c>
      <c r="K76" s="18">
        <v>41</v>
      </c>
      <c r="L76" s="20">
        <v>123.92</v>
      </c>
      <c r="M76" s="21">
        <v>10</v>
      </c>
      <c r="N76" s="22">
        <f t="shared" si="7"/>
        <v>111.52800000000001</v>
      </c>
      <c r="O76" s="23">
        <v>75</v>
      </c>
      <c r="P76" s="24">
        <f t="shared" si="8"/>
        <v>195.17400000000001</v>
      </c>
    </row>
    <row r="77" spans="1:16" ht="17.25" customHeight="1">
      <c r="A77" s="1">
        <v>2</v>
      </c>
      <c r="B77" s="1" t="s">
        <v>15</v>
      </c>
      <c r="C77" s="1">
        <v>1075</v>
      </c>
      <c r="D77" s="17" t="s">
        <v>170</v>
      </c>
      <c r="E77" s="17" t="s">
        <v>171</v>
      </c>
      <c r="F77" s="17" t="s">
        <v>18</v>
      </c>
      <c r="G77" s="18">
        <f t="shared" si="5"/>
        <v>53.966000000000001</v>
      </c>
      <c r="H77" s="19">
        <v>70</v>
      </c>
      <c r="I77" s="19">
        <v>65</v>
      </c>
      <c r="J77" s="18">
        <f t="shared" si="6"/>
        <v>1.0878048780487806</v>
      </c>
      <c r="K77" s="18">
        <v>41</v>
      </c>
      <c r="L77" s="20">
        <v>44.6</v>
      </c>
      <c r="M77" s="21">
        <v>10</v>
      </c>
      <c r="N77" s="22">
        <f t="shared" si="7"/>
        <v>40.14</v>
      </c>
      <c r="O77" s="23">
        <v>75</v>
      </c>
      <c r="P77" s="24">
        <f t="shared" si="8"/>
        <v>70.245000000000005</v>
      </c>
    </row>
    <row r="78" spans="1:16" ht="17.25" customHeight="1">
      <c r="A78" s="1">
        <v>2</v>
      </c>
      <c r="B78" s="1" t="s">
        <v>15</v>
      </c>
      <c r="C78" s="1">
        <v>1076</v>
      </c>
      <c r="D78" s="17" t="s">
        <v>172</v>
      </c>
      <c r="E78" s="17" t="s">
        <v>173</v>
      </c>
      <c r="F78" s="17" t="s">
        <v>46</v>
      </c>
      <c r="G78" s="18">
        <f t="shared" si="5"/>
        <v>86.369799999999998</v>
      </c>
      <c r="H78" s="19">
        <v>110</v>
      </c>
      <c r="I78" s="19">
        <v>103</v>
      </c>
      <c r="J78" s="18">
        <f t="shared" si="6"/>
        <v>1.7409756097560976</v>
      </c>
      <c r="K78" s="18">
        <v>41</v>
      </c>
      <c r="L78" s="20">
        <v>71.38</v>
      </c>
      <c r="M78" s="21">
        <v>10</v>
      </c>
      <c r="N78" s="22">
        <f t="shared" si="7"/>
        <v>64.24199999999999</v>
      </c>
      <c r="O78" s="23">
        <v>75</v>
      </c>
      <c r="P78" s="24">
        <f t="shared" si="8"/>
        <v>112.42349999999999</v>
      </c>
    </row>
    <row r="79" spans="1:16" ht="17.25" customHeight="1">
      <c r="A79" s="1">
        <v>2</v>
      </c>
      <c r="B79" s="1" t="s">
        <v>15</v>
      </c>
      <c r="C79" s="1">
        <v>1077</v>
      </c>
      <c r="D79" s="17" t="s">
        <v>174</v>
      </c>
      <c r="E79" s="17" t="s">
        <v>175</v>
      </c>
      <c r="F79" s="17" t="s">
        <v>27</v>
      </c>
      <c r="G79" s="18">
        <f t="shared" si="5"/>
        <v>107.9562</v>
      </c>
      <c r="H79" s="19">
        <v>140</v>
      </c>
      <c r="I79" s="19"/>
      <c r="J79" s="18">
        <f t="shared" si="6"/>
        <v>2.1760975609756099</v>
      </c>
      <c r="K79" s="18">
        <v>41</v>
      </c>
      <c r="L79" s="20">
        <v>89.22</v>
      </c>
      <c r="M79" s="21">
        <v>10</v>
      </c>
      <c r="N79" s="22">
        <f t="shared" si="7"/>
        <v>80.298000000000002</v>
      </c>
      <c r="O79" s="23">
        <v>75</v>
      </c>
      <c r="P79" s="24">
        <f t="shared" si="8"/>
        <v>140.5215</v>
      </c>
    </row>
    <row r="80" spans="1:16" ht="17.25" customHeight="1">
      <c r="A80" s="1">
        <v>2</v>
      </c>
      <c r="B80" s="1" t="s">
        <v>15</v>
      </c>
      <c r="C80" s="1">
        <v>1078</v>
      </c>
      <c r="D80" s="17" t="s">
        <v>176</v>
      </c>
      <c r="E80" s="17" t="s">
        <v>177</v>
      </c>
      <c r="F80" s="17" t="s">
        <v>18</v>
      </c>
      <c r="G80" s="18">
        <f t="shared" si="5"/>
        <v>261.80770000000001</v>
      </c>
      <c r="H80" s="19">
        <v>340</v>
      </c>
      <c r="I80" s="19">
        <v>310</v>
      </c>
      <c r="J80" s="18">
        <f t="shared" si="6"/>
        <v>5.2773170731707317</v>
      </c>
      <c r="K80" s="18">
        <v>41</v>
      </c>
      <c r="L80" s="20">
        <v>216.37</v>
      </c>
      <c r="M80" s="21">
        <v>10</v>
      </c>
      <c r="N80" s="22">
        <f t="shared" si="7"/>
        <v>194.733</v>
      </c>
      <c r="O80" s="23">
        <v>75</v>
      </c>
      <c r="P80" s="24">
        <f t="shared" si="8"/>
        <v>340.78275000000002</v>
      </c>
    </row>
    <row r="81" spans="1:16" ht="17.25" customHeight="1">
      <c r="A81" s="1">
        <v>2</v>
      </c>
      <c r="B81" s="1" t="s">
        <v>15</v>
      </c>
      <c r="C81" s="1">
        <v>1079</v>
      </c>
      <c r="D81" s="17" t="s">
        <v>178</v>
      </c>
      <c r="E81" s="17" t="s">
        <v>179</v>
      </c>
      <c r="F81" s="17" t="s">
        <v>18</v>
      </c>
      <c r="G81" s="18">
        <f t="shared" si="5"/>
        <v>99.958100000000002</v>
      </c>
      <c r="H81" s="19">
        <v>130</v>
      </c>
      <c r="I81" s="19">
        <v>119</v>
      </c>
      <c r="J81" s="18">
        <f t="shared" si="6"/>
        <v>2.0148780487804876</v>
      </c>
      <c r="K81" s="18">
        <v>41</v>
      </c>
      <c r="L81" s="20">
        <v>82.61</v>
      </c>
      <c r="M81" s="21">
        <v>10</v>
      </c>
      <c r="N81" s="22">
        <f t="shared" si="7"/>
        <v>74.349000000000004</v>
      </c>
      <c r="O81" s="23">
        <v>75</v>
      </c>
      <c r="P81" s="24">
        <f t="shared" si="8"/>
        <v>130.11075</v>
      </c>
    </row>
    <row r="82" spans="1:16" ht="17.25" customHeight="1">
      <c r="A82" s="1">
        <v>2</v>
      </c>
      <c r="B82" s="1" t="s">
        <v>15</v>
      </c>
      <c r="C82" s="1">
        <v>1080</v>
      </c>
      <c r="D82" s="17" t="s">
        <v>180</v>
      </c>
      <c r="E82" s="17" t="s">
        <v>181</v>
      </c>
      <c r="F82" s="17" t="s">
        <v>27</v>
      </c>
      <c r="G82" s="18">
        <f t="shared" si="5"/>
        <v>134.9271</v>
      </c>
      <c r="H82" s="19">
        <v>175</v>
      </c>
      <c r="I82" s="19">
        <v>160</v>
      </c>
      <c r="J82" s="18">
        <f t="shared" si="6"/>
        <v>2.7197560975609756</v>
      </c>
      <c r="K82" s="18">
        <v>41</v>
      </c>
      <c r="L82" s="20">
        <v>111.51</v>
      </c>
      <c r="M82" s="21">
        <v>10</v>
      </c>
      <c r="N82" s="22">
        <f t="shared" si="7"/>
        <v>100.35900000000001</v>
      </c>
      <c r="O82" s="23">
        <v>75</v>
      </c>
      <c r="P82" s="24">
        <f t="shared" si="8"/>
        <v>175.62825000000004</v>
      </c>
    </row>
    <row r="83" spans="1:16" ht="17.25" customHeight="1">
      <c r="A83" s="1">
        <v>2</v>
      </c>
      <c r="B83" s="1" t="s">
        <v>15</v>
      </c>
      <c r="C83" s="1">
        <v>1081</v>
      </c>
      <c r="D83" s="17" t="s">
        <v>182</v>
      </c>
      <c r="E83" s="17" t="s">
        <v>183</v>
      </c>
      <c r="F83" s="17" t="s">
        <v>27</v>
      </c>
      <c r="G83" s="18">
        <f t="shared" si="5"/>
        <v>599.80909999999994</v>
      </c>
      <c r="H83" s="19">
        <v>780</v>
      </c>
      <c r="I83" s="19">
        <v>715</v>
      </c>
      <c r="J83" s="18">
        <f t="shared" si="6"/>
        <v>12.090487804878048</v>
      </c>
      <c r="K83" s="18">
        <v>41</v>
      </c>
      <c r="L83" s="20">
        <v>495.71</v>
      </c>
      <c r="M83" s="21">
        <v>10</v>
      </c>
      <c r="N83" s="22">
        <f t="shared" si="7"/>
        <v>446.13900000000001</v>
      </c>
      <c r="O83" s="23">
        <v>75</v>
      </c>
      <c r="P83" s="24">
        <f t="shared" si="8"/>
        <v>780.74324999999999</v>
      </c>
    </row>
    <row r="84" spans="1:16" ht="17.25" customHeight="1">
      <c r="A84" s="1">
        <v>2</v>
      </c>
      <c r="B84" s="1" t="s">
        <v>15</v>
      </c>
      <c r="C84" s="1">
        <v>1082</v>
      </c>
      <c r="D84" s="17" t="s">
        <v>184</v>
      </c>
      <c r="E84" s="17" t="s">
        <v>185</v>
      </c>
      <c r="F84" s="17" t="s">
        <v>18</v>
      </c>
      <c r="G84" s="18">
        <f t="shared" si="5"/>
        <v>674.76859999999999</v>
      </c>
      <c r="H84" s="19">
        <v>870</v>
      </c>
      <c r="I84" s="19">
        <v>805</v>
      </c>
      <c r="J84" s="18">
        <f t="shared" si="6"/>
        <v>13.601463414634146</v>
      </c>
      <c r="K84" s="18">
        <v>41</v>
      </c>
      <c r="L84" s="20">
        <v>557.66</v>
      </c>
      <c r="M84" s="21">
        <v>10</v>
      </c>
      <c r="N84" s="22">
        <f t="shared" si="7"/>
        <v>501.89400000000001</v>
      </c>
      <c r="O84" s="23">
        <v>75</v>
      </c>
      <c r="P84" s="24">
        <f t="shared" si="8"/>
        <v>878.31449999999995</v>
      </c>
    </row>
    <row r="85" spans="1:16" ht="17.25" customHeight="1">
      <c r="A85" s="1">
        <v>2</v>
      </c>
      <c r="B85" s="1" t="s">
        <v>15</v>
      </c>
      <c r="C85" s="1">
        <v>1083</v>
      </c>
      <c r="D85" s="17" t="s">
        <v>186</v>
      </c>
      <c r="E85" s="17" t="s">
        <v>187</v>
      </c>
      <c r="F85" s="17" t="s">
        <v>188</v>
      </c>
      <c r="G85" s="18">
        <f t="shared" si="5"/>
        <v>2124.4937999999997</v>
      </c>
      <c r="H85" s="19">
        <v>2765</v>
      </c>
      <c r="I85" s="19">
        <v>2530</v>
      </c>
      <c r="J85" s="18">
        <f t="shared" si="6"/>
        <v>42.823902439024387</v>
      </c>
      <c r="K85" s="18">
        <v>41</v>
      </c>
      <c r="L85" s="20">
        <v>1755.78</v>
      </c>
      <c r="M85" s="21">
        <v>10</v>
      </c>
      <c r="N85" s="22">
        <f t="shared" si="7"/>
        <v>1580.202</v>
      </c>
      <c r="O85" s="23">
        <v>75</v>
      </c>
      <c r="P85" s="24">
        <f t="shared" si="8"/>
        <v>2765.3535000000002</v>
      </c>
    </row>
    <row r="86" spans="1:16" ht="17.25" customHeight="1">
      <c r="A86" s="1">
        <v>2</v>
      </c>
      <c r="B86" s="1" t="s">
        <v>15</v>
      </c>
      <c r="C86" s="1">
        <v>1084</v>
      </c>
      <c r="D86" s="17" t="s">
        <v>189</v>
      </c>
      <c r="E86" s="17" t="s">
        <v>190</v>
      </c>
      <c r="F86" s="17" t="s">
        <v>188</v>
      </c>
      <c r="G86" s="18">
        <f t="shared" si="5"/>
        <v>1967.1333</v>
      </c>
      <c r="H86" s="19">
        <v>2560</v>
      </c>
      <c r="I86" s="19">
        <v>2340</v>
      </c>
      <c r="J86" s="18">
        <f t="shared" si="6"/>
        <v>39.651951219512199</v>
      </c>
      <c r="K86" s="18">
        <v>41</v>
      </c>
      <c r="L86" s="20">
        <v>1625.73</v>
      </c>
      <c r="M86" s="21">
        <v>10</v>
      </c>
      <c r="N86" s="22">
        <f t="shared" si="7"/>
        <v>1463.1570000000002</v>
      </c>
      <c r="O86" s="23">
        <v>75</v>
      </c>
      <c r="P86" s="24">
        <f t="shared" si="8"/>
        <v>2560.5247500000005</v>
      </c>
    </row>
    <row r="87" spans="1:16" ht="17.25" customHeight="1">
      <c r="A87" s="1">
        <v>2</v>
      </c>
      <c r="B87" s="1" t="s">
        <v>15</v>
      </c>
      <c r="C87" s="1">
        <v>1085</v>
      </c>
      <c r="D87" s="17" t="s">
        <v>191</v>
      </c>
      <c r="E87" s="17" t="s">
        <v>192</v>
      </c>
      <c r="F87" s="17" t="s">
        <v>18</v>
      </c>
      <c r="G87" s="18">
        <f t="shared" si="5"/>
        <v>188.91729999999998</v>
      </c>
      <c r="H87" s="19">
        <v>245</v>
      </c>
      <c r="I87" s="19">
        <v>225</v>
      </c>
      <c r="J87" s="18">
        <f t="shared" si="6"/>
        <v>3.8080487804878049</v>
      </c>
      <c r="K87" s="18">
        <v>41</v>
      </c>
      <c r="L87" s="20">
        <v>156.13</v>
      </c>
      <c r="M87" s="21">
        <v>10</v>
      </c>
      <c r="N87" s="22">
        <f t="shared" si="7"/>
        <v>140.517</v>
      </c>
      <c r="O87" s="23">
        <v>75</v>
      </c>
      <c r="P87" s="24">
        <f t="shared" si="8"/>
        <v>245.90474999999998</v>
      </c>
    </row>
    <row r="88" spans="1:16" ht="17.25" customHeight="1">
      <c r="A88" s="1">
        <v>2</v>
      </c>
      <c r="B88" s="1" t="s">
        <v>15</v>
      </c>
      <c r="C88" s="1">
        <v>1086</v>
      </c>
      <c r="D88" s="17" t="s">
        <v>193</v>
      </c>
      <c r="E88" s="17" t="s">
        <v>194</v>
      </c>
      <c r="F88" s="17" t="s">
        <v>18</v>
      </c>
      <c r="G88" s="18">
        <f t="shared" si="5"/>
        <v>215.91239999999999</v>
      </c>
      <c r="H88" s="19">
        <v>280</v>
      </c>
      <c r="I88" s="19">
        <v>258</v>
      </c>
      <c r="J88" s="18">
        <f t="shared" si="6"/>
        <v>4.3521951219512198</v>
      </c>
      <c r="K88" s="18">
        <v>41</v>
      </c>
      <c r="L88" s="20">
        <v>178.44</v>
      </c>
      <c r="M88" s="21">
        <v>10</v>
      </c>
      <c r="N88" s="22">
        <f t="shared" si="7"/>
        <v>160.596</v>
      </c>
      <c r="O88" s="23">
        <v>75</v>
      </c>
      <c r="P88" s="24">
        <f t="shared" si="8"/>
        <v>281.04300000000001</v>
      </c>
    </row>
    <row r="89" spans="1:16" ht="17.25" customHeight="1">
      <c r="A89" s="1">
        <v>2</v>
      </c>
      <c r="B89" s="1" t="s">
        <v>15</v>
      </c>
      <c r="C89" s="1">
        <v>1087</v>
      </c>
      <c r="D89" s="17" t="s">
        <v>195</v>
      </c>
      <c r="E89" s="17" t="s">
        <v>196</v>
      </c>
      <c r="F89" s="17" t="s">
        <v>18</v>
      </c>
      <c r="G89" s="18">
        <f t="shared" si="5"/>
        <v>188.91729999999998</v>
      </c>
      <c r="H89" s="19">
        <v>245</v>
      </c>
      <c r="I89" s="19">
        <v>225</v>
      </c>
      <c r="J89" s="18">
        <f t="shared" si="6"/>
        <v>3.8080487804878049</v>
      </c>
      <c r="K89" s="18">
        <v>41</v>
      </c>
      <c r="L89" s="20">
        <v>156.13</v>
      </c>
      <c r="M89" s="21">
        <v>10</v>
      </c>
      <c r="N89" s="22">
        <f t="shared" si="7"/>
        <v>140.517</v>
      </c>
      <c r="O89" s="23">
        <v>75</v>
      </c>
      <c r="P89" s="24">
        <f t="shared" si="8"/>
        <v>245.90474999999998</v>
      </c>
    </row>
    <row r="90" spans="1:16" ht="17.25" customHeight="1">
      <c r="A90" s="1">
        <v>2</v>
      </c>
      <c r="B90" s="1" t="s">
        <v>15</v>
      </c>
      <c r="C90" s="1">
        <v>1088</v>
      </c>
      <c r="D90" s="17" t="s">
        <v>197</v>
      </c>
      <c r="E90" s="17" t="s">
        <v>198</v>
      </c>
      <c r="F90" s="17" t="s">
        <v>18</v>
      </c>
      <c r="G90" s="18">
        <f t="shared" si="5"/>
        <v>216.3843</v>
      </c>
      <c r="H90" s="19">
        <v>280</v>
      </c>
      <c r="I90" s="19">
        <v>258</v>
      </c>
      <c r="J90" s="18">
        <f t="shared" si="6"/>
        <v>4.3617073170731713</v>
      </c>
      <c r="K90" s="18">
        <v>41</v>
      </c>
      <c r="L90" s="20">
        <v>178.83</v>
      </c>
      <c r="M90" s="21">
        <v>10</v>
      </c>
      <c r="N90" s="22">
        <f t="shared" si="7"/>
        <v>160.947</v>
      </c>
      <c r="O90" s="23">
        <v>75</v>
      </c>
      <c r="P90" s="24">
        <f t="shared" si="8"/>
        <v>281.65724999999998</v>
      </c>
    </row>
    <row r="91" spans="1:16" ht="17.25" customHeight="1">
      <c r="A91" s="1">
        <v>2</v>
      </c>
      <c r="B91" s="1" t="s">
        <v>15</v>
      </c>
      <c r="C91" s="1">
        <v>1089</v>
      </c>
      <c r="D91" s="17" t="s">
        <v>199</v>
      </c>
      <c r="E91" s="17" t="s">
        <v>200</v>
      </c>
      <c r="F91" s="17" t="s">
        <v>30</v>
      </c>
      <c r="G91" s="18">
        <f t="shared" si="5"/>
        <v>1187.6633999999999</v>
      </c>
      <c r="H91" s="19">
        <v>1545</v>
      </c>
      <c r="I91" s="19">
        <v>1415</v>
      </c>
      <c r="J91" s="18">
        <f t="shared" si="6"/>
        <v>23.939999999999998</v>
      </c>
      <c r="K91" s="18">
        <v>41</v>
      </c>
      <c r="L91" s="20">
        <v>981.54</v>
      </c>
      <c r="M91" s="21">
        <v>10</v>
      </c>
      <c r="N91" s="22">
        <f t="shared" si="7"/>
        <v>883.38599999999997</v>
      </c>
      <c r="O91" s="23">
        <v>75</v>
      </c>
      <c r="P91" s="24">
        <f t="shared" si="8"/>
        <v>1545.9254999999998</v>
      </c>
    </row>
    <row r="92" spans="1:16" ht="17.25" customHeight="1">
      <c r="A92" s="1">
        <v>2</v>
      </c>
      <c r="B92" s="29" t="s">
        <v>15</v>
      </c>
      <c r="C92" s="1">
        <v>1090</v>
      </c>
      <c r="D92" s="17" t="s">
        <v>201</v>
      </c>
      <c r="E92" s="17" t="s">
        <v>202</v>
      </c>
      <c r="F92" s="17" t="s">
        <v>18</v>
      </c>
      <c r="G92" s="18">
        <f t="shared" si="5"/>
        <v>242.25409999999999</v>
      </c>
      <c r="H92" s="19">
        <f t="shared" ref="H92:H99" si="9">P92</f>
        <v>315.33075000000002</v>
      </c>
      <c r="I92" s="19">
        <v>288.41000000000003</v>
      </c>
      <c r="J92" s="18">
        <f t="shared" si="6"/>
        <v>4.8831707317073176</v>
      </c>
      <c r="K92" s="18">
        <v>41</v>
      </c>
      <c r="L92" s="20">
        <v>200.21</v>
      </c>
      <c r="M92" s="21">
        <v>10</v>
      </c>
      <c r="N92" s="22">
        <f t="shared" si="7"/>
        <v>180.18900000000002</v>
      </c>
      <c r="O92" s="23">
        <v>75</v>
      </c>
      <c r="P92" s="24">
        <f t="shared" si="8"/>
        <v>315.33075000000002</v>
      </c>
    </row>
    <row r="93" spans="1:16" ht="17.25" customHeight="1">
      <c r="A93" s="1">
        <v>2</v>
      </c>
      <c r="B93" s="1" t="s">
        <v>15</v>
      </c>
      <c r="C93" s="1">
        <v>1091</v>
      </c>
      <c r="D93" s="17" t="s">
        <v>203</v>
      </c>
      <c r="E93" s="17" t="s">
        <v>204</v>
      </c>
      <c r="F93" s="17" t="s">
        <v>46</v>
      </c>
      <c r="G93" s="18">
        <f t="shared" si="5"/>
        <v>276.08569999999997</v>
      </c>
      <c r="H93" s="19">
        <f t="shared" si="9"/>
        <v>359.36775</v>
      </c>
      <c r="I93" s="19">
        <v>328.69</v>
      </c>
      <c r="J93" s="18">
        <f t="shared" si="6"/>
        <v>5.5651219512195116</v>
      </c>
      <c r="K93" s="18">
        <v>41</v>
      </c>
      <c r="L93" s="20">
        <v>228.17</v>
      </c>
      <c r="M93" s="21">
        <v>10</v>
      </c>
      <c r="N93" s="22">
        <f t="shared" si="7"/>
        <v>205.35299999999998</v>
      </c>
      <c r="O93" s="23">
        <v>75</v>
      </c>
      <c r="P93" s="24">
        <f t="shared" si="8"/>
        <v>359.36775</v>
      </c>
    </row>
    <row r="94" spans="1:16" ht="17.25" customHeight="1">
      <c r="A94" s="1">
        <v>2</v>
      </c>
      <c r="B94" s="1" t="s">
        <v>15</v>
      </c>
      <c r="C94" s="1">
        <v>1092</v>
      </c>
      <c r="D94" s="17" t="s">
        <v>205</v>
      </c>
      <c r="E94" s="17" t="s">
        <v>206</v>
      </c>
      <c r="F94" s="17" t="s">
        <v>207</v>
      </c>
      <c r="G94" s="18">
        <f t="shared" si="5"/>
        <v>80.743300000000005</v>
      </c>
      <c r="H94" s="19">
        <f t="shared" si="9"/>
        <v>105.09975</v>
      </c>
      <c r="I94" s="19">
        <v>96.13</v>
      </c>
      <c r="J94" s="18">
        <f t="shared" si="6"/>
        <v>1.6275609756097562</v>
      </c>
      <c r="K94" s="18">
        <v>41</v>
      </c>
      <c r="L94" s="20">
        <v>66.73</v>
      </c>
      <c r="M94" s="21">
        <v>10</v>
      </c>
      <c r="N94" s="22">
        <f t="shared" si="7"/>
        <v>60.057000000000002</v>
      </c>
      <c r="O94" s="23">
        <v>75</v>
      </c>
      <c r="P94" s="24">
        <f t="shared" si="8"/>
        <v>105.09975</v>
      </c>
    </row>
    <row r="95" spans="1:16" ht="17.25" customHeight="1">
      <c r="A95" s="1">
        <v>2</v>
      </c>
      <c r="B95" s="1" t="s">
        <v>15</v>
      </c>
      <c r="C95" s="1">
        <v>1093</v>
      </c>
      <c r="D95" s="17" t="s">
        <v>208</v>
      </c>
      <c r="E95" s="17" t="s">
        <v>209</v>
      </c>
      <c r="F95" s="17" t="s">
        <v>27</v>
      </c>
      <c r="G95" s="18">
        <f t="shared" si="5"/>
        <v>82.437299999999993</v>
      </c>
      <c r="H95" s="19">
        <f t="shared" si="9"/>
        <v>107.30474999999998</v>
      </c>
      <c r="I95" s="19">
        <v>98.16</v>
      </c>
      <c r="J95" s="18">
        <f t="shared" si="6"/>
        <v>1.6617073170731707</v>
      </c>
      <c r="K95" s="18">
        <v>41</v>
      </c>
      <c r="L95" s="20">
        <v>68.13</v>
      </c>
      <c r="M95" s="21">
        <v>10</v>
      </c>
      <c r="N95" s="22">
        <f t="shared" si="7"/>
        <v>61.316999999999993</v>
      </c>
      <c r="O95" s="23">
        <v>75</v>
      </c>
      <c r="P95" s="24">
        <f t="shared" si="8"/>
        <v>107.30474999999998</v>
      </c>
    </row>
    <row r="96" spans="1:16" ht="17.25" customHeight="1">
      <c r="A96" s="1">
        <v>2</v>
      </c>
      <c r="B96" s="1" t="s">
        <v>15</v>
      </c>
      <c r="C96" s="1">
        <v>1094</v>
      </c>
      <c r="D96" s="17" t="s">
        <v>210</v>
      </c>
      <c r="E96" s="17" t="s">
        <v>211</v>
      </c>
      <c r="F96" s="17" t="s">
        <v>18</v>
      </c>
      <c r="G96" s="18">
        <f t="shared" si="5"/>
        <v>242.8954</v>
      </c>
      <c r="H96" s="19">
        <f t="shared" si="9"/>
        <v>316.16549999999995</v>
      </c>
      <c r="I96" s="19">
        <v>289.18</v>
      </c>
      <c r="J96" s="18">
        <f t="shared" si="6"/>
        <v>4.8960975609756101</v>
      </c>
      <c r="K96" s="18">
        <v>41</v>
      </c>
      <c r="L96" s="20">
        <v>200.74</v>
      </c>
      <c r="M96" s="21">
        <v>10</v>
      </c>
      <c r="N96" s="22">
        <f t="shared" si="7"/>
        <v>180.666</v>
      </c>
      <c r="O96" s="23">
        <v>75</v>
      </c>
      <c r="P96" s="24">
        <f t="shared" si="8"/>
        <v>316.16549999999995</v>
      </c>
    </row>
    <row r="97" spans="1:19" ht="17.25" customHeight="1">
      <c r="A97" s="1">
        <v>2</v>
      </c>
      <c r="B97" s="1" t="s">
        <v>15</v>
      </c>
      <c r="C97" s="1">
        <v>1095</v>
      </c>
      <c r="D97" s="17" t="s">
        <v>212</v>
      </c>
      <c r="E97" s="17" t="s">
        <v>213</v>
      </c>
      <c r="F97" s="17" t="s">
        <v>18</v>
      </c>
      <c r="G97" s="18">
        <f t="shared" si="5"/>
        <v>296.89769999999999</v>
      </c>
      <c r="H97" s="19">
        <f t="shared" si="9"/>
        <v>386.45774999999998</v>
      </c>
      <c r="I97" s="19">
        <v>353.47</v>
      </c>
      <c r="J97" s="18">
        <f t="shared" si="6"/>
        <v>5.9846341463414632</v>
      </c>
      <c r="K97" s="18">
        <v>41</v>
      </c>
      <c r="L97" s="20">
        <v>245.37</v>
      </c>
      <c r="M97" s="21">
        <v>10</v>
      </c>
      <c r="N97" s="22">
        <f t="shared" si="7"/>
        <v>220.833</v>
      </c>
      <c r="O97" s="23">
        <v>75</v>
      </c>
      <c r="P97" s="24">
        <f t="shared" si="8"/>
        <v>386.45774999999998</v>
      </c>
    </row>
    <row r="98" spans="1:19" ht="17.25" customHeight="1">
      <c r="A98" s="1">
        <v>2</v>
      </c>
      <c r="B98" s="1" t="s">
        <v>15</v>
      </c>
      <c r="C98" s="1">
        <v>1096</v>
      </c>
      <c r="D98" s="17" t="s">
        <v>214</v>
      </c>
      <c r="E98" s="17" t="s">
        <v>215</v>
      </c>
      <c r="F98" s="17" t="s">
        <v>18</v>
      </c>
      <c r="G98" s="18">
        <f t="shared" si="5"/>
        <v>374.88219999999995</v>
      </c>
      <c r="H98" s="19">
        <f t="shared" si="9"/>
        <v>487.96649999999994</v>
      </c>
      <c r="I98" s="19">
        <v>446.3</v>
      </c>
      <c r="J98" s="18">
        <f t="shared" si="6"/>
        <v>7.5565853658536586</v>
      </c>
      <c r="K98" s="18">
        <v>41</v>
      </c>
      <c r="L98" s="20">
        <v>309.82</v>
      </c>
      <c r="M98" s="21">
        <v>10</v>
      </c>
      <c r="N98" s="22">
        <f t="shared" si="7"/>
        <v>278.83799999999997</v>
      </c>
      <c r="O98" s="23">
        <v>75</v>
      </c>
      <c r="P98" s="24">
        <f t="shared" si="8"/>
        <v>487.96649999999994</v>
      </c>
    </row>
    <row r="99" spans="1:19" ht="17.25" customHeight="1">
      <c r="A99" s="1">
        <v>2</v>
      </c>
      <c r="B99" s="1" t="s">
        <v>15</v>
      </c>
      <c r="C99" s="1">
        <v>1097</v>
      </c>
      <c r="D99" s="17" t="s">
        <v>216</v>
      </c>
      <c r="E99" s="17" t="s">
        <v>217</v>
      </c>
      <c r="F99" s="17" t="s">
        <v>46</v>
      </c>
      <c r="G99" s="18">
        <f t="shared" si="5"/>
        <v>41.829700000000003</v>
      </c>
      <c r="H99" s="19">
        <f t="shared" si="9"/>
        <v>54.447749999999999</v>
      </c>
      <c r="I99" s="19">
        <v>49.8</v>
      </c>
      <c r="J99" s="18">
        <f t="shared" si="6"/>
        <v>0.84317073170731704</v>
      </c>
      <c r="K99" s="18">
        <v>41</v>
      </c>
      <c r="L99" s="20">
        <v>34.57</v>
      </c>
      <c r="M99" s="21">
        <v>10</v>
      </c>
      <c r="N99" s="22">
        <f t="shared" si="7"/>
        <v>31.113</v>
      </c>
      <c r="O99" s="23">
        <v>75</v>
      </c>
      <c r="P99" s="24">
        <f t="shared" si="8"/>
        <v>54.447749999999999</v>
      </c>
    </row>
    <row r="100" spans="1:19" ht="17.25" customHeight="1">
      <c r="A100" s="1">
        <v>2</v>
      </c>
      <c r="B100" s="1" t="s">
        <v>15</v>
      </c>
      <c r="C100" s="1">
        <v>1098</v>
      </c>
      <c r="D100" s="30" t="s">
        <v>218</v>
      </c>
      <c r="E100" s="30" t="s">
        <v>219</v>
      </c>
      <c r="F100" s="31">
        <v>43284</v>
      </c>
      <c r="G100" s="32" t="s">
        <v>18</v>
      </c>
      <c r="H100" s="33">
        <v>116.97</v>
      </c>
      <c r="I100" s="33">
        <v>225.67899375000002</v>
      </c>
      <c r="J100" s="34">
        <v>143.28825000000001</v>
      </c>
      <c r="K100" s="34"/>
      <c r="L100" s="35">
        <v>186.28</v>
      </c>
      <c r="M100" s="21">
        <v>10</v>
      </c>
      <c r="N100" s="22">
        <f t="shared" si="7"/>
        <v>167.65199999999999</v>
      </c>
      <c r="O100" s="23">
        <v>75</v>
      </c>
      <c r="P100" s="24">
        <f t="shared" si="8"/>
        <v>293.39099999999996</v>
      </c>
      <c r="Q100">
        <v>143.29</v>
      </c>
      <c r="R100" s="36">
        <v>0.3</v>
      </c>
      <c r="S100">
        <f>Q100+Q100*R100</f>
        <v>186.27699999999999</v>
      </c>
    </row>
    <row r="101" spans="1:19" ht="17.25" customHeight="1">
      <c r="A101" s="1">
        <v>2</v>
      </c>
      <c r="B101" s="1" t="s">
        <v>15</v>
      </c>
      <c r="C101" s="1">
        <v>1099</v>
      </c>
      <c r="D101" s="17" t="s">
        <v>220</v>
      </c>
      <c r="E101" s="17" t="s">
        <v>221</v>
      </c>
      <c r="F101" s="17" t="s">
        <v>18</v>
      </c>
      <c r="G101" s="18">
        <f t="shared" ref="G101:G121" si="10">L101*1.21</f>
        <v>2024.4268</v>
      </c>
      <c r="H101" s="19">
        <f t="shared" ref="H101:H121" si="11">P101</f>
        <v>2635.1009999999997</v>
      </c>
      <c r="I101" s="19">
        <v>2410.12</v>
      </c>
      <c r="J101" s="18">
        <f t="shared" ref="J101:J121" si="12">L101/K101</f>
        <v>40.806829268292681</v>
      </c>
      <c r="K101" s="18">
        <v>41</v>
      </c>
      <c r="L101" s="20">
        <v>1673.08</v>
      </c>
      <c r="M101" s="21">
        <v>10</v>
      </c>
      <c r="N101" s="22">
        <f t="shared" si="7"/>
        <v>1505.7719999999999</v>
      </c>
      <c r="O101" s="23">
        <v>75</v>
      </c>
      <c r="P101" s="24">
        <f t="shared" si="8"/>
        <v>2635.1009999999997</v>
      </c>
    </row>
    <row r="102" spans="1:19" ht="17.25" customHeight="1">
      <c r="A102" s="1">
        <v>2</v>
      </c>
      <c r="B102" s="1" t="s">
        <v>15</v>
      </c>
      <c r="C102" s="1">
        <v>1100</v>
      </c>
      <c r="D102" s="17" t="s">
        <v>222</v>
      </c>
      <c r="E102" s="17" t="s">
        <v>223</v>
      </c>
      <c r="F102" s="17" t="s">
        <v>18</v>
      </c>
      <c r="G102" s="18">
        <f t="shared" si="10"/>
        <v>61.359099999999998</v>
      </c>
      <c r="H102" s="19">
        <f t="shared" si="11"/>
        <v>79.868250000000003</v>
      </c>
      <c r="I102" s="19">
        <v>73.05</v>
      </c>
      <c r="J102" s="18">
        <f t="shared" si="12"/>
        <v>1.2368292682926829</v>
      </c>
      <c r="K102" s="18">
        <v>41</v>
      </c>
      <c r="L102" s="20">
        <v>50.71</v>
      </c>
      <c r="M102" s="21">
        <v>10</v>
      </c>
      <c r="N102" s="22">
        <f t="shared" si="7"/>
        <v>45.639000000000003</v>
      </c>
      <c r="O102" s="23">
        <v>75</v>
      </c>
      <c r="P102" s="24">
        <f t="shared" si="8"/>
        <v>79.868250000000003</v>
      </c>
    </row>
    <row r="103" spans="1:19" ht="17.25" customHeight="1">
      <c r="A103" s="1">
        <v>2</v>
      </c>
      <c r="B103" s="1" t="s">
        <v>15</v>
      </c>
      <c r="C103" s="1">
        <v>1101</v>
      </c>
      <c r="D103" s="17" t="s">
        <v>224</v>
      </c>
      <c r="E103" s="17" t="s">
        <v>225</v>
      </c>
      <c r="F103" s="17" t="s">
        <v>46</v>
      </c>
      <c r="G103" s="18">
        <f t="shared" si="10"/>
        <v>74.172999999999988</v>
      </c>
      <c r="H103" s="19">
        <f t="shared" si="11"/>
        <v>96.547499999999985</v>
      </c>
      <c r="I103" s="19">
        <v>88.31</v>
      </c>
      <c r="J103" s="18">
        <f t="shared" si="12"/>
        <v>1.4951219512195122</v>
      </c>
      <c r="K103" s="18">
        <v>41</v>
      </c>
      <c r="L103" s="20">
        <v>61.3</v>
      </c>
      <c r="M103" s="21">
        <v>10</v>
      </c>
      <c r="N103" s="22">
        <f t="shared" si="7"/>
        <v>55.169999999999995</v>
      </c>
      <c r="O103" s="23">
        <v>75</v>
      </c>
      <c r="P103" s="24">
        <f t="shared" si="8"/>
        <v>96.547499999999985</v>
      </c>
    </row>
    <row r="104" spans="1:19" ht="17.25" customHeight="1">
      <c r="A104" s="1">
        <v>2</v>
      </c>
      <c r="B104" s="1" t="s">
        <v>15</v>
      </c>
      <c r="C104" s="1">
        <v>1102</v>
      </c>
      <c r="D104" s="17" t="s">
        <v>226</v>
      </c>
      <c r="E104" s="17" t="s">
        <v>227</v>
      </c>
      <c r="F104" s="17" t="s">
        <v>46</v>
      </c>
      <c r="G104" s="18">
        <f t="shared" si="10"/>
        <v>369.00159999999994</v>
      </c>
      <c r="H104" s="19">
        <f t="shared" si="11"/>
        <v>480.31200000000001</v>
      </c>
      <c r="I104" s="19">
        <v>439.3</v>
      </c>
      <c r="J104" s="18">
        <f t="shared" si="12"/>
        <v>7.4380487804878044</v>
      </c>
      <c r="K104" s="18">
        <v>41</v>
      </c>
      <c r="L104" s="20">
        <v>304.95999999999998</v>
      </c>
      <c r="M104" s="21">
        <v>10</v>
      </c>
      <c r="N104" s="22">
        <f t="shared" si="7"/>
        <v>274.464</v>
      </c>
      <c r="O104" s="23">
        <v>75</v>
      </c>
      <c r="P104" s="24">
        <f t="shared" si="8"/>
        <v>480.31200000000001</v>
      </c>
    </row>
    <row r="105" spans="1:19" ht="17.25" customHeight="1">
      <c r="A105" s="1">
        <v>2</v>
      </c>
      <c r="B105" s="1" t="s">
        <v>15</v>
      </c>
      <c r="C105" s="1">
        <v>1103</v>
      </c>
      <c r="D105" s="17" t="s">
        <v>228</v>
      </c>
      <c r="E105" s="17" t="s">
        <v>229</v>
      </c>
      <c r="F105" s="17" t="s">
        <v>46</v>
      </c>
      <c r="G105" s="18">
        <f t="shared" si="10"/>
        <v>1330.3587</v>
      </c>
      <c r="H105" s="19">
        <f t="shared" si="11"/>
        <v>1731.66525</v>
      </c>
      <c r="I105" s="19">
        <v>1583.82</v>
      </c>
      <c r="J105" s="18">
        <f t="shared" si="12"/>
        <v>26.816341463414634</v>
      </c>
      <c r="K105" s="18">
        <v>41</v>
      </c>
      <c r="L105" s="20">
        <v>1099.47</v>
      </c>
      <c r="M105" s="21">
        <v>10</v>
      </c>
      <c r="N105" s="22">
        <f t="shared" si="7"/>
        <v>989.52300000000002</v>
      </c>
      <c r="O105" s="23">
        <v>75</v>
      </c>
      <c r="P105" s="24">
        <f t="shared" si="8"/>
        <v>1731.66525</v>
      </c>
    </row>
    <row r="106" spans="1:19" ht="17.25" customHeight="1">
      <c r="A106" s="1">
        <v>2</v>
      </c>
      <c r="B106" s="1" t="s">
        <v>15</v>
      </c>
      <c r="C106" s="1">
        <v>1104</v>
      </c>
      <c r="D106" s="17" t="s">
        <v>230</v>
      </c>
      <c r="E106" s="17" t="s">
        <v>231</v>
      </c>
      <c r="F106" s="17" t="s">
        <v>46</v>
      </c>
      <c r="G106" s="18">
        <f t="shared" si="10"/>
        <v>1330.3587</v>
      </c>
      <c r="H106" s="19">
        <f t="shared" si="11"/>
        <v>1731.66525</v>
      </c>
      <c r="I106" s="19">
        <v>1583.82</v>
      </c>
      <c r="J106" s="18">
        <f t="shared" si="12"/>
        <v>26.816341463414634</v>
      </c>
      <c r="K106" s="18">
        <v>41</v>
      </c>
      <c r="L106" s="20">
        <v>1099.47</v>
      </c>
      <c r="M106" s="21">
        <v>10</v>
      </c>
      <c r="N106" s="22">
        <f t="shared" si="7"/>
        <v>989.52300000000002</v>
      </c>
      <c r="O106" s="23">
        <v>75</v>
      </c>
      <c r="P106" s="24">
        <f t="shared" si="8"/>
        <v>1731.66525</v>
      </c>
    </row>
    <row r="107" spans="1:19" ht="17.25" customHeight="1">
      <c r="A107" s="1">
        <v>2</v>
      </c>
      <c r="B107" s="1" t="s">
        <v>15</v>
      </c>
      <c r="C107" s="1">
        <v>1105</v>
      </c>
      <c r="D107" s="17" t="s">
        <v>232</v>
      </c>
      <c r="E107" s="17" t="s">
        <v>233</v>
      </c>
      <c r="F107" s="17" t="s">
        <v>46</v>
      </c>
      <c r="G107" s="18">
        <f t="shared" si="10"/>
        <v>1330.3587</v>
      </c>
      <c r="H107" s="19">
        <f t="shared" si="11"/>
        <v>1731.66525</v>
      </c>
      <c r="I107" s="19">
        <v>1583.82</v>
      </c>
      <c r="J107" s="18">
        <f t="shared" si="12"/>
        <v>26.816341463414634</v>
      </c>
      <c r="K107" s="18">
        <v>41</v>
      </c>
      <c r="L107" s="20">
        <v>1099.47</v>
      </c>
      <c r="M107" s="21">
        <v>10</v>
      </c>
      <c r="N107" s="22">
        <f t="shared" si="7"/>
        <v>989.52300000000002</v>
      </c>
      <c r="O107" s="23">
        <v>75</v>
      </c>
      <c r="P107" s="24">
        <f t="shared" si="8"/>
        <v>1731.66525</v>
      </c>
    </row>
    <row r="108" spans="1:19" ht="17.25" customHeight="1">
      <c r="A108" s="1">
        <v>2</v>
      </c>
      <c r="B108" s="1" t="s">
        <v>15</v>
      </c>
      <c r="C108" s="1">
        <v>1106</v>
      </c>
      <c r="D108" s="17" t="s">
        <v>234</v>
      </c>
      <c r="E108" s="17" t="s">
        <v>235</v>
      </c>
      <c r="F108" s="17" t="s">
        <v>46</v>
      </c>
      <c r="G108" s="18">
        <f t="shared" si="10"/>
        <v>1330.3587</v>
      </c>
      <c r="H108" s="19">
        <f t="shared" si="11"/>
        <v>1731.66525</v>
      </c>
      <c r="I108" s="19">
        <v>1583.82</v>
      </c>
      <c r="J108" s="18">
        <f t="shared" si="12"/>
        <v>26.816341463414634</v>
      </c>
      <c r="K108" s="18">
        <v>41</v>
      </c>
      <c r="L108" s="20">
        <v>1099.47</v>
      </c>
      <c r="M108" s="21">
        <v>10</v>
      </c>
      <c r="N108" s="22">
        <f t="shared" si="7"/>
        <v>989.52300000000002</v>
      </c>
      <c r="O108" s="23">
        <v>75</v>
      </c>
      <c r="P108" s="24">
        <f t="shared" si="8"/>
        <v>1731.66525</v>
      </c>
    </row>
    <row r="109" spans="1:19" ht="17.25" customHeight="1">
      <c r="A109" s="1">
        <v>2</v>
      </c>
      <c r="B109" s="1" t="s">
        <v>15</v>
      </c>
      <c r="C109" s="1">
        <v>1107</v>
      </c>
      <c r="D109" s="17" t="s">
        <v>236</v>
      </c>
      <c r="E109" s="17" t="s">
        <v>237</v>
      </c>
      <c r="F109" s="17" t="s">
        <v>46</v>
      </c>
      <c r="G109" s="18">
        <f t="shared" si="10"/>
        <v>1330.3587</v>
      </c>
      <c r="H109" s="19">
        <f t="shared" si="11"/>
        <v>1731.66525</v>
      </c>
      <c r="I109" s="19">
        <v>1583.82</v>
      </c>
      <c r="J109" s="18">
        <f t="shared" si="12"/>
        <v>26.816341463414634</v>
      </c>
      <c r="K109" s="18">
        <v>41</v>
      </c>
      <c r="L109" s="20">
        <v>1099.47</v>
      </c>
      <c r="M109" s="21">
        <v>10</v>
      </c>
      <c r="N109" s="22">
        <f t="shared" si="7"/>
        <v>989.52300000000002</v>
      </c>
      <c r="O109" s="23">
        <v>75</v>
      </c>
      <c r="P109" s="24">
        <f t="shared" si="8"/>
        <v>1731.66525</v>
      </c>
    </row>
    <row r="110" spans="1:19" ht="17.25" customHeight="1">
      <c r="A110" s="1">
        <v>2</v>
      </c>
      <c r="B110" s="1" t="s">
        <v>15</v>
      </c>
      <c r="C110" s="1">
        <v>1108</v>
      </c>
      <c r="D110" s="17" t="s">
        <v>238</v>
      </c>
      <c r="E110" s="17" t="s">
        <v>239</v>
      </c>
      <c r="F110" s="17" t="s">
        <v>46</v>
      </c>
      <c r="G110" s="18">
        <f t="shared" si="10"/>
        <v>1330.3587</v>
      </c>
      <c r="H110" s="19">
        <f t="shared" si="11"/>
        <v>1731.66525</v>
      </c>
      <c r="I110" s="19">
        <v>1583.82</v>
      </c>
      <c r="J110" s="18">
        <f t="shared" si="12"/>
        <v>26.816341463414634</v>
      </c>
      <c r="K110" s="18">
        <v>41</v>
      </c>
      <c r="L110" s="20">
        <v>1099.47</v>
      </c>
      <c r="M110" s="21">
        <v>10</v>
      </c>
      <c r="N110" s="22">
        <f t="shared" si="7"/>
        <v>989.52300000000002</v>
      </c>
      <c r="O110" s="23">
        <v>75</v>
      </c>
      <c r="P110" s="24">
        <f t="shared" si="8"/>
        <v>1731.66525</v>
      </c>
    </row>
    <row r="111" spans="1:19" ht="17.25" customHeight="1">
      <c r="A111" s="1">
        <v>2</v>
      </c>
      <c r="B111" s="1" t="s">
        <v>15</v>
      </c>
      <c r="C111" s="1">
        <v>1109</v>
      </c>
      <c r="D111" s="17" t="s">
        <v>240</v>
      </c>
      <c r="E111" s="17" t="s">
        <v>241</v>
      </c>
      <c r="F111" s="17" t="s">
        <v>46</v>
      </c>
      <c r="G111" s="18">
        <f t="shared" si="10"/>
        <v>1330.3587</v>
      </c>
      <c r="H111" s="19">
        <f t="shared" si="11"/>
        <v>1731.66525</v>
      </c>
      <c r="I111" s="19">
        <v>1583.82</v>
      </c>
      <c r="J111" s="18">
        <f t="shared" si="12"/>
        <v>26.816341463414634</v>
      </c>
      <c r="K111" s="18">
        <v>41</v>
      </c>
      <c r="L111" s="20">
        <v>1099.47</v>
      </c>
      <c r="M111" s="21">
        <v>10</v>
      </c>
      <c r="N111" s="22">
        <f t="shared" si="7"/>
        <v>989.52300000000002</v>
      </c>
      <c r="O111" s="23">
        <v>75</v>
      </c>
      <c r="P111" s="24">
        <f t="shared" si="8"/>
        <v>1731.66525</v>
      </c>
    </row>
    <row r="112" spans="1:19" ht="17.25" customHeight="1">
      <c r="A112" s="1">
        <v>2</v>
      </c>
      <c r="B112" s="1" t="s">
        <v>15</v>
      </c>
      <c r="C112" s="1">
        <v>1110</v>
      </c>
      <c r="D112" s="17" t="s">
        <v>242</v>
      </c>
      <c r="E112" s="17" t="s">
        <v>243</v>
      </c>
      <c r="F112" s="17" t="s">
        <v>46</v>
      </c>
      <c r="G112" s="18">
        <f t="shared" si="10"/>
        <v>602.42269999999996</v>
      </c>
      <c r="H112" s="19">
        <f t="shared" si="11"/>
        <v>784.14525000000003</v>
      </c>
      <c r="I112" s="19">
        <v>717.19</v>
      </c>
      <c r="J112" s="18">
        <f t="shared" si="12"/>
        <v>12.143170731707317</v>
      </c>
      <c r="K112" s="18">
        <v>41</v>
      </c>
      <c r="L112" s="20">
        <v>497.87</v>
      </c>
      <c r="M112" s="21">
        <v>10</v>
      </c>
      <c r="N112" s="22">
        <f t="shared" si="7"/>
        <v>448.08300000000003</v>
      </c>
      <c r="O112" s="23">
        <v>75</v>
      </c>
      <c r="P112" s="24">
        <f t="shared" si="8"/>
        <v>784.14525000000003</v>
      </c>
    </row>
    <row r="113" spans="1:19" ht="17.25" customHeight="1">
      <c r="A113" s="1">
        <v>2</v>
      </c>
      <c r="B113" s="1" t="s">
        <v>15</v>
      </c>
      <c r="C113" s="1">
        <v>1111</v>
      </c>
      <c r="D113" s="17" t="s">
        <v>244</v>
      </c>
      <c r="E113" s="17" t="s">
        <v>245</v>
      </c>
      <c r="F113" s="17" t="s">
        <v>46</v>
      </c>
      <c r="G113" s="18">
        <f t="shared" si="10"/>
        <v>602.42269999999996</v>
      </c>
      <c r="H113" s="19">
        <f t="shared" si="11"/>
        <v>784.14525000000003</v>
      </c>
      <c r="I113" s="19">
        <v>717.19</v>
      </c>
      <c r="J113" s="18">
        <f t="shared" si="12"/>
        <v>12.143170731707317</v>
      </c>
      <c r="K113" s="18">
        <v>41</v>
      </c>
      <c r="L113" s="20">
        <v>497.87</v>
      </c>
      <c r="M113" s="21">
        <v>10</v>
      </c>
      <c r="N113" s="22">
        <f t="shared" si="7"/>
        <v>448.08300000000003</v>
      </c>
      <c r="O113" s="23">
        <v>75</v>
      </c>
      <c r="P113" s="24">
        <f t="shared" si="8"/>
        <v>784.14525000000003</v>
      </c>
    </row>
    <row r="114" spans="1:19" ht="17.25" customHeight="1">
      <c r="A114" s="1">
        <v>2</v>
      </c>
      <c r="B114" s="1" t="s">
        <v>15</v>
      </c>
      <c r="C114" s="1">
        <v>1112</v>
      </c>
      <c r="D114" s="17" t="s">
        <v>246</v>
      </c>
      <c r="E114" s="17" t="s">
        <v>247</v>
      </c>
      <c r="F114" s="17" t="s">
        <v>46</v>
      </c>
      <c r="G114" s="18">
        <f t="shared" si="10"/>
        <v>602.42269999999996</v>
      </c>
      <c r="H114" s="19">
        <f t="shared" si="11"/>
        <v>784.14525000000003</v>
      </c>
      <c r="I114" s="19">
        <v>717.19</v>
      </c>
      <c r="J114" s="18">
        <f t="shared" si="12"/>
        <v>12.143170731707317</v>
      </c>
      <c r="K114" s="18">
        <v>41</v>
      </c>
      <c r="L114" s="20">
        <v>497.87</v>
      </c>
      <c r="M114" s="21">
        <v>10</v>
      </c>
      <c r="N114" s="22">
        <f t="shared" si="7"/>
        <v>448.08300000000003</v>
      </c>
      <c r="O114" s="23">
        <v>75</v>
      </c>
      <c r="P114" s="24">
        <f t="shared" si="8"/>
        <v>784.14525000000003</v>
      </c>
    </row>
    <row r="115" spans="1:19" ht="17.25" customHeight="1">
      <c r="A115" s="1">
        <v>2</v>
      </c>
      <c r="B115" s="1" t="s">
        <v>15</v>
      </c>
      <c r="C115" s="1">
        <v>1113</v>
      </c>
      <c r="D115" s="17" t="s">
        <v>248</v>
      </c>
      <c r="E115" s="17" t="s">
        <v>249</v>
      </c>
      <c r="F115" s="17" t="s">
        <v>46</v>
      </c>
      <c r="G115" s="18">
        <f t="shared" si="10"/>
        <v>602.42269999999996</v>
      </c>
      <c r="H115" s="19">
        <f t="shared" si="11"/>
        <v>784.14525000000003</v>
      </c>
      <c r="I115" s="19">
        <v>717.19</v>
      </c>
      <c r="J115" s="18">
        <f t="shared" si="12"/>
        <v>12.143170731707317</v>
      </c>
      <c r="K115" s="18">
        <v>41</v>
      </c>
      <c r="L115" s="20">
        <v>497.87</v>
      </c>
      <c r="M115" s="21">
        <v>10</v>
      </c>
      <c r="N115" s="22">
        <f t="shared" si="7"/>
        <v>448.08300000000003</v>
      </c>
      <c r="O115" s="23">
        <v>75</v>
      </c>
      <c r="P115" s="24">
        <f t="shared" si="8"/>
        <v>784.14525000000003</v>
      </c>
    </row>
    <row r="116" spans="1:19" ht="17.25" customHeight="1">
      <c r="A116" s="1">
        <v>2</v>
      </c>
      <c r="B116" s="1" t="s">
        <v>15</v>
      </c>
      <c r="C116" s="1">
        <v>1114</v>
      </c>
      <c r="D116" s="17" t="s">
        <v>250</v>
      </c>
      <c r="E116" s="17" t="s">
        <v>251</v>
      </c>
      <c r="F116" s="17" t="s">
        <v>46</v>
      </c>
      <c r="G116" s="18">
        <f t="shared" si="10"/>
        <v>602.42269999999996</v>
      </c>
      <c r="H116" s="19">
        <f t="shared" si="11"/>
        <v>784.14525000000003</v>
      </c>
      <c r="I116" s="19">
        <v>717.19</v>
      </c>
      <c r="J116" s="18">
        <f t="shared" si="12"/>
        <v>12.143170731707317</v>
      </c>
      <c r="K116" s="18">
        <v>41</v>
      </c>
      <c r="L116" s="20">
        <v>497.87</v>
      </c>
      <c r="M116" s="21">
        <v>10</v>
      </c>
      <c r="N116" s="22">
        <f t="shared" si="7"/>
        <v>448.08300000000003</v>
      </c>
      <c r="O116" s="23">
        <v>75</v>
      </c>
      <c r="P116" s="24">
        <f t="shared" si="8"/>
        <v>784.14525000000003</v>
      </c>
    </row>
    <row r="117" spans="1:19" ht="17.25" customHeight="1">
      <c r="A117" s="1">
        <v>2</v>
      </c>
      <c r="B117" s="1" t="s">
        <v>15</v>
      </c>
      <c r="C117" s="1">
        <v>1115</v>
      </c>
      <c r="D117" s="17" t="s">
        <v>252</v>
      </c>
      <c r="E117" s="17" t="s">
        <v>253</v>
      </c>
      <c r="F117" s="17" t="s">
        <v>46</v>
      </c>
      <c r="G117" s="18">
        <f t="shared" si="10"/>
        <v>602.42269999999996</v>
      </c>
      <c r="H117" s="19">
        <f t="shared" si="11"/>
        <v>784.14525000000003</v>
      </c>
      <c r="I117" s="19">
        <v>717.19</v>
      </c>
      <c r="J117" s="18">
        <f t="shared" si="12"/>
        <v>12.143170731707317</v>
      </c>
      <c r="K117" s="18">
        <v>41</v>
      </c>
      <c r="L117" s="20">
        <v>497.87</v>
      </c>
      <c r="M117" s="21">
        <v>10</v>
      </c>
      <c r="N117" s="22">
        <f t="shared" si="7"/>
        <v>448.08300000000003</v>
      </c>
      <c r="O117" s="23">
        <v>75</v>
      </c>
      <c r="P117" s="24">
        <f t="shared" si="8"/>
        <v>784.14525000000003</v>
      </c>
    </row>
    <row r="118" spans="1:19" ht="17.25" customHeight="1">
      <c r="A118" s="1">
        <v>2</v>
      </c>
      <c r="B118" s="1" t="s">
        <v>15</v>
      </c>
      <c r="C118" s="1">
        <v>1116</v>
      </c>
      <c r="D118" s="17" t="s">
        <v>254</v>
      </c>
      <c r="E118" s="17" t="s">
        <v>255</v>
      </c>
      <c r="F118" s="17" t="s">
        <v>46</v>
      </c>
      <c r="G118" s="18">
        <f t="shared" si="10"/>
        <v>32.536900000000003</v>
      </c>
      <c r="H118" s="19">
        <f t="shared" si="11"/>
        <v>42.351750000000003</v>
      </c>
      <c r="I118" s="19"/>
      <c r="J118" s="18">
        <f t="shared" si="12"/>
        <v>0.65585365853658539</v>
      </c>
      <c r="K118" s="18">
        <v>41</v>
      </c>
      <c r="L118" s="20">
        <v>26.89</v>
      </c>
      <c r="M118" s="21">
        <v>10</v>
      </c>
      <c r="N118" s="22">
        <f t="shared" si="7"/>
        <v>24.201000000000001</v>
      </c>
      <c r="O118" s="23">
        <v>75</v>
      </c>
      <c r="P118" s="24">
        <f t="shared" si="8"/>
        <v>42.351750000000003</v>
      </c>
    </row>
    <row r="119" spans="1:19" ht="17.25" customHeight="1">
      <c r="A119" s="1">
        <v>2</v>
      </c>
      <c r="B119" s="1" t="s">
        <v>15</v>
      </c>
      <c r="C119" s="1">
        <v>1117</v>
      </c>
      <c r="D119" s="17" t="s">
        <v>256</v>
      </c>
      <c r="E119" s="17" t="s">
        <v>257</v>
      </c>
      <c r="F119" s="17" t="s">
        <v>46</v>
      </c>
      <c r="G119" s="18">
        <f t="shared" si="10"/>
        <v>39.494399999999999</v>
      </c>
      <c r="H119" s="19">
        <f t="shared" si="11"/>
        <v>51.408000000000001</v>
      </c>
      <c r="I119" s="19"/>
      <c r="J119" s="18">
        <f t="shared" si="12"/>
        <v>0.7960975609756098</v>
      </c>
      <c r="K119" s="18">
        <v>41</v>
      </c>
      <c r="L119" s="20">
        <v>32.64</v>
      </c>
      <c r="M119" s="21">
        <v>10</v>
      </c>
      <c r="N119" s="22">
        <f t="shared" si="7"/>
        <v>29.376000000000001</v>
      </c>
      <c r="O119" s="23">
        <v>75</v>
      </c>
      <c r="P119" s="24">
        <f t="shared" si="8"/>
        <v>51.408000000000001</v>
      </c>
    </row>
    <row r="120" spans="1:19" ht="17.25" customHeight="1">
      <c r="A120" s="1">
        <v>2</v>
      </c>
      <c r="B120" s="1" t="s">
        <v>15</v>
      </c>
      <c r="C120" s="1">
        <v>1118</v>
      </c>
      <c r="D120" s="17" t="s">
        <v>258</v>
      </c>
      <c r="E120" s="17" t="s">
        <v>259</v>
      </c>
      <c r="F120" s="17" t="s">
        <v>46</v>
      </c>
      <c r="G120" s="18">
        <f t="shared" si="10"/>
        <v>45.1693</v>
      </c>
      <c r="H120" s="19">
        <f t="shared" si="11"/>
        <v>58.794750000000001</v>
      </c>
      <c r="I120" s="19"/>
      <c r="J120" s="18">
        <f t="shared" si="12"/>
        <v>0.9104878048780487</v>
      </c>
      <c r="K120" s="18">
        <v>41</v>
      </c>
      <c r="L120" s="20">
        <v>37.33</v>
      </c>
      <c r="M120" s="21">
        <v>10</v>
      </c>
      <c r="N120" s="22">
        <f t="shared" si="7"/>
        <v>33.597000000000001</v>
      </c>
      <c r="O120" s="23">
        <v>75</v>
      </c>
      <c r="P120" s="24">
        <f t="shared" si="8"/>
        <v>58.794750000000001</v>
      </c>
    </row>
    <row r="121" spans="1:19" ht="17.25" customHeight="1">
      <c r="A121" s="1">
        <v>2</v>
      </c>
      <c r="B121" s="1" t="s">
        <v>15</v>
      </c>
      <c r="C121" s="1">
        <v>1119</v>
      </c>
      <c r="D121" s="17" t="s">
        <v>260</v>
      </c>
      <c r="E121" s="17" t="s">
        <v>261</v>
      </c>
      <c r="F121" s="17" t="s">
        <v>262</v>
      </c>
      <c r="G121" s="18">
        <f t="shared" si="10"/>
        <v>115.3977</v>
      </c>
      <c r="H121" s="19">
        <f t="shared" si="11"/>
        <v>150.20774999999998</v>
      </c>
      <c r="I121" s="19"/>
      <c r="J121" s="18">
        <f t="shared" si="12"/>
        <v>2.3260975609756098</v>
      </c>
      <c r="K121" s="18">
        <v>41</v>
      </c>
      <c r="L121" s="20">
        <v>95.37</v>
      </c>
      <c r="M121" s="21">
        <v>10</v>
      </c>
      <c r="N121" s="22">
        <f t="shared" si="7"/>
        <v>85.832999999999998</v>
      </c>
      <c r="O121" s="23">
        <v>75</v>
      </c>
      <c r="P121" s="24">
        <f t="shared" si="8"/>
        <v>150.20774999999998</v>
      </c>
    </row>
    <row r="122" spans="1:19" ht="17.25" customHeight="1">
      <c r="A122" s="1">
        <v>2</v>
      </c>
      <c r="B122" s="1" t="s">
        <v>15</v>
      </c>
      <c r="C122" s="37">
        <v>1120</v>
      </c>
      <c r="D122" s="30" t="s">
        <v>263</v>
      </c>
      <c r="E122" s="30" t="s">
        <v>264</v>
      </c>
      <c r="F122" s="30" t="s">
        <v>46</v>
      </c>
      <c r="G122" s="32">
        <v>82.931295652173915</v>
      </c>
      <c r="H122" s="33"/>
      <c r="I122" s="33">
        <v>107.94776086956523</v>
      </c>
      <c r="J122" s="34">
        <v>68.538260869565221</v>
      </c>
      <c r="K122" s="34"/>
      <c r="L122" s="35">
        <v>68.540000000000006</v>
      </c>
      <c r="M122" s="21">
        <v>10</v>
      </c>
      <c r="N122" s="22">
        <f t="shared" si="7"/>
        <v>61.686000000000007</v>
      </c>
      <c r="O122" s="23">
        <v>75</v>
      </c>
      <c r="P122" s="24">
        <f t="shared" si="8"/>
        <v>107.95050000000001</v>
      </c>
      <c r="Q122">
        <v>68.540000000000006</v>
      </c>
      <c r="R122" s="36">
        <v>0.3</v>
      </c>
      <c r="S122">
        <f>Q122+Q122*R122</f>
        <v>89.102000000000004</v>
      </c>
    </row>
    <row r="123" spans="1:19" ht="17.25" customHeight="1">
      <c r="A123" s="1">
        <v>2</v>
      </c>
      <c r="B123" s="1" t="s">
        <v>15</v>
      </c>
      <c r="C123" s="1">
        <v>1121</v>
      </c>
      <c r="D123" s="17" t="s">
        <v>265</v>
      </c>
      <c r="E123" s="17" t="s">
        <v>266</v>
      </c>
      <c r="F123" s="17" t="s">
        <v>46</v>
      </c>
      <c r="G123" s="18">
        <f>L123*1.21</f>
        <v>141.7636</v>
      </c>
      <c r="H123" s="19">
        <f>P123</f>
        <v>184.52699999999999</v>
      </c>
      <c r="I123" s="19">
        <v>168.77</v>
      </c>
      <c r="J123" s="18">
        <f>L123/K123</f>
        <v>2.857560975609756</v>
      </c>
      <c r="K123" s="18">
        <v>41</v>
      </c>
      <c r="L123" s="20">
        <v>117.16</v>
      </c>
      <c r="M123" s="21">
        <v>10</v>
      </c>
      <c r="N123" s="22">
        <f t="shared" si="7"/>
        <v>105.444</v>
      </c>
      <c r="O123" s="23">
        <v>75</v>
      </c>
      <c r="P123" s="24">
        <f t="shared" si="8"/>
        <v>184.52699999999999</v>
      </c>
    </row>
    <row r="124" spans="1:19" ht="17.25" customHeight="1">
      <c r="A124" s="1">
        <v>2</v>
      </c>
      <c r="B124" s="1" t="s">
        <v>15</v>
      </c>
      <c r="C124" s="1">
        <v>1122</v>
      </c>
      <c r="D124" s="17" t="s">
        <v>267</v>
      </c>
      <c r="E124" s="17" t="s">
        <v>268</v>
      </c>
      <c r="F124" s="17" t="s">
        <v>46</v>
      </c>
      <c r="G124" s="18">
        <f>L124*1.21</f>
        <v>49.936700000000002</v>
      </c>
      <c r="H124" s="19">
        <f>P124</f>
        <v>65.000249999999994</v>
      </c>
      <c r="I124" s="19">
        <v>59.45</v>
      </c>
      <c r="J124" s="18">
        <f>L124/K124</f>
        <v>1.0065853658536585</v>
      </c>
      <c r="K124" s="18">
        <v>41</v>
      </c>
      <c r="L124" s="20">
        <v>41.27</v>
      </c>
      <c r="M124" s="21">
        <v>10</v>
      </c>
      <c r="N124" s="22">
        <f t="shared" si="7"/>
        <v>37.143000000000001</v>
      </c>
      <c r="O124" s="23">
        <v>75</v>
      </c>
      <c r="P124" s="24">
        <f t="shared" si="8"/>
        <v>65.000249999999994</v>
      </c>
    </row>
    <row r="125" spans="1:19" ht="17.25" customHeight="1">
      <c r="A125" s="1">
        <v>2</v>
      </c>
      <c r="B125" s="1" t="s">
        <v>15</v>
      </c>
      <c r="C125" s="1">
        <v>1123</v>
      </c>
      <c r="D125" s="17" t="s">
        <v>269</v>
      </c>
      <c r="E125" s="17" t="s">
        <v>270</v>
      </c>
      <c r="F125" s="17" t="s">
        <v>46</v>
      </c>
      <c r="G125" s="18">
        <f>L125*1.21</f>
        <v>82.8245</v>
      </c>
      <c r="H125" s="19">
        <f>P125</f>
        <v>107.80875</v>
      </c>
      <c r="I125" s="19">
        <v>98.6</v>
      </c>
      <c r="J125" s="18">
        <f>L125/K125</f>
        <v>1.6695121951219514</v>
      </c>
      <c r="K125" s="18">
        <v>41</v>
      </c>
      <c r="L125" s="20">
        <v>68.45</v>
      </c>
      <c r="M125" s="21">
        <v>10</v>
      </c>
      <c r="N125" s="22">
        <f t="shared" si="7"/>
        <v>61.605000000000004</v>
      </c>
      <c r="O125" s="23">
        <v>75</v>
      </c>
      <c r="P125" s="24">
        <f t="shared" si="8"/>
        <v>107.80875</v>
      </c>
    </row>
    <row r="126" spans="1:19" ht="17.25" customHeight="1">
      <c r="A126" s="1">
        <v>2</v>
      </c>
      <c r="B126" s="1" t="s">
        <v>15</v>
      </c>
      <c r="C126" s="1">
        <v>1124</v>
      </c>
      <c r="D126" s="17" t="s">
        <v>271</v>
      </c>
      <c r="E126" s="17" t="s">
        <v>272</v>
      </c>
      <c r="F126" s="17" t="s">
        <v>46</v>
      </c>
      <c r="G126" s="18">
        <f>L126*1.21</f>
        <v>31.363200000000003</v>
      </c>
      <c r="H126" s="19">
        <f>P126</f>
        <v>40.824000000000005</v>
      </c>
      <c r="I126" s="19">
        <v>37.340000000000003</v>
      </c>
      <c r="J126" s="18">
        <f>L126/K126</f>
        <v>0.63219512195121952</v>
      </c>
      <c r="K126" s="18">
        <v>41</v>
      </c>
      <c r="L126" s="20">
        <v>25.92</v>
      </c>
      <c r="M126" s="21">
        <v>10</v>
      </c>
      <c r="N126" s="22">
        <f t="shared" si="7"/>
        <v>23.328000000000003</v>
      </c>
      <c r="O126" s="23">
        <v>75</v>
      </c>
      <c r="P126" s="24">
        <f t="shared" si="8"/>
        <v>40.824000000000005</v>
      </c>
    </row>
    <row r="127" spans="1:19" ht="17.25" customHeight="1">
      <c r="A127" s="1">
        <v>2</v>
      </c>
      <c r="B127" s="1" t="s">
        <v>15</v>
      </c>
      <c r="C127" s="1">
        <v>1125</v>
      </c>
      <c r="D127" s="17" t="s">
        <v>273</v>
      </c>
      <c r="E127" s="17" t="s">
        <v>274</v>
      </c>
      <c r="F127" s="17" t="s">
        <v>46</v>
      </c>
      <c r="G127" s="18">
        <f>L127*1.21</f>
        <v>55.200199999999995</v>
      </c>
      <c r="H127" s="19">
        <f>P127</f>
        <v>71.851500000000001</v>
      </c>
      <c r="I127" s="19">
        <v>65.72</v>
      </c>
      <c r="J127" s="18">
        <f>L127/K127</f>
        <v>1.1126829268292682</v>
      </c>
      <c r="K127" s="18">
        <v>41</v>
      </c>
      <c r="L127" s="20">
        <v>45.62</v>
      </c>
      <c r="M127" s="21">
        <v>10</v>
      </c>
      <c r="N127" s="22">
        <f t="shared" si="7"/>
        <v>41.058</v>
      </c>
      <c r="O127" s="23">
        <v>75</v>
      </c>
      <c r="P127" s="24">
        <f t="shared" si="8"/>
        <v>71.851500000000001</v>
      </c>
    </row>
    <row r="128" spans="1:19" ht="17.25" customHeight="1">
      <c r="A128" s="1">
        <v>2</v>
      </c>
      <c r="B128" s="1" t="s">
        <v>15</v>
      </c>
      <c r="C128" s="37">
        <v>1126</v>
      </c>
      <c r="D128" s="30" t="s">
        <v>275</v>
      </c>
      <c r="E128" s="30" t="s">
        <v>276</v>
      </c>
      <c r="F128" s="31">
        <v>43284</v>
      </c>
      <c r="G128" s="32" t="s">
        <v>46</v>
      </c>
      <c r="H128" s="33">
        <v>125.8</v>
      </c>
      <c r="I128" s="33">
        <v>242.71537499999999</v>
      </c>
      <c r="J128" s="34">
        <v>154.10499999999999</v>
      </c>
      <c r="K128" s="34"/>
      <c r="L128" s="35">
        <v>200.34</v>
      </c>
      <c r="M128" s="21">
        <v>10</v>
      </c>
      <c r="N128" s="22">
        <f t="shared" si="7"/>
        <v>180.30600000000001</v>
      </c>
      <c r="O128" s="23">
        <v>75</v>
      </c>
      <c r="P128" s="24">
        <f t="shared" si="8"/>
        <v>315.53550000000001</v>
      </c>
      <c r="Q128">
        <v>154.11000000000001</v>
      </c>
      <c r="R128" s="36">
        <v>0.3</v>
      </c>
      <c r="S128">
        <f>Q128+Q128*R128</f>
        <v>200.34300000000002</v>
      </c>
    </row>
    <row r="129" spans="1:19" ht="17.25" customHeight="1">
      <c r="A129" s="1">
        <v>2</v>
      </c>
      <c r="B129" s="1" t="s">
        <v>15</v>
      </c>
      <c r="C129" s="37">
        <v>1127</v>
      </c>
      <c r="D129" s="30" t="s">
        <v>277</v>
      </c>
      <c r="E129" s="30" t="s">
        <v>278</v>
      </c>
      <c r="F129" s="31">
        <v>43284</v>
      </c>
      <c r="G129" s="32" t="s">
        <v>46</v>
      </c>
      <c r="H129" s="33">
        <v>62.15</v>
      </c>
      <c r="I129" s="33">
        <v>119.91065624999997</v>
      </c>
      <c r="J129" s="34">
        <v>76.133749999999992</v>
      </c>
      <c r="K129" s="34"/>
      <c r="L129" s="35">
        <v>99</v>
      </c>
      <c r="M129" s="21">
        <v>10</v>
      </c>
      <c r="N129" s="22">
        <f t="shared" si="7"/>
        <v>89.1</v>
      </c>
      <c r="O129" s="23">
        <v>75</v>
      </c>
      <c r="P129" s="24">
        <f t="shared" si="8"/>
        <v>155.92500000000001</v>
      </c>
      <c r="Q129">
        <v>76.13</v>
      </c>
      <c r="R129" s="36">
        <v>0.3</v>
      </c>
      <c r="S129">
        <f>Q129+Q129*R129</f>
        <v>98.968999999999994</v>
      </c>
    </row>
    <row r="130" spans="1:19" ht="17.25" customHeight="1">
      <c r="A130" s="1">
        <v>2</v>
      </c>
      <c r="B130" s="1" t="s">
        <v>15</v>
      </c>
      <c r="C130" s="1">
        <v>1128</v>
      </c>
      <c r="D130" s="17" t="s">
        <v>279</v>
      </c>
      <c r="E130" s="17" t="s">
        <v>280</v>
      </c>
      <c r="F130" s="17" t="s">
        <v>27</v>
      </c>
      <c r="G130" s="18">
        <f>L130*1.21</f>
        <v>53.966000000000001</v>
      </c>
      <c r="H130" s="19">
        <f>P130</f>
        <v>70.245000000000005</v>
      </c>
      <c r="I130" s="19">
        <v>64.239999999999995</v>
      </c>
      <c r="J130" s="18">
        <f>L130/K130</f>
        <v>1.0878048780487806</v>
      </c>
      <c r="K130" s="18">
        <v>41</v>
      </c>
      <c r="L130" s="20">
        <v>44.6</v>
      </c>
      <c r="M130" s="21">
        <v>10</v>
      </c>
      <c r="N130" s="22">
        <f t="shared" si="7"/>
        <v>40.14</v>
      </c>
      <c r="O130" s="23">
        <v>75</v>
      </c>
      <c r="P130" s="24">
        <f t="shared" si="8"/>
        <v>70.245000000000005</v>
      </c>
    </row>
    <row r="131" spans="1:19" ht="17.25" customHeight="1">
      <c r="A131" s="1">
        <v>2</v>
      </c>
      <c r="B131" s="1" t="s">
        <v>15</v>
      </c>
      <c r="C131" s="1">
        <v>1129</v>
      </c>
      <c r="D131" s="17" t="s">
        <v>281</v>
      </c>
      <c r="E131" s="17" t="s">
        <v>282</v>
      </c>
      <c r="F131" s="17" t="s">
        <v>46</v>
      </c>
      <c r="G131" s="18">
        <f>L131*1.21</f>
        <v>153.37960000000001</v>
      </c>
      <c r="H131" s="19">
        <f>P131</f>
        <v>199.64700000000002</v>
      </c>
      <c r="I131" s="19">
        <v>182.6</v>
      </c>
      <c r="J131" s="18">
        <f>L131/K131</f>
        <v>3.0917073170731708</v>
      </c>
      <c r="K131" s="18">
        <v>41</v>
      </c>
      <c r="L131" s="20">
        <v>126.76</v>
      </c>
      <c r="M131" s="21">
        <v>10</v>
      </c>
      <c r="N131" s="22">
        <f t="shared" ref="N131:N194" si="13">L131-L131*M131/100</f>
        <v>114.084</v>
      </c>
      <c r="O131" s="23">
        <v>75</v>
      </c>
      <c r="P131" s="24">
        <f t="shared" ref="P131:P194" si="14">N131+N131*O131/100</f>
        <v>199.64700000000002</v>
      </c>
    </row>
    <row r="132" spans="1:19" ht="17.25" customHeight="1">
      <c r="A132" s="1">
        <v>2</v>
      </c>
      <c r="B132" s="1" t="s">
        <v>15</v>
      </c>
      <c r="C132" s="37">
        <v>1130</v>
      </c>
      <c r="D132" s="30" t="s">
        <v>283</v>
      </c>
      <c r="E132" s="30" t="s">
        <v>284</v>
      </c>
      <c r="F132" s="31">
        <v>43284</v>
      </c>
      <c r="G132" s="32" t="s">
        <v>46</v>
      </c>
      <c r="H132" s="33">
        <v>106.56</v>
      </c>
      <c r="I132" s="33">
        <v>205.5942</v>
      </c>
      <c r="J132" s="34">
        <v>130.536</v>
      </c>
      <c r="K132" s="34"/>
      <c r="L132" s="35">
        <v>169.7</v>
      </c>
      <c r="M132" s="21">
        <v>10</v>
      </c>
      <c r="N132" s="22">
        <f t="shared" si="13"/>
        <v>152.72999999999999</v>
      </c>
      <c r="O132" s="23">
        <v>75</v>
      </c>
      <c r="P132" s="24">
        <f t="shared" si="14"/>
        <v>267.27749999999997</v>
      </c>
      <c r="Q132">
        <v>130.54</v>
      </c>
      <c r="R132" s="36">
        <v>0.3</v>
      </c>
      <c r="S132">
        <f>Q132+Q132*R132</f>
        <v>169.702</v>
      </c>
    </row>
    <row r="133" spans="1:19" ht="17.25" customHeight="1">
      <c r="A133" s="1">
        <v>2</v>
      </c>
      <c r="B133" s="1" t="s">
        <v>15</v>
      </c>
      <c r="C133" s="1">
        <v>1131</v>
      </c>
      <c r="D133" s="17" t="s">
        <v>285</v>
      </c>
      <c r="E133" s="17" t="s">
        <v>286</v>
      </c>
      <c r="F133" s="17" t="s">
        <v>46</v>
      </c>
      <c r="G133" s="18">
        <f>L133*1.21</f>
        <v>321.88419999999996</v>
      </c>
      <c r="H133" s="19">
        <f t="shared" ref="H133:H145" si="15">P133</f>
        <v>418.98149999999998</v>
      </c>
      <c r="I133" s="19">
        <v>383.22</v>
      </c>
      <c r="J133" s="18">
        <f t="shared" ref="J133:J145" si="16">L133/K133</f>
        <v>6.4882926829268293</v>
      </c>
      <c r="K133" s="18">
        <v>41</v>
      </c>
      <c r="L133" s="20">
        <v>266.02</v>
      </c>
      <c r="M133" s="21">
        <v>10</v>
      </c>
      <c r="N133" s="22">
        <f t="shared" si="13"/>
        <v>239.41799999999998</v>
      </c>
      <c r="O133" s="23">
        <v>75</v>
      </c>
      <c r="P133" s="24">
        <f t="shared" si="14"/>
        <v>418.98149999999998</v>
      </c>
    </row>
    <row r="134" spans="1:19" ht="17.25" customHeight="1">
      <c r="A134" s="1">
        <v>2</v>
      </c>
      <c r="B134" s="1" t="s">
        <v>15</v>
      </c>
      <c r="C134" s="1">
        <v>1132</v>
      </c>
      <c r="D134" s="17" t="s">
        <v>287</v>
      </c>
      <c r="E134" s="17" t="s">
        <v>288</v>
      </c>
      <c r="F134" s="17" t="s">
        <v>46</v>
      </c>
      <c r="G134" s="18">
        <f>L134*1.21</f>
        <v>527.10019999999997</v>
      </c>
      <c r="H134" s="19">
        <f t="shared" si="15"/>
        <v>686.10149999999999</v>
      </c>
      <c r="I134" s="19">
        <v>627.51</v>
      </c>
      <c r="J134" s="18">
        <f t="shared" si="16"/>
        <v>10.624878048780488</v>
      </c>
      <c r="K134" s="18">
        <v>41</v>
      </c>
      <c r="L134" s="20">
        <v>435.62</v>
      </c>
      <c r="M134" s="21">
        <v>10</v>
      </c>
      <c r="N134" s="22">
        <f t="shared" si="13"/>
        <v>392.05799999999999</v>
      </c>
      <c r="O134" s="23">
        <v>75</v>
      </c>
      <c r="P134" s="24">
        <f t="shared" si="14"/>
        <v>686.10149999999999</v>
      </c>
      <c r="S134" s="36"/>
    </row>
    <row r="135" spans="1:19" ht="17.25" customHeight="1">
      <c r="A135" s="1">
        <v>2</v>
      </c>
      <c r="B135" s="1" t="s">
        <v>15</v>
      </c>
      <c r="C135" s="37">
        <v>1133</v>
      </c>
      <c r="D135" s="38" t="s">
        <v>289</v>
      </c>
      <c r="E135" s="38" t="s">
        <v>290</v>
      </c>
      <c r="F135" s="38" t="s">
        <v>46</v>
      </c>
      <c r="G135" s="39">
        <v>482.09030434782608</v>
      </c>
      <c r="H135" s="19">
        <f t="shared" si="15"/>
        <v>686.10149999999999</v>
      </c>
      <c r="I135" s="33">
        <v>627.51423913043482</v>
      </c>
      <c r="J135" s="18">
        <f t="shared" si="16"/>
        <v>10.624878048780488</v>
      </c>
      <c r="K135" s="18">
        <v>41</v>
      </c>
      <c r="L135" s="20">
        <v>435.62</v>
      </c>
      <c r="M135" s="21">
        <v>10</v>
      </c>
      <c r="N135" s="22">
        <f t="shared" si="13"/>
        <v>392.05799999999999</v>
      </c>
      <c r="O135" s="23">
        <v>75</v>
      </c>
      <c r="P135" s="24">
        <f t="shared" si="14"/>
        <v>686.10149999999999</v>
      </c>
    </row>
    <row r="136" spans="1:19" ht="17.25" customHeight="1">
      <c r="A136" s="1">
        <v>2</v>
      </c>
      <c r="B136" s="1" t="s">
        <v>15</v>
      </c>
      <c r="C136" s="37">
        <v>1134</v>
      </c>
      <c r="D136" s="38" t="s">
        <v>291</v>
      </c>
      <c r="E136" s="38" t="s">
        <v>292</v>
      </c>
      <c r="F136" s="38" t="s">
        <v>46</v>
      </c>
      <c r="G136" s="39">
        <v>482.09030434782608</v>
      </c>
      <c r="H136" s="19">
        <f t="shared" si="15"/>
        <v>686.10149999999999</v>
      </c>
      <c r="I136" s="33">
        <v>627.51423913043482</v>
      </c>
      <c r="J136" s="18">
        <f t="shared" si="16"/>
        <v>10.624878048780488</v>
      </c>
      <c r="K136" s="18">
        <v>41</v>
      </c>
      <c r="L136" s="20">
        <v>435.62</v>
      </c>
      <c r="M136" s="21">
        <v>10</v>
      </c>
      <c r="N136" s="22">
        <f t="shared" si="13"/>
        <v>392.05799999999999</v>
      </c>
      <c r="O136" s="23">
        <v>75</v>
      </c>
      <c r="P136" s="24">
        <f t="shared" si="14"/>
        <v>686.10149999999999</v>
      </c>
    </row>
    <row r="137" spans="1:19" ht="17.25" customHeight="1">
      <c r="A137" s="1">
        <v>2</v>
      </c>
      <c r="B137" s="1" t="s">
        <v>15</v>
      </c>
      <c r="C137" s="37">
        <v>1135</v>
      </c>
      <c r="D137" s="38" t="s">
        <v>293</v>
      </c>
      <c r="E137" s="38" t="s">
        <v>294</v>
      </c>
      <c r="F137" s="38" t="s">
        <v>46</v>
      </c>
      <c r="G137" s="39">
        <v>482.09030434782608</v>
      </c>
      <c r="H137" s="19">
        <f t="shared" si="15"/>
        <v>686.10149999999999</v>
      </c>
      <c r="I137" s="33">
        <v>627.51423913043482</v>
      </c>
      <c r="J137" s="18">
        <f t="shared" si="16"/>
        <v>10.624878048780488</v>
      </c>
      <c r="K137" s="18">
        <v>41</v>
      </c>
      <c r="L137" s="20">
        <v>435.62</v>
      </c>
      <c r="M137" s="21">
        <v>10</v>
      </c>
      <c r="N137" s="22">
        <f t="shared" si="13"/>
        <v>392.05799999999999</v>
      </c>
      <c r="O137" s="23">
        <v>75</v>
      </c>
      <c r="P137" s="24">
        <f t="shared" si="14"/>
        <v>686.10149999999999</v>
      </c>
    </row>
    <row r="138" spans="1:19" ht="17.25" customHeight="1">
      <c r="A138" s="1">
        <v>2</v>
      </c>
      <c r="B138" s="1" t="s">
        <v>15</v>
      </c>
      <c r="C138" s="37">
        <v>1136</v>
      </c>
      <c r="D138" s="38" t="s">
        <v>289</v>
      </c>
      <c r="E138" s="38" t="s">
        <v>295</v>
      </c>
      <c r="F138" s="38" t="s">
        <v>46</v>
      </c>
      <c r="G138" s="39">
        <v>482.09030434782608</v>
      </c>
      <c r="H138" s="19">
        <f t="shared" si="15"/>
        <v>686.10149999999999</v>
      </c>
      <c r="I138" s="33">
        <v>627.51423913043482</v>
      </c>
      <c r="J138" s="18">
        <f t="shared" si="16"/>
        <v>10.624878048780488</v>
      </c>
      <c r="K138" s="18">
        <v>41</v>
      </c>
      <c r="L138" s="20">
        <v>435.62</v>
      </c>
      <c r="M138" s="21">
        <v>10</v>
      </c>
      <c r="N138" s="22">
        <f t="shared" si="13"/>
        <v>392.05799999999999</v>
      </c>
      <c r="O138" s="23">
        <v>75</v>
      </c>
      <c r="P138" s="24">
        <f t="shared" si="14"/>
        <v>686.10149999999999</v>
      </c>
    </row>
    <row r="139" spans="1:19" ht="17.25" customHeight="1">
      <c r="A139" s="1">
        <v>2</v>
      </c>
      <c r="B139" s="1" t="s">
        <v>15</v>
      </c>
      <c r="C139" s="1">
        <v>1137</v>
      </c>
      <c r="D139" s="17" t="s">
        <v>291</v>
      </c>
      <c r="E139" s="17" t="s">
        <v>296</v>
      </c>
      <c r="F139" s="17" t="s">
        <v>46</v>
      </c>
      <c r="G139" s="18">
        <f t="shared" ref="G139:G145" si="17">L139*1.21</f>
        <v>527.10019999999997</v>
      </c>
      <c r="H139" s="19">
        <f t="shared" si="15"/>
        <v>686.10149999999999</v>
      </c>
      <c r="I139" s="33">
        <v>627.51423913043482</v>
      </c>
      <c r="J139" s="18">
        <f t="shared" si="16"/>
        <v>10.624878048780488</v>
      </c>
      <c r="K139" s="18">
        <v>41</v>
      </c>
      <c r="L139" s="20">
        <v>435.62</v>
      </c>
      <c r="M139" s="21">
        <v>10</v>
      </c>
      <c r="N139" s="22">
        <f t="shared" si="13"/>
        <v>392.05799999999999</v>
      </c>
      <c r="O139" s="23">
        <v>75</v>
      </c>
      <c r="P139" s="24">
        <f t="shared" si="14"/>
        <v>686.10149999999999</v>
      </c>
    </row>
    <row r="140" spans="1:19" ht="17.25" customHeight="1">
      <c r="A140" s="1">
        <v>2</v>
      </c>
      <c r="B140" s="1" t="s">
        <v>15</v>
      </c>
      <c r="C140" s="1">
        <v>1138</v>
      </c>
      <c r="D140" s="17" t="s">
        <v>293</v>
      </c>
      <c r="E140" s="17" t="s">
        <v>297</v>
      </c>
      <c r="F140" s="17" t="s">
        <v>46</v>
      </c>
      <c r="G140" s="18">
        <f t="shared" si="17"/>
        <v>527.10019999999997</v>
      </c>
      <c r="H140" s="19">
        <f t="shared" si="15"/>
        <v>686.10149999999999</v>
      </c>
      <c r="I140" s="33">
        <v>627.51423913043482</v>
      </c>
      <c r="J140" s="18">
        <f t="shared" si="16"/>
        <v>10.624878048780488</v>
      </c>
      <c r="K140" s="18">
        <v>41</v>
      </c>
      <c r="L140" s="20">
        <v>435.62</v>
      </c>
      <c r="M140" s="21">
        <v>10</v>
      </c>
      <c r="N140" s="22">
        <f t="shared" si="13"/>
        <v>392.05799999999999</v>
      </c>
      <c r="O140" s="23">
        <v>75</v>
      </c>
      <c r="P140" s="24">
        <f t="shared" si="14"/>
        <v>686.10149999999999</v>
      </c>
    </row>
    <row r="141" spans="1:19" ht="17.25" customHeight="1">
      <c r="A141" s="1">
        <v>2</v>
      </c>
      <c r="B141" s="1" t="s">
        <v>15</v>
      </c>
      <c r="C141" s="1">
        <v>1139</v>
      </c>
      <c r="D141" s="17" t="s">
        <v>298</v>
      </c>
      <c r="E141" s="17" t="s">
        <v>299</v>
      </c>
      <c r="F141" s="17" t="s">
        <v>30</v>
      </c>
      <c r="G141" s="18">
        <f t="shared" si="17"/>
        <v>1214.6342999999999</v>
      </c>
      <c r="H141" s="19">
        <f t="shared" si="15"/>
        <v>1581.03225</v>
      </c>
      <c r="I141" s="19">
        <v>1446.05</v>
      </c>
      <c r="J141" s="18">
        <f t="shared" si="16"/>
        <v>24.483658536585367</v>
      </c>
      <c r="K141" s="18">
        <v>41</v>
      </c>
      <c r="L141" s="20">
        <v>1003.83</v>
      </c>
      <c r="M141" s="21">
        <v>10</v>
      </c>
      <c r="N141" s="22">
        <f t="shared" si="13"/>
        <v>903.447</v>
      </c>
      <c r="O141" s="23">
        <v>75</v>
      </c>
      <c r="P141" s="24">
        <f t="shared" si="14"/>
        <v>1581.03225</v>
      </c>
      <c r="S141" s="36"/>
    </row>
    <row r="142" spans="1:19" ht="17.25" customHeight="1">
      <c r="A142" s="1">
        <v>2</v>
      </c>
      <c r="B142" s="1" t="s">
        <v>15</v>
      </c>
      <c r="C142" s="1">
        <v>1140</v>
      </c>
      <c r="D142" s="17" t="s">
        <v>300</v>
      </c>
      <c r="E142" s="17" t="s">
        <v>301</v>
      </c>
      <c r="F142" s="17" t="s">
        <v>46</v>
      </c>
      <c r="G142" s="18">
        <f t="shared" si="17"/>
        <v>109.2146</v>
      </c>
      <c r="H142" s="19">
        <f t="shared" si="15"/>
        <v>142.15950000000004</v>
      </c>
      <c r="I142" s="19">
        <v>130.03</v>
      </c>
      <c r="J142" s="18">
        <f t="shared" si="16"/>
        <v>2.2014634146341465</v>
      </c>
      <c r="K142" s="18">
        <v>41</v>
      </c>
      <c r="L142" s="20">
        <v>90.26</v>
      </c>
      <c r="M142" s="21">
        <v>10</v>
      </c>
      <c r="N142" s="22">
        <f t="shared" si="13"/>
        <v>81.234000000000009</v>
      </c>
      <c r="O142" s="23">
        <v>75</v>
      </c>
      <c r="P142" s="24">
        <f t="shared" si="14"/>
        <v>142.15950000000004</v>
      </c>
    </row>
    <row r="143" spans="1:19" ht="17.25" customHeight="1">
      <c r="A143" s="1">
        <v>2</v>
      </c>
      <c r="B143" s="1" t="s">
        <v>15</v>
      </c>
      <c r="C143" s="1">
        <v>1141</v>
      </c>
      <c r="D143" s="17" t="s">
        <v>302</v>
      </c>
      <c r="E143" s="17" t="s">
        <v>303</v>
      </c>
      <c r="F143" s="17" t="s">
        <v>262</v>
      </c>
      <c r="G143" s="18">
        <f t="shared" si="17"/>
        <v>65.932900000000004</v>
      </c>
      <c r="H143" s="19">
        <f t="shared" si="15"/>
        <v>85.821750000000009</v>
      </c>
      <c r="I143" s="19">
        <v>78.5</v>
      </c>
      <c r="J143" s="18">
        <f t="shared" si="16"/>
        <v>1.3290243902439025</v>
      </c>
      <c r="K143" s="18">
        <v>41</v>
      </c>
      <c r="L143" s="20">
        <v>54.49</v>
      </c>
      <c r="M143" s="21">
        <v>10</v>
      </c>
      <c r="N143" s="22">
        <f t="shared" si="13"/>
        <v>49.041000000000004</v>
      </c>
      <c r="O143" s="23">
        <v>75</v>
      </c>
      <c r="P143" s="24">
        <f t="shared" si="14"/>
        <v>85.821750000000009</v>
      </c>
    </row>
    <row r="144" spans="1:19" ht="17.25" customHeight="1">
      <c r="A144" s="1">
        <v>2</v>
      </c>
      <c r="B144" s="1" t="s">
        <v>15</v>
      </c>
      <c r="C144" s="1">
        <v>1142</v>
      </c>
      <c r="D144" s="17" t="s">
        <v>304</v>
      </c>
      <c r="E144" s="17" t="s">
        <v>305</v>
      </c>
      <c r="F144" s="17" t="s">
        <v>306</v>
      </c>
      <c r="G144" s="18">
        <f t="shared" si="17"/>
        <v>97.88900000000001</v>
      </c>
      <c r="H144" s="19">
        <f t="shared" si="15"/>
        <v>127.4175</v>
      </c>
      <c r="I144" s="19">
        <v>116.53</v>
      </c>
      <c r="J144" s="18">
        <f t="shared" si="16"/>
        <v>1.9731707317073173</v>
      </c>
      <c r="K144" s="18">
        <v>41</v>
      </c>
      <c r="L144" s="20">
        <v>80.900000000000006</v>
      </c>
      <c r="M144" s="21">
        <v>10</v>
      </c>
      <c r="N144" s="22">
        <f t="shared" si="13"/>
        <v>72.81</v>
      </c>
      <c r="O144" s="23">
        <v>75</v>
      </c>
      <c r="P144" s="24">
        <f t="shared" si="14"/>
        <v>127.4175</v>
      </c>
    </row>
    <row r="145" spans="1:19" ht="17.25" customHeight="1">
      <c r="A145" s="1">
        <v>2</v>
      </c>
      <c r="B145" s="1" t="s">
        <v>15</v>
      </c>
      <c r="C145" s="1">
        <v>1143</v>
      </c>
      <c r="D145" s="17" t="s">
        <v>307</v>
      </c>
      <c r="E145" s="17" t="s">
        <v>308</v>
      </c>
      <c r="F145" s="17" t="s">
        <v>46</v>
      </c>
      <c r="G145" s="18">
        <f t="shared" si="17"/>
        <v>92.964299999999994</v>
      </c>
      <c r="H145" s="19">
        <f t="shared" si="15"/>
        <v>121.00724999999998</v>
      </c>
      <c r="I145" s="19">
        <v>110.67</v>
      </c>
      <c r="J145" s="18">
        <f t="shared" si="16"/>
        <v>1.8739024390243901</v>
      </c>
      <c r="K145" s="18">
        <v>41</v>
      </c>
      <c r="L145" s="20">
        <v>76.83</v>
      </c>
      <c r="M145" s="21">
        <v>10</v>
      </c>
      <c r="N145" s="22">
        <f t="shared" si="13"/>
        <v>69.146999999999991</v>
      </c>
      <c r="O145" s="23">
        <v>75</v>
      </c>
      <c r="P145" s="24">
        <f t="shared" si="14"/>
        <v>121.00724999999998</v>
      </c>
    </row>
    <row r="146" spans="1:19" ht="17.25" customHeight="1">
      <c r="A146" s="1">
        <v>2</v>
      </c>
      <c r="B146" s="1" t="s">
        <v>15</v>
      </c>
      <c r="C146" s="37">
        <v>1144</v>
      </c>
      <c r="D146" s="30" t="s">
        <v>309</v>
      </c>
      <c r="E146" s="30" t="s">
        <v>310</v>
      </c>
      <c r="F146" s="30" t="s">
        <v>306</v>
      </c>
      <c r="G146" s="32">
        <v>44.755269565217382</v>
      </c>
      <c r="H146" s="33"/>
      <c r="I146" s="33">
        <v>58.255826086956517</v>
      </c>
      <c r="J146" s="34">
        <v>36.987826086956517</v>
      </c>
      <c r="K146" s="34"/>
      <c r="L146" s="35">
        <v>48.08</v>
      </c>
      <c r="M146" s="21">
        <v>10</v>
      </c>
      <c r="N146" s="22">
        <f t="shared" si="13"/>
        <v>43.271999999999998</v>
      </c>
      <c r="O146" s="23">
        <v>75</v>
      </c>
      <c r="P146" s="24">
        <f t="shared" si="14"/>
        <v>75.725999999999999</v>
      </c>
      <c r="Q146">
        <v>36.99</v>
      </c>
      <c r="R146" s="36">
        <v>0.3</v>
      </c>
      <c r="S146">
        <f>Q146+Q146*R146</f>
        <v>48.087000000000003</v>
      </c>
    </row>
    <row r="147" spans="1:19" ht="17.25" customHeight="1">
      <c r="A147" s="1">
        <v>2</v>
      </c>
      <c r="B147" s="1" t="s">
        <v>15</v>
      </c>
      <c r="C147" s="1">
        <v>1145</v>
      </c>
      <c r="D147" s="17" t="s">
        <v>311</v>
      </c>
      <c r="E147" s="17" t="s">
        <v>312</v>
      </c>
      <c r="F147" s="17" t="s">
        <v>313</v>
      </c>
      <c r="G147" s="18">
        <f>L147*1.21</f>
        <v>162.67239999999998</v>
      </c>
      <c r="H147" s="19">
        <f t="shared" ref="H147:H163" si="18">P147</f>
        <v>211.74299999999999</v>
      </c>
      <c r="I147" s="19">
        <v>193.66</v>
      </c>
      <c r="J147" s="18">
        <f t="shared" ref="J147:J163" si="19">L147/K147</f>
        <v>3.2790243902439022</v>
      </c>
      <c r="K147" s="18">
        <v>41</v>
      </c>
      <c r="L147" s="20">
        <v>134.44</v>
      </c>
      <c r="M147" s="21">
        <v>10</v>
      </c>
      <c r="N147" s="22">
        <f t="shared" si="13"/>
        <v>120.996</v>
      </c>
      <c r="O147" s="23">
        <v>75</v>
      </c>
      <c r="P147" s="24">
        <f t="shared" si="14"/>
        <v>211.74299999999999</v>
      </c>
    </row>
    <row r="148" spans="1:19" ht="17.25" customHeight="1">
      <c r="A148" s="1">
        <v>2</v>
      </c>
      <c r="B148" s="1" t="s">
        <v>15</v>
      </c>
      <c r="C148" s="29">
        <v>1146</v>
      </c>
      <c r="D148" s="17" t="s">
        <v>314</v>
      </c>
      <c r="E148" s="17" t="s">
        <v>315</v>
      </c>
      <c r="F148" s="17" t="s">
        <v>18</v>
      </c>
      <c r="G148" s="18">
        <f>L148*1.21</f>
        <v>499.83889999999997</v>
      </c>
      <c r="H148" s="19">
        <f t="shared" si="18"/>
        <v>650.61674999999991</v>
      </c>
      <c r="I148" s="19">
        <v>595.07000000000005</v>
      </c>
      <c r="J148" s="18">
        <f t="shared" si="19"/>
        <v>10.075365853658536</v>
      </c>
      <c r="K148" s="18">
        <v>41</v>
      </c>
      <c r="L148" s="20">
        <v>413.09</v>
      </c>
      <c r="M148" s="21">
        <v>10</v>
      </c>
      <c r="N148" s="22">
        <f t="shared" si="13"/>
        <v>371.78099999999995</v>
      </c>
      <c r="O148" s="23">
        <v>75</v>
      </c>
      <c r="P148" s="24">
        <f t="shared" si="14"/>
        <v>650.61674999999991</v>
      </c>
    </row>
    <row r="149" spans="1:19" ht="17.25" customHeight="1">
      <c r="A149" s="1">
        <v>2</v>
      </c>
      <c r="B149" s="1" t="s">
        <v>15</v>
      </c>
      <c r="C149" s="1">
        <v>1147</v>
      </c>
      <c r="D149" s="17" t="s">
        <v>316</v>
      </c>
      <c r="E149" s="17" t="s">
        <v>317</v>
      </c>
      <c r="F149" s="17" t="s">
        <v>306</v>
      </c>
      <c r="G149" s="18">
        <f>L149*1.21</f>
        <v>63.996899999999997</v>
      </c>
      <c r="H149" s="19">
        <f t="shared" si="18"/>
        <v>83.301749999999998</v>
      </c>
      <c r="I149" s="19">
        <v>76.180000000000007</v>
      </c>
      <c r="J149" s="18">
        <f t="shared" si="19"/>
        <v>1.29</v>
      </c>
      <c r="K149" s="18">
        <v>41</v>
      </c>
      <c r="L149" s="20">
        <v>52.89</v>
      </c>
      <c r="M149" s="21">
        <v>10</v>
      </c>
      <c r="N149" s="22">
        <f t="shared" si="13"/>
        <v>47.600999999999999</v>
      </c>
      <c r="O149" s="23">
        <v>75</v>
      </c>
      <c r="P149" s="24">
        <f t="shared" si="14"/>
        <v>83.301749999999998</v>
      </c>
    </row>
    <row r="150" spans="1:19" ht="17.25" customHeight="1">
      <c r="A150" s="1">
        <v>2</v>
      </c>
      <c r="B150" s="1" t="s">
        <v>15</v>
      </c>
      <c r="C150" s="29">
        <v>1148</v>
      </c>
      <c r="D150" s="25" t="s">
        <v>318</v>
      </c>
      <c r="E150" s="25" t="s">
        <v>319</v>
      </c>
      <c r="F150" s="25" t="s">
        <v>18</v>
      </c>
      <c r="G150" s="26">
        <f>L150*1.105</f>
        <v>3204.5</v>
      </c>
      <c r="H150" s="19">
        <f t="shared" si="18"/>
        <v>4567.5</v>
      </c>
      <c r="I150" s="19">
        <v>4177.54</v>
      </c>
      <c r="J150" s="18">
        <f t="shared" si="19"/>
        <v>70.731707317073173</v>
      </c>
      <c r="K150" s="18">
        <v>41</v>
      </c>
      <c r="L150" s="27">
        <v>2900</v>
      </c>
      <c r="M150" s="21">
        <v>10</v>
      </c>
      <c r="N150" s="22">
        <f t="shared" si="13"/>
        <v>2610</v>
      </c>
      <c r="O150" s="23">
        <v>75</v>
      </c>
      <c r="P150" s="24">
        <f t="shared" si="14"/>
        <v>4567.5</v>
      </c>
    </row>
    <row r="151" spans="1:19" ht="17.25" customHeight="1">
      <c r="A151" s="1">
        <v>2</v>
      </c>
      <c r="B151" s="1" t="s">
        <v>15</v>
      </c>
      <c r="C151" s="1">
        <v>1149</v>
      </c>
      <c r="D151" s="17" t="s">
        <v>320</v>
      </c>
      <c r="E151" s="17" t="s">
        <v>321</v>
      </c>
      <c r="F151" s="17" t="s">
        <v>46</v>
      </c>
      <c r="G151" s="18">
        <f t="shared" ref="G151:G163" si="20">L151*1.21</f>
        <v>95.372199999999992</v>
      </c>
      <c r="H151" s="19">
        <f t="shared" si="18"/>
        <v>124.14149999999998</v>
      </c>
      <c r="I151" s="19">
        <v>113.54</v>
      </c>
      <c r="J151" s="18">
        <f t="shared" si="19"/>
        <v>1.9224390243902438</v>
      </c>
      <c r="K151" s="18">
        <v>41</v>
      </c>
      <c r="L151" s="20">
        <v>78.819999999999993</v>
      </c>
      <c r="M151" s="21">
        <v>10</v>
      </c>
      <c r="N151" s="22">
        <f t="shared" si="13"/>
        <v>70.937999999999988</v>
      </c>
      <c r="O151" s="23">
        <v>75</v>
      </c>
      <c r="P151" s="24">
        <f t="shared" si="14"/>
        <v>124.14149999999998</v>
      </c>
    </row>
    <row r="152" spans="1:19" ht="17.25" customHeight="1">
      <c r="A152" s="1">
        <v>2</v>
      </c>
      <c r="B152" s="1" t="s">
        <v>15</v>
      </c>
      <c r="C152" s="1">
        <v>1150</v>
      </c>
      <c r="D152" s="17" t="s">
        <v>322</v>
      </c>
      <c r="E152" s="17" t="s">
        <v>323</v>
      </c>
      <c r="F152" s="17" t="s">
        <v>46</v>
      </c>
      <c r="G152" s="18">
        <f t="shared" si="20"/>
        <v>32.621600000000001</v>
      </c>
      <c r="H152" s="19">
        <f t="shared" si="18"/>
        <v>42.462000000000003</v>
      </c>
      <c r="I152" s="19">
        <v>38.83</v>
      </c>
      <c r="J152" s="18">
        <f t="shared" si="19"/>
        <v>0.65756097560975613</v>
      </c>
      <c r="K152" s="18">
        <v>41</v>
      </c>
      <c r="L152" s="20">
        <v>26.96</v>
      </c>
      <c r="M152" s="21">
        <v>10</v>
      </c>
      <c r="N152" s="22">
        <f t="shared" si="13"/>
        <v>24.263999999999999</v>
      </c>
      <c r="O152" s="23">
        <v>75</v>
      </c>
      <c r="P152" s="24">
        <f t="shared" si="14"/>
        <v>42.462000000000003</v>
      </c>
    </row>
    <row r="153" spans="1:19" ht="17.25" customHeight="1">
      <c r="A153" s="1">
        <v>2</v>
      </c>
      <c r="B153" s="1" t="s">
        <v>15</v>
      </c>
      <c r="C153" s="1">
        <v>1151</v>
      </c>
      <c r="D153" s="17" t="s">
        <v>324</v>
      </c>
      <c r="E153" s="17" t="s">
        <v>325</v>
      </c>
      <c r="F153" s="17" t="s">
        <v>46</v>
      </c>
      <c r="G153" s="18">
        <f t="shared" si="20"/>
        <v>35.126300000000001</v>
      </c>
      <c r="H153" s="19">
        <f t="shared" si="18"/>
        <v>45.722250000000003</v>
      </c>
      <c r="I153" s="19">
        <v>41.82</v>
      </c>
      <c r="J153" s="18">
        <f t="shared" si="19"/>
        <v>0.70804878048780495</v>
      </c>
      <c r="K153" s="18">
        <v>41</v>
      </c>
      <c r="L153" s="20">
        <v>29.03</v>
      </c>
      <c r="M153" s="21">
        <v>10</v>
      </c>
      <c r="N153" s="22">
        <f t="shared" si="13"/>
        <v>26.127000000000002</v>
      </c>
      <c r="O153" s="23">
        <v>75</v>
      </c>
      <c r="P153" s="24">
        <f t="shared" si="14"/>
        <v>45.722250000000003</v>
      </c>
    </row>
    <row r="154" spans="1:19" ht="17.25" customHeight="1">
      <c r="A154" s="1">
        <v>2</v>
      </c>
      <c r="B154" s="1" t="s">
        <v>15</v>
      </c>
      <c r="C154" s="1">
        <v>1152</v>
      </c>
      <c r="D154" s="17" t="s">
        <v>326</v>
      </c>
      <c r="E154" s="17" t="s">
        <v>327</v>
      </c>
      <c r="F154" s="17" t="s">
        <v>46</v>
      </c>
      <c r="G154" s="18">
        <f t="shared" si="20"/>
        <v>40.159899999999993</v>
      </c>
      <c r="H154" s="19">
        <f t="shared" si="18"/>
        <v>52.274249999999995</v>
      </c>
      <c r="I154" s="19">
        <v>47.8</v>
      </c>
      <c r="J154" s="18">
        <f t="shared" si="19"/>
        <v>0.80951219512195116</v>
      </c>
      <c r="K154" s="18">
        <v>41</v>
      </c>
      <c r="L154" s="20">
        <v>33.19</v>
      </c>
      <c r="M154" s="21">
        <v>10</v>
      </c>
      <c r="N154" s="22">
        <f t="shared" si="13"/>
        <v>29.870999999999999</v>
      </c>
      <c r="O154" s="23">
        <v>75</v>
      </c>
      <c r="P154" s="24">
        <f t="shared" si="14"/>
        <v>52.274249999999995</v>
      </c>
    </row>
    <row r="155" spans="1:19" ht="17.25" customHeight="1">
      <c r="A155" s="1">
        <v>2</v>
      </c>
      <c r="B155" s="1" t="s">
        <v>15</v>
      </c>
      <c r="C155" s="1">
        <v>1153</v>
      </c>
      <c r="D155" s="17" t="s">
        <v>328</v>
      </c>
      <c r="E155" s="17" t="s">
        <v>329</v>
      </c>
      <c r="F155" s="17" t="s">
        <v>46</v>
      </c>
      <c r="G155" s="18">
        <f t="shared" si="20"/>
        <v>45.1693</v>
      </c>
      <c r="H155" s="19">
        <f t="shared" si="18"/>
        <v>58.794750000000001</v>
      </c>
      <c r="I155" s="19">
        <v>53.77</v>
      </c>
      <c r="J155" s="18">
        <f t="shared" si="19"/>
        <v>0.9104878048780487</v>
      </c>
      <c r="K155" s="18">
        <v>41</v>
      </c>
      <c r="L155" s="20">
        <v>37.33</v>
      </c>
      <c r="M155" s="21">
        <v>10</v>
      </c>
      <c r="N155" s="22">
        <f t="shared" si="13"/>
        <v>33.597000000000001</v>
      </c>
      <c r="O155" s="23">
        <v>75</v>
      </c>
      <c r="P155" s="24">
        <f t="shared" si="14"/>
        <v>58.794750000000001</v>
      </c>
    </row>
    <row r="156" spans="1:19" ht="17.25" customHeight="1">
      <c r="A156" s="1">
        <v>2</v>
      </c>
      <c r="B156" s="1" t="s">
        <v>15</v>
      </c>
      <c r="C156" s="1">
        <v>1154</v>
      </c>
      <c r="D156" s="17" t="s">
        <v>330</v>
      </c>
      <c r="E156" s="17" t="s">
        <v>331</v>
      </c>
      <c r="F156" s="17" t="s">
        <v>46</v>
      </c>
      <c r="G156" s="18">
        <f t="shared" si="20"/>
        <v>50.190799999999996</v>
      </c>
      <c r="H156" s="19">
        <f t="shared" si="18"/>
        <v>65.330999999999989</v>
      </c>
      <c r="I156" s="19">
        <v>59.75</v>
      </c>
      <c r="J156" s="18">
        <f t="shared" si="19"/>
        <v>1.0117073170731707</v>
      </c>
      <c r="K156" s="18">
        <v>41</v>
      </c>
      <c r="L156" s="20">
        <v>41.48</v>
      </c>
      <c r="M156" s="21">
        <v>10</v>
      </c>
      <c r="N156" s="22">
        <f t="shared" si="13"/>
        <v>37.331999999999994</v>
      </c>
      <c r="O156" s="23">
        <v>75</v>
      </c>
      <c r="P156" s="24">
        <f t="shared" si="14"/>
        <v>65.330999999999989</v>
      </c>
    </row>
    <row r="157" spans="1:19" ht="17.25" customHeight="1">
      <c r="A157" s="1">
        <v>2</v>
      </c>
      <c r="B157" s="1" t="s">
        <v>15</v>
      </c>
      <c r="C157" s="1">
        <v>1155</v>
      </c>
      <c r="D157" s="17" t="s">
        <v>332</v>
      </c>
      <c r="E157" s="17" t="s">
        <v>333</v>
      </c>
      <c r="F157" s="17" t="s">
        <v>46</v>
      </c>
      <c r="G157" s="18">
        <f t="shared" si="20"/>
        <v>296.15959999999995</v>
      </c>
      <c r="H157" s="19">
        <f t="shared" si="18"/>
        <v>385.49699999999996</v>
      </c>
      <c r="I157" s="19">
        <v>352.6</v>
      </c>
      <c r="J157" s="18">
        <f t="shared" si="19"/>
        <v>5.9697560975609756</v>
      </c>
      <c r="K157" s="18">
        <v>41</v>
      </c>
      <c r="L157" s="20">
        <v>244.76</v>
      </c>
      <c r="M157" s="21">
        <v>10</v>
      </c>
      <c r="N157" s="22">
        <f t="shared" si="13"/>
        <v>220.28399999999999</v>
      </c>
      <c r="O157" s="23">
        <v>75</v>
      </c>
      <c r="P157" s="24">
        <f t="shared" si="14"/>
        <v>385.49699999999996</v>
      </c>
    </row>
    <row r="158" spans="1:19" ht="17.25" customHeight="1">
      <c r="A158" s="1">
        <v>2</v>
      </c>
      <c r="B158" s="1" t="s">
        <v>15</v>
      </c>
      <c r="C158" s="1">
        <v>1156</v>
      </c>
      <c r="D158" s="17" t="s">
        <v>334</v>
      </c>
      <c r="E158" s="17" t="s">
        <v>335</v>
      </c>
      <c r="F158" s="17" t="s">
        <v>46</v>
      </c>
      <c r="G158" s="18">
        <f t="shared" si="20"/>
        <v>296.15959999999995</v>
      </c>
      <c r="H158" s="19">
        <f t="shared" si="18"/>
        <v>385.49699999999996</v>
      </c>
      <c r="I158" s="19">
        <v>352.6</v>
      </c>
      <c r="J158" s="18">
        <f t="shared" si="19"/>
        <v>5.9697560975609756</v>
      </c>
      <c r="K158" s="18">
        <v>41</v>
      </c>
      <c r="L158" s="20">
        <v>244.76</v>
      </c>
      <c r="M158" s="21">
        <v>10</v>
      </c>
      <c r="N158" s="22">
        <f t="shared" si="13"/>
        <v>220.28399999999999</v>
      </c>
      <c r="O158" s="23">
        <v>75</v>
      </c>
      <c r="P158" s="24">
        <f t="shared" si="14"/>
        <v>385.49699999999996</v>
      </c>
    </row>
    <row r="159" spans="1:19" ht="17.25" customHeight="1">
      <c r="A159" s="1">
        <v>2</v>
      </c>
      <c r="B159" s="1" t="s">
        <v>15</v>
      </c>
      <c r="C159" s="1">
        <v>1157</v>
      </c>
      <c r="D159" s="17" t="s">
        <v>336</v>
      </c>
      <c r="E159" s="17" t="s">
        <v>337</v>
      </c>
      <c r="F159" s="17" t="s">
        <v>262</v>
      </c>
      <c r="G159" s="18">
        <f t="shared" si="20"/>
        <v>185.91650000000001</v>
      </c>
      <c r="H159" s="19">
        <f t="shared" si="18"/>
        <v>241.99875</v>
      </c>
      <c r="I159" s="19">
        <v>221.34</v>
      </c>
      <c r="J159" s="18">
        <f t="shared" si="19"/>
        <v>3.7475609756097561</v>
      </c>
      <c r="K159" s="18">
        <v>41</v>
      </c>
      <c r="L159" s="20">
        <v>153.65</v>
      </c>
      <c r="M159" s="21">
        <v>10</v>
      </c>
      <c r="N159" s="22">
        <f t="shared" si="13"/>
        <v>138.285</v>
      </c>
      <c r="O159" s="23">
        <v>75</v>
      </c>
      <c r="P159" s="24">
        <f t="shared" si="14"/>
        <v>241.99875</v>
      </c>
    </row>
    <row r="160" spans="1:19" ht="17.25" customHeight="1">
      <c r="A160" s="1">
        <v>2</v>
      </c>
      <c r="B160" s="1" t="s">
        <v>15</v>
      </c>
      <c r="C160" s="1">
        <v>1158</v>
      </c>
      <c r="D160" s="17" t="s">
        <v>338</v>
      </c>
      <c r="E160" s="17" t="s">
        <v>339</v>
      </c>
      <c r="F160" s="17" t="s">
        <v>46</v>
      </c>
      <c r="G160" s="18">
        <f t="shared" si="20"/>
        <v>439.66559999999998</v>
      </c>
      <c r="H160" s="19">
        <f t="shared" si="18"/>
        <v>572.29200000000003</v>
      </c>
      <c r="I160" s="19">
        <v>523.42999999999995</v>
      </c>
      <c r="J160" s="18">
        <f t="shared" si="19"/>
        <v>8.8624390243902447</v>
      </c>
      <c r="K160" s="18">
        <v>41</v>
      </c>
      <c r="L160" s="20">
        <v>363.36</v>
      </c>
      <c r="M160" s="21">
        <v>10</v>
      </c>
      <c r="N160" s="22">
        <f t="shared" si="13"/>
        <v>327.024</v>
      </c>
      <c r="O160" s="23">
        <v>75</v>
      </c>
      <c r="P160" s="24">
        <f t="shared" si="14"/>
        <v>572.29200000000003</v>
      </c>
    </row>
    <row r="161" spans="1:19" ht="17.25" customHeight="1">
      <c r="A161" s="1">
        <v>2</v>
      </c>
      <c r="B161" s="1" t="s">
        <v>15</v>
      </c>
      <c r="C161" s="1">
        <v>1159</v>
      </c>
      <c r="D161" s="17" t="s">
        <v>340</v>
      </c>
      <c r="E161" s="17" t="s">
        <v>341</v>
      </c>
      <c r="F161" s="17" t="s">
        <v>46</v>
      </c>
      <c r="G161" s="18">
        <f t="shared" si="20"/>
        <v>455.37139999999994</v>
      </c>
      <c r="H161" s="19">
        <f t="shared" si="18"/>
        <v>592.7355</v>
      </c>
      <c r="I161" s="19">
        <v>542.12</v>
      </c>
      <c r="J161" s="18">
        <f t="shared" si="19"/>
        <v>9.1790243902439013</v>
      </c>
      <c r="K161" s="18">
        <v>41</v>
      </c>
      <c r="L161" s="20">
        <v>376.34</v>
      </c>
      <c r="M161" s="21">
        <v>10</v>
      </c>
      <c r="N161" s="22">
        <f t="shared" si="13"/>
        <v>338.70599999999996</v>
      </c>
      <c r="O161" s="23">
        <v>75</v>
      </c>
      <c r="P161" s="24">
        <f t="shared" si="14"/>
        <v>592.7355</v>
      </c>
    </row>
    <row r="162" spans="1:19" ht="17.25" customHeight="1">
      <c r="A162" s="1">
        <v>2</v>
      </c>
      <c r="B162" s="1" t="s">
        <v>15</v>
      </c>
      <c r="C162" s="1">
        <v>1160</v>
      </c>
      <c r="D162" s="17" t="s">
        <v>342</v>
      </c>
      <c r="E162" s="17" t="s">
        <v>343</v>
      </c>
      <c r="F162" s="17" t="s">
        <v>46</v>
      </c>
      <c r="G162" s="18">
        <f t="shared" si="20"/>
        <v>1114.8818999999999</v>
      </c>
      <c r="H162" s="19">
        <f t="shared" si="18"/>
        <v>1451.1892499999999</v>
      </c>
      <c r="I162" s="19">
        <v>1327.3</v>
      </c>
      <c r="J162" s="18">
        <f t="shared" si="19"/>
        <v>22.472926829268292</v>
      </c>
      <c r="K162" s="18">
        <v>41</v>
      </c>
      <c r="L162" s="20">
        <v>921.39</v>
      </c>
      <c r="M162" s="21">
        <v>10</v>
      </c>
      <c r="N162" s="22">
        <f t="shared" si="13"/>
        <v>829.25099999999998</v>
      </c>
      <c r="O162" s="23">
        <v>75</v>
      </c>
      <c r="P162" s="24">
        <f t="shared" si="14"/>
        <v>1451.1892499999999</v>
      </c>
    </row>
    <row r="163" spans="1:19" ht="17.25" customHeight="1">
      <c r="A163" s="1">
        <v>2</v>
      </c>
      <c r="B163" s="1" t="s">
        <v>15</v>
      </c>
      <c r="C163" s="1">
        <v>1161</v>
      </c>
      <c r="D163" s="17" t="s">
        <v>344</v>
      </c>
      <c r="E163" s="17" t="s">
        <v>345</v>
      </c>
      <c r="F163" s="17" t="s">
        <v>46</v>
      </c>
      <c r="G163" s="18">
        <f t="shared" si="20"/>
        <v>628.09890000000007</v>
      </c>
      <c r="H163" s="19">
        <f t="shared" si="18"/>
        <v>817.56675000000007</v>
      </c>
      <c r="I163" s="19">
        <v>747.76</v>
      </c>
      <c r="J163" s="18">
        <f t="shared" si="19"/>
        <v>12.660731707317074</v>
      </c>
      <c r="K163" s="18">
        <v>41</v>
      </c>
      <c r="L163" s="20">
        <v>519.09</v>
      </c>
      <c r="M163" s="21">
        <v>10</v>
      </c>
      <c r="N163" s="22">
        <f t="shared" si="13"/>
        <v>467.18100000000004</v>
      </c>
      <c r="O163" s="23">
        <v>75</v>
      </c>
      <c r="P163" s="24">
        <f t="shared" si="14"/>
        <v>817.56675000000007</v>
      </c>
    </row>
    <row r="164" spans="1:19" ht="17.25" customHeight="1">
      <c r="A164" s="1">
        <v>2</v>
      </c>
      <c r="B164" s="1" t="s">
        <v>15</v>
      </c>
      <c r="C164" s="37">
        <v>1162</v>
      </c>
      <c r="D164" s="30" t="s">
        <v>346</v>
      </c>
      <c r="E164" s="30" t="s">
        <v>347</v>
      </c>
      <c r="F164" s="30" t="s">
        <v>46</v>
      </c>
      <c r="G164" s="32">
        <v>1530.5563565217392</v>
      </c>
      <c r="H164" s="33"/>
      <c r="I164" s="33">
        <v>1992.2531086956526</v>
      </c>
      <c r="J164" s="40">
        <v>1264.9226086956523</v>
      </c>
      <c r="K164" s="34"/>
      <c r="L164" s="35">
        <v>1644.4</v>
      </c>
      <c r="M164" s="21">
        <v>10</v>
      </c>
      <c r="N164" s="22">
        <f t="shared" si="13"/>
        <v>1479.96</v>
      </c>
      <c r="O164" s="23">
        <v>75</v>
      </c>
      <c r="P164" s="24">
        <f t="shared" si="14"/>
        <v>2589.9300000000003</v>
      </c>
      <c r="Q164">
        <v>1264.92</v>
      </c>
      <c r="R164" s="36">
        <v>0.3</v>
      </c>
      <c r="S164">
        <f>Q164+Q164*R164</f>
        <v>1644.3960000000002</v>
      </c>
    </row>
    <row r="165" spans="1:19" ht="17.25" customHeight="1">
      <c r="A165" s="1">
        <v>2</v>
      </c>
      <c r="B165" s="1" t="s">
        <v>15</v>
      </c>
      <c r="C165" s="1">
        <v>1163</v>
      </c>
      <c r="D165" s="17" t="s">
        <v>348</v>
      </c>
      <c r="E165" s="17" t="s">
        <v>349</v>
      </c>
      <c r="F165" s="17" t="s">
        <v>46</v>
      </c>
      <c r="G165" s="18">
        <f t="shared" ref="G165:G228" si="21">L165*1.21</f>
        <v>4518.2609999999995</v>
      </c>
      <c r="H165" s="19">
        <f>P165</f>
        <v>5881.2075000000004</v>
      </c>
      <c r="I165" s="19">
        <v>5379.1</v>
      </c>
      <c r="J165" s="18">
        <f t="shared" ref="J165:J228" si="22">L165/K165</f>
        <v>91.075609756097563</v>
      </c>
      <c r="K165" s="18">
        <v>41</v>
      </c>
      <c r="L165" s="20">
        <v>3734.1</v>
      </c>
      <c r="M165" s="21">
        <v>10</v>
      </c>
      <c r="N165" s="22">
        <f t="shared" si="13"/>
        <v>3360.69</v>
      </c>
      <c r="O165" s="23">
        <v>75</v>
      </c>
      <c r="P165" s="24">
        <f t="shared" si="14"/>
        <v>5881.2075000000004</v>
      </c>
    </row>
    <row r="166" spans="1:19" ht="17.25" customHeight="1">
      <c r="A166" s="1">
        <v>2</v>
      </c>
      <c r="B166" s="1" t="s">
        <v>15</v>
      </c>
      <c r="C166" s="1">
        <v>1164</v>
      </c>
      <c r="D166" s="17" t="s">
        <v>350</v>
      </c>
      <c r="E166" s="17" t="s">
        <v>351</v>
      </c>
      <c r="F166" s="17" t="s">
        <v>46</v>
      </c>
      <c r="G166" s="18">
        <f t="shared" si="21"/>
        <v>5773.3455999999996</v>
      </c>
      <c r="H166" s="19">
        <f>P166</f>
        <v>7514.8919999999998</v>
      </c>
      <c r="I166" s="19">
        <v>6873.3</v>
      </c>
      <c r="J166" s="18">
        <f t="shared" si="22"/>
        <v>116.37463414634145</v>
      </c>
      <c r="K166" s="18">
        <v>41</v>
      </c>
      <c r="L166" s="20">
        <v>4771.3599999999997</v>
      </c>
      <c r="M166" s="21">
        <v>10</v>
      </c>
      <c r="N166" s="22">
        <f t="shared" si="13"/>
        <v>4294.2240000000002</v>
      </c>
      <c r="O166" s="23">
        <v>75</v>
      </c>
      <c r="P166" s="24">
        <f t="shared" si="14"/>
        <v>7514.8919999999998</v>
      </c>
    </row>
    <row r="167" spans="1:19" ht="17.25" customHeight="1">
      <c r="A167" s="1">
        <v>2</v>
      </c>
      <c r="B167" s="1" t="s">
        <v>15</v>
      </c>
      <c r="C167" s="1">
        <v>1165</v>
      </c>
      <c r="D167" s="17" t="s">
        <v>352</v>
      </c>
      <c r="E167" s="17" t="s">
        <v>353</v>
      </c>
      <c r="F167" s="17" t="s">
        <v>27</v>
      </c>
      <c r="G167" s="18">
        <f t="shared" si="21"/>
        <v>139.88810000000001</v>
      </c>
      <c r="H167" s="19">
        <f>P167</f>
        <v>182.08575000000002</v>
      </c>
      <c r="I167" s="19">
        <v>166.54</v>
      </c>
      <c r="J167" s="18">
        <f t="shared" si="22"/>
        <v>2.8197560975609757</v>
      </c>
      <c r="K167" s="18">
        <v>41</v>
      </c>
      <c r="L167" s="20">
        <v>115.61</v>
      </c>
      <c r="M167" s="21">
        <v>10</v>
      </c>
      <c r="N167" s="22">
        <f t="shared" si="13"/>
        <v>104.04900000000001</v>
      </c>
      <c r="O167" s="23">
        <v>75</v>
      </c>
      <c r="P167" s="24">
        <f t="shared" si="14"/>
        <v>182.08575000000002</v>
      </c>
    </row>
    <row r="168" spans="1:19" ht="17.25" customHeight="1">
      <c r="A168" s="1">
        <v>2</v>
      </c>
      <c r="B168" s="1" t="s">
        <v>15</v>
      </c>
      <c r="C168" s="1">
        <v>1166</v>
      </c>
      <c r="D168" s="17" t="s">
        <v>354</v>
      </c>
      <c r="E168" s="17" t="s">
        <v>355</v>
      </c>
      <c r="F168" s="17" t="s">
        <v>18</v>
      </c>
      <c r="G168" s="18">
        <f t="shared" si="21"/>
        <v>40.462399999999995</v>
      </c>
      <c r="H168" s="19">
        <v>53</v>
      </c>
      <c r="I168" s="19">
        <v>43</v>
      </c>
      <c r="J168" s="18">
        <f t="shared" si="22"/>
        <v>0.81560975609756092</v>
      </c>
      <c r="K168" s="18">
        <v>41</v>
      </c>
      <c r="L168" s="20">
        <v>33.44</v>
      </c>
      <c r="M168" s="21">
        <v>10</v>
      </c>
      <c r="N168" s="22">
        <f t="shared" si="13"/>
        <v>30.095999999999997</v>
      </c>
      <c r="O168" s="23">
        <v>75</v>
      </c>
      <c r="P168" s="24">
        <f t="shared" si="14"/>
        <v>52.667999999999992</v>
      </c>
    </row>
    <row r="169" spans="1:19" ht="17.25" customHeight="1">
      <c r="A169" s="1">
        <v>2</v>
      </c>
      <c r="B169" s="1" t="s">
        <v>15</v>
      </c>
      <c r="C169" s="1">
        <v>1167</v>
      </c>
      <c r="D169" s="17" t="s">
        <v>356</v>
      </c>
      <c r="E169" s="17" t="s">
        <v>357</v>
      </c>
      <c r="F169" s="17" t="s">
        <v>27</v>
      </c>
      <c r="G169" s="18">
        <f t="shared" si="21"/>
        <v>18.851800000000001</v>
      </c>
      <c r="H169" s="19">
        <f t="shared" ref="H169:H194" si="23">P169</f>
        <v>24.538499999999999</v>
      </c>
      <c r="I169" s="19">
        <v>22.45</v>
      </c>
      <c r="J169" s="18">
        <f t="shared" si="22"/>
        <v>0.38</v>
      </c>
      <c r="K169" s="18">
        <v>41</v>
      </c>
      <c r="L169" s="20">
        <v>15.58</v>
      </c>
      <c r="M169" s="21">
        <v>10</v>
      </c>
      <c r="N169" s="22">
        <f t="shared" si="13"/>
        <v>14.022</v>
      </c>
      <c r="O169" s="23">
        <v>75</v>
      </c>
      <c r="P169" s="24">
        <f t="shared" si="14"/>
        <v>24.538499999999999</v>
      </c>
    </row>
    <row r="170" spans="1:19" ht="17.25" customHeight="1">
      <c r="A170" s="1">
        <v>2</v>
      </c>
      <c r="B170" s="1" t="s">
        <v>15</v>
      </c>
      <c r="C170" s="29">
        <v>1168</v>
      </c>
      <c r="D170" s="17" t="s">
        <v>358</v>
      </c>
      <c r="E170" s="17" t="s">
        <v>359</v>
      </c>
      <c r="F170" s="17" t="s">
        <v>18</v>
      </c>
      <c r="G170" s="18">
        <f t="shared" si="21"/>
        <v>291.25909999999999</v>
      </c>
      <c r="H170" s="19">
        <f t="shared" si="23"/>
        <v>379.11824999999999</v>
      </c>
      <c r="I170" s="19">
        <v>346.74</v>
      </c>
      <c r="J170" s="18">
        <f t="shared" si="22"/>
        <v>5.8709756097560977</v>
      </c>
      <c r="K170" s="18">
        <v>41</v>
      </c>
      <c r="L170" s="20">
        <v>240.71</v>
      </c>
      <c r="M170" s="21">
        <v>10</v>
      </c>
      <c r="N170" s="22">
        <f t="shared" si="13"/>
        <v>216.63900000000001</v>
      </c>
      <c r="O170" s="23">
        <v>75</v>
      </c>
      <c r="P170" s="24">
        <f t="shared" si="14"/>
        <v>379.11824999999999</v>
      </c>
    </row>
    <row r="171" spans="1:19" ht="17.25" customHeight="1">
      <c r="A171" s="1">
        <v>2</v>
      </c>
      <c r="B171" s="1" t="s">
        <v>15</v>
      </c>
      <c r="C171" s="1">
        <v>1169</v>
      </c>
      <c r="D171" s="17" t="s">
        <v>360</v>
      </c>
      <c r="E171" s="17" t="s">
        <v>361</v>
      </c>
      <c r="F171" s="17" t="s">
        <v>46</v>
      </c>
      <c r="G171" s="18">
        <f t="shared" si="21"/>
        <v>291.16229999999996</v>
      </c>
      <c r="H171" s="19">
        <f t="shared" si="23"/>
        <v>378.99225000000001</v>
      </c>
      <c r="I171" s="19">
        <v>346.73</v>
      </c>
      <c r="J171" s="18">
        <f t="shared" si="22"/>
        <v>5.8690243902439025</v>
      </c>
      <c r="K171" s="18">
        <v>41</v>
      </c>
      <c r="L171" s="20">
        <v>240.63</v>
      </c>
      <c r="M171" s="21">
        <v>10</v>
      </c>
      <c r="N171" s="22">
        <f t="shared" si="13"/>
        <v>216.56700000000001</v>
      </c>
      <c r="O171" s="23">
        <v>75</v>
      </c>
      <c r="P171" s="24">
        <f t="shared" si="14"/>
        <v>378.99225000000001</v>
      </c>
    </row>
    <row r="172" spans="1:19" ht="17.25" customHeight="1">
      <c r="A172" s="1">
        <v>2</v>
      </c>
      <c r="B172" s="1" t="s">
        <v>15</v>
      </c>
      <c r="C172" s="1">
        <v>1170</v>
      </c>
      <c r="D172" s="17" t="s">
        <v>362</v>
      </c>
      <c r="E172" s="17" t="s">
        <v>363</v>
      </c>
      <c r="F172" s="17" t="s">
        <v>46</v>
      </c>
      <c r="G172" s="18">
        <f t="shared" si="21"/>
        <v>113.05030000000001</v>
      </c>
      <c r="H172" s="19">
        <f t="shared" si="23"/>
        <v>147.15225000000001</v>
      </c>
      <c r="I172" s="19">
        <v>134.58000000000001</v>
      </c>
      <c r="J172" s="18">
        <f t="shared" si="22"/>
        <v>2.2787804878048781</v>
      </c>
      <c r="K172" s="18">
        <v>41</v>
      </c>
      <c r="L172" s="20">
        <v>93.43</v>
      </c>
      <c r="M172" s="21">
        <v>10</v>
      </c>
      <c r="N172" s="22">
        <f t="shared" si="13"/>
        <v>84.087000000000003</v>
      </c>
      <c r="O172" s="23">
        <v>75</v>
      </c>
      <c r="P172" s="24">
        <f t="shared" si="14"/>
        <v>147.15225000000001</v>
      </c>
    </row>
    <row r="173" spans="1:19" ht="17.25" customHeight="1">
      <c r="A173" s="1">
        <v>2</v>
      </c>
      <c r="B173" s="1" t="s">
        <v>15</v>
      </c>
      <c r="C173" s="1">
        <v>1171</v>
      </c>
      <c r="D173" s="17" t="s">
        <v>364</v>
      </c>
      <c r="E173" s="17" t="s">
        <v>365</v>
      </c>
      <c r="F173" s="17" t="s">
        <v>46</v>
      </c>
      <c r="G173" s="18">
        <f t="shared" si="21"/>
        <v>113.05030000000001</v>
      </c>
      <c r="H173" s="19">
        <f t="shared" si="23"/>
        <v>147.15225000000001</v>
      </c>
      <c r="I173" s="19">
        <v>134.58000000000001</v>
      </c>
      <c r="J173" s="18">
        <f t="shared" si="22"/>
        <v>2.2787804878048781</v>
      </c>
      <c r="K173" s="18">
        <v>41</v>
      </c>
      <c r="L173" s="20">
        <v>93.43</v>
      </c>
      <c r="M173" s="21">
        <v>10</v>
      </c>
      <c r="N173" s="22">
        <f t="shared" si="13"/>
        <v>84.087000000000003</v>
      </c>
      <c r="O173" s="23">
        <v>75</v>
      </c>
      <c r="P173" s="24">
        <f t="shared" si="14"/>
        <v>147.15225000000001</v>
      </c>
    </row>
    <row r="174" spans="1:19" ht="17.25" customHeight="1">
      <c r="A174" s="1">
        <v>2</v>
      </c>
      <c r="B174" s="1" t="s">
        <v>15</v>
      </c>
      <c r="C174" s="1">
        <v>1172</v>
      </c>
      <c r="D174" s="17" t="s">
        <v>366</v>
      </c>
      <c r="E174" s="17" t="s">
        <v>367</v>
      </c>
      <c r="F174" s="17" t="s">
        <v>46</v>
      </c>
      <c r="G174" s="18">
        <f t="shared" si="21"/>
        <v>113.05030000000001</v>
      </c>
      <c r="H174" s="19">
        <f t="shared" si="23"/>
        <v>147.15225000000001</v>
      </c>
      <c r="I174" s="19">
        <v>134.58000000000001</v>
      </c>
      <c r="J174" s="18">
        <f t="shared" si="22"/>
        <v>2.2787804878048781</v>
      </c>
      <c r="K174" s="18">
        <v>41</v>
      </c>
      <c r="L174" s="20">
        <v>93.43</v>
      </c>
      <c r="M174" s="21">
        <v>10</v>
      </c>
      <c r="N174" s="22">
        <f t="shared" si="13"/>
        <v>84.087000000000003</v>
      </c>
      <c r="O174" s="23">
        <v>75</v>
      </c>
      <c r="P174" s="24">
        <f t="shared" si="14"/>
        <v>147.15225000000001</v>
      </c>
    </row>
    <row r="175" spans="1:19" ht="17.25" customHeight="1">
      <c r="A175" s="1">
        <v>2</v>
      </c>
      <c r="B175" s="1" t="s">
        <v>15</v>
      </c>
      <c r="C175" s="1">
        <v>1173</v>
      </c>
      <c r="D175" s="17" t="s">
        <v>368</v>
      </c>
      <c r="E175" s="17" t="s">
        <v>369</v>
      </c>
      <c r="F175" s="17" t="s">
        <v>370</v>
      </c>
      <c r="G175" s="18">
        <f t="shared" si="21"/>
        <v>1413.2437</v>
      </c>
      <c r="H175" s="19">
        <f t="shared" si="23"/>
        <v>1839.5527500000001</v>
      </c>
      <c r="I175" s="19">
        <v>1682.49</v>
      </c>
      <c r="J175" s="18">
        <f t="shared" si="22"/>
        <v>28.487073170731708</v>
      </c>
      <c r="K175" s="18">
        <v>41</v>
      </c>
      <c r="L175" s="20">
        <v>1167.97</v>
      </c>
      <c r="M175" s="21">
        <v>10</v>
      </c>
      <c r="N175" s="22">
        <f t="shared" si="13"/>
        <v>1051.173</v>
      </c>
      <c r="O175" s="23">
        <v>75</v>
      </c>
      <c r="P175" s="24">
        <f t="shared" si="14"/>
        <v>1839.5527500000001</v>
      </c>
    </row>
    <row r="176" spans="1:19" ht="17.25" customHeight="1">
      <c r="A176" s="1">
        <v>2</v>
      </c>
      <c r="B176" s="1" t="s">
        <v>15</v>
      </c>
      <c r="C176" s="1">
        <v>1174</v>
      </c>
      <c r="D176" s="17" t="s">
        <v>371</v>
      </c>
      <c r="E176" s="17" t="s">
        <v>372</v>
      </c>
      <c r="F176" s="17" t="s">
        <v>46</v>
      </c>
      <c r="G176" s="18">
        <f t="shared" si="21"/>
        <v>928.73549999999989</v>
      </c>
      <c r="H176" s="19">
        <f t="shared" si="23"/>
        <v>1208.8912500000001</v>
      </c>
      <c r="I176" s="19">
        <v>1105.69</v>
      </c>
      <c r="J176" s="18">
        <f t="shared" si="22"/>
        <v>18.720731707317071</v>
      </c>
      <c r="K176" s="18">
        <v>41</v>
      </c>
      <c r="L176" s="20">
        <v>767.55</v>
      </c>
      <c r="M176" s="21">
        <v>10</v>
      </c>
      <c r="N176" s="22">
        <f t="shared" si="13"/>
        <v>690.79499999999996</v>
      </c>
      <c r="O176" s="23">
        <v>75</v>
      </c>
      <c r="P176" s="24">
        <f t="shared" si="14"/>
        <v>1208.8912500000001</v>
      </c>
    </row>
    <row r="177" spans="1:16" ht="17.25" customHeight="1">
      <c r="A177" s="1">
        <v>2</v>
      </c>
      <c r="B177" s="1" t="s">
        <v>15</v>
      </c>
      <c r="C177" s="1">
        <v>1175</v>
      </c>
      <c r="D177" s="17" t="s">
        <v>373</v>
      </c>
      <c r="E177" s="17" t="s">
        <v>374</v>
      </c>
      <c r="F177" s="17" t="s">
        <v>46</v>
      </c>
      <c r="G177" s="18">
        <f t="shared" si="21"/>
        <v>401.59899999999993</v>
      </c>
      <c r="H177" s="19">
        <f t="shared" si="23"/>
        <v>522.74249999999995</v>
      </c>
      <c r="I177" s="19">
        <v>478.12</v>
      </c>
      <c r="J177" s="18">
        <f t="shared" si="22"/>
        <v>8.0951219512195109</v>
      </c>
      <c r="K177" s="18">
        <v>41</v>
      </c>
      <c r="L177" s="20">
        <v>331.9</v>
      </c>
      <c r="M177" s="21">
        <v>10</v>
      </c>
      <c r="N177" s="22">
        <f t="shared" si="13"/>
        <v>298.70999999999998</v>
      </c>
      <c r="O177" s="23">
        <v>75</v>
      </c>
      <c r="P177" s="24">
        <f t="shared" si="14"/>
        <v>522.74249999999995</v>
      </c>
    </row>
    <row r="178" spans="1:16" ht="17.25" customHeight="1">
      <c r="A178" s="1">
        <v>2</v>
      </c>
      <c r="B178" s="1" t="s">
        <v>15</v>
      </c>
      <c r="C178" s="1">
        <v>1176</v>
      </c>
      <c r="D178" s="17" t="s">
        <v>375</v>
      </c>
      <c r="E178" s="17" t="s">
        <v>376</v>
      </c>
      <c r="F178" s="17" t="s">
        <v>46</v>
      </c>
      <c r="G178" s="18">
        <f t="shared" si="21"/>
        <v>628.08680000000004</v>
      </c>
      <c r="H178" s="19">
        <f t="shared" si="23"/>
        <v>817.55100000000004</v>
      </c>
      <c r="I178" s="19">
        <v>747.75</v>
      </c>
      <c r="J178" s="18">
        <f t="shared" si="22"/>
        <v>12.66048780487805</v>
      </c>
      <c r="K178" s="18">
        <v>41</v>
      </c>
      <c r="L178" s="20">
        <v>519.08000000000004</v>
      </c>
      <c r="M178" s="21">
        <v>10</v>
      </c>
      <c r="N178" s="22">
        <f t="shared" si="13"/>
        <v>467.17200000000003</v>
      </c>
      <c r="O178" s="23">
        <v>75</v>
      </c>
      <c r="P178" s="24">
        <f t="shared" si="14"/>
        <v>817.55100000000004</v>
      </c>
    </row>
    <row r="179" spans="1:16" ht="17.25" customHeight="1">
      <c r="A179" s="1">
        <v>2</v>
      </c>
      <c r="B179" s="1" t="s">
        <v>15</v>
      </c>
      <c r="C179" s="1">
        <v>1177</v>
      </c>
      <c r="D179" s="17" t="s">
        <v>377</v>
      </c>
      <c r="E179" s="17" t="s">
        <v>378</v>
      </c>
      <c r="F179" s="17" t="s">
        <v>46</v>
      </c>
      <c r="G179" s="18">
        <f t="shared" si="21"/>
        <v>527.10019999999997</v>
      </c>
      <c r="H179" s="19">
        <f t="shared" si="23"/>
        <v>686.10149999999999</v>
      </c>
      <c r="I179" s="19">
        <v>627.51</v>
      </c>
      <c r="J179" s="18">
        <f t="shared" si="22"/>
        <v>10.624878048780488</v>
      </c>
      <c r="K179" s="18">
        <v>41</v>
      </c>
      <c r="L179" s="20">
        <v>435.62</v>
      </c>
      <c r="M179" s="21">
        <v>10</v>
      </c>
      <c r="N179" s="22">
        <f t="shared" si="13"/>
        <v>392.05799999999999</v>
      </c>
      <c r="O179" s="23">
        <v>75</v>
      </c>
      <c r="P179" s="24">
        <f t="shared" si="14"/>
        <v>686.10149999999999</v>
      </c>
    </row>
    <row r="180" spans="1:16" ht="17.25" customHeight="1">
      <c r="A180" s="1">
        <v>2</v>
      </c>
      <c r="B180" s="1" t="s">
        <v>15</v>
      </c>
      <c r="C180" s="1">
        <v>1178</v>
      </c>
      <c r="D180" s="17" t="s">
        <v>379</v>
      </c>
      <c r="E180" s="17" t="s">
        <v>380</v>
      </c>
      <c r="F180" s="17" t="s">
        <v>46</v>
      </c>
      <c r="G180" s="18">
        <f t="shared" si="21"/>
        <v>17.399799999999999</v>
      </c>
      <c r="H180" s="19">
        <f t="shared" si="23"/>
        <v>22.648499999999999</v>
      </c>
      <c r="I180" s="19">
        <v>20.72</v>
      </c>
      <c r="J180" s="18">
        <f t="shared" si="22"/>
        <v>0.3507317073170732</v>
      </c>
      <c r="K180" s="18">
        <v>41</v>
      </c>
      <c r="L180" s="20">
        <v>14.38</v>
      </c>
      <c r="M180" s="21">
        <v>10</v>
      </c>
      <c r="N180" s="22">
        <f t="shared" si="13"/>
        <v>12.942</v>
      </c>
      <c r="O180" s="23">
        <v>75</v>
      </c>
      <c r="P180" s="24">
        <f t="shared" si="14"/>
        <v>22.648499999999999</v>
      </c>
    </row>
    <row r="181" spans="1:16" ht="17.25" customHeight="1">
      <c r="A181" s="1">
        <v>2</v>
      </c>
      <c r="B181" s="1" t="s">
        <v>15</v>
      </c>
      <c r="C181" s="1">
        <v>1179</v>
      </c>
      <c r="D181" s="17" t="s">
        <v>381</v>
      </c>
      <c r="E181" s="17" t="s">
        <v>382</v>
      </c>
      <c r="F181" s="17" t="s">
        <v>46</v>
      </c>
      <c r="G181" s="18">
        <f t="shared" si="21"/>
        <v>21.332299999999996</v>
      </c>
      <c r="H181" s="19">
        <f t="shared" si="23"/>
        <v>27.767249999999997</v>
      </c>
      <c r="I181" s="19">
        <v>27.77</v>
      </c>
      <c r="J181" s="18">
        <f t="shared" si="22"/>
        <v>0.43</v>
      </c>
      <c r="K181" s="18">
        <v>41</v>
      </c>
      <c r="L181" s="20">
        <v>17.63</v>
      </c>
      <c r="M181" s="21">
        <v>10</v>
      </c>
      <c r="N181" s="22">
        <f t="shared" si="13"/>
        <v>15.866999999999999</v>
      </c>
      <c r="O181" s="23">
        <v>75</v>
      </c>
      <c r="P181" s="24">
        <f t="shared" si="14"/>
        <v>27.767249999999997</v>
      </c>
    </row>
    <row r="182" spans="1:16" ht="17.25" customHeight="1">
      <c r="A182" s="1">
        <v>2</v>
      </c>
      <c r="B182" s="1" t="s">
        <v>15</v>
      </c>
      <c r="C182" s="1">
        <v>1180</v>
      </c>
      <c r="D182" s="17" t="s">
        <v>383</v>
      </c>
      <c r="E182" s="17" t="s">
        <v>384</v>
      </c>
      <c r="F182" s="17" t="s">
        <v>46</v>
      </c>
      <c r="G182" s="18">
        <f t="shared" si="21"/>
        <v>20.061799999999998</v>
      </c>
      <c r="H182" s="19">
        <f t="shared" si="23"/>
        <v>26.113499999999995</v>
      </c>
      <c r="I182" s="19">
        <v>23.89</v>
      </c>
      <c r="J182" s="18">
        <f t="shared" si="22"/>
        <v>0.40439024390243899</v>
      </c>
      <c r="K182" s="18">
        <v>41</v>
      </c>
      <c r="L182" s="20">
        <v>16.579999999999998</v>
      </c>
      <c r="M182" s="21">
        <v>10</v>
      </c>
      <c r="N182" s="22">
        <f t="shared" si="13"/>
        <v>14.921999999999999</v>
      </c>
      <c r="O182" s="23">
        <v>75</v>
      </c>
      <c r="P182" s="24">
        <f t="shared" si="14"/>
        <v>26.113499999999995</v>
      </c>
    </row>
    <row r="183" spans="1:16" ht="17.25" customHeight="1">
      <c r="A183" s="1">
        <v>2</v>
      </c>
      <c r="B183" s="1" t="s">
        <v>15</v>
      </c>
      <c r="C183" s="1">
        <v>1181</v>
      </c>
      <c r="D183" s="17" t="s">
        <v>385</v>
      </c>
      <c r="E183" s="17" t="s">
        <v>386</v>
      </c>
      <c r="F183" s="17" t="s">
        <v>46</v>
      </c>
      <c r="G183" s="18">
        <f t="shared" si="21"/>
        <v>47.807099999999998</v>
      </c>
      <c r="H183" s="19">
        <f t="shared" si="23"/>
        <v>62.228249999999996</v>
      </c>
      <c r="I183" s="19">
        <v>56.9</v>
      </c>
      <c r="J183" s="18">
        <f t="shared" si="22"/>
        <v>0.96365853658536582</v>
      </c>
      <c r="K183" s="18">
        <v>41</v>
      </c>
      <c r="L183" s="20">
        <v>39.51</v>
      </c>
      <c r="M183" s="21">
        <v>10</v>
      </c>
      <c r="N183" s="22">
        <f t="shared" si="13"/>
        <v>35.558999999999997</v>
      </c>
      <c r="O183" s="23">
        <v>75</v>
      </c>
      <c r="P183" s="24">
        <f t="shared" si="14"/>
        <v>62.228249999999996</v>
      </c>
    </row>
    <row r="184" spans="1:16" ht="17.25" customHeight="1">
      <c r="A184" s="1">
        <v>2</v>
      </c>
      <c r="B184" s="1" t="s">
        <v>15</v>
      </c>
      <c r="C184" s="1">
        <v>1182</v>
      </c>
      <c r="D184" s="17" t="s">
        <v>387</v>
      </c>
      <c r="E184" s="17" t="s">
        <v>388</v>
      </c>
      <c r="F184" s="17" t="s">
        <v>30</v>
      </c>
      <c r="G184" s="18">
        <f t="shared" si="21"/>
        <v>485.83919999999995</v>
      </c>
      <c r="H184" s="19">
        <f t="shared" si="23"/>
        <v>632.39400000000001</v>
      </c>
      <c r="I184" s="19">
        <v>578.39</v>
      </c>
      <c r="J184" s="18">
        <f t="shared" si="22"/>
        <v>9.7931707317073169</v>
      </c>
      <c r="K184" s="18">
        <v>41</v>
      </c>
      <c r="L184" s="20">
        <v>401.52</v>
      </c>
      <c r="M184" s="21">
        <v>10</v>
      </c>
      <c r="N184" s="22">
        <f t="shared" si="13"/>
        <v>361.36799999999999</v>
      </c>
      <c r="O184" s="23">
        <v>75</v>
      </c>
      <c r="P184" s="24">
        <f t="shared" si="14"/>
        <v>632.39400000000001</v>
      </c>
    </row>
    <row r="185" spans="1:16" ht="17.25" customHeight="1">
      <c r="A185" s="1">
        <v>2</v>
      </c>
      <c r="B185" s="1" t="s">
        <v>15</v>
      </c>
      <c r="C185" s="1">
        <v>1183</v>
      </c>
      <c r="D185" s="17" t="s">
        <v>389</v>
      </c>
      <c r="E185" s="17" t="s">
        <v>390</v>
      </c>
      <c r="F185" s="17" t="s">
        <v>46</v>
      </c>
      <c r="G185" s="18">
        <f t="shared" si="21"/>
        <v>47.673999999999999</v>
      </c>
      <c r="H185" s="19">
        <f t="shared" si="23"/>
        <v>62.055</v>
      </c>
      <c r="I185" s="19">
        <v>56.76</v>
      </c>
      <c r="J185" s="18">
        <f t="shared" si="22"/>
        <v>0.96097560975609753</v>
      </c>
      <c r="K185" s="18">
        <v>41</v>
      </c>
      <c r="L185" s="20">
        <v>39.4</v>
      </c>
      <c r="M185" s="21">
        <v>10</v>
      </c>
      <c r="N185" s="22">
        <f t="shared" si="13"/>
        <v>35.46</v>
      </c>
      <c r="O185" s="23">
        <v>75</v>
      </c>
      <c r="P185" s="24">
        <f t="shared" si="14"/>
        <v>62.055</v>
      </c>
    </row>
    <row r="186" spans="1:16" ht="17.25" customHeight="1">
      <c r="A186" s="1">
        <v>2</v>
      </c>
      <c r="B186" s="1" t="s">
        <v>15</v>
      </c>
      <c r="C186" s="1">
        <v>1184</v>
      </c>
      <c r="D186" s="17" t="s">
        <v>391</v>
      </c>
      <c r="E186" s="17" t="s">
        <v>392</v>
      </c>
      <c r="F186" s="17" t="s">
        <v>46</v>
      </c>
      <c r="G186" s="18">
        <f t="shared" si="21"/>
        <v>15.088700000000001</v>
      </c>
      <c r="H186" s="19">
        <f t="shared" si="23"/>
        <v>19.640250000000002</v>
      </c>
      <c r="I186" s="19">
        <v>17.96</v>
      </c>
      <c r="J186" s="18">
        <f t="shared" si="22"/>
        <v>0.30414634146341463</v>
      </c>
      <c r="K186" s="18">
        <v>41</v>
      </c>
      <c r="L186" s="20">
        <v>12.47</v>
      </c>
      <c r="M186" s="21">
        <v>10</v>
      </c>
      <c r="N186" s="22">
        <f t="shared" si="13"/>
        <v>11.223000000000001</v>
      </c>
      <c r="O186" s="23">
        <v>75</v>
      </c>
      <c r="P186" s="24">
        <f t="shared" si="14"/>
        <v>19.640250000000002</v>
      </c>
    </row>
    <row r="187" spans="1:16" ht="17.25" customHeight="1">
      <c r="A187" s="1">
        <v>2</v>
      </c>
      <c r="B187" s="1" t="s">
        <v>15</v>
      </c>
      <c r="C187" s="1">
        <v>1185</v>
      </c>
      <c r="D187" s="17" t="s">
        <v>393</v>
      </c>
      <c r="E187" s="17" t="s">
        <v>394</v>
      </c>
      <c r="F187" s="17" t="s">
        <v>46</v>
      </c>
      <c r="G187" s="18">
        <f t="shared" si="21"/>
        <v>23.207799999999999</v>
      </c>
      <c r="H187" s="19">
        <f t="shared" si="23"/>
        <v>30.208500000000001</v>
      </c>
      <c r="I187" s="19">
        <v>27.63</v>
      </c>
      <c r="J187" s="18">
        <f t="shared" si="22"/>
        <v>0.46780487804878046</v>
      </c>
      <c r="K187" s="18">
        <v>41</v>
      </c>
      <c r="L187" s="20">
        <v>19.18</v>
      </c>
      <c r="M187" s="21">
        <v>10</v>
      </c>
      <c r="N187" s="22">
        <f t="shared" si="13"/>
        <v>17.262</v>
      </c>
      <c r="O187" s="23">
        <v>75</v>
      </c>
      <c r="P187" s="24">
        <f t="shared" si="14"/>
        <v>30.208500000000001</v>
      </c>
    </row>
    <row r="188" spans="1:16" ht="17.25" customHeight="1">
      <c r="A188" s="1">
        <v>2</v>
      </c>
      <c r="B188" s="1" t="s">
        <v>15</v>
      </c>
      <c r="C188" s="1">
        <v>1186</v>
      </c>
      <c r="D188" s="17" t="s">
        <v>395</v>
      </c>
      <c r="E188" s="17" t="s">
        <v>396</v>
      </c>
      <c r="F188" s="17" t="s">
        <v>18</v>
      </c>
      <c r="G188" s="18">
        <f t="shared" si="21"/>
        <v>121.2299</v>
      </c>
      <c r="H188" s="19">
        <f t="shared" si="23"/>
        <v>157.79924999999997</v>
      </c>
      <c r="I188" s="19">
        <v>144.32</v>
      </c>
      <c r="J188" s="18">
        <f t="shared" si="22"/>
        <v>2.4436585365853656</v>
      </c>
      <c r="K188" s="18">
        <v>41</v>
      </c>
      <c r="L188" s="20">
        <v>100.19</v>
      </c>
      <c r="M188" s="21">
        <v>10</v>
      </c>
      <c r="N188" s="22">
        <f t="shared" si="13"/>
        <v>90.170999999999992</v>
      </c>
      <c r="O188" s="23">
        <v>75</v>
      </c>
      <c r="P188" s="24">
        <f t="shared" si="14"/>
        <v>157.79924999999997</v>
      </c>
    </row>
    <row r="189" spans="1:16" ht="17.25" customHeight="1">
      <c r="A189" s="1">
        <v>2</v>
      </c>
      <c r="B189" s="1" t="s">
        <v>15</v>
      </c>
      <c r="C189" s="1">
        <v>1187</v>
      </c>
      <c r="D189" s="17" t="s">
        <v>397</v>
      </c>
      <c r="E189" s="17" t="s">
        <v>398</v>
      </c>
      <c r="F189" s="17" t="s">
        <v>46</v>
      </c>
      <c r="G189" s="18">
        <f t="shared" si="21"/>
        <v>58.08</v>
      </c>
      <c r="H189" s="19">
        <f t="shared" si="23"/>
        <v>75.599999999999994</v>
      </c>
      <c r="I189" s="19">
        <v>69.150000000000006</v>
      </c>
      <c r="J189" s="18">
        <f t="shared" si="22"/>
        <v>1.1707317073170731</v>
      </c>
      <c r="K189" s="18">
        <v>41</v>
      </c>
      <c r="L189" s="20">
        <v>48</v>
      </c>
      <c r="M189" s="21">
        <v>10</v>
      </c>
      <c r="N189" s="22">
        <f t="shared" si="13"/>
        <v>43.2</v>
      </c>
      <c r="O189" s="23">
        <v>75</v>
      </c>
      <c r="P189" s="24">
        <f t="shared" si="14"/>
        <v>75.599999999999994</v>
      </c>
    </row>
    <row r="190" spans="1:16" ht="17.25" customHeight="1">
      <c r="A190" s="1">
        <v>2</v>
      </c>
      <c r="B190" s="1" t="s">
        <v>15</v>
      </c>
      <c r="C190" s="1">
        <v>1188</v>
      </c>
      <c r="D190" s="17" t="s">
        <v>399</v>
      </c>
      <c r="E190" s="17" t="s">
        <v>400</v>
      </c>
      <c r="F190" s="17" t="s">
        <v>46</v>
      </c>
      <c r="G190" s="18">
        <f t="shared" si="21"/>
        <v>76.689800000000005</v>
      </c>
      <c r="H190" s="19">
        <f t="shared" si="23"/>
        <v>99.82350000000001</v>
      </c>
      <c r="I190" s="19">
        <v>91.3</v>
      </c>
      <c r="J190" s="18">
        <f t="shared" si="22"/>
        <v>1.5458536585365854</v>
      </c>
      <c r="K190" s="18">
        <v>41</v>
      </c>
      <c r="L190" s="20">
        <v>63.38</v>
      </c>
      <c r="M190" s="21">
        <v>10</v>
      </c>
      <c r="N190" s="22">
        <f t="shared" si="13"/>
        <v>57.042000000000002</v>
      </c>
      <c r="O190" s="23">
        <v>75</v>
      </c>
      <c r="P190" s="24">
        <f t="shared" si="14"/>
        <v>99.82350000000001</v>
      </c>
    </row>
    <row r="191" spans="1:16" ht="17.25" customHeight="1">
      <c r="A191" s="1">
        <v>2</v>
      </c>
      <c r="B191" s="1" t="s">
        <v>15</v>
      </c>
      <c r="C191" s="1">
        <v>1189</v>
      </c>
      <c r="D191" s="17" t="s">
        <v>401</v>
      </c>
      <c r="E191" s="17" t="s">
        <v>402</v>
      </c>
      <c r="F191" s="17" t="s">
        <v>46</v>
      </c>
      <c r="G191" s="18">
        <f t="shared" si="21"/>
        <v>62.738500000000002</v>
      </c>
      <c r="H191" s="19">
        <f t="shared" si="23"/>
        <v>81.663749999999993</v>
      </c>
      <c r="I191" s="19">
        <v>74.69</v>
      </c>
      <c r="J191" s="18">
        <f t="shared" si="22"/>
        <v>1.2646341463414634</v>
      </c>
      <c r="K191" s="18">
        <v>41</v>
      </c>
      <c r="L191" s="20">
        <v>51.85</v>
      </c>
      <c r="M191" s="21">
        <v>10</v>
      </c>
      <c r="N191" s="22">
        <f t="shared" si="13"/>
        <v>46.664999999999999</v>
      </c>
      <c r="O191" s="23">
        <v>75</v>
      </c>
      <c r="P191" s="24">
        <f t="shared" si="14"/>
        <v>81.663749999999993</v>
      </c>
    </row>
    <row r="192" spans="1:16" ht="17.25" customHeight="1">
      <c r="A192" s="1">
        <v>2</v>
      </c>
      <c r="B192" s="1" t="s">
        <v>15</v>
      </c>
      <c r="C192" s="1">
        <v>1190</v>
      </c>
      <c r="D192" s="17" t="s">
        <v>403</v>
      </c>
      <c r="E192" s="17" t="s">
        <v>404</v>
      </c>
      <c r="F192" s="17" t="s">
        <v>46</v>
      </c>
      <c r="G192" s="18">
        <f t="shared" si="21"/>
        <v>40.159899999999993</v>
      </c>
      <c r="H192" s="19">
        <f t="shared" si="23"/>
        <v>52.274249999999995</v>
      </c>
      <c r="I192" s="19">
        <v>47.8</v>
      </c>
      <c r="J192" s="18">
        <f t="shared" si="22"/>
        <v>0.80951219512195116</v>
      </c>
      <c r="K192" s="18">
        <v>41</v>
      </c>
      <c r="L192" s="20">
        <v>33.19</v>
      </c>
      <c r="M192" s="21">
        <v>10</v>
      </c>
      <c r="N192" s="22">
        <f t="shared" si="13"/>
        <v>29.870999999999999</v>
      </c>
      <c r="O192" s="23">
        <v>75</v>
      </c>
      <c r="P192" s="24">
        <f t="shared" si="14"/>
        <v>52.274249999999995</v>
      </c>
    </row>
    <row r="193" spans="1:16" ht="17.25" customHeight="1">
      <c r="A193" s="1">
        <v>2</v>
      </c>
      <c r="B193" s="1" t="s">
        <v>15</v>
      </c>
      <c r="C193" s="1">
        <v>1191</v>
      </c>
      <c r="D193" s="17" t="s">
        <v>405</v>
      </c>
      <c r="E193" s="17" t="s">
        <v>406</v>
      </c>
      <c r="F193" s="17" t="s">
        <v>46</v>
      </c>
      <c r="G193" s="18">
        <f t="shared" si="21"/>
        <v>195.20930000000001</v>
      </c>
      <c r="H193" s="19">
        <f t="shared" si="23"/>
        <v>254.09475</v>
      </c>
      <c r="I193" s="19">
        <v>232.4</v>
      </c>
      <c r="J193" s="18">
        <f t="shared" si="22"/>
        <v>3.934878048780488</v>
      </c>
      <c r="K193" s="18">
        <v>41</v>
      </c>
      <c r="L193" s="20">
        <v>161.33000000000001</v>
      </c>
      <c r="M193" s="21">
        <v>10</v>
      </c>
      <c r="N193" s="22">
        <f t="shared" si="13"/>
        <v>145.197</v>
      </c>
      <c r="O193" s="23">
        <v>75</v>
      </c>
      <c r="P193" s="24">
        <f t="shared" si="14"/>
        <v>254.09475</v>
      </c>
    </row>
    <row r="194" spans="1:16" ht="17.25" customHeight="1">
      <c r="A194" s="1">
        <v>2</v>
      </c>
      <c r="B194" s="1" t="s">
        <v>15</v>
      </c>
      <c r="C194" s="1">
        <v>1192</v>
      </c>
      <c r="D194" s="17" t="s">
        <v>407</v>
      </c>
      <c r="E194" s="17" t="s">
        <v>408</v>
      </c>
      <c r="F194" s="17" t="s">
        <v>18</v>
      </c>
      <c r="G194" s="18">
        <f t="shared" si="21"/>
        <v>449.82959999999997</v>
      </c>
      <c r="H194" s="19">
        <f t="shared" si="23"/>
        <v>585.52199999999993</v>
      </c>
      <c r="I194" s="19">
        <v>535.54</v>
      </c>
      <c r="J194" s="18">
        <f t="shared" si="22"/>
        <v>9.0673170731707309</v>
      </c>
      <c r="K194" s="18">
        <v>41</v>
      </c>
      <c r="L194" s="20">
        <v>371.76</v>
      </c>
      <c r="M194" s="21">
        <v>10</v>
      </c>
      <c r="N194" s="22">
        <f t="shared" si="13"/>
        <v>334.584</v>
      </c>
      <c r="O194" s="23">
        <v>75</v>
      </c>
      <c r="P194" s="24">
        <f t="shared" si="14"/>
        <v>585.52199999999993</v>
      </c>
    </row>
    <row r="195" spans="1:16" ht="17.25" customHeight="1">
      <c r="A195" s="1">
        <v>2</v>
      </c>
      <c r="B195" s="1" t="s">
        <v>15</v>
      </c>
      <c r="C195" s="1">
        <v>1193</v>
      </c>
      <c r="D195" s="17" t="s">
        <v>409</v>
      </c>
      <c r="E195" s="17" t="s">
        <v>410</v>
      </c>
      <c r="F195" s="17" t="s">
        <v>46</v>
      </c>
      <c r="G195" s="18">
        <f t="shared" si="21"/>
        <v>216.1302</v>
      </c>
      <c r="H195" s="19">
        <v>280</v>
      </c>
      <c r="I195" s="19"/>
      <c r="J195" s="18">
        <f t="shared" si="22"/>
        <v>4.3565853658536584</v>
      </c>
      <c r="K195" s="18">
        <v>41</v>
      </c>
      <c r="L195" s="20">
        <v>178.62</v>
      </c>
      <c r="M195" s="21">
        <v>10</v>
      </c>
      <c r="N195" s="22">
        <f t="shared" ref="N195:N258" si="24">L195-L195*M195/100</f>
        <v>160.75800000000001</v>
      </c>
      <c r="O195" s="23">
        <v>75</v>
      </c>
      <c r="P195" s="24">
        <f t="shared" ref="P195:P258" si="25">N195+N195*O195/100</f>
        <v>281.32650000000001</v>
      </c>
    </row>
    <row r="196" spans="1:16" ht="17.25" customHeight="1">
      <c r="A196" s="1">
        <v>2</v>
      </c>
      <c r="B196" s="1" t="s">
        <v>15</v>
      </c>
      <c r="C196" s="29">
        <v>1194</v>
      </c>
      <c r="D196" s="17" t="s">
        <v>411</v>
      </c>
      <c r="E196" s="17" t="s">
        <v>412</v>
      </c>
      <c r="F196" s="17" t="s">
        <v>46</v>
      </c>
      <c r="G196" s="18">
        <f t="shared" si="21"/>
        <v>302.12489999999997</v>
      </c>
      <c r="H196" s="19">
        <v>390</v>
      </c>
      <c r="I196" s="19"/>
      <c r="J196" s="18">
        <f t="shared" si="22"/>
        <v>6.09</v>
      </c>
      <c r="K196" s="18">
        <v>41</v>
      </c>
      <c r="L196" s="20">
        <v>249.69</v>
      </c>
      <c r="M196" s="21">
        <v>10</v>
      </c>
      <c r="N196" s="22">
        <f t="shared" si="24"/>
        <v>224.721</v>
      </c>
      <c r="O196" s="23">
        <v>75</v>
      </c>
      <c r="P196" s="24">
        <f t="shared" si="25"/>
        <v>393.26175000000001</v>
      </c>
    </row>
    <row r="197" spans="1:16" ht="17.25" customHeight="1">
      <c r="A197" s="1">
        <v>2</v>
      </c>
      <c r="B197" s="1" t="s">
        <v>15</v>
      </c>
      <c r="C197" s="1">
        <v>1195</v>
      </c>
      <c r="D197" s="17" t="s">
        <v>413</v>
      </c>
      <c r="E197" s="17" t="s">
        <v>414</v>
      </c>
      <c r="F197" s="17" t="s">
        <v>46</v>
      </c>
      <c r="G197" s="18">
        <f t="shared" si="21"/>
        <v>401.59899999999993</v>
      </c>
      <c r="H197" s="19">
        <f t="shared" ref="H197:H260" si="26">P197</f>
        <v>522.74249999999995</v>
      </c>
      <c r="I197" s="19">
        <v>478.12</v>
      </c>
      <c r="J197" s="18">
        <f t="shared" si="22"/>
        <v>8.0951219512195109</v>
      </c>
      <c r="K197" s="18">
        <v>41</v>
      </c>
      <c r="L197" s="20">
        <v>331.9</v>
      </c>
      <c r="M197" s="21">
        <v>10</v>
      </c>
      <c r="N197" s="22">
        <f t="shared" si="24"/>
        <v>298.70999999999998</v>
      </c>
      <c r="O197" s="23">
        <v>75</v>
      </c>
      <c r="P197" s="24">
        <f t="shared" si="25"/>
        <v>522.74249999999995</v>
      </c>
    </row>
    <row r="198" spans="1:16" ht="17.25" customHeight="1">
      <c r="A198" s="1">
        <v>2</v>
      </c>
      <c r="B198" s="1" t="s">
        <v>15</v>
      </c>
      <c r="C198" s="1">
        <v>1196</v>
      </c>
      <c r="D198" s="17" t="s">
        <v>415</v>
      </c>
      <c r="E198" s="17" t="s">
        <v>416</v>
      </c>
      <c r="F198" s="17" t="s">
        <v>46</v>
      </c>
      <c r="G198" s="18">
        <f t="shared" si="21"/>
        <v>401.59899999999993</v>
      </c>
      <c r="H198" s="19">
        <f t="shared" si="26"/>
        <v>522.74249999999995</v>
      </c>
      <c r="I198" s="19">
        <v>478.12</v>
      </c>
      <c r="J198" s="18">
        <f t="shared" si="22"/>
        <v>8.0951219512195109</v>
      </c>
      <c r="K198" s="18">
        <v>41</v>
      </c>
      <c r="L198" s="20">
        <v>331.9</v>
      </c>
      <c r="M198" s="21">
        <v>10</v>
      </c>
      <c r="N198" s="22">
        <f t="shared" si="24"/>
        <v>298.70999999999998</v>
      </c>
      <c r="O198" s="23">
        <v>75</v>
      </c>
      <c r="P198" s="24">
        <f t="shared" si="25"/>
        <v>522.74249999999995</v>
      </c>
    </row>
    <row r="199" spans="1:16" ht="17.25" customHeight="1">
      <c r="A199" s="1">
        <v>2</v>
      </c>
      <c r="B199" s="1" t="s">
        <v>15</v>
      </c>
      <c r="C199" s="1">
        <v>1197</v>
      </c>
      <c r="D199" s="17" t="s">
        <v>417</v>
      </c>
      <c r="E199" s="17" t="s">
        <v>418</v>
      </c>
      <c r="F199" s="17" t="s">
        <v>30</v>
      </c>
      <c r="G199" s="18">
        <f t="shared" si="21"/>
        <v>251.00239999999999</v>
      </c>
      <c r="H199" s="19">
        <f t="shared" si="26"/>
        <v>326.71800000000002</v>
      </c>
      <c r="I199" s="19"/>
      <c r="J199" s="18">
        <f t="shared" si="22"/>
        <v>5.0595121951219513</v>
      </c>
      <c r="K199" s="18">
        <v>41</v>
      </c>
      <c r="L199" s="20">
        <v>207.44</v>
      </c>
      <c r="M199" s="21">
        <v>10</v>
      </c>
      <c r="N199" s="22">
        <f t="shared" si="24"/>
        <v>186.696</v>
      </c>
      <c r="O199" s="23">
        <v>75</v>
      </c>
      <c r="P199" s="24">
        <f t="shared" si="25"/>
        <v>326.71800000000002</v>
      </c>
    </row>
    <row r="200" spans="1:16" ht="17.25" customHeight="1">
      <c r="A200" s="1">
        <v>2</v>
      </c>
      <c r="B200" s="1" t="s">
        <v>15</v>
      </c>
      <c r="C200" s="1">
        <v>1198</v>
      </c>
      <c r="D200" s="17" t="s">
        <v>419</v>
      </c>
      <c r="E200" s="17" t="s">
        <v>420</v>
      </c>
      <c r="F200" s="17" t="s">
        <v>30</v>
      </c>
      <c r="G200" s="18">
        <f t="shared" si="21"/>
        <v>337.3843</v>
      </c>
      <c r="H200" s="19">
        <f t="shared" si="26"/>
        <v>439.15724999999998</v>
      </c>
      <c r="I200" s="19"/>
      <c r="J200" s="18">
        <f t="shared" si="22"/>
        <v>6.8007317073170732</v>
      </c>
      <c r="K200" s="18">
        <v>41</v>
      </c>
      <c r="L200" s="20">
        <v>278.83</v>
      </c>
      <c r="M200" s="21">
        <v>10</v>
      </c>
      <c r="N200" s="22">
        <f t="shared" si="24"/>
        <v>250.947</v>
      </c>
      <c r="O200" s="23">
        <v>75</v>
      </c>
      <c r="P200" s="24">
        <f t="shared" si="25"/>
        <v>439.15724999999998</v>
      </c>
    </row>
    <row r="201" spans="1:16" ht="17.25" customHeight="1">
      <c r="A201" s="1">
        <v>2</v>
      </c>
      <c r="B201" s="1" t="s">
        <v>15</v>
      </c>
      <c r="C201" s="1">
        <v>1199</v>
      </c>
      <c r="D201" s="17" t="s">
        <v>421</v>
      </c>
      <c r="E201" s="17" t="s">
        <v>422</v>
      </c>
      <c r="F201" s="17" t="s">
        <v>46</v>
      </c>
      <c r="G201" s="18">
        <f t="shared" si="21"/>
        <v>171.97729999999999</v>
      </c>
      <c r="H201" s="19">
        <f t="shared" si="26"/>
        <v>223.85475</v>
      </c>
      <c r="I201" s="19"/>
      <c r="J201" s="18">
        <f t="shared" si="22"/>
        <v>3.4665853658536583</v>
      </c>
      <c r="K201" s="18">
        <v>41</v>
      </c>
      <c r="L201" s="20">
        <v>142.13</v>
      </c>
      <c r="M201" s="21">
        <v>10</v>
      </c>
      <c r="N201" s="22">
        <f t="shared" si="24"/>
        <v>127.917</v>
      </c>
      <c r="O201" s="23">
        <v>75</v>
      </c>
      <c r="P201" s="24">
        <f t="shared" si="25"/>
        <v>223.85475</v>
      </c>
    </row>
    <row r="202" spans="1:16" ht="17.25" customHeight="1">
      <c r="A202" s="1">
        <v>2</v>
      </c>
      <c r="B202" s="1" t="s">
        <v>15</v>
      </c>
      <c r="C202" s="1">
        <v>1200</v>
      </c>
      <c r="D202" s="17" t="s">
        <v>423</v>
      </c>
      <c r="E202" s="17" t="s">
        <v>424</v>
      </c>
      <c r="F202" s="17" t="s">
        <v>46</v>
      </c>
      <c r="G202" s="18">
        <f t="shared" si="21"/>
        <v>57.716999999999999</v>
      </c>
      <c r="H202" s="19">
        <f t="shared" si="26"/>
        <v>75.127500000000012</v>
      </c>
      <c r="I202" s="19"/>
      <c r="J202" s="18">
        <f t="shared" si="22"/>
        <v>1.1634146341463416</v>
      </c>
      <c r="K202" s="18">
        <v>41</v>
      </c>
      <c r="L202" s="20">
        <v>47.7</v>
      </c>
      <c r="M202" s="21">
        <v>10</v>
      </c>
      <c r="N202" s="22">
        <f t="shared" si="24"/>
        <v>42.930000000000007</v>
      </c>
      <c r="O202" s="23">
        <v>75</v>
      </c>
      <c r="P202" s="24">
        <f t="shared" si="25"/>
        <v>75.127500000000012</v>
      </c>
    </row>
    <row r="203" spans="1:16" ht="17.25" customHeight="1">
      <c r="A203" s="1">
        <v>2</v>
      </c>
      <c r="B203" s="1" t="s">
        <v>15</v>
      </c>
      <c r="C203" s="1">
        <v>1201</v>
      </c>
      <c r="D203" s="17" t="s">
        <v>425</v>
      </c>
      <c r="E203" s="17" t="s">
        <v>426</v>
      </c>
      <c r="F203" s="17" t="s">
        <v>46</v>
      </c>
      <c r="G203" s="18">
        <f t="shared" si="21"/>
        <v>895.04910000000007</v>
      </c>
      <c r="H203" s="19">
        <f t="shared" si="26"/>
        <v>1165.0432500000002</v>
      </c>
      <c r="I203" s="19"/>
      <c r="J203" s="18">
        <f t="shared" si="22"/>
        <v>18.041707317073172</v>
      </c>
      <c r="K203" s="18">
        <v>41</v>
      </c>
      <c r="L203" s="20">
        <v>739.71</v>
      </c>
      <c r="M203" s="21">
        <v>10</v>
      </c>
      <c r="N203" s="22">
        <f t="shared" si="24"/>
        <v>665.73900000000003</v>
      </c>
      <c r="O203" s="23">
        <v>75</v>
      </c>
      <c r="P203" s="24">
        <f t="shared" si="25"/>
        <v>1165.0432500000002</v>
      </c>
    </row>
    <row r="204" spans="1:16" ht="17.25" customHeight="1">
      <c r="A204" s="1">
        <v>2</v>
      </c>
      <c r="B204" s="1" t="s">
        <v>15</v>
      </c>
      <c r="C204" s="1">
        <v>1202</v>
      </c>
      <c r="D204" s="17" t="s">
        <v>427</v>
      </c>
      <c r="E204" s="17" t="s">
        <v>428</v>
      </c>
      <c r="F204" s="17" t="s">
        <v>46</v>
      </c>
      <c r="G204" s="18">
        <f t="shared" si="21"/>
        <v>743.72649999999999</v>
      </c>
      <c r="H204" s="19">
        <f t="shared" si="26"/>
        <v>968.07374999999979</v>
      </c>
      <c r="I204" s="19"/>
      <c r="J204" s="18">
        <f t="shared" si="22"/>
        <v>14.991463414634145</v>
      </c>
      <c r="K204" s="18">
        <v>41</v>
      </c>
      <c r="L204" s="20">
        <v>614.65</v>
      </c>
      <c r="M204" s="21">
        <v>10</v>
      </c>
      <c r="N204" s="22">
        <f t="shared" si="24"/>
        <v>553.18499999999995</v>
      </c>
      <c r="O204" s="23">
        <v>75</v>
      </c>
      <c r="P204" s="24">
        <f t="shared" si="25"/>
        <v>968.07374999999979</v>
      </c>
    </row>
    <row r="205" spans="1:16" ht="17.25" customHeight="1">
      <c r="A205" s="1">
        <v>2</v>
      </c>
      <c r="B205" s="1" t="s">
        <v>15</v>
      </c>
      <c r="C205" s="1">
        <v>1203</v>
      </c>
      <c r="D205" s="17" t="s">
        <v>429</v>
      </c>
      <c r="E205" s="17" t="s">
        <v>430</v>
      </c>
      <c r="F205" s="17" t="s">
        <v>46</v>
      </c>
      <c r="G205" s="18">
        <f t="shared" si="21"/>
        <v>100.3937</v>
      </c>
      <c r="H205" s="19">
        <f t="shared" si="26"/>
        <v>130.67775</v>
      </c>
      <c r="I205" s="19"/>
      <c r="J205" s="18">
        <f t="shared" si="22"/>
        <v>2.0236585365853657</v>
      </c>
      <c r="K205" s="18">
        <v>41</v>
      </c>
      <c r="L205" s="20">
        <v>82.97</v>
      </c>
      <c r="M205" s="21">
        <v>10</v>
      </c>
      <c r="N205" s="22">
        <f t="shared" si="24"/>
        <v>74.673000000000002</v>
      </c>
      <c r="O205" s="23">
        <v>75</v>
      </c>
      <c r="P205" s="24">
        <f t="shared" si="25"/>
        <v>130.67775</v>
      </c>
    </row>
    <row r="206" spans="1:16" ht="17.25" customHeight="1">
      <c r="A206" s="1">
        <v>2</v>
      </c>
      <c r="B206" s="1" t="s">
        <v>15</v>
      </c>
      <c r="C206" s="1">
        <v>1204</v>
      </c>
      <c r="D206" s="17" t="s">
        <v>431</v>
      </c>
      <c r="E206" s="17" t="s">
        <v>432</v>
      </c>
      <c r="F206" s="17" t="s">
        <v>46</v>
      </c>
      <c r="G206" s="18">
        <f t="shared" si="21"/>
        <v>125.5012</v>
      </c>
      <c r="H206" s="19">
        <f t="shared" si="26"/>
        <v>163.35900000000001</v>
      </c>
      <c r="I206" s="19"/>
      <c r="J206" s="18">
        <f t="shared" si="22"/>
        <v>2.5297560975609756</v>
      </c>
      <c r="K206" s="18">
        <v>41</v>
      </c>
      <c r="L206" s="20">
        <v>103.72</v>
      </c>
      <c r="M206" s="21">
        <v>10</v>
      </c>
      <c r="N206" s="22">
        <f t="shared" si="24"/>
        <v>93.347999999999999</v>
      </c>
      <c r="O206" s="23">
        <v>75</v>
      </c>
      <c r="P206" s="24">
        <f t="shared" si="25"/>
        <v>163.35900000000001</v>
      </c>
    </row>
    <row r="207" spans="1:16" ht="17.25" customHeight="1">
      <c r="A207" s="1">
        <v>2</v>
      </c>
      <c r="B207" s="1" t="s">
        <v>15</v>
      </c>
      <c r="C207" s="1">
        <v>1205</v>
      </c>
      <c r="D207" s="17" t="s">
        <v>433</v>
      </c>
      <c r="E207" s="17" t="s">
        <v>434</v>
      </c>
      <c r="F207" s="17" t="s">
        <v>46</v>
      </c>
      <c r="G207" s="18">
        <f t="shared" si="21"/>
        <v>150.5966</v>
      </c>
      <c r="H207" s="19">
        <f t="shared" si="26"/>
        <v>196.02449999999999</v>
      </c>
      <c r="I207" s="19"/>
      <c r="J207" s="18">
        <f t="shared" si="22"/>
        <v>3.035609756097561</v>
      </c>
      <c r="K207" s="18">
        <v>41</v>
      </c>
      <c r="L207" s="20">
        <v>124.46</v>
      </c>
      <c r="M207" s="21">
        <v>10</v>
      </c>
      <c r="N207" s="22">
        <f t="shared" si="24"/>
        <v>112.014</v>
      </c>
      <c r="O207" s="23">
        <v>75</v>
      </c>
      <c r="P207" s="24">
        <f t="shared" si="25"/>
        <v>196.02449999999999</v>
      </c>
    </row>
    <row r="208" spans="1:16" ht="17.25" customHeight="1">
      <c r="A208" s="1">
        <v>2</v>
      </c>
      <c r="B208" s="1" t="s">
        <v>15</v>
      </c>
      <c r="C208" s="1">
        <v>1206</v>
      </c>
      <c r="D208" s="17" t="s">
        <v>435</v>
      </c>
      <c r="E208" s="17" t="s">
        <v>436</v>
      </c>
      <c r="F208" s="17" t="s">
        <v>46</v>
      </c>
      <c r="G208" s="18">
        <f t="shared" si="21"/>
        <v>82.8245</v>
      </c>
      <c r="H208" s="19">
        <f t="shared" si="26"/>
        <v>107.80875</v>
      </c>
      <c r="I208" s="19"/>
      <c r="J208" s="18">
        <f t="shared" si="22"/>
        <v>1.6695121951219514</v>
      </c>
      <c r="K208" s="18">
        <v>41</v>
      </c>
      <c r="L208" s="20">
        <v>68.45</v>
      </c>
      <c r="M208" s="21">
        <v>10</v>
      </c>
      <c r="N208" s="22">
        <f t="shared" si="24"/>
        <v>61.605000000000004</v>
      </c>
      <c r="O208" s="23">
        <v>75</v>
      </c>
      <c r="P208" s="24">
        <f t="shared" si="25"/>
        <v>107.80875</v>
      </c>
    </row>
    <row r="209" spans="1:16" ht="17.25" customHeight="1">
      <c r="A209" s="1">
        <v>2</v>
      </c>
      <c r="B209" s="1" t="s">
        <v>15</v>
      </c>
      <c r="C209" s="1">
        <v>1207</v>
      </c>
      <c r="D209" s="17" t="s">
        <v>437</v>
      </c>
      <c r="E209" s="17" t="s">
        <v>438</v>
      </c>
      <c r="F209" s="17" t="s">
        <v>46</v>
      </c>
      <c r="G209" s="18">
        <f t="shared" si="21"/>
        <v>122.97229999999999</v>
      </c>
      <c r="H209" s="19">
        <f t="shared" si="26"/>
        <v>160.06725</v>
      </c>
      <c r="I209" s="19"/>
      <c r="J209" s="18">
        <f t="shared" si="22"/>
        <v>2.4787804878048778</v>
      </c>
      <c r="K209" s="18">
        <v>41</v>
      </c>
      <c r="L209" s="20">
        <v>101.63</v>
      </c>
      <c r="M209" s="21">
        <v>10</v>
      </c>
      <c r="N209" s="22">
        <f t="shared" si="24"/>
        <v>91.466999999999999</v>
      </c>
      <c r="O209" s="23">
        <v>75</v>
      </c>
      <c r="P209" s="24">
        <f t="shared" si="25"/>
        <v>160.06725</v>
      </c>
    </row>
    <row r="210" spans="1:16" ht="17.25" customHeight="1">
      <c r="A210" s="1">
        <v>2</v>
      </c>
      <c r="B210" s="1" t="s">
        <v>15</v>
      </c>
      <c r="C210" s="1">
        <v>1208</v>
      </c>
      <c r="D210" s="17" t="s">
        <v>439</v>
      </c>
      <c r="E210" s="17" t="s">
        <v>440</v>
      </c>
      <c r="F210" s="17" t="s">
        <v>46</v>
      </c>
      <c r="G210" s="18">
        <f t="shared" si="21"/>
        <v>52.719699999999996</v>
      </c>
      <c r="H210" s="19">
        <f t="shared" si="26"/>
        <v>68.622749999999996</v>
      </c>
      <c r="I210" s="19"/>
      <c r="J210" s="18">
        <f t="shared" si="22"/>
        <v>1.0626829268292683</v>
      </c>
      <c r="K210" s="18">
        <v>41</v>
      </c>
      <c r="L210" s="20">
        <v>43.57</v>
      </c>
      <c r="M210" s="21">
        <v>10</v>
      </c>
      <c r="N210" s="22">
        <f t="shared" si="24"/>
        <v>39.213000000000001</v>
      </c>
      <c r="O210" s="23">
        <v>75</v>
      </c>
      <c r="P210" s="24">
        <f t="shared" si="25"/>
        <v>68.622749999999996</v>
      </c>
    </row>
    <row r="211" spans="1:16" ht="17.25" customHeight="1">
      <c r="A211" s="1">
        <v>2</v>
      </c>
      <c r="B211" s="1" t="s">
        <v>15</v>
      </c>
      <c r="C211" s="1">
        <v>1209</v>
      </c>
      <c r="D211" s="17" t="s">
        <v>441</v>
      </c>
      <c r="E211" s="17" t="s">
        <v>442</v>
      </c>
      <c r="F211" s="17" t="s">
        <v>46</v>
      </c>
      <c r="G211" s="18">
        <f t="shared" si="21"/>
        <v>55.200199999999995</v>
      </c>
      <c r="H211" s="19">
        <f t="shared" si="26"/>
        <v>71.851500000000001</v>
      </c>
      <c r="I211" s="19"/>
      <c r="J211" s="18">
        <f t="shared" si="22"/>
        <v>1.1126829268292682</v>
      </c>
      <c r="K211" s="18">
        <v>41</v>
      </c>
      <c r="L211" s="20">
        <v>45.62</v>
      </c>
      <c r="M211" s="21">
        <v>10</v>
      </c>
      <c r="N211" s="22">
        <f t="shared" si="24"/>
        <v>41.058</v>
      </c>
      <c r="O211" s="23">
        <v>75</v>
      </c>
      <c r="P211" s="24">
        <f t="shared" si="25"/>
        <v>71.851500000000001</v>
      </c>
    </row>
    <row r="212" spans="1:16" ht="17.25" customHeight="1">
      <c r="A212" s="1">
        <v>2</v>
      </c>
      <c r="B212" s="1" t="s">
        <v>15</v>
      </c>
      <c r="C212" s="1">
        <v>1210</v>
      </c>
      <c r="D212" s="17" t="s">
        <v>443</v>
      </c>
      <c r="E212" s="17" t="s">
        <v>444</v>
      </c>
      <c r="F212" s="17" t="s">
        <v>46</v>
      </c>
      <c r="G212" s="18">
        <f t="shared" si="21"/>
        <v>230.90430000000001</v>
      </c>
      <c r="H212" s="19">
        <f t="shared" si="26"/>
        <v>300.55725000000007</v>
      </c>
      <c r="I212" s="19"/>
      <c r="J212" s="18">
        <f t="shared" si="22"/>
        <v>4.6543902439024389</v>
      </c>
      <c r="K212" s="18">
        <v>41</v>
      </c>
      <c r="L212" s="20">
        <v>190.83</v>
      </c>
      <c r="M212" s="21">
        <v>10</v>
      </c>
      <c r="N212" s="22">
        <f t="shared" si="24"/>
        <v>171.74700000000001</v>
      </c>
      <c r="O212" s="23">
        <v>75</v>
      </c>
      <c r="P212" s="24">
        <f t="shared" si="25"/>
        <v>300.55725000000007</v>
      </c>
    </row>
    <row r="213" spans="1:16" ht="17.25" customHeight="1">
      <c r="A213" s="1">
        <v>2</v>
      </c>
      <c r="B213" s="1" t="s">
        <v>15</v>
      </c>
      <c r="C213" s="1">
        <v>1211</v>
      </c>
      <c r="D213" s="17" t="s">
        <v>445</v>
      </c>
      <c r="E213" s="17" t="s">
        <v>446</v>
      </c>
      <c r="F213" s="17" t="s">
        <v>46</v>
      </c>
      <c r="G213" s="18">
        <f t="shared" si="21"/>
        <v>1162.0839999999998</v>
      </c>
      <c r="H213" s="19">
        <f t="shared" si="26"/>
        <v>1512.63</v>
      </c>
      <c r="I213" s="19"/>
      <c r="J213" s="18">
        <f t="shared" si="22"/>
        <v>23.424390243902437</v>
      </c>
      <c r="K213" s="18">
        <v>41</v>
      </c>
      <c r="L213" s="20">
        <v>960.4</v>
      </c>
      <c r="M213" s="21">
        <v>10</v>
      </c>
      <c r="N213" s="22">
        <f t="shared" si="24"/>
        <v>864.36</v>
      </c>
      <c r="O213" s="23">
        <v>75</v>
      </c>
      <c r="P213" s="24">
        <f t="shared" si="25"/>
        <v>1512.63</v>
      </c>
    </row>
    <row r="214" spans="1:16" ht="17.25" customHeight="1">
      <c r="A214" s="1">
        <v>2</v>
      </c>
      <c r="B214" s="1" t="s">
        <v>15</v>
      </c>
      <c r="C214" s="1">
        <v>1212</v>
      </c>
      <c r="D214" s="17" t="s">
        <v>447</v>
      </c>
      <c r="E214" s="17" t="s">
        <v>448</v>
      </c>
      <c r="F214" s="17" t="s">
        <v>46</v>
      </c>
      <c r="G214" s="18">
        <f t="shared" si="21"/>
        <v>790.21469999999999</v>
      </c>
      <c r="H214" s="19">
        <f t="shared" si="26"/>
        <v>1028.5852500000001</v>
      </c>
      <c r="I214" s="19"/>
      <c r="J214" s="18">
        <f t="shared" si="22"/>
        <v>15.928536585365855</v>
      </c>
      <c r="K214" s="18">
        <v>41</v>
      </c>
      <c r="L214" s="20">
        <v>653.07000000000005</v>
      </c>
      <c r="M214" s="21">
        <v>10</v>
      </c>
      <c r="N214" s="22">
        <f t="shared" si="24"/>
        <v>587.76300000000003</v>
      </c>
      <c r="O214" s="23">
        <v>75</v>
      </c>
      <c r="P214" s="24">
        <f t="shared" si="25"/>
        <v>1028.5852500000001</v>
      </c>
    </row>
    <row r="215" spans="1:16" ht="17.25" customHeight="1">
      <c r="A215" s="1">
        <v>2</v>
      </c>
      <c r="B215" s="1" t="s">
        <v>15</v>
      </c>
      <c r="C215" s="1">
        <v>1213</v>
      </c>
      <c r="D215" s="17" t="s">
        <v>449</v>
      </c>
      <c r="E215" s="17" t="s">
        <v>450</v>
      </c>
      <c r="F215" s="17" t="s">
        <v>46</v>
      </c>
      <c r="G215" s="18">
        <f t="shared" si="21"/>
        <v>67.747900000000001</v>
      </c>
      <c r="H215" s="19">
        <f t="shared" si="26"/>
        <v>88.184250000000006</v>
      </c>
      <c r="I215" s="19"/>
      <c r="J215" s="18">
        <f t="shared" si="22"/>
        <v>1.3656097560975611</v>
      </c>
      <c r="K215" s="18">
        <v>41</v>
      </c>
      <c r="L215" s="20">
        <v>55.99</v>
      </c>
      <c r="M215" s="21">
        <v>10</v>
      </c>
      <c r="N215" s="22">
        <f t="shared" si="24"/>
        <v>50.391000000000005</v>
      </c>
      <c r="O215" s="23">
        <v>75</v>
      </c>
      <c r="P215" s="24">
        <f t="shared" si="25"/>
        <v>88.184250000000006</v>
      </c>
    </row>
    <row r="216" spans="1:16" ht="17.25" customHeight="1">
      <c r="A216" s="1">
        <v>2</v>
      </c>
      <c r="B216" s="1" t="s">
        <v>15</v>
      </c>
      <c r="C216" s="1">
        <v>1214</v>
      </c>
      <c r="D216" s="17" t="s">
        <v>451</v>
      </c>
      <c r="E216" s="17" t="s">
        <v>452</v>
      </c>
      <c r="F216" s="17" t="s">
        <v>46</v>
      </c>
      <c r="G216" s="18">
        <f t="shared" si="21"/>
        <v>28.253500000000003</v>
      </c>
      <c r="H216" s="19">
        <f t="shared" si="26"/>
        <v>36.776250000000005</v>
      </c>
      <c r="I216" s="19"/>
      <c r="J216" s="18">
        <f t="shared" si="22"/>
        <v>0.56951219512195128</v>
      </c>
      <c r="K216" s="18">
        <v>41</v>
      </c>
      <c r="L216" s="20">
        <v>23.35</v>
      </c>
      <c r="M216" s="21">
        <v>10</v>
      </c>
      <c r="N216" s="22">
        <f t="shared" si="24"/>
        <v>21.015000000000001</v>
      </c>
      <c r="O216" s="23">
        <v>75</v>
      </c>
      <c r="P216" s="24">
        <f t="shared" si="25"/>
        <v>36.776250000000005</v>
      </c>
    </row>
    <row r="217" spans="1:16" ht="17.25" customHeight="1">
      <c r="A217" s="1">
        <v>2</v>
      </c>
      <c r="B217" s="1" t="s">
        <v>15</v>
      </c>
      <c r="C217" s="1">
        <v>1215</v>
      </c>
      <c r="D217" s="17" t="s">
        <v>453</v>
      </c>
      <c r="E217" s="17" t="s">
        <v>454</v>
      </c>
      <c r="F217" s="17" t="s">
        <v>46</v>
      </c>
      <c r="G217" s="18">
        <f t="shared" si="21"/>
        <v>37.667299999999997</v>
      </c>
      <c r="H217" s="19">
        <f t="shared" si="26"/>
        <v>49.02975</v>
      </c>
      <c r="I217" s="19"/>
      <c r="J217" s="18">
        <f t="shared" si="22"/>
        <v>0.75926829268292684</v>
      </c>
      <c r="K217" s="18">
        <v>41</v>
      </c>
      <c r="L217" s="20">
        <v>31.13</v>
      </c>
      <c r="M217" s="21">
        <v>10</v>
      </c>
      <c r="N217" s="22">
        <f t="shared" si="24"/>
        <v>28.016999999999999</v>
      </c>
      <c r="O217" s="23">
        <v>75</v>
      </c>
      <c r="P217" s="24">
        <f t="shared" si="25"/>
        <v>49.02975</v>
      </c>
    </row>
    <row r="218" spans="1:16" ht="17.25" customHeight="1">
      <c r="A218" s="1">
        <v>2</v>
      </c>
      <c r="B218" s="1" t="s">
        <v>15</v>
      </c>
      <c r="C218" s="1">
        <v>1216</v>
      </c>
      <c r="D218" s="17" t="s">
        <v>455</v>
      </c>
      <c r="E218" s="17" t="s">
        <v>456</v>
      </c>
      <c r="F218" s="17" t="s">
        <v>46</v>
      </c>
      <c r="G218" s="18">
        <f t="shared" si="21"/>
        <v>40.026799999999994</v>
      </c>
      <c r="H218" s="19">
        <f t="shared" si="26"/>
        <v>52.100999999999999</v>
      </c>
      <c r="I218" s="19"/>
      <c r="J218" s="18">
        <f t="shared" si="22"/>
        <v>0.80682926829268287</v>
      </c>
      <c r="K218" s="18">
        <v>41</v>
      </c>
      <c r="L218" s="20">
        <v>33.08</v>
      </c>
      <c r="M218" s="21">
        <v>10</v>
      </c>
      <c r="N218" s="22">
        <f t="shared" si="24"/>
        <v>29.771999999999998</v>
      </c>
      <c r="O218" s="23">
        <v>75</v>
      </c>
      <c r="P218" s="24">
        <f t="shared" si="25"/>
        <v>52.100999999999999</v>
      </c>
    </row>
    <row r="219" spans="1:16" ht="17.25" customHeight="1">
      <c r="A219" s="1">
        <v>2</v>
      </c>
      <c r="B219" s="1" t="s">
        <v>15</v>
      </c>
      <c r="C219" s="1">
        <v>1217</v>
      </c>
      <c r="D219" s="17" t="s">
        <v>457</v>
      </c>
      <c r="E219" s="17" t="s">
        <v>458</v>
      </c>
      <c r="F219" s="17" t="s">
        <v>46</v>
      </c>
      <c r="G219" s="18">
        <f t="shared" si="21"/>
        <v>6.2677999999999994</v>
      </c>
      <c r="H219" s="19">
        <f t="shared" si="26"/>
        <v>8.1585000000000001</v>
      </c>
      <c r="I219" s="19"/>
      <c r="J219" s="18">
        <f t="shared" si="22"/>
        <v>0.12634146341463415</v>
      </c>
      <c r="K219" s="18">
        <v>41</v>
      </c>
      <c r="L219" s="20">
        <v>5.18</v>
      </c>
      <c r="M219" s="21">
        <v>10</v>
      </c>
      <c r="N219" s="22">
        <f t="shared" si="24"/>
        <v>4.6619999999999999</v>
      </c>
      <c r="O219" s="23">
        <v>75</v>
      </c>
      <c r="P219" s="24">
        <f t="shared" si="25"/>
        <v>8.1585000000000001</v>
      </c>
    </row>
    <row r="220" spans="1:16" ht="17.25" customHeight="1">
      <c r="A220" s="1">
        <v>2</v>
      </c>
      <c r="B220" s="1" t="s">
        <v>15</v>
      </c>
      <c r="C220" s="1">
        <v>1218</v>
      </c>
      <c r="D220" s="17" t="s">
        <v>459</v>
      </c>
      <c r="E220" s="17" t="s">
        <v>460</v>
      </c>
      <c r="F220" s="17" t="s">
        <v>46</v>
      </c>
      <c r="G220" s="18">
        <f t="shared" si="21"/>
        <v>5.1666999999999996</v>
      </c>
      <c r="H220" s="19">
        <f t="shared" si="26"/>
        <v>6.7252499999999991</v>
      </c>
      <c r="I220" s="19"/>
      <c r="J220" s="18">
        <f t="shared" si="22"/>
        <v>0.10414634146341463</v>
      </c>
      <c r="K220" s="18">
        <v>41</v>
      </c>
      <c r="L220" s="20">
        <v>4.2699999999999996</v>
      </c>
      <c r="M220" s="21">
        <v>10</v>
      </c>
      <c r="N220" s="22">
        <f t="shared" si="24"/>
        <v>3.8429999999999995</v>
      </c>
      <c r="O220" s="23">
        <v>75</v>
      </c>
      <c r="P220" s="24">
        <f t="shared" si="25"/>
        <v>6.7252499999999991</v>
      </c>
    </row>
    <row r="221" spans="1:16" ht="17.25" customHeight="1">
      <c r="A221" s="1">
        <v>2</v>
      </c>
      <c r="B221" s="1" t="s">
        <v>15</v>
      </c>
      <c r="C221" s="1">
        <v>1219</v>
      </c>
      <c r="D221" s="17" t="s">
        <v>461</v>
      </c>
      <c r="E221" s="17" t="s">
        <v>462</v>
      </c>
      <c r="F221" s="17" t="s">
        <v>46</v>
      </c>
      <c r="G221" s="18">
        <f t="shared" si="21"/>
        <v>14.108599999999999</v>
      </c>
      <c r="H221" s="19">
        <f t="shared" si="26"/>
        <v>18.3645</v>
      </c>
      <c r="I221" s="19"/>
      <c r="J221" s="18">
        <f t="shared" si="22"/>
        <v>0.28439024390243905</v>
      </c>
      <c r="K221" s="18">
        <v>41</v>
      </c>
      <c r="L221" s="20">
        <v>11.66</v>
      </c>
      <c r="M221" s="21">
        <v>10</v>
      </c>
      <c r="N221" s="22">
        <f t="shared" si="24"/>
        <v>10.494</v>
      </c>
      <c r="O221" s="23">
        <v>75</v>
      </c>
      <c r="P221" s="24">
        <f t="shared" si="25"/>
        <v>18.3645</v>
      </c>
    </row>
    <row r="222" spans="1:16" ht="17.25" customHeight="1">
      <c r="A222" s="1">
        <v>2</v>
      </c>
      <c r="B222" s="1" t="s">
        <v>15</v>
      </c>
      <c r="C222" s="1">
        <v>1220</v>
      </c>
      <c r="D222" s="17" t="s">
        <v>463</v>
      </c>
      <c r="E222" s="17" t="s">
        <v>464</v>
      </c>
      <c r="F222" s="17" t="s">
        <v>46</v>
      </c>
      <c r="G222" s="18">
        <f t="shared" si="21"/>
        <v>14.108599999999999</v>
      </c>
      <c r="H222" s="19">
        <f t="shared" si="26"/>
        <v>18.3645</v>
      </c>
      <c r="I222" s="19"/>
      <c r="J222" s="18">
        <f t="shared" si="22"/>
        <v>0.28439024390243905</v>
      </c>
      <c r="K222" s="18">
        <v>41</v>
      </c>
      <c r="L222" s="20">
        <v>11.66</v>
      </c>
      <c r="M222" s="21">
        <v>10</v>
      </c>
      <c r="N222" s="22">
        <f t="shared" si="24"/>
        <v>10.494</v>
      </c>
      <c r="O222" s="23">
        <v>75</v>
      </c>
      <c r="P222" s="24">
        <f t="shared" si="25"/>
        <v>18.3645</v>
      </c>
    </row>
    <row r="223" spans="1:16" ht="17.25" customHeight="1">
      <c r="A223" s="1">
        <v>2</v>
      </c>
      <c r="B223" s="1" t="s">
        <v>15</v>
      </c>
      <c r="C223" s="1">
        <v>1221</v>
      </c>
      <c r="D223" s="17" t="s">
        <v>465</v>
      </c>
      <c r="E223" s="17" t="s">
        <v>466</v>
      </c>
      <c r="F223" s="17" t="s">
        <v>46</v>
      </c>
      <c r="G223" s="18">
        <f t="shared" si="21"/>
        <v>12.547699999999999</v>
      </c>
      <c r="H223" s="19">
        <f t="shared" si="26"/>
        <v>16.332749999999997</v>
      </c>
      <c r="I223" s="19"/>
      <c r="J223" s="18">
        <f t="shared" si="22"/>
        <v>0.25292682926829269</v>
      </c>
      <c r="K223" s="18">
        <v>41</v>
      </c>
      <c r="L223" s="20">
        <v>10.37</v>
      </c>
      <c r="M223" s="21">
        <v>10</v>
      </c>
      <c r="N223" s="22">
        <f t="shared" si="24"/>
        <v>9.3329999999999984</v>
      </c>
      <c r="O223" s="23">
        <v>75</v>
      </c>
      <c r="P223" s="24">
        <f t="shared" si="25"/>
        <v>16.332749999999997</v>
      </c>
    </row>
    <row r="224" spans="1:16" ht="17.25" customHeight="1">
      <c r="A224" s="1">
        <v>2</v>
      </c>
      <c r="B224" s="1" t="s">
        <v>15</v>
      </c>
      <c r="C224" s="1">
        <v>1222</v>
      </c>
      <c r="D224" s="17" t="s">
        <v>467</v>
      </c>
      <c r="E224" s="17" t="s">
        <v>468</v>
      </c>
      <c r="F224" s="17" t="s">
        <v>46</v>
      </c>
      <c r="G224" s="18">
        <f t="shared" si="21"/>
        <v>12.547699999999999</v>
      </c>
      <c r="H224" s="19">
        <f t="shared" si="26"/>
        <v>16.332749999999997</v>
      </c>
      <c r="I224" s="19"/>
      <c r="J224" s="18">
        <f t="shared" si="22"/>
        <v>0.25292682926829269</v>
      </c>
      <c r="K224" s="18">
        <v>41</v>
      </c>
      <c r="L224" s="20">
        <v>10.37</v>
      </c>
      <c r="M224" s="21">
        <v>10</v>
      </c>
      <c r="N224" s="22">
        <f t="shared" si="24"/>
        <v>9.3329999999999984</v>
      </c>
      <c r="O224" s="23">
        <v>75</v>
      </c>
      <c r="P224" s="24">
        <f t="shared" si="25"/>
        <v>16.332749999999997</v>
      </c>
    </row>
    <row r="225" spans="1:16" ht="17.25" customHeight="1">
      <c r="A225" s="1">
        <v>2</v>
      </c>
      <c r="B225" s="1" t="s">
        <v>15</v>
      </c>
      <c r="C225" s="1">
        <v>1223</v>
      </c>
      <c r="D225" s="17" t="s">
        <v>469</v>
      </c>
      <c r="E225" s="17" t="s">
        <v>470</v>
      </c>
      <c r="F225" s="17" t="s">
        <v>46</v>
      </c>
      <c r="G225" s="18">
        <f t="shared" si="21"/>
        <v>1685.0459999999998</v>
      </c>
      <c r="H225" s="19">
        <f t="shared" si="26"/>
        <v>2193.3449999999998</v>
      </c>
      <c r="I225" s="19"/>
      <c r="J225" s="18">
        <f t="shared" si="22"/>
        <v>33.965853658536581</v>
      </c>
      <c r="K225" s="18">
        <v>41</v>
      </c>
      <c r="L225" s="20">
        <v>1392.6</v>
      </c>
      <c r="M225" s="21">
        <v>10</v>
      </c>
      <c r="N225" s="22">
        <f t="shared" si="24"/>
        <v>1253.3399999999999</v>
      </c>
      <c r="O225" s="23">
        <v>75</v>
      </c>
      <c r="P225" s="24">
        <f t="shared" si="25"/>
        <v>2193.3449999999998</v>
      </c>
    </row>
    <row r="226" spans="1:16" ht="17.25" customHeight="1">
      <c r="A226" s="1">
        <v>2</v>
      </c>
      <c r="B226" s="1" t="s">
        <v>15</v>
      </c>
      <c r="C226" s="1">
        <v>1224</v>
      </c>
      <c r="D226" s="17" t="s">
        <v>471</v>
      </c>
      <c r="E226" s="17" t="s">
        <v>472</v>
      </c>
      <c r="F226" s="17" t="s">
        <v>46</v>
      </c>
      <c r="G226" s="18">
        <f t="shared" si="21"/>
        <v>604.29819999999995</v>
      </c>
      <c r="H226" s="19">
        <f t="shared" si="26"/>
        <v>786.5865</v>
      </c>
      <c r="I226" s="19"/>
      <c r="J226" s="18">
        <f t="shared" si="22"/>
        <v>12.180975609756098</v>
      </c>
      <c r="K226" s="18">
        <v>41</v>
      </c>
      <c r="L226" s="20">
        <v>499.42</v>
      </c>
      <c r="M226" s="21">
        <v>10</v>
      </c>
      <c r="N226" s="22">
        <f t="shared" si="24"/>
        <v>449.47800000000001</v>
      </c>
      <c r="O226" s="23">
        <v>75</v>
      </c>
      <c r="P226" s="24">
        <f t="shared" si="25"/>
        <v>786.5865</v>
      </c>
    </row>
    <row r="227" spans="1:16" ht="17.25" customHeight="1">
      <c r="A227" s="1">
        <v>2</v>
      </c>
      <c r="B227" s="1" t="s">
        <v>15</v>
      </c>
      <c r="C227" s="1">
        <v>1225</v>
      </c>
      <c r="D227" s="17" t="s">
        <v>473</v>
      </c>
      <c r="E227" s="17" t="s">
        <v>474</v>
      </c>
      <c r="F227" s="17" t="s">
        <v>46</v>
      </c>
      <c r="G227" s="18">
        <f t="shared" si="21"/>
        <v>732.09839999999997</v>
      </c>
      <c r="H227" s="19">
        <f t="shared" si="26"/>
        <v>952.93799999999987</v>
      </c>
      <c r="I227" s="19"/>
      <c r="J227" s="18">
        <f t="shared" si="22"/>
        <v>14.757073170731706</v>
      </c>
      <c r="K227" s="18">
        <v>41</v>
      </c>
      <c r="L227" s="20">
        <v>605.04</v>
      </c>
      <c r="M227" s="21">
        <v>10</v>
      </c>
      <c r="N227" s="22">
        <f t="shared" si="24"/>
        <v>544.53599999999994</v>
      </c>
      <c r="O227" s="23">
        <v>75</v>
      </c>
      <c r="P227" s="24">
        <f t="shared" si="25"/>
        <v>952.93799999999987</v>
      </c>
    </row>
    <row r="228" spans="1:16" ht="17.25" customHeight="1">
      <c r="A228" s="1">
        <v>2</v>
      </c>
      <c r="B228" s="1" t="s">
        <v>15</v>
      </c>
      <c r="D228" s="17" t="s">
        <v>475</v>
      </c>
      <c r="E228" s="17" t="s">
        <v>476</v>
      </c>
      <c r="F228" s="17" t="s">
        <v>46</v>
      </c>
      <c r="G228" s="18">
        <f t="shared" si="21"/>
        <v>65.255299999999991</v>
      </c>
      <c r="H228" s="19">
        <f t="shared" si="26"/>
        <v>84.939750000000004</v>
      </c>
      <c r="I228" s="19"/>
      <c r="J228" s="18">
        <f t="shared" si="22"/>
        <v>1.3153658536585366</v>
      </c>
      <c r="K228" s="18">
        <v>41</v>
      </c>
      <c r="L228" s="20">
        <v>53.93</v>
      </c>
      <c r="M228" s="21">
        <v>10</v>
      </c>
      <c r="N228" s="22">
        <f t="shared" si="24"/>
        <v>48.536999999999999</v>
      </c>
      <c r="O228" s="23">
        <v>75</v>
      </c>
      <c r="P228" s="24">
        <f t="shared" si="25"/>
        <v>84.939750000000004</v>
      </c>
    </row>
    <row r="229" spans="1:16" ht="17.25" customHeight="1">
      <c r="A229" s="1">
        <v>2</v>
      </c>
      <c r="B229" s="1" t="s">
        <v>15</v>
      </c>
      <c r="D229" s="17" t="s">
        <v>477</v>
      </c>
      <c r="E229" s="17" t="s">
        <v>478</v>
      </c>
      <c r="F229" s="17" t="s">
        <v>46</v>
      </c>
      <c r="G229" s="18">
        <f t="shared" ref="G229:G269" si="27">L229*1.21</f>
        <v>80.319799999999987</v>
      </c>
      <c r="H229" s="19">
        <f t="shared" si="26"/>
        <v>104.54849999999999</v>
      </c>
      <c r="I229" s="19"/>
      <c r="J229" s="18">
        <f t="shared" ref="J229:J292" si="28">L229/K229</f>
        <v>1.6190243902439023</v>
      </c>
      <c r="K229" s="18">
        <v>41</v>
      </c>
      <c r="L229" s="20">
        <v>66.38</v>
      </c>
      <c r="M229" s="21">
        <v>10</v>
      </c>
      <c r="N229" s="22">
        <f t="shared" si="24"/>
        <v>59.741999999999997</v>
      </c>
      <c r="O229" s="23">
        <v>75</v>
      </c>
      <c r="P229" s="24">
        <f t="shared" si="25"/>
        <v>104.54849999999999</v>
      </c>
    </row>
    <row r="230" spans="1:16" ht="17.25" customHeight="1">
      <c r="A230" s="1">
        <v>2</v>
      </c>
      <c r="B230" s="1" t="s">
        <v>15</v>
      </c>
      <c r="D230" s="17" t="s">
        <v>479</v>
      </c>
      <c r="E230" s="17" t="s">
        <v>480</v>
      </c>
      <c r="F230" s="17" t="s">
        <v>46</v>
      </c>
      <c r="G230" s="18">
        <f t="shared" si="27"/>
        <v>102.89840000000001</v>
      </c>
      <c r="H230" s="19">
        <f t="shared" si="26"/>
        <v>133.93799999999999</v>
      </c>
      <c r="I230" s="19"/>
      <c r="J230" s="18">
        <f t="shared" si="28"/>
        <v>2.0741463414634147</v>
      </c>
      <c r="K230" s="18">
        <v>41</v>
      </c>
      <c r="L230" s="20">
        <v>85.04</v>
      </c>
      <c r="M230" s="21">
        <v>10</v>
      </c>
      <c r="N230" s="22">
        <f t="shared" si="24"/>
        <v>76.536000000000001</v>
      </c>
      <c r="O230" s="23">
        <v>75</v>
      </c>
      <c r="P230" s="24">
        <f t="shared" si="25"/>
        <v>133.93799999999999</v>
      </c>
    </row>
    <row r="231" spans="1:16" ht="17.25" customHeight="1">
      <c r="A231" s="1">
        <v>2</v>
      </c>
      <c r="B231" s="1" t="s">
        <v>15</v>
      </c>
      <c r="D231" s="17" t="s">
        <v>481</v>
      </c>
      <c r="E231" s="17" t="s">
        <v>482</v>
      </c>
      <c r="F231" s="17" t="s">
        <v>46</v>
      </c>
      <c r="G231" s="18">
        <f t="shared" si="27"/>
        <v>112.95349999999999</v>
      </c>
      <c r="H231" s="19">
        <f t="shared" si="26"/>
        <v>147.02624999999998</v>
      </c>
      <c r="I231" s="19"/>
      <c r="J231" s="18">
        <f t="shared" si="28"/>
        <v>2.276829268292683</v>
      </c>
      <c r="K231" s="18">
        <v>41</v>
      </c>
      <c r="L231" s="20">
        <v>93.35</v>
      </c>
      <c r="M231" s="21">
        <v>10</v>
      </c>
      <c r="N231" s="22">
        <f t="shared" si="24"/>
        <v>84.014999999999986</v>
      </c>
      <c r="O231" s="23">
        <v>75</v>
      </c>
      <c r="P231" s="24">
        <f t="shared" si="25"/>
        <v>147.02624999999998</v>
      </c>
    </row>
    <row r="232" spans="1:16" ht="17.25" customHeight="1">
      <c r="A232" s="1">
        <v>2</v>
      </c>
      <c r="B232" s="1" t="s">
        <v>15</v>
      </c>
      <c r="D232" s="17" t="s">
        <v>483</v>
      </c>
      <c r="E232" s="17" t="s">
        <v>484</v>
      </c>
      <c r="F232" s="17" t="s">
        <v>46</v>
      </c>
      <c r="G232" s="18">
        <f t="shared" si="27"/>
        <v>120.4676</v>
      </c>
      <c r="H232" s="19">
        <f t="shared" si="26"/>
        <v>156.80700000000002</v>
      </c>
      <c r="I232" s="19"/>
      <c r="J232" s="18">
        <f t="shared" si="28"/>
        <v>2.4282926829268292</v>
      </c>
      <c r="K232" s="18">
        <v>41</v>
      </c>
      <c r="L232" s="20">
        <v>99.56</v>
      </c>
      <c r="M232" s="21">
        <v>10</v>
      </c>
      <c r="N232" s="22">
        <f t="shared" si="24"/>
        <v>89.603999999999999</v>
      </c>
      <c r="O232" s="23">
        <v>75</v>
      </c>
      <c r="P232" s="24">
        <f t="shared" si="25"/>
        <v>156.80700000000002</v>
      </c>
    </row>
    <row r="233" spans="1:16" ht="17.25" customHeight="1">
      <c r="A233" s="1">
        <v>2</v>
      </c>
      <c r="B233" s="1" t="s">
        <v>15</v>
      </c>
      <c r="D233" s="17" t="s">
        <v>485</v>
      </c>
      <c r="E233" s="17" t="s">
        <v>486</v>
      </c>
      <c r="F233" s="17" t="s">
        <v>46</v>
      </c>
      <c r="G233" s="18">
        <f t="shared" si="27"/>
        <v>128.018</v>
      </c>
      <c r="H233" s="19">
        <f t="shared" si="26"/>
        <v>166.63499999999999</v>
      </c>
      <c r="I233" s="19"/>
      <c r="J233" s="18">
        <f t="shared" si="28"/>
        <v>2.5804878048780489</v>
      </c>
      <c r="K233" s="18">
        <v>41</v>
      </c>
      <c r="L233" s="20">
        <v>105.8</v>
      </c>
      <c r="M233" s="21">
        <v>10</v>
      </c>
      <c r="N233" s="22">
        <f t="shared" si="24"/>
        <v>95.22</v>
      </c>
      <c r="O233" s="23">
        <v>75</v>
      </c>
      <c r="P233" s="24">
        <f t="shared" si="25"/>
        <v>166.63499999999999</v>
      </c>
    </row>
    <row r="234" spans="1:16" ht="17.25" customHeight="1">
      <c r="A234" s="1">
        <v>2</v>
      </c>
      <c r="B234" s="1" t="s">
        <v>15</v>
      </c>
      <c r="D234" s="17" t="s">
        <v>487</v>
      </c>
      <c r="E234" s="17" t="s">
        <v>488</v>
      </c>
      <c r="F234" s="17" t="s">
        <v>46</v>
      </c>
      <c r="G234" s="18">
        <f t="shared" si="27"/>
        <v>138.0489</v>
      </c>
      <c r="H234" s="19">
        <f t="shared" si="26"/>
        <v>179.69175000000001</v>
      </c>
      <c r="I234" s="19"/>
      <c r="J234" s="18">
        <f t="shared" si="28"/>
        <v>2.7826829268292683</v>
      </c>
      <c r="K234" s="18">
        <v>41</v>
      </c>
      <c r="L234" s="20">
        <v>114.09</v>
      </c>
      <c r="M234" s="21">
        <v>10</v>
      </c>
      <c r="N234" s="22">
        <f t="shared" si="24"/>
        <v>102.681</v>
      </c>
      <c r="O234" s="23">
        <v>75</v>
      </c>
      <c r="P234" s="24">
        <f t="shared" si="25"/>
        <v>179.69175000000001</v>
      </c>
    </row>
    <row r="235" spans="1:16" ht="17.25" customHeight="1">
      <c r="A235" s="1">
        <v>2</v>
      </c>
      <c r="B235" s="1" t="s">
        <v>15</v>
      </c>
      <c r="D235" s="17" t="s">
        <v>489</v>
      </c>
      <c r="E235" s="17" t="s">
        <v>490</v>
      </c>
      <c r="F235" s="17" t="s">
        <v>46</v>
      </c>
      <c r="G235" s="18">
        <f t="shared" si="27"/>
        <v>195.76589999999999</v>
      </c>
      <c r="H235" s="19">
        <f t="shared" si="26"/>
        <v>254.81924999999998</v>
      </c>
      <c r="I235" s="19"/>
      <c r="J235" s="18">
        <f t="shared" si="28"/>
        <v>3.9460975609756095</v>
      </c>
      <c r="K235" s="18">
        <v>41</v>
      </c>
      <c r="L235" s="20">
        <v>161.79</v>
      </c>
      <c r="M235" s="21">
        <v>10</v>
      </c>
      <c r="N235" s="22">
        <f t="shared" si="24"/>
        <v>145.61099999999999</v>
      </c>
      <c r="O235" s="23">
        <v>75</v>
      </c>
      <c r="P235" s="24">
        <f t="shared" si="25"/>
        <v>254.81924999999998</v>
      </c>
    </row>
    <row r="236" spans="1:16" ht="17.25" customHeight="1">
      <c r="A236" s="1">
        <v>2</v>
      </c>
      <c r="B236" s="1" t="s">
        <v>15</v>
      </c>
      <c r="D236" s="17" t="s">
        <v>491</v>
      </c>
      <c r="E236" s="17" t="s">
        <v>492</v>
      </c>
      <c r="F236" s="17" t="s">
        <v>46</v>
      </c>
      <c r="G236" s="18">
        <f t="shared" si="27"/>
        <v>200.78739999999999</v>
      </c>
      <c r="H236" s="19">
        <f t="shared" si="26"/>
        <v>261.35550000000001</v>
      </c>
      <c r="I236" s="19"/>
      <c r="J236" s="18">
        <f t="shared" si="28"/>
        <v>4.0473170731707313</v>
      </c>
      <c r="K236" s="18">
        <v>41</v>
      </c>
      <c r="L236" s="20">
        <v>165.94</v>
      </c>
      <c r="M236" s="21">
        <v>10</v>
      </c>
      <c r="N236" s="22">
        <f t="shared" si="24"/>
        <v>149.346</v>
      </c>
      <c r="O236" s="23">
        <v>75</v>
      </c>
      <c r="P236" s="24">
        <f t="shared" si="25"/>
        <v>261.35550000000001</v>
      </c>
    </row>
    <row r="237" spans="1:16" ht="17.25" customHeight="1">
      <c r="A237" s="1">
        <v>2</v>
      </c>
      <c r="B237" s="1" t="s">
        <v>15</v>
      </c>
      <c r="D237" s="17" t="s">
        <v>493</v>
      </c>
      <c r="E237" s="17" t="s">
        <v>494</v>
      </c>
      <c r="F237" s="17" t="s">
        <v>46</v>
      </c>
      <c r="G237" s="18">
        <f t="shared" si="27"/>
        <v>225.90699999999998</v>
      </c>
      <c r="H237" s="19">
        <f t="shared" si="26"/>
        <v>294.05249999999995</v>
      </c>
      <c r="I237" s="19"/>
      <c r="J237" s="18">
        <f t="shared" si="28"/>
        <v>4.5536585365853659</v>
      </c>
      <c r="K237" s="18">
        <v>41</v>
      </c>
      <c r="L237" s="20">
        <v>186.7</v>
      </c>
      <c r="M237" s="21">
        <v>10</v>
      </c>
      <c r="N237" s="22">
        <f t="shared" si="24"/>
        <v>168.02999999999997</v>
      </c>
      <c r="O237" s="23">
        <v>75</v>
      </c>
      <c r="P237" s="24">
        <f t="shared" si="25"/>
        <v>294.05249999999995</v>
      </c>
    </row>
    <row r="238" spans="1:16" ht="17.25" customHeight="1">
      <c r="A238" s="1">
        <v>2</v>
      </c>
      <c r="B238" s="1" t="s">
        <v>15</v>
      </c>
      <c r="D238" s="17" t="s">
        <v>495</v>
      </c>
      <c r="E238" s="17" t="s">
        <v>496</v>
      </c>
      <c r="F238" s="17" t="s">
        <v>46</v>
      </c>
      <c r="G238" s="18">
        <f t="shared" si="27"/>
        <v>235.92579999999998</v>
      </c>
      <c r="H238" s="19">
        <f t="shared" si="26"/>
        <v>307.09350000000001</v>
      </c>
      <c r="I238" s="19"/>
      <c r="J238" s="18">
        <f t="shared" si="28"/>
        <v>4.7556097560975603</v>
      </c>
      <c r="K238" s="18">
        <v>41</v>
      </c>
      <c r="L238" s="20">
        <v>194.98</v>
      </c>
      <c r="M238" s="21">
        <v>10</v>
      </c>
      <c r="N238" s="22">
        <f t="shared" si="24"/>
        <v>175.482</v>
      </c>
      <c r="O238" s="23">
        <v>75</v>
      </c>
      <c r="P238" s="24">
        <f t="shared" si="25"/>
        <v>307.09350000000001</v>
      </c>
    </row>
    <row r="239" spans="1:16" ht="17.25" customHeight="1">
      <c r="A239" s="1">
        <v>2</v>
      </c>
      <c r="B239" s="1" t="s">
        <v>15</v>
      </c>
      <c r="D239" s="17" t="s">
        <v>497</v>
      </c>
      <c r="E239" s="17" t="s">
        <v>498</v>
      </c>
      <c r="F239" s="17" t="s">
        <v>46</v>
      </c>
      <c r="G239" s="18">
        <f t="shared" si="27"/>
        <v>276.08569999999997</v>
      </c>
      <c r="H239" s="19">
        <f t="shared" si="26"/>
        <v>359.36775</v>
      </c>
      <c r="I239" s="19"/>
      <c r="J239" s="18">
        <f t="shared" si="28"/>
        <v>5.5651219512195116</v>
      </c>
      <c r="K239" s="18">
        <v>41</v>
      </c>
      <c r="L239" s="20">
        <v>228.17</v>
      </c>
      <c r="M239" s="21">
        <v>10</v>
      </c>
      <c r="N239" s="22">
        <f t="shared" si="24"/>
        <v>205.35299999999998</v>
      </c>
      <c r="O239" s="23">
        <v>75</v>
      </c>
      <c r="P239" s="24">
        <f t="shared" si="25"/>
        <v>359.36775</v>
      </c>
    </row>
    <row r="240" spans="1:16" ht="17.25" customHeight="1">
      <c r="A240" s="1">
        <v>2</v>
      </c>
      <c r="B240" s="1" t="s">
        <v>15</v>
      </c>
      <c r="D240" s="17" t="s">
        <v>499</v>
      </c>
      <c r="E240" s="17" t="s">
        <v>500</v>
      </c>
      <c r="F240" s="17" t="s">
        <v>46</v>
      </c>
      <c r="G240" s="18">
        <f t="shared" si="27"/>
        <v>313.74090000000001</v>
      </c>
      <c r="H240" s="19">
        <f t="shared" si="26"/>
        <v>408.38175000000001</v>
      </c>
      <c r="I240" s="19"/>
      <c r="J240" s="18">
        <f t="shared" si="28"/>
        <v>6.3241463414634147</v>
      </c>
      <c r="K240" s="18">
        <v>41</v>
      </c>
      <c r="L240" s="20">
        <v>259.29000000000002</v>
      </c>
      <c r="M240" s="21">
        <v>10</v>
      </c>
      <c r="N240" s="22">
        <f t="shared" si="24"/>
        <v>233.36100000000002</v>
      </c>
      <c r="O240" s="23">
        <v>75</v>
      </c>
      <c r="P240" s="24">
        <f t="shared" si="25"/>
        <v>408.38175000000001</v>
      </c>
    </row>
    <row r="241" spans="1:16" ht="17.25" customHeight="1">
      <c r="A241" s="1">
        <v>2</v>
      </c>
      <c r="B241" s="1" t="s">
        <v>15</v>
      </c>
      <c r="D241" s="17" t="s">
        <v>501</v>
      </c>
      <c r="E241" s="17" t="s">
        <v>502</v>
      </c>
      <c r="F241" s="17" t="s">
        <v>46</v>
      </c>
      <c r="G241" s="18">
        <f t="shared" si="27"/>
        <v>346.37459999999999</v>
      </c>
      <c r="H241" s="19">
        <f t="shared" si="26"/>
        <v>450.85950000000003</v>
      </c>
      <c r="I241" s="19"/>
      <c r="J241" s="18">
        <f t="shared" si="28"/>
        <v>6.9819512195121947</v>
      </c>
      <c r="K241" s="18">
        <v>41</v>
      </c>
      <c r="L241" s="20">
        <v>286.26</v>
      </c>
      <c r="M241" s="21">
        <v>10</v>
      </c>
      <c r="N241" s="22">
        <f t="shared" si="24"/>
        <v>257.63400000000001</v>
      </c>
      <c r="O241" s="23">
        <v>75</v>
      </c>
      <c r="P241" s="24">
        <f t="shared" si="25"/>
        <v>450.85950000000003</v>
      </c>
    </row>
    <row r="242" spans="1:16" ht="17.25" customHeight="1">
      <c r="A242" s="1">
        <v>2</v>
      </c>
      <c r="B242" s="1" t="s">
        <v>15</v>
      </c>
      <c r="D242" s="17" t="s">
        <v>503</v>
      </c>
      <c r="E242" s="17" t="s">
        <v>504</v>
      </c>
      <c r="F242" s="17" t="s">
        <v>46</v>
      </c>
      <c r="G242" s="18">
        <f t="shared" si="27"/>
        <v>363.96800000000002</v>
      </c>
      <c r="H242" s="19">
        <f t="shared" si="26"/>
        <v>473.7600000000001</v>
      </c>
      <c r="I242" s="19"/>
      <c r="J242" s="18">
        <f t="shared" si="28"/>
        <v>7.3365853658536588</v>
      </c>
      <c r="K242" s="18">
        <v>41</v>
      </c>
      <c r="L242" s="20">
        <v>300.8</v>
      </c>
      <c r="M242" s="21">
        <v>10</v>
      </c>
      <c r="N242" s="22">
        <f t="shared" si="24"/>
        <v>270.72000000000003</v>
      </c>
      <c r="O242" s="23">
        <v>75</v>
      </c>
      <c r="P242" s="24">
        <f t="shared" si="25"/>
        <v>473.7600000000001</v>
      </c>
    </row>
    <row r="243" spans="1:16" ht="17.25" customHeight="1">
      <c r="A243" s="1">
        <v>2</v>
      </c>
      <c r="B243" s="1" t="s">
        <v>15</v>
      </c>
      <c r="D243" s="17" t="s">
        <v>505</v>
      </c>
      <c r="E243" s="17" t="s">
        <v>506</v>
      </c>
      <c r="F243" s="17" t="s">
        <v>46</v>
      </c>
      <c r="G243" s="18">
        <f t="shared" si="27"/>
        <v>409.13729999999998</v>
      </c>
      <c r="H243" s="19">
        <f t="shared" si="26"/>
        <v>532.55475000000001</v>
      </c>
      <c r="I243" s="19"/>
      <c r="J243" s="18">
        <f t="shared" si="28"/>
        <v>8.2470731707317064</v>
      </c>
      <c r="K243" s="18">
        <v>41</v>
      </c>
      <c r="L243" s="20">
        <v>338.13</v>
      </c>
      <c r="M243" s="21">
        <v>10</v>
      </c>
      <c r="N243" s="22">
        <f t="shared" si="24"/>
        <v>304.31700000000001</v>
      </c>
      <c r="O243" s="23">
        <v>75</v>
      </c>
      <c r="P243" s="24">
        <f t="shared" si="25"/>
        <v>532.55475000000001</v>
      </c>
    </row>
    <row r="244" spans="1:16" ht="17.25" customHeight="1">
      <c r="A244" s="1">
        <v>2</v>
      </c>
      <c r="B244" s="1" t="s">
        <v>15</v>
      </c>
      <c r="D244" s="17" t="s">
        <v>507</v>
      </c>
      <c r="E244" s="17" t="s">
        <v>508</v>
      </c>
      <c r="F244" s="17" t="s">
        <v>46</v>
      </c>
      <c r="G244" s="18">
        <f t="shared" si="27"/>
        <v>451.80189999999999</v>
      </c>
      <c r="H244" s="19">
        <f t="shared" si="26"/>
        <v>588.08924999999999</v>
      </c>
      <c r="I244" s="19"/>
      <c r="J244" s="18">
        <f t="shared" si="28"/>
        <v>9.1070731707317076</v>
      </c>
      <c r="K244" s="18">
        <v>41</v>
      </c>
      <c r="L244" s="20">
        <v>373.39</v>
      </c>
      <c r="M244" s="21">
        <v>10</v>
      </c>
      <c r="N244" s="22">
        <f t="shared" si="24"/>
        <v>336.05099999999999</v>
      </c>
      <c r="O244" s="23">
        <v>75</v>
      </c>
      <c r="P244" s="24">
        <f t="shared" si="25"/>
        <v>588.08924999999999</v>
      </c>
    </row>
    <row r="245" spans="1:16" ht="17.25" customHeight="1">
      <c r="A245" s="1">
        <v>2</v>
      </c>
      <c r="B245" s="1" t="s">
        <v>15</v>
      </c>
      <c r="D245" s="17" t="s">
        <v>509</v>
      </c>
      <c r="E245" s="17" t="s">
        <v>510</v>
      </c>
      <c r="F245" s="17" t="s">
        <v>46</v>
      </c>
      <c r="G245" s="18">
        <f t="shared" si="27"/>
        <v>502.00479999999999</v>
      </c>
      <c r="H245" s="19">
        <f t="shared" si="26"/>
        <v>653.43600000000004</v>
      </c>
      <c r="I245" s="19"/>
      <c r="J245" s="18">
        <f t="shared" si="28"/>
        <v>10.119024390243903</v>
      </c>
      <c r="K245" s="18">
        <v>41</v>
      </c>
      <c r="L245" s="20">
        <v>414.88</v>
      </c>
      <c r="M245" s="21">
        <v>10</v>
      </c>
      <c r="N245" s="22">
        <f t="shared" si="24"/>
        <v>373.392</v>
      </c>
      <c r="O245" s="23">
        <v>75</v>
      </c>
      <c r="P245" s="24">
        <f t="shared" si="25"/>
        <v>653.43600000000004</v>
      </c>
    </row>
    <row r="246" spans="1:16" ht="17.25" customHeight="1">
      <c r="A246" s="1">
        <v>2</v>
      </c>
      <c r="B246" s="1" t="s">
        <v>15</v>
      </c>
      <c r="D246" s="17" t="s">
        <v>511</v>
      </c>
      <c r="E246" s="17" t="s">
        <v>512</v>
      </c>
      <c r="F246" s="17" t="s">
        <v>46</v>
      </c>
      <c r="G246" s="18">
        <f t="shared" si="27"/>
        <v>547.17409999999995</v>
      </c>
      <c r="H246" s="19">
        <f t="shared" si="26"/>
        <v>712.23074999999994</v>
      </c>
      <c r="I246" s="19"/>
      <c r="J246" s="18">
        <f t="shared" si="28"/>
        <v>11.029512195121951</v>
      </c>
      <c r="K246" s="18">
        <v>41</v>
      </c>
      <c r="L246" s="20">
        <v>452.21</v>
      </c>
      <c r="M246" s="21">
        <v>10</v>
      </c>
      <c r="N246" s="22">
        <f t="shared" si="24"/>
        <v>406.98899999999998</v>
      </c>
      <c r="O246" s="23">
        <v>75</v>
      </c>
      <c r="P246" s="24">
        <f t="shared" si="25"/>
        <v>712.23074999999994</v>
      </c>
    </row>
    <row r="247" spans="1:16" ht="17.25" customHeight="1">
      <c r="A247" s="1">
        <v>2</v>
      </c>
      <c r="B247" s="1" t="s">
        <v>15</v>
      </c>
      <c r="D247" s="17" t="s">
        <v>513</v>
      </c>
      <c r="E247" s="17" t="s">
        <v>514</v>
      </c>
      <c r="F247" s="17" t="s">
        <v>46</v>
      </c>
      <c r="G247" s="18">
        <f t="shared" si="27"/>
        <v>514.55250000000001</v>
      </c>
      <c r="H247" s="19">
        <f t="shared" si="26"/>
        <v>669.76874999999995</v>
      </c>
      <c r="I247" s="19"/>
      <c r="J247" s="18">
        <f t="shared" si="28"/>
        <v>10.371951219512194</v>
      </c>
      <c r="K247" s="18">
        <v>41</v>
      </c>
      <c r="L247" s="20">
        <v>425.25</v>
      </c>
      <c r="M247" s="21">
        <v>10</v>
      </c>
      <c r="N247" s="22">
        <f t="shared" si="24"/>
        <v>382.72500000000002</v>
      </c>
      <c r="O247" s="23">
        <v>75</v>
      </c>
      <c r="P247" s="24">
        <f t="shared" si="25"/>
        <v>669.76874999999995</v>
      </c>
    </row>
    <row r="248" spans="1:16" ht="17.25" customHeight="1">
      <c r="A248" s="1">
        <v>2</v>
      </c>
      <c r="B248" s="1" t="s">
        <v>15</v>
      </c>
      <c r="D248" s="17" t="s">
        <v>515</v>
      </c>
      <c r="E248" s="17" t="s">
        <v>516</v>
      </c>
      <c r="F248" s="17" t="s">
        <v>46</v>
      </c>
      <c r="G248" s="18">
        <f t="shared" si="27"/>
        <v>577.30309999999997</v>
      </c>
      <c r="H248" s="19">
        <f t="shared" si="26"/>
        <v>751.44824999999992</v>
      </c>
      <c r="I248" s="19"/>
      <c r="J248" s="18">
        <f t="shared" si="28"/>
        <v>11.636829268292683</v>
      </c>
      <c r="K248" s="18">
        <v>41</v>
      </c>
      <c r="L248" s="20">
        <v>477.11</v>
      </c>
      <c r="M248" s="21">
        <v>10</v>
      </c>
      <c r="N248" s="22">
        <f t="shared" si="24"/>
        <v>429.399</v>
      </c>
      <c r="O248" s="23">
        <v>75</v>
      </c>
      <c r="P248" s="24">
        <f t="shared" si="25"/>
        <v>751.44824999999992</v>
      </c>
    </row>
    <row r="249" spans="1:16" ht="17.25" customHeight="1">
      <c r="A249" s="1">
        <v>2</v>
      </c>
      <c r="B249" s="1" t="s">
        <v>15</v>
      </c>
      <c r="D249" s="17" t="s">
        <v>517</v>
      </c>
      <c r="E249" s="17" t="s">
        <v>518</v>
      </c>
      <c r="F249" s="17" t="s">
        <v>46</v>
      </c>
      <c r="G249" s="18">
        <f t="shared" si="27"/>
        <v>640.06579999999997</v>
      </c>
      <c r="H249" s="19">
        <f t="shared" si="26"/>
        <v>833.14350000000002</v>
      </c>
      <c r="I249" s="19"/>
      <c r="J249" s="18">
        <f t="shared" si="28"/>
        <v>12.901951219512195</v>
      </c>
      <c r="K249" s="18">
        <v>41</v>
      </c>
      <c r="L249" s="20">
        <v>528.98</v>
      </c>
      <c r="M249" s="21">
        <v>10</v>
      </c>
      <c r="N249" s="22">
        <f t="shared" si="24"/>
        <v>476.08199999999999</v>
      </c>
      <c r="O249" s="23">
        <v>75</v>
      </c>
      <c r="P249" s="24">
        <f t="shared" si="25"/>
        <v>833.14350000000002</v>
      </c>
    </row>
    <row r="250" spans="1:16" ht="17.25" customHeight="1">
      <c r="A250" s="1">
        <v>2</v>
      </c>
      <c r="B250" s="1" t="s">
        <v>15</v>
      </c>
      <c r="D250" s="17" t="s">
        <v>519</v>
      </c>
      <c r="E250" s="17" t="s">
        <v>520</v>
      </c>
      <c r="F250" s="17" t="s">
        <v>46</v>
      </c>
      <c r="G250" s="18">
        <f t="shared" si="27"/>
        <v>188.2397</v>
      </c>
      <c r="H250" s="19">
        <f t="shared" si="26"/>
        <v>245.02275</v>
      </c>
      <c r="I250" s="19"/>
      <c r="J250" s="18">
        <f t="shared" si="28"/>
        <v>3.7943902439024391</v>
      </c>
      <c r="K250" s="18">
        <v>41</v>
      </c>
      <c r="L250" s="20">
        <v>155.57</v>
      </c>
      <c r="M250" s="21">
        <v>10</v>
      </c>
      <c r="N250" s="22">
        <f t="shared" si="24"/>
        <v>140.01300000000001</v>
      </c>
      <c r="O250" s="23">
        <v>75</v>
      </c>
      <c r="P250" s="24">
        <f t="shared" si="25"/>
        <v>245.02275</v>
      </c>
    </row>
    <row r="251" spans="1:16" ht="17.25" customHeight="1">
      <c r="A251" s="1">
        <v>2</v>
      </c>
      <c r="B251" s="1" t="s">
        <v>15</v>
      </c>
      <c r="D251" s="17" t="s">
        <v>521</v>
      </c>
      <c r="E251" s="17" t="s">
        <v>522</v>
      </c>
      <c r="F251" s="17" t="s">
        <v>46</v>
      </c>
      <c r="G251" s="18">
        <f t="shared" si="27"/>
        <v>210.80619999999999</v>
      </c>
      <c r="H251" s="19">
        <f t="shared" si="26"/>
        <v>274.3965</v>
      </c>
      <c r="I251" s="19"/>
      <c r="J251" s="18">
        <f t="shared" si="28"/>
        <v>4.2492682926829266</v>
      </c>
      <c r="K251" s="18">
        <v>41</v>
      </c>
      <c r="L251" s="20">
        <v>174.22</v>
      </c>
      <c r="M251" s="21">
        <v>10</v>
      </c>
      <c r="N251" s="22">
        <f t="shared" si="24"/>
        <v>156.798</v>
      </c>
      <c r="O251" s="23">
        <v>75</v>
      </c>
      <c r="P251" s="24">
        <f t="shared" si="25"/>
        <v>274.3965</v>
      </c>
    </row>
    <row r="252" spans="1:16" ht="17.25" customHeight="1">
      <c r="A252" s="1">
        <v>2</v>
      </c>
      <c r="B252" s="1" t="s">
        <v>15</v>
      </c>
      <c r="D252" s="17" t="s">
        <v>523</v>
      </c>
      <c r="E252" s="17" t="s">
        <v>524</v>
      </c>
      <c r="F252" s="17" t="s">
        <v>46</v>
      </c>
      <c r="G252" s="18">
        <f t="shared" si="27"/>
        <v>266.06689999999998</v>
      </c>
      <c r="H252" s="19">
        <f t="shared" si="26"/>
        <v>346.32674999999995</v>
      </c>
      <c r="I252" s="19"/>
      <c r="J252" s="18">
        <f t="shared" si="28"/>
        <v>5.3631707317073172</v>
      </c>
      <c r="K252" s="18">
        <v>41</v>
      </c>
      <c r="L252" s="20">
        <v>219.89</v>
      </c>
      <c r="M252" s="21">
        <v>10</v>
      </c>
      <c r="N252" s="22">
        <f t="shared" si="24"/>
        <v>197.90099999999998</v>
      </c>
      <c r="O252" s="23">
        <v>75</v>
      </c>
      <c r="P252" s="24">
        <f t="shared" si="25"/>
        <v>346.32674999999995</v>
      </c>
    </row>
    <row r="253" spans="1:16" ht="17.25" customHeight="1">
      <c r="A253" s="1">
        <v>2</v>
      </c>
      <c r="B253" s="1" t="s">
        <v>15</v>
      </c>
      <c r="D253" s="17" t="s">
        <v>525</v>
      </c>
      <c r="E253" s="17" t="s">
        <v>526</v>
      </c>
      <c r="F253" s="17" t="s">
        <v>46</v>
      </c>
      <c r="G253" s="18">
        <f t="shared" si="27"/>
        <v>301.19319999999999</v>
      </c>
      <c r="H253" s="19">
        <f t="shared" si="26"/>
        <v>392.04899999999998</v>
      </c>
      <c r="I253" s="19"/>
      <c r="J253" s="18">
        <f t="shared" si="28"/>
        <v>6.071219512195122</v>
      </c>
      <c r="K253" s="18">
        <v>41</v>
      </c>
      <c r="L253" s="20">
        <v>248.92</v>
      </c>
      <c r="M253" s="21">
        <v>10</v>
      </c>
      <c r="N253" s="22">
        <f t="shared" si="24"/>
        <v>224.02799999999999</v>
      </c>
      <c r="O253" s="23">
        <v>75</v>
      </c>
      <c r="P253" s="24">
        <f t="shared" si="25"/>
        <v>392.04899999999998</v>
      </c>
    </row>
    <row r="254" spans="1:16" ht="17.25" customHeight="1">
      <c r="A254" s="1">
        <v>2</v>
      </c>
      <c r="B254" s="1" t="s">
        <v>15</v>
      </c>
      <c r="D254" s="17" t="s">
        <v>527</v>
      </c>
      <c r="E254" s="17" t="s">
        <v>528</v>
      </c>
      <c r="F254" s="17" t="s">
        <v>46</v>
      </c>
      <c r="G254" s="18">
        <f t="shared" si="27"/>
        <v>356.41759999999999</v>
      </c>
      <c r="H254" s="19">
        <f t="shared" si="26"/>
        <v>463.93200000000002</v>
      </c>
      <c r="I254" s="19"/>
      <c r="J254" s="18">
        <f t="shared" si="28"/>
        <v>7.1843902439024392</v>
      </c>
      <c r="K254" s="18">
        <v>41</v>
      </c>
      <c r="L254" s="20">
        <v>294.56</v>
      </c>
      <c r="M254" s="21">
        <v>10</v>
      </c>
      <c r="N254" s="22">
        <f t="shared" si="24"/>
        <v>265.10399999999998</v>
      </c>
      <c r="O254" s="23">
        <v>75</v>
      </c>
      <c r="P254" s="24">
        <f t="shared" si="25"/>
        <v>463.93200000000002</v>
      </c>
    </row>
    <row r="255" spans="1:16" ht="17.25" customHeight="1">
      <c r="A255" s="1">
        <v>2</v>
      </c>
      <c r="B255" s="1" t="s">
        <v>15</v>
      </c>
      <c r="D255" s="17" t="s">
        <v>529</v>
      </c>
      <c r="E255" s="17" t="s">
        <v>530</v>
      </c>
      <c r="F255" s="17" t="s">
        <v>46</v>
      </c>
      <c r="G255" s="18">
        <f t="shared" si="27"/>
        <v>91.609099999999984</v>
      </c>
      <c r="H255" s="19">
        <f t="shared" si="26"/>
        <v>119.24324999999999</v>
      </c>
      <c r="I255" s="19"/>
      <c r="J255" s="18">
        <f t="shared" si="28"/>
        <v>1.8465853658536584</v>
      </c>
      <c r="K255" s="18">
        <v>41</v>
      </c>
      <c r="L255" s="20">
        <v>75.709999999999994</v>
      </c>
      <c r="M255" s="21">
        <v>10</v>
      </c>
      <c r="N255" s="22">
        <f t="shared" si="24"/>
        <v>68.138999999999996</v>
      </c>
      <c r="O255" s="23">
        <v>75</v>
      </c>
      <c r="P255" s="24">
        <f t="shared" si="25"/>
        <v>119.24324999999999</v>
      </c>
    </row>
    <row r="256" spans="1:16" ht="17.25" customHeight="1">
      <c r="A256" s="1">
        <v>2</v>
      </c>
      <c r="B256" s="1" t="s">
        <v>15</v>
      </c>
      <c r="D256" s="17" t="s">
        <v>531</v>
      </c>
      <c r="E256" s="17" t="s">
        <v>532</v>
      </c>
      <c r="F256" s="17" t="s">
        <v>46</v>
      </c>
      <c r="G256" s="18">
        <f t="shared" si="27"/>
        <v>92.867499999999993</v>
      </c>
      <c r="H256" s="19">
        <f t="shared" si="26"/>
        <v>120.88124999999999</v>
      </c>
      <c r="I256" s="19"/>
      <c r="J256" s="18">
        <f t="shared" si="28"/>
        <v>1.8719512195121952</v>
      </c>
      <c r="K256" s="18">
        <v>41</v>
      </c>
      <c r="L256" s="20">
        <v>76.75</v>
      </c>
      <c r="M256" s="21">
        <v>10</v>
      </c>
      <c r="N256" s="22">
        <f t="shared" si="24"/>
        <v>69.075000000000003</v>
      </c>
      <c r="O256" s="23">
        <v>75</v>
      </c>
      <c r="P256" s="24">
        <f t="shared" si="25"/>
        <v>120.88124999999999</v>
      </c>
    </row>
    <row r="257" spans="1:16" ht="17.25" customHeight="1">
      <c r="A257" s="1">
        <v>2</v>
      </c>
      <c r="B257" s="1" t="s">
        <v>15</v>
      </c>
      <c r="D257" s="17" t="s">
        <v>533</v>
      </c>
      <c r="E257" s="17" t="s">
        <v>534</v>
      </c>
      <c r="F257" s="17" t="s">
        <v>46</v>
      </c>
      <c r="G257" s="18">
        <f t="shared" si="27"/>
        <v>106.6615</v>
      </c>
      <c r="H257" s="19">
        <f t="shared" si="26"/>
        <v>138.83625000000001</v>
      </c>
      <c r="I257" s="19"/>
      <c r="J257" s="18">
        <f t="shared" si="28"/>
        <v>2.1500000000000004</v>
      </c>
      <c r="K257" s="18">
        <v>41</v>
      </c>
      <c r="L257" s="20">
        <v>88.15</v>
      </c>
      <c r="M257" s="21">
        <v>10</v>
      </c>
      <c r="N257" s="22">
        <f t="shared" si="24"/>
        <v>79.335000000000008</v>
      </c>
      <c r="O257" s="23">
        <v>75</v>
      </c>
      <c r="P257" s="24">
        <f t="shared" si="25"/>
        <v>138.83625000000001</v>
      </c>
    </row>
    <row r="258" spans="1:16" ht="17.25" customHeight="1">
      <c r="A258" s="1">
        <v>2</v>
      </c>
      <c r="B258" s="1" t="s">
        <v>15</v>
      </c>
      <c r="D258" s="17" t="s">
        <v>535</v>
      </c>
      <c r="E258" s="17" t="s">
        <v>536</v>
      </c>
      <c r="F258" s="17" t="s">
        <v>46</v>
      </c>
      <c r="G258" s="18">
        <f t="shared" si="27"/>
        <v>120.4676</v>
      </c>
      <c r="H258" s="19">
        <f t="shared" si="26"/>
        <v>156.80700000000002</v>
      </c>
      <c r="I258" s="19"/>
      <c r="J258" s="18">
        <f t="shared" si="28"/>
        <v>2.4282926829268292</v>
      </c>
      <c r="K258" s="18">
        <v>41</v>
      </c>
      <c r="L258" s="20">
        <v>99.56</v>
      </c>
      <c r="M258" s="21">
        <v>10</v>
      </c>
      <c r="N258" s="22">
        <f t="shared" si="24"/>
        <v>89.603999999999999</v>
      </c>
      <c r="O258" s="23">
        <v>75</v>
      </c>
      <c r="P258" s="24">
        <f t="shared" si="25"/>
        <v>156.80700000000002</v>
      </c>
    </row>
    <row r="259" spans="1:16" ht="17.25" customHeight="1">
      <c r="A259" s="1">
        <v>2</v>
      </c>
      <c r="B259" s="1" t="s">
        <v>15</v>
      </c>
      <c r="D259" s="17" t="s">
        <v>537</v>
      </c>
      <c r="E259" s="17" t="s">
        <v>538</v>
      </c>
      <c r="F259" s="17" t="s">
        <v>46</v>
      </c>
      <c r="G259" s="18">
        <f t="shared" si="27"/>
        <v>155.6302</v>
      </c>
      <c r="H259" s="19">
        <f t="shared" si="26"/>
        <v>202.57650000000001</v>
      </c>
      <c r="I259" s="19"/>
      <c r="J259" s="18">
        <f t="shared" si="28"/>
        <v>3.1370731707317074</v>
      </c>
      <c r="K259" s="18">
        <v>41</v>
      </c>
      <c r="L259" s="20">
        <v>128.62</v>
      </c>
      <c r="M259" s="21">
        <v>10</v>
      </c>
      <c r="N259" s="22">
        <f t="shared" ref="N259:N322" si="29">L259-L259*M259/100</f>
        <v>115.75800000000001</v>
      </c>
      <c r="O259" s="23">
        <v>75</v>
      </c>
      <c r="P259" s="24">
        <f t="shared" ref="P259:P322" si="30">N259+N259*O259/100</f>
        <v>202.57650000000001</v>
      </c>
    </row>
    <row r="260" spans="1:16" ht="17.25" customHeight="1">
      <c r="A260" s="1">
        <v>2</v>
      </c>
      <c r="B260" s="1" t="s">
        <v>15</v>
      </c>
      <c r="D260" s="17" t="s">
        <v>539</v>
      </c>
      <c r="E260" s="17" t="s">
        <v>540</v>
      </c>
      <c r="F260" s="17" t="s">
        <v>46</v>
      </c>
      <c r="G260" s="18">
        <f t="shared" si="27"/>
        <v>163.15639999999999</v>
      </c>
      <c r="H260" s="19">
        <f t="shared" si="26"/>
        <v>212.37299999999999</v>
      </c>
      <c r="I260" s="19"/>
      <c r="J260" s="18">
        <f t="shared" si="28"/>
        <v>3.2887804878048783</v>
      </c>
      <c r="K260" s="18">
        <v>41</v>
      </c>
      <c r="L260" s="20">
        <v>134.84</v>
      </c>
      <c r="M260" s="21">
        <v>10</v>
      </c>
      <c r="N260" s="22">
        <f t="shared" si="29"/>
        <v>121.35599999999999</v>
      </c>
      <c r="O260" s="23">
        <v>75</v>
      </c>
      <c r="P260" s="24">
        <f t="shared" si="30"/>
        <v>212.37299999999999</v>
      </c>
    </row>
    <row r="261" spans="1:16" ht="17.25" customHeight="1">
      <c r="A261" s="1">
        <v>2</v>
      </c>
      <c r="B261" s="1" t="s">
        <v>15</v>
      </c>
      <c r="D261" s="17" t="s">
        <v>541</v>
      </c>
      <c r="E261" s="17" t="s">
        <v>542</v>
      </c>
      <c r="F261" s="17" t="s">
        <v>46</v>
      </c>
      <c r="G261" s="18">
        <f t="shared" si="27"/>
        <v>168.15369999999999</v>
      </c>
      <c r="H261" s="19">
        <f t="shared" ref="H261:H324" si="31">P261</f>
        <v>218.87774999999999</v>
      </c>
      <c r="I261" s="19"/>
      <c r="J261" s="18">
        <f t="shared" si="28"/>
        <v>3.3895121951219513</v>
      </c>
      <c r="K261" s="18">
        <v>41</v>
      </c>
      <c r="L261" s="20">
        <v>138.97</v>
      </c>
      <c r="M261" s="21">
        <v>10</v>
      </c>
      <c r="N261" s="22">
        <f t="shared" si="29"/>
        <v>125.07299999999999</v>
      </c>
      <c r="O261" s="23">
        <v>75</v>
      </c>
      <c r="P261" s="24">
        <f t="shared" si="30"/>
        <v>218.87774999999999</v>
      </c>
    </row>
    <row r="262" spans="1:16" ht="17.25" customHeight="1">
      <c r="A262" s="1">
        <v>2</v>
      </c>
      <c r="B262" s="1" t="s">
        <v>15</v>
      </c>
      <c r="D262" s="17" t="s">
        <v>543</v>
      </c>
      <c r="E262" s="17" t="s">
        <v>544</v>
      </c>
      <c r="F262" s="17" t="s">
        <v>46</v>
      </c>
      <c r="G262" s="18">
        <f t="shared" si="27"/>
        <v>195.76589999999999</v>
      </c>
      <c r="H262" s="19">
        <f t="shared" si="31"/>
        <v>254.81924999999998</v>
      </c>
      <c r="I262" s="19"/>
      <c r="J262" s="18">
        <f t="shared" si="28"/>
        <v>3.9460975609756095</v>
      </c>
      <c r="K262" s="18">
        <v>41</v>
      </c>
      <c r="L262" s="20">
        <v>161.79</v>
      </c>
      <c r="M262" s="21">
        <v>10</v>
      </c>
      <c r="N262" s="22">
        <f t="shared" si="29"/>
        <v>145.61099999999999</v>
      </c>
      <c r="O262" s="23">
        <v>75</v>
      </c>
      <c r="P262" s="24">
        <f t="shared" si="30"/>
        <v>254.81924999999998</v>
      </c>
    </row>
    <row r="263" spans="1:16" ht="17.25" customHeight="1">
      <c r="A263" s="1">
        <v>2</v>
      </c>
      <c r="B263" s="1" t="s">
        <v>15</v>
      </c>
      <c r="D263" s="17" t="s">
        <v>545</v>
      </c>
      <c r="E263" s="17" t="s">
        <v>546</v>
      </c>
      <c r="F263" s="17" t="s">
        <v>46</v>
      </c>
      <c r="G263" s="18">
        <f t="shared" si="27"/>
        <v>210.80619999999999</v>
      </c>
      <c r="H263" s="19">
        <f t="shared" si="31"/>
        <v>274.3965</v>
      </c>
      <c r="I263" s="19"/>
      <c r="J263" s="18">
        <f t="shared" si="28"/>
        <v>4.2492682926829266</v>
      </c>
      <c r="K263" s="18">
        <v>41</v>
      </c>
      <c r="L263" s="20">
        <v>174.22</v>
      </c>
      <c r="M263" s="21">
        <v>10</v>
      </c>
      <c r="N263" s="22">
        <f t="shared" si="29"/>
        <v>156.798</v>
      </c>
      <c r="O263" s="23">
        <v>75</v>
      </c>
      <c r="P263" s="24">
        <f t="shared" si="30"/>
        <v>274.3965</v>
      </c>
    </row>
    <row r="264" spans="1:16" ht="17.25" customHeight="1">
      <c r="A264" s="1">
        <v>2</v>
      </c>
      <c r="B264" s="1" t="s">
        <v>15</v>
      </c>
      <c r="D264" s="17" t="s">
        <v>547</v>
      </c>
      <c r="E264" s="17" t="s">
        <v>548</v>
      </c>
      <c r="F264" s="17" t="s">
        <v>46</v>
      </c>
      <c r="G264" s="18">
        <f t="shared" si="27"/>
        <v>87.821799999999996</v>
      </c>
      <c r="H264" s="19">
        <f t="shared" si="31"/>
        <v>114.3135</v>
      </c>
      <c r="I264" s="19"/>
      <c r="J264" s="18">
        <f t="shared" si="28"/>
        <v>1.7702439024390244</v>
      </c>
      <c r="K264" s="18">
        <v>41</v>
      </c>
      <c r="L264" s="20">
        <v>72.58</v>
      </c>
      <c r="M264" s="21">
        <v>10</v>
      </c>
      <c r="N264" s="22">
        <f t="shared" si="29"/>
        <v>65.322000000000003</v>
      </c>
      <c r="O264" s="23">
        <v>75</v>
      </c>
      <c r="P264" s="24">
        <f t="shared" si="30"/>
        <v>114.3135</v>
      </c>
    </row>
    <row r="265" spans="1:16" ht="17.25" customHeight="1">
      <c r="A265" s="1">
        <v>2</v>
      </c>
      <c r="B265" s="1" t="s">
        <v>15</v>
      </c>
      <c r="D265" s="17" t="s">
        <v>549</v>
      </c>
      <c r="E265" s="17" t="s">
        <v>550</v>
      </c>
      <c r="F265" s="17" t="s">
        <v>46</v>
      </c>
      <c r="G265" s="18">
        <f t="shared" si="27"/>
        <v>13.539899999999999</v>
      </c>
      <c r="H265" s="19">
        <f t="shared" si="31"/>
        <v>17.62425</v>
      </c>
      <c r="I265" s="19"/>
      <c r="J265" s="18">
        <f t="shared" si="28"/>
        <v>0.27292682926829265</v>
      </c>
      <c r="K265" s="18">
        <v>41</v>
      </c>
      <c r="L265" s="20">
        <v>11.19</v>
      </c>
      <c r="M265" s="21">
        <v>10</v>
      </c>
      <c r="N265" s="22">
        <f t="shared" si="29"/>
        <v>10.071</v>
      </c>
      <c r="O265" s="23">
        <v>75</v>
      </c>
      <c r="P265" s="24">
        <f t="shared" si="30"/>
        <v>17.62425</v>
      </c>
    </row>
    <row r="266" spans="1:16" ht="17.25" customHeight="1">
      <c r="A266" s="1">
        <v>2</v>
      </c>
      <c r="B266" s="1" t="s">
        <v>15</v>
      </c>
      <c r="D266" s="17" t="s">
        <v>551</v>
      </c>
      <c r="E266" s="17" t="s">
        <v>552</v>
      </c>
      <c r="F266" s="17" t="s">
        <v>46</v>
      </c>
      <c r="G266" s="18">
        <f t="shared" si="27"/>
        <v>61.4801</v>
      </c>
      <c r="H266" s="19">
        <f t="shared" si="31"/>
        <v>80.025749999999988</v>
      </c>
      <c r="I266" s="19"/>
      <c r="J266" s="18">
        <f t="shared" si="28"/>
        <v>1.2392682926829268</v>
      </c>
      <c r="K266" s="18">
        <v>41</v>
      </c>
      <c r="L266" s="20">
        <v>50.81</v>
      </c>
      <c r="M266" s="21">
        <v>10</v>
      </c>
      <c r="N266" s="22">
        <f t="shared" si="29"/>
        <v>45.728999999999999</v>
      </c>
      <c r="O266" s="23">
        <v>75</v>
      </c>
      <c r="P266" s="24">
        <f t="shared" si="30"/>
        <v>80.025749999999988</v>
      </c>
    </row>
    <row r="267" spans="1:16" ht="17.25" customHeight="1">
      <c r="A267" s="1">
        <v>2</v>
      </c>
      <c r="B267" s="1" t="s">
        <v>15</v>
      </c>
      <c r="D267" s="17" t="s">
        <v>553</v>
      </c>
      <c r="E267" s="17" t="s">
        <v>554</v>
      </c>
      <c r="F267" s="17" t="s">
        <v>46</v>
      </c>
      <c r="G267" s="18">
        <f t="shared" si="27"/>
        <v>18.549299999999999</v>
      </c>
      <c r="H267" s="19">
        <f t="shared" si="31"/>
        <v>24.144750000000002</v>
      </c>
      <c r="I267" s="19"/>
      <c r="J267" s="18">
        <f t="shared" si="28"/>
        <v>0.37390243902439024</v>
      </c>
      <c r="K267" s="18">
        <v>41</v>
      </c>
      <c r="L267" s="20">
        <v>15.33</v>
      </c>
      <c r="M267" s="21">
        <v>10</v>
      </c>
      <c r="N267" s="22">
        <f t="shared" si="29"/>
        <v>13.797000000000001</v>
      </c>
      <c r="O267" s="23">
        <v>75</v>
      </c>
      <c r="P267" s="24">
        <f t="shared" si="30"/>
        <v>24.144750000000002</v>
      </c>
    </row>
    <row r="268" spans="1:16" ht="17.25" customHeight="1">
      <c r="A268" s="1">
        <v>2</v>
      </c>
      <c r="B268" s="1" t="s">
        <v>15</v>
      </c>
      <c r="D268" s="17" t="s">
        <v>555</v>
      </c>
      <c r="E268" s="17" t="s">
        <v>556</v>
      </c>
      <c r="F268" s="17" t="s">
        <v>46</v>
      </c>
      <c r="G268" s="18">
        <f t="shared" si="27"/>
        <v>47.673999999999999</v>
      </c>
      <c r="H268" s="19">
        <f t="shared" si="31"/>
        <v>62.055</v>
      </c>
      <c r="I268" s="19"/>
      <c r="J268" s="18">
        <f t="shared" si="28"/>
        <v>0.96097560975609753</v>
      </c>
      <c r="K268" s="18">
        <v>41</v>
      </c>
      <c r="L268" s="20">
        <v>39.4</v>
      </c>
      <c r="M268" s="21">
        <v>10</v>
      </c>
      <c r="N268" s="22">
        <f t="shared" si="29"/>
        <v>35.46</v>
      </c>
      <c r="O268" s="23">
        <v>75</v>
      </c>
      <c r="P268" s="24">
        <f t="shared" si="30"/>
        <v>62.055</v>
      </c>
    </row>
    <row r="269" spans="1:16" ht="17.25" customHeight="1">
      <c r="A269" s="1">
        <v>2</v>
      </c>
      <c r="B269" s="1" t="s">
        <v>15</v>
      </c>
      <c r="D269" s="17" t="s">
        <v>557</v>
      </c>
      <c r="E269" s="17" t="s">
        <v>558</v>
      </c>
      <c r="F269" s="17" t="s">
        <v>46</v>
      </c>
      <c r="G269" s="18">
        <f t="shared" si="27"/>
        <v>3.2306999999999997</v>
      </c>
      <c r="H269" s="19">
        <f t="shared" si="31"/>
        <v>4.2052499999999995</v>
      </c>
      <c r="I269" s="19"/>
      <c r="J269" s="18">
        <f t="shared" si="28"/>
        <v>6.5121951219512197E-2</v>
      </c>
      <c r="K269" s="18">
        <v>41</v>
      </c>
      <c r="L269" s="20">
        <v>2.67</v>
      </c>
      <c r="M269" s="21">
        <v>10</v>
      </c>
      <c r="N269" s="22">
        <f t="shared" si="29"/>
        <v>2.403</v>
      </c>
      <c r="O269" s="23">
        <v>75</v>
      </c>
      <c r="P269" s="24">
        <f t="shared" si="30"/>
        <v>4.2052499999999995</v>
      </c>
    </row>
    <row r="270" spans="1:16" ht="17.25" customHeight="1">
      <c r="A270" s="1">
        <v>2</v>
      </c>
      <c r="B270" s="1" t="s">
        <v>15</v>
      </c>
      <c r="D270" s="25" t="s">
        <v>559</v>
      </c>
      <c r="E270" s="25" t="s">
        <v>560</v>
      </c>
      <c r="F270" s="25" t="s">
        <v>46</v>
      </c>
      <c r="G270" s="26">
        <f>L270*1.105</f>
        <v>22.906649999999999</v>
      </c>
      <c r="H270" s="19">
        <f t="shared" si="31"/>
        <v>32.649749999999997</v>
      </c>
      <c r="I270" s="19"/>
      <c r="J270" s="18">
        <f t="shared" si="28"/>
        <v>0.50560975609756098</v>
      </c>
      <c r="K270" s="18">
        <v>41</v>
      </c>
      <c r="L270" s="27">
        <v>20.73</v>
      </c>
      <c r="M270" s="21">
        <v>10</v>
      </c>
      <c r="N270" s="22">
        <f t="shared" si="29"/>
        <v>18.657</v>
      </c>
      <c r="O270" s="23">
        <v>75</v>
      </c>
      <c r="P270" s="24">
        <f t="shared" si="30"/>
        <v>32.649749999999997</v>
      </c>
    </row>
    <row r="271" spans="1:16" ht="17.25" customHeight="1">
      <c r="A271" s="1">
        <v>2</v>
      </c>
      <c r="B271" s="1" t="s">
        <v>15</v>
      </c>
      <c r="D271" s="25" t="s">
        <v>561</v>
      </c>
      <c r="E271" s="25" t="s">
        <v>562</v>
      </c>
      <c r="F271" s="25" t="s">
        <v>46</v>
      </c>
      <c r="G271" s="26">
        <f>L271*1.105</f>
        <v>24.729899999999997</v>
      </c>
      <c r="H271" s="19">
        <f t="shared" si="31"/>
        <v>35.2485</v>
      </c>
      <c r="I271" s="19"/>
      <c r="J271" s="18">
        <f t="shared" si="28"/>
        <v>0.5458536585365853</v>
      </c>
      <c r="K271" s="18">
        <v>41</v>
      </c>
      <c r="L271" s="27">
        <v>22.38</v>
      </c>
      <c r="M271" s="21">
        <v>10</v>
      </c>
      <c r="N271" s="22">
        <f t="shared" si="29"/>
        <v>20.141999999999999</v>
      </c>
      <c r="O271" s="23">
        <v>75</v>
      </c>
      <c r="P271" s="24">
        <f t="shared" si="30"/>
        <v>35.2485</v>
      </c>
    </row>
    <row r="272" spans="1:16" ht="17.25" customHeight="1">
      <c r="A272" s="1">
        <v>2</v>
      </c>
      <c r="B272" s="1" t="s">
        <v>15</v>
      </c>
      <c r="D272" s="25" t="s">
        <v>563</v>
      </c>
      <c r="E272" s="25" t="s">
        <v>564</v>
      </c>
      <c r="F272" s="25" t="s">
        <v>46</v>
      </c>
      <c r="G272" s="26">
        <f>L272*1.105</f>
        <v>28.166449999999998</v>
      </c>
      <c r="H272" s="19">
        <f t="shared" si="31"/>
        <v>40.146749999999997</v>
      </c>
      <c r="I272" s="19"/>
      <c r="J272" s="18">
        <f t="shared" si="28"/>
        <v>0.62170731707317073</v>
      </c>
      <c r="K272" s="18">
        <v>41</v>
      </c>
      <c r="L272" s="27">
        <v>25.49</v>
      </c>
      <c r="M272" s="21">
        <v>10</v>
      </c>
      <c r="N272" s="22">
        <f t="shared" si="29"/>
        <v>22.940999999999999</v>
      </c>
      <c r="O272" s="23">
        <v>75</v>
      </c>
      <c r="P272" s="24">
        <f t="shared" si="30"/>
        <v>40.146749999999997</v>
      </c>
    </row>
    <row r="273" spans="1:16" ht="17.25" customHeight="1">
      <c r="A273" s="1">
        <v>2</v>
      </c>
      <c r="B273" s="1" t="s">
        <v>15</v>
      </c>
      <c r="D273" s="17" t="s">
        <v>565</v>
      </c>
      <c r="E273" s="17" t="s">
        <v>566</v>
      </c>
      <c r="F273" s="17" t="s">
        <v>46</v>
      </c>
      <c r="G273" s="18">
        <f>L273*1.21</f>
        <v>61.4801</v>
      </c>
      <c r="H273" s="19">
        <f t="shared" si="31"/>
        <v>80.025749999999988</v>
      </c>
      <c r="I273" s="19"/>
      <c r="J273" s="18">
        <f t="shared" si="28"/>
        <v>1.2392682926829268</v>
      </c>
      <c r="K273" s="18">
        <v>41</v>
      </c>
      <c r="L273" s="20">
        <v>50.81</v>
      </c>
      <c r="M273" s="21">
        <v>10</v>
      </c>
      <c r="N273" s="22">
        <f t="shared" si="29"/>
        <v>45.728999999999999</v>
      </c>
      <c r="O273" s="23">
        <v>75</v>
      </c>
      <c r="P273" s="24">
        <f t="shared" si="30"/>
        <v>80.025749999999988</v>
      </c>
    </row>
    <row r="274" spans="1:16" ht="17.25" customHeight="1">
      <c r="A274" s="1">
        <v>2</v>
      </c>
      <c r="B274" s="1" t="s">
        <v>15</v>
      </c>
      <c r="D274" s="25" t="s">
        <v>567</v>
      </c>
      <c r="E274" s="25" t="s">
        <v>568</v>
      </c>
      <c r="F274" s="25" t="s">
        <v>46</v>
      </c>
      <c r="G274" s="26">
        <f>L274*1.105</f>
        <v>22.906649999999999</v>
      </c>
      <c r="H274" s="19">
        <f t="shared" si="31"/>
        <v>32.649749999999997</v>
      </c>
      <c r="I274" s="19"/>
      <c r="J274" s="18">
        <f t="shared" si="28"/>
        <v>0.50560975609756098</v>
      </c>
      <c r="K274" s="18">
        <v>41</v>
      </c>
      <c r="L274" s="27">
        <v>20.73</v>
      </c>
      <c r="M274" s="21">
        <v>10</v>
      </c>
      <c r="N274" s="22">
        <f t="shared" si="29"/>
        <v>18.657</v>
      </c>
      <c r="O274" s="23">
        <v>75</v>
      </c>
      <c r="P274" s="24">
        <f t="shared" si="30"/>
        <v>32.649749999999997</v>
      </c>
    </row>
    <row r="275" spans="1:16" ht="17.25" customHeight="1">
      <c r="A275" s="1">
        <v>2</v>
      </c>
      <c r="B275" s="1" t="s">
        <v>15</v>
      </c>
      <c r="D275" s="25" t="s">
        <v>569</v>
      </c>
      <c r="E275" s="25" t="s">
        <v>570</v>
      </c>
      <c r="F275" s="25" t="s">
        <v>46</v>
      </c>
      <c r="G275" s="26">
        <f>L275*1.105</f>
        <v>24.729899999999997</v>
      </c>
      <c r="H275" s="19">
        <f t="shared" si="31"/>
        <v>35.2485</v>
      </c>
      <c r="I275" s="19"/>
      <c r="J275" s="18">
        <f t="shared" si="28"/>
        <v>0.5458536585365853</v>
      </c>
      <c r="K275" s="18">
        <v>41</v>
      </c>
      <c r="L275" s="27">
        <v>22.38</v>
      </c>
      <c r="M275" s="21">
        <v>10</v>
      </c>
      <c r="N275" s="22">
        <f t="shared" si="29"/>
        <v>20.141999999999999</v>
      </c>
      <c r="O275" s="23">
        <v>75</v>
      </c>
      <c r="P275" s="24">
        <f t="shared" si="30"/>
        <v>35.2485</v>
      </c>
    </row>
    <row r="276" spans="1:16" ht="17.25" customHeight="1">
      <c r="A276" s="1">
        <v>2</v>
      </c>
      <c r="B276" s="1" t="s">
        <v>15</v>
      </c>
      <c r="D276" s="25" t="s">
        <v>571</v>
      </c>
      <c r="E276" s="25" t="s">
        <v>572</v>
      </c>
      <c r="F276" s="25" t="s">
        <v>46</v>
      </c>
      <c r="G276" s="26">
        <f>L276*1.105</f>
        <v>28.166449999999998</v>
      </c>
      <c r="H276" s="19">
        <f t="shared" si="31"/>
        <v>40.146749999999997</v>
      </c>
      <c r="I276" s="19"/>
      <c r="J276" s="18">
        <f t="shared" si="28"/>
        <v>0.62170731707317073</v>
      </c>
      <c r="K276" s="18">
        <v>41</v>
      </c>
      <c r="L276" s="27">
        <v>25.49</v>
      </c>
      <c r="M276" s="21">
        <v>10</v>
      </c>
      <c r="N276" s="22">
        <f t="shared" si="29"/>
        <v>22.940999999999999</v>
      </c>
      <c r="O276" s="23">
        <v>75</v>
      </c>
      <c r="P276" s="24">
        <f t="shared" si="30"/>
        <v>40.146749999999997</v>
      </c>
    </row>
    <row r="277" spans="1:16" ht="17.25" customHeight="1">
      <c r="A277" s="1">
        <v>2</v>
      </c>
      <c r="B277" s="1" t="s">
        <v>15</v>
      </c>
      <c r="D277" s="17" t="s">
        <v>573</v>
      </c>
      <c r="E277" s="17" t="s">
        <v>574</v>
      </c>
      <c r="F277" s="17" t="s">
        <v>46</v>
      </c>
      <c r="G277" s="18">
        <f t="shared" ref="G277:G284" si="32">L277*1.21</f>
        <v>47.673999999999999</v>
      </c>
      <c r="H277" s="19">
        <f t="shared" si="31"/>
        <v>62.055</v>
      </c>
      <c r="I277" s="19"/>
      <c r="J277" s="18">
        <f t="shared" si="28"/>
        <v>0.96097560975609753</v>
      </c>
      <c r="K277" s="18">
        <v>41</v>
      </c>
      <c r="L277" s="20">
        <v>39.4</v>
      </c>
      <c r="M277" s="21">
        <v>10</v>
      </c>
      <c r="N277" s="22">
        <f t="shared" si="29"/>
        <v>35.46</v>
      </c>
      <c r="O277" s="23">
        <v>75</v>
      </c>
      <c r="P277" s="24">
        <f t="shared" si="30"/>
        <v>62.055</v>
      </c>
    </row>
    <row r="278" spans="1:16" ht="17.25" customHeight="1">
      <c r="A278" s="1">
        <v>2</v>
      </c>
      <c r="B278" s="1" t="s">
        <v>15</v>
      </c>
      <c r="D278" s="17" t="s">
        <v>575</v>
      </c>
      <c r="E278" s="17" t="s">
        <v>576</v>
      </c>
      <c r="F278" s="17" t="s">
        <v>46</v>
      </c>
      <c r="G278" s="18">
        <f t="shared" si="32"/>
        <v>66.5137</v>
      </c>
      <c r="H278" s="19">
        <f t="shared" si="31"/>
        <v>86.577749999999995</v>
      </c>
      <c r="I278" s="19"/>
      <c r="J278" s="18">
        <f t="shared" si="28"/>
        <v>1.3407317073170733</v>
      </c>
      <c r="K278" s="18">
        <v>41</v>
      </c>
      <c r="L278" s="20">
        <v>54.97</v>
      </c>
      <c r="M278" s="21">
        <v>10</v>
      </c>
      <c r="N278" s="22">
        <f t="shared" si="29"/>
        <v>49.472999999999999</v>
      </c>
      <c r="O278" s="23">
        <v>75</v>
      </c>
      <c r="P278" s="24">
        <f t="shared" si="30"/>
        <v>86.577749999999995</v>
      </c>
    </row>
    <row r="279" spans="1:16" ht="17.25" customHeight="1">
      <c r="A279" s="1">
        <v>2</v>
      </c>
      <c r="B279" s="1" t="s">
        <v>15</v>
      </c>
      <c r="D279" s="17" t="s">
        <v>577</v>
      </c>
      <c r="E279" s="17" t="s">
        <v>578</v>
      </c>
      <c r="F279" s="17" t="s">
        <v>46</v>
      </c>
      <c r="G279" s="18">
        <f t="shared" si="32"/>
        <v>3.1580999999999997</v>
      </c>
      <c r="H279" s="19">
        <f t="shared" si="31"/>
        <v>4.1107499999999995</v>
      </c>
      <c r="I279" s="19"/>
      <c r="J279" s="18">
        <f t="shared" si="28"/>
        <v>6.3658536585365855E-2</v>
      </c>
      <c r="K279" s="18">
        <v>41</v>
      </c>
      <c r="L279" s="20">
        <v>2.61</v>
      </c>
      <c r="M279" s="21">
        <v>10</v>
      </c>
      <c r="N279" s="22">
        <f t="shared" si="29"/>
        <v>2.3489999999999998</v>
      </c>
      <c r="O279" s="23">
        <v>75</v>
      </c>
      <c r="P279" s="24">
        <f t="shared" si="30"/>
        <v>4.1107499999999995</v>
      </c>
    </row>
    <row r="280" spans="1:16" ht="17.25" customHeight="1">
      <c r="A280" s="1">
        <v>2</v>
      </c>
      <c r="B280" s="1" t="s">
        <v>15</v>
      </c>
      <c r="D280" s="17" t="s">
        <v>579</v>
      </c>
      <c r="E280" s="17" t="s">
        <v>580</v>
      </c>
      <c r="F280" s="17" t="s">
        <v>46</v>
      </c>
      <c r="G280" s="18">
        <f t="shared" si="32"/>
        <v>815.78200000000004</v>
      </c>
      <c r="H280" s="19">
        <f t="shared" si="31"/>
        <v>1061.8650000000002</v>
      </c>
      <c r="I280" s="19"/>
      <c r="J280" s="18">
        <f t="shared" si="28"/>
        <v>16.443902439024392</v>
      </c>
      <c r="K280" s="18">
        <v>41</v>
      </c>
      <c r="L280" s="20">
        <v>674.2</v>
      </c>
      <c r="M280" s="21">
        <v>10</v>
      </c>
      <c r="N280" s="22">
        <f t="shared" si="29"/>
        <v>606.78000000000009</v>
      </c>
      <c r="O280" s="23">
        <v>75</v>
      </c>
      <c r="P280" s="24">
        <f t="shared" si="30"/>
        <v>1061.8650000000002</v>
      </c>
    </row>
    <row r="281" spans="1:16" ht="17.25" customHeight="1">
      <c r="A281" s="1">
        <v>2</v>
      </c>
      <c r="B281" s="1" t="s">
        <v>15</v>
      </c>
      <c r="D281" s="17" t="s">
        <v>581</v>
      </c>
      <c r="E281" s="17" t="s">
        <v>582</v>
      </c>
      <c r="F281" s="17" t="s">
        <v>46</v>
      </c>
      <c r="G281" s="18">
        <f t="shared" si="32"/>
        <v>326.30070000000001</v>
      </c>
      <c r="H281" s="19">
        <f t="shared" si="31"/>
        <v>424.73024999999996</v>
      </c>
      <c r="I281" s="19"/>
      <c r="J281" s="18">
        <f t="shared" si="28"/>
        <v>6.5773170731707324</v>
      </c>
      <c r="K281" s="18">
        <v>41</v>
      </c>
      <c r="L281" s="20">
        <v>269.67</v>
      </c>
      <c r="M281" s="21">
        <v>10</v>
      </c>
      <c r="N281" s="22">
        <f t="shared" si="29"/>
        <v>242.703</v>
      </c>
      <c r="O281" s="23">
        <v>75</v>
      </c>
      <c r="P281" s="24">
        <f t="shared" si="30"/>
        <v>424.73024999999996</v>
      </c>
    </row>
    <row r="282" spans="1:16" ht="17.25" customHeight="1">
      <c r="A282" s="1">
        <v>2</v>
      </c>
      <c r="B282" s="1" t="s">
        <v>15</v>
      </c>
      <c r="D282" s="17" t="s">
        <v>583</v>
      </c>
      <c r="E282" s="17" t="s">
        <v>584</v>
      </c>
      <c r="F282" s="17" t="s">
        <v>46</v>
      </c>
      <c r="G282" s="18">
        <f t="shared" si="32"/>
        <v>326.30070000000001</v>
      </c>
      <c r="H282" s="19">
        <f t="shared" si="31"/>
        <v>424.73024999999996</v>
      </c>
      <c r="I282" s="19"/>
      <c r="J282" s="18">
        <f t="shared" si="28"/>
        <v>6.5773170731707324</v>
      </c>
      <c r="K282" s="18">
        <v>41</v>
      </c>
      <c r="L282" s="20">
        <v>269.67</v>
      </c>
      <c r="M282" s="21">
        <v>10</v>
      </c>
      <c r="N282" s="22">
        <f t="shared" si="29"/>
        <v>242.703</v>
      </c>
      <c r="O282" s="23">
        <v>75</v>
      </c>
      <c r="P282" s="24">
        <f t="shared" si="30"/>
        <v>424.73024999999996</v>
      </c>
    </row>
    <row r="283" spans="1:16" ht="17.25" customHeight="1">
      <c r="A283" s="1">
        <v>2</v>
      </c>
      <c r="B283" s="1" t="s">
        <v>15</v>
      </c>
      <c r="D283" s="17" t="s">
        <v>585</v>
      </c>
      <c r="E283" s="17" t="s">
        <v>586</v>
      </c>
      <c r="F283" s="17" t="s">
        <v>46</v>
      </c>
      <c r="G283" s="18">
        <f t="shared" si="32"/>
        <v>48.932399999999994</v>
      </c>
      <c r="H283" s="19">
        <f t="shared" si="31"/>
        <v>63.693000000000005</v>
      </c>
      <c r="I283" s="19"/>
      <c r="J283" s="18">
        <f t="shared" si="28"/>
        <v>0.98634146341463413</v>
      </c>
      <c r="K283" s="18">
        <v>41</v>
      </c>
      <c r="L283" s="20">
        <v>40.44</v>
      </c>
      <c r="M283" s="21">
        <v>10</v>
      </c>
      <c r="N283" s="22">
        <f t="shared" si="29"/>
        <v>36.396000000000001</v>
      </c>
      <c r="O283" s="23">
        <v>75</v>
      </c>
      <c r="P283" s="24">
        <f t="shared" si="30"/>
        <v>63.693000000000005</v>
      </c>
    </row>
    <row r="284" spans="1:16" ht="17.25" customHeight="1">
      <c r="A284" s="1">
        <v>2</v>
      </c>
      <c r="B284" s="1" t="s">
        <v>15</v>
      </c>
      <c r="D284" s="17" t="s">
        <v>587</v>
      </c>
      <c r="E284" s="17" t="s">
        <v>588</v>
      </c>
      <c r="F284" s="17" t="s">
        <v>46</v>
      </c>
      <c r="G284" s="18">
        <f t="shared" si="32"/>
        <v>61.4801</v>
      </c>
      <c r="H284" s="19">
        <f t="shared" si="31"/>
        <v>80.025749999999988</v>
      </c>
      <c r="I284" s="19"/>
      <c r="J284" s="18">
        <f t="shared" si="28"/>
        <v>1.2392682926829268</v>
      </c>
      <c r="K284" s="18">
        <v>41</v>
      </c>
      <c r="L284" s="20">
        <v>50.81</v>
      </c>
      <c r="M284" s="21">
        <v>10</v>
      </c>
      <c r="N284" s="22">
        <f t="shared" si="29"/>
        <v>45.728999999999999</v>
      </c>
      <c r="O284" s="23">
        <v>75</v>
      </c>
      <c r="P284" s="24">
        <f t="shared" si="30"/>
        <v>80.025749999999988</v>
      </c>
    </row>
    <row r="285" spans="1:16" ht="17.25" customHeight="1">
      <c r="A285" s="1">
        <v>2</v>
      </c>
      <c r="B285" s="1" t="s">
        <v>15</v>
      </c>
      <c r="D285" s="25" t="s">
        <v>589</v>
      </c>
      <c r="E285" s="25" t="s">
        <v>590</v>
      </c>
      <c r="F285" s="25" t="s">
        <v>46</v>
      </c>
      <c r="G285" s="26">
        <f>L285*1.105</f>
        <v>22.906649999999999</v>
      </c>
      <c r="H285" s="19">
        <f t="shared" si="31"/>
        <v>32.649749999999997</v>
      </c>
      <c r="I285" s="19"/>
      <c r="J285" s="18">
        <f t="shared" si="28"/>
        <v>0.50560975609756098</v>
      </c>
      <c r="K285" s="18">
        <v>41</v>
      </c>
      <c r="L285" s="27">
        <v>20.73</v>
      </c>
      <c r="M285" s="21">
        <v>10</v>
      </c>
      <c r="N285" s="22">
        <f t="shared" si="29"/>
        <v>18.657</v>
      </c>
      <c r="O285" s="23">
        <v>75</v>
      </c>
      <c r="P285" s="24">
        <f t="shared" si="30"/>
        <v>32.649749999999997</v>
      </c>
    </row>
    <row r="286" spans="1:16" ht="17.25" customHeight="1">
      <c r="A286" s="1">
        <v>2</v>
      </c>
      <c r="B286" s="1" t="s">
        <v>15</v>
      </c>
      <c r="D286" s="25" t="s">
        <v>591</v>
      </c>
      <c r="E286" s="25" t="s">
        <v>592</v>
      </c>
      <c r="F286" s="25" t="s">
        <v>46</v>
      </c>
      <c r="G286" s="26">
        <f>L286*1.105</f>
        <v>24.729899999999997</v>
      </c>
      <c r="H286" s="19">
        <f t="shared" si="31"/>
        <v>35.2485</v>
      </c>
      <c r="I286" s="19"/>
      <c r="J286" s="18">
        <f t="shared" si="28"/>
        <v>0.5458536585365853</v>
      </c>
      <c r="K286" s="18">
        <v>41</v>
      </c>
      <c r="L286" s="27">
        <v>22.38</v>
      </c>
      <c r="M286" s="21">
        <v>10</v>
      </c>
      <c r="N286" s="22">
        <f t="shared" si="29"/>
        <v>20.141999999999999</v>
      </c>
      <c r="O286" s="23">
        <v>75</v>
      </c>
      <c r="P286" s="24">
        <f t="shared" si="30"/>
        <v>35.2485</v>
      </c>
    </row>
    <row r="287" spans="1:16" ht="17.25" customHeight="1">
      <c r="A287" s="1">
        <v>2</v>
      </c>
      <c r="B287" s="1" t="s">
        <v>15</v>
      </c>
      <c r="D287" s="25" t="s">
        <v>593</v>
      </c>
      <c r="E287" s="25" t="s">
        <v>594</v>
      </c>
      <c r="F287" s="25" t="s">
        <v>46</v>
      </c>
      <c r="G287" s="26">
        <f>L287*1.105</f>
        <v>28.166449999999998</v>
      </c>
      <c r="H287" s="19">
        <f t="shared" si="31"/>
        <v>40.146749999999997</v>
      </c>
      <c r="I287" s="19"/>
      <c r="J287" s="18">
        <f t="shared" si="28"/>
        <v>0.62170731707317073</v>
      </c>
      <c r="K287" s="18">
        <v>41</v>
      </c>
      <c r="L287" s="27">
        <v>25.49</v>
      </c>
      <c r="M287" s="21">
        <v>10</v>
      </c>
      <c r="N287" s="22">
        <f t="shared" si="29"/>
        <v>22.940999999999999</v>
      </c>
      <c r="O287" s="23">
        <v>75</v>
      </c>
      <c r="P287" s="24">
        <f t="shared" si="30"/>
        <v>40.146749999999997</v>
      </c>
    </row>
    <row r="288" spans="1:16" ht="17.25" customHeight="1">
      <c r="A288" s="1">
        <v>2</v>
      </c>
      <c r="B288" s="1" t="s">
        <v>15</v>
      </c>
      <c r="D288" s="17" t="s">
        <v>595</v>
      </c>
      <c r="E288" s="17" t="s">
        <v>596</v>
      </c>
      <c r="F288" s="17" t="s">
        <v>46</v>
      </c>
      <c r="G288" s="18">
        <f t="shared" ref="G288:G312" si="33">L288*1.21</f>
        <v>47.673999999999999</v>
      </c>
      <c r="H288" s="19">
        <f t="shared" si="31"/>
        <v>62.055</v>
      </c>
      <c r="I288" s="19"/>
      <c r="J288" s="18">
        <f t="shared" si="28"/>
        <v>0.96097560975609753</v>
      </c>
      <c r="K288" s="18">
        <v>41</v>
      </c>
      <c r="L288" s="20">
        <v>39.4</v>
      </c>
      <c r="M288" s="21">
        <v>10</v>
      </c>
      <c r="N288" s="22">
        <f t="shared" si="29"/>
        <v>35.46</v>
      </c>
      <c r="O288" s="23">
        <v>75</v>
      </c>
      <c r="P288" s="24">
        <f t="shared" si="30"/>
        <v>62.055</v>
      </c>
    </row>
    <row r="289" spans="1:16" ht="17.25" customHeight="1">
      <c r="A289" s="1">
        <v>2</v>
      </c>
      <c r="B289" s="1" t="s">
        <v>15</v>
      </c>
      <c r="D289" s="17" t="s">
        <v>597</v>
      </c>
      <c r="E289" s="17" t="s">
        <v>598</v>
      </c>
      <c r="F289" s="17" t="s">
        <v>46</v>
      </c>
      <c r="G289" s="18">
        <f t="shared" si="33"/>
        <v>66.5137</v>
      </c>
      <c r="H289" s="19">
        <f t="shared" si="31"/>
        <v>86.577749999999995</v>
      </c>
      <c r="I289" s="19"/>
      <c r="J289" s="18">
        <f t="shared" si="28"/>
        <v>1.3407317073170733</v>
      </c>
      <c r="K289" s="18">
        <v>41</v>
      </c>
      <c r="L289" s="20">
        <v>54.97</v>
      </c>
      <c r="M289" s="21">
        <v>10</v>
      </c>
      <c r="N289" s="22">
        <f t="shared" si="29"/>
        <v>49.472999999999999</v>
      </c>
      <c r="O289" s="23">
        <v>75</v>
      </c>
      <c r="P289" s="24">
        <f t="shared" si="30"/>
        <v>86.577749999999995</v>
      </c>
    </row>
    <row r="290" spans="1:16" ht="17.25" customHeight="1">
      <c r="A290" s="1">
        <v>2</v>
      </c>
      <c r="B290" s="1" t="s">
        <v>15</v>
      </c>
      <c r="D290" s="17" t="s">
        <v>599</v>
      </c>
      <c r="E290" s="17" t="s">
        <v>600</v>
      </c>
      <c r="F290" s="17" t="s">
        <v>46</v>
      </c>
      <c r="G290" s="18">
        <f t="shared" si="33"/>
        <v>3.1580999999999997</v>
      </c>
      <c r="H290" s="19">
        <f t="shared" si="31"/>
        <v>4.1107499999999995</v>
      </c>
      <c r="I290" s="19"/>
      <c r="J290" s="18">
        <f t="shared" si="28"/>
        <v>6.3658536585365855E-2</v>
      </c>
      <c r="K290" s="18">
        <v>41</v>
      </c>
      <c r="L290" s="20">
        <v>2.61</v>
      </c>
      <c r="M290" s="21">
        <v>10</v>
      </c>
      <c r="N290" s="22">
        <f t="shared" si="29"/>
        <v>2.3489999999999998</v>
      </c>
      <c r="O290" s="23">
        <v>75</v>
      </c>
      <c r="P290" s="24">
        <f t="shared" si="30"/>
        <v>4.1107499999999995</v>
      </c>
    </row>
    <row r="291" spans="1:16" ht="17.25" customHeight="1">
      <c r="A291" s="1">
        <v>2</v>
      </c>
      <c r="B291" s="1" t="s">
        <v>15</v>
      </c>
      <c r="D291" s="17" t="s">
        <v>601</v>
      </c>
      <c r="E291" s="17" t="s">
        <v>602</v>
      </c>
      <c r="F291" s="17" t="s">
        <v>46</v>
      </c>
      <c r="G291" s="18">
        <f t="shared" si="33"/>
        <v>815.78200000000004</v>
      </c>
      <c r="H291" s="19">
        <f t="shared" si="31"/>
        <v>1061.8650000000002</v>
      </c>
      <c r="I291" s="19"/>
      <c r="J291" s="18">
        <f t="shared" si="28"/>
        <v>16.443902439024392</v>
      </c>
      <c r="K291" s="18">
        <v>41</v>
      </c>
      <c r="L291" s="20">
        <v>674.2</v>
      </c>
      <c r="M291" s="21">
        <v>10</v>
      </c>
      <c r="N291" s="22">
        <f t="shared" si="29"/>
        <v>606.78000000000009</v>
      </c>
      <c r="O291" s="23">
        <v>75</v>
      </c>
      <c r="P291" s="24">
        <f t="shared" si="30"/>
        <v>1061.8650000000002</v>
      </c>
    </row>
    <row r="292" spans="1:16" ht="17.25" customHeight="1">
      <c r="A292" s="1">
        <v>2</v>
      </c>
      <c r="B292" s="1" t="s">
        <v>15</v>
      </c>
      <c r="D292" s="17" t="s">
        <v>603</v>
      </c>
      <c r="E292" s="17" t="s">
        <v>604</v>
      </c>
      <c r="F292" s="17" t="s">
        <v>46</v>
      </c>
      <c r="G292" s="18">
        <f t="shared" si="33"/>
        <v>326.30070000000001</v>
      </c>
      <c r="H292" s="19">
        <f t="shared" si="31"/>
        <v>424.73024999999996</v>
      </c>
      <c r="I292" s="19"/>
      <c r="J292" s="18">
        <f t="shared" si="28"/>
        <v>6.5773170731707324</v>
      </c>
      <c r="K292" s="18">
        <v>41</v>
      </c>
      <c r="L292" s="20">
        <v>269.67</v>
      </c>
      <c r="M292" s="21">
        <v>10</v>
      </c>
      <c r="N292" s="22">
        <f t="shared" si="29"/>
        <v>242.703</v>
      </c>
      <c r="O292" s="23">
        <v>75</v>
      </c>
      <c r="P292" s="24">
        <f t="shared" si="30"/>
        <v>424.73024999999996</v>
      </c>
    </row>
    <row r="293" spans="1:16" ht="17.25" customHeight="1">
      <c r="A293" s="1">
        <v>2</v>
      </c>
      <c r="B293" s="1" t="s">
        <v>15</v>
      </c>
      <c r="D293" s="17" t="s">
        <v>605</v>
      </c>
      <c r="E293" s="17" t="s">
        <v>606</v>
      </c>
      <c r="F293" s="17" t="s">
        <v>46</v>
      </c>
      <c r="G293" s="18">
        <f t="shared" si="33"/>
        <v>326.30070000000001</v>
      </c>
      <c r="H293" s="19">
        <f t="shared" si="31"/>
        <v>424.73024999999996</v>
      </c>
      <c r="I293" s="19"/>
      <c r="J293" s="18">
        <f t="shared" ref="J293:J356" si="34">L293/K293</f>
        <v>6.5773170731707324</v>
      </c>
      <c r="K293" s="18">
        <v>41</v>
      </c>
      <c r="L293" s="20">
        <v>269.67</v>
      </c>
      <c r="M293" s="21">
        <v>10</v>
      </c>
      <c r="N293" s="22">
        <f t="shared" si="29"/>
        <v>242.703</v>
      </c>
      <c r="O293" s="23">
        <v>75</v>
      </c>
      <c r="P293" s="24">
        <f t="shared" si="30"/>
        <v>424.73024999999996</v>
      </c>
    </row>
    <row r="294" spans="1:16" ht="17.25" customHeight="1">
      <c r="A294" s="1">
        <v>2</v>
      </c>
      <c r="B294" s="1" t="s">
        <v>15</v>
      </c>
      <c r="D294" s="17" t="s">
        <v>607</v>
      </c>
      <c r="E294" s="17" t="s">
        <v>608</v>
      </c>
      <c r="F294" s="17" t="s">
        <v>46</v>
      </c>
      <c r="G294" s="18">
        <f t="shared" si="33"/>
        <v>48.932399999999994</v>
      </c>
      <c r="H294" s="19">
        <f t="shared" si="31"/>
        <v>63.693000000000005</v>
      </c>
      <c r="I294" s="19"/>
      <c r="J294" s="18">
        <f t="shared" si="34"/>
        <v>0.98634146341463413</v>
      </c>
      <c r="K294" s="18">
        <v>41</v>
      </c>
      <c r="L294" s="20">
        <v>40.44</v>
      </c>
      <c r="M294" s="21">
        <v>10</v>
      </c>
      <c r="N294" s="22">
        <f t="shared" si="29"/>
        <v>36.396000000000001</v>
      </c>
      <c r="O294" s="23">
        <v>75</v>
      </c>
      <c r="P294" s="24">
        <f t="shared" si="30"/>
        <v>63.693000000000005</v>
      </c>
    </row>
    <row r="295" spans="1:16" ht="17.25" customHeight="1">
      <c r="A295" s="1">
        <v>2</v>
      </c>
      <c r="B295" s="1" t="s">
        <v>15</v>
      </c>
      <c r="D295" s="17" t="s">
        <v>609</v>
      </c>
      <c r="E295" s="17" t="s">
        <v>610</v>
      </c>
      <c r="F295" s="17" t="s">
        <v>46</v>
      </c>
      <c r="G295" s="18">
        <f t="shared" si="33"/>
        <v>16.540700000000001</v>
      </c>
      <c r="H295" s="19">
        <f t="shared" si="31"/>
        <v>21.530250000000002</v>
      </c>
      <c r="I295" s="19"/>
      <c r="J295" s="18">
        <f t="shared" si="34"/>
        <v>0.33341463414634148</v>
      </c>
      <c r="K295" s="18">
        <v>41</v>
      </c>
      <c r="L295" s="20">
        <v>13.67</v>
      </c>
      <c r="M295" s="21">
        <v>10</v>
      </c>
      <c r="N295" s="22">
        <f t="shared" si="29"/>
        <v>12.303000000000001</v>
      </c>
      <c r="O295" s="23">
        <v>75</v>
      </c>
      <c r="P295" s="24">
        <f t="shared" si="30"/>
        <v>21.530250000000002</v>
      </c>
    </row>
    <row r="296" spans="1:16" ht="17.25" customHeight="1">
      <c r="A296" s="1">
        <v>2</v>
      </c>
      <c r="B296" s="1" t="s">
        <v>15</v>
      </c>
      <c r="D296" s="17" t="s">
        <v>611</v>
      </c>
      <c r="E296" s="17" t="s">
        <v>612</v>
      </c>
      <c r="F296" s="17" t="s">
        <v>46</v>
      </c>
      <c r="G296" s="18">
        <f t="shared" si="33"/>
        <v>23.558699999999998</v>
      </c>
      <c r="H296" s="19">
        <f t="shared" si="31"/>
        <v>30.66525</v>
      </c>
      <c r="I296" s="19"/>
      <c r="J296" s="18">
        <f t="shared" si="34"/>
        <v>0.47487804878048778</v>
      </c>
      <c r="K296" s="18">
        <v>41</v>
      </c>
      <c r="L296" s="20">
        <v>19.47</v>
      </c>
      <c r="M296" s="21">
        <v>10</v>
      </c>
      <c r="N296" s="22">
        <f t="shared" si="29"/>
        <v>17.523</v>
      </c>
      <c r="O296" s="23">
        <v>75</v>
      </c>
      <c r="P296" s="24">
        <f t="shared" si="30"/>
        <v>30.66525</v>
      </c>
    </row>
    <row r="297" spans="1:16" ht="17.25" customHeight="1">
      <c r="A297" s="1">
        <v>2</v>
      </c>
      <c r="B297" s="1" t="s">
        <v>15</v>
      </c>
      <c r="D297" s="17" t="s">
        <v>613</v>
      </c>
      <c r="E297" s="17" t="s">
        <v>614</v>
      </c>
      <c r="F297" s="17" t="s">
        <v>615</v>
      </c>
      <c r="G297" s="18">
        <f t="shared" si="33"/>
        <v>738.01529999999991</v>
      </c>
      <c r="H297" s="19">
        <f t="shared" si="31"/>
        <v>960.63974999999982</v>
      </c>
      <c r="I297" s="19"/>
      <c r="J297" s="18">
        <f t="shared" si="34"/>
        <v>14.876341463414633</v>
      </c>
      <c r="K297" s="18">
        <v>41</v>
      </c>
      <c r="L297" s="20">
        <v>609.92999999999995</v>
      </c>
      <c r="M297" s="21">
        <v>10</v>
      </c>
      <c r="N297" s="22">
        <f t="shared" si="29"/>
        <v>548.9369999999999</v>
      </c>
      <c r="O297" s="23">
        <v>75</v>
      </c>
      <c r="P297" s="24">
        <f t="shared" si="30"/>
        <v>960.63974999999982</v>
      </c>
    </row>
    <row r="298" spans="1:16" ht="17.25" customHeight="1">
      <c r="A298" s="1">
        <v>2</v>
      </c>
      <c r="B298" s="1" t="s">
        <v>15</v>
      </c>
      <c r="D298" s="17" t="s">
        <v>616</v>
      </c>
      <c r="E298" s="17" t="s">
        <v>617</v>
      </c>
      <c r="F298" s="17" t="s">
        <v>615</v>
      </c>
      <c r="G298" s="18">
        <f t="shared" si="33"/>
        <v>738.01529999999991</v>
      </c>
      <c r="H298" s="19">
        <f t="shared" si="31"/>
        <v>960.63974999999982</v>
      </c>
      <c r="I298" s="19"/>
      <c r="J298" s="18">
        <f t="shared" si="34"/>
        <v>14.876341463414633</v>
      </c>
      <c r="K298" s="18">
        <v>41</v>
      </c>
      <c r="L298" s="20">
        <v>609.92999999999995</v>
      </c>
      <c r="M298" s="21">
        <v>10</v>
      </c>
      <c r="N298" s="22">
        <f t="shared" si="29"/>
        <v>548.9369999999999</v>
      </c>
      <c r="O298" s="23">
        <v>75</v>
      </c>
      <c r="P298" s="24">
        <f t="shared" si="30"/>
        <v>960.63974999999982</v>
      </c>
    </row>
    <row r="299" spans="1:16" ht="17.25" customHeight="1">
      <c r="A299" s="1">
        <v>2</v>
      </c>
      <c r="B299" s="1" t="s">
        <v>15</v>
      </c>
      <c r="D299" s="17" t="s">
        <v>618</v>
      </c>
      <c r="E299" s="17" t="s">
        <v>619</v>
      </c>
      <c r="F299" s="17" t="s">
        <v>46</v>
      </c>
      <c r="G299" s="18">
        <f t="shared" si="33"/>
        <v>14.048099999999998</v>
      </c>
      <c r="H299" s="19">
        <f t="shared" si="31"/>
        <v>18.28575</v>
      </c>
      <c r="I299" s="19"/>
      <c r="J299" s="18">
        <f t="shared" si="34"/>
        <v>0.28317073170731705</v>
      </c>
      <c r="K299" s="18">
        <v>41</v>
      </c>
      <c r="L299" s="20">
        <v>11.61</v>
      </c>
      <c r="M299" s="21">
        <v>10</v>
      </c>
      <c r="N299" s="22">
        <f t="shared" si="29"/>
        <v>10.449</v>
      </c>
      <c r="O299" s="23">
        <v>75</v>
      </c>
      <c r="P299" s="24">
        <f t="shared" si="30"/>
        <v>18.28575</v>
      </c>
    </row>
    <row r="300" spans="1:16" ht="17.25" customHeight="1">
      <c r="A300" s="1">
        <v>2</v>
      </c>
      <c r="B300" s="1" t="s">
        <v>15</v>
      </c>
      <c r="D300" s="17" t="s">
        <v>620</v>
      </c>
      <c r="E300" s="17" t="s">
        <v>621</v>
      </c>
      <c r="F300" s="17" t="s">
        <v>46</v>
      </c>
      <c r="G300" s="18">
        <f t="shared" si="33"/>
        <v>15.052399999999999</v>
      </c>
      <c r="H300" s="19">
        <f t="shared" si="31"/>
        <v>19.592999999999996</v>
      </c>
      <c r="I300" s="19"/>
      <c r="J300" s="18">
        <f t="shared" si="34"/>
        <v>0.30341463414634146</v>
      </c>
      <c r="K300" s="18">
        <v>41</v>
      </c>
      <c r="L300" s="20">
        <v>12.44</v>
      </c>
      <c r="M300" s="21">
        <v>10</v>
      </c>
      <c r="N300" s="22">
        <f t="shared" si="29"/>
        <v>11.196</v>
      </c>
      <c r="O300" s="23">
        <v>75</v>
      </c>
      <c r="P300" s="24">
        <f t="shared" si="30"/>
        <v>19.592999999999996</v>
      </c>
    </row>
    <row r="301" spans="1:16" ht="17.25" customHeight="1">
      <c r="A301" s="1">
        <v>2</v>
      </c>
      <c r="B301" s="1" t="s">
        <v>15</v>
      </c>
      <c r="D301" s="17" t="s">
        <v>622</v>
      </c>
      <c r="E301" s="17" t="s">
        <v>623</v>
      </c>
      <c r="F301" s="17" t="s">
        <v>46</v>
      </c>
      <c r="G301" s="18">
        <f t="shared" si="33"/>
        <v>52.719699999999996</v>
      </c>
      <c r="H301" s="19">
        <f t="shared" si="31"/>
        <v>68.622749999999996</v>
      </c>
      <c r="I301" s="19"/>
      <c r="J301" s="18">
        <f t="shared" si="34"/>
        <v>1.0626829268292683</v>
      </c>
      <c r="K301" s="18">
        <v>41</v>
      </c>
      <c r="L301" s="20">
        <v>43.57</v>
      </c>
      <c r="M301" s="21">
        <v>10</v>
      </c>
      <c r="N301" s="22">
        <f t="shared" si="29"/>
        <v>39.213000000000001</v>
      </c>
      <c r="O301" s="23">
        <v>75</v>
      </c>
      <c r="P301" s="24">
        <f t="shared" si="30"/>
        <v>68.622749999999996</v>
      </c>
    </row>
    <row r="302" spans="1:16" ht="17.25" customHeight="1">
      <c r="A302" s="1">
        <v>2</v>
      </c>
      <c r="B302" s="1" t="s">
        <v>15</v>
      </c>
      <c r="D302" s="17" t="s">
        <v>624</v>
      </c>
      <c r="E302" s="17" t="s">
        <v>625</v>
      </c>
      <c r="F302" s="17" t="s">
        <v>46</v>
      </c>
      <c r="G302" s="18">
        <f t="shared" si="33"/>
        <v>52.719699999999996</v>
      </c>
      <c r="H302" s="19">
        <f t="shared" si="31"/>
        <v>68.622749999999996</v>
      </c>
      <c r="I302" s="19"/>
      <c r="J302" s="18">
        <f t="shared" si="34"/>
        <v>1.0626829268292683</v>
      </c>
      <c r="K302" s="18">
        <v>41</v>
      </c>
      <c r="L302" s="20">
        <v>43.57</v>
      </c>
      <c r="M302" s="21">
        <v>10</v>
      </c>
      <c r="N302" s="22">
        <f t="shared" si="29"/>
        <v>39.213000000000001</v>
      </c>
      <c r="O302" s="23">
        <v>75</v>
      </c>
      <c r="P302" s="24">
        <f t="shared" si="30"/>
        <v>68.622749999999996</v>
      </c>
    </row>
    <row r="303" spans="1:16" ht="17.25" customHeight="1">
      <c r="A303" s="1">
        <v>2</v>
      </c>
      <c r="B303" s="1" t="s">
        <v>15</v>
      </c>
      <c r="D303" s="17" t="s">
        <v>626</v>
      </c>
      <c r="E303" s="17" t="s">
        <v>627</v>
      </c>
      <c r="F303" s="17" t="s">
        <v>46</v>
      </c>
      <c r="G303" s="18">
        <f t="shared" si="33"/>
        <v>50.190799999999996</v>
      </c>
      <c r="H303" s="19">
        <f t="shared" si="31"/>
        <v>65.330999999999989</v>
      </c>
      <c r="I303" s="19"/>
      <c r="J303" s="18">
        <f t="shared" si="34"/>
        <v>1.0117073170731707</v>
      </c>
      <c r="K303" s="18">
        <v>41</v>
      </c>
      <c r="L303" s="20">
        <v>41.48</v>
      </c>
      <c r="M303" s="21">
        <v>10</v>
      </c>
      <c r="N303" s="22">
        <f t="shared" si="29"/>
        <v>37.331999999999994</v>
      </c>
      <c r="O303" s="23">
        <v>75</v>
      </c>
      <c r="P303" s="24">
        <f t="shared" si="30"/>
        <v>65.330999999999989</v>
      </c>
    </row>
    <row r="304" spans="1:16" ht="17.25" customHeight="1">
      <c r="A304" s="1">
        <v>2</v>
      </c>
      <c r="B304" s="1" t="s">
        <v>15</v>
      </c>
      <c r="D304" s="17" t="s">
        <v>628</v>
      </c>
      <c r="E304" s="17" t="s">
        <v>629</v>
      </c>
      <c r="F304" s="17" t="s">
        <v>46</v>
      </c>
      <c r="G304" s="18">
        <f t="shared" si="33"/>
        <v>42.652499999999996</v>
      </c>
      <c r="H304" s="19">
        <f t="shared" si="31"/>
        <v>55.518749999999997</v>
      </c>
      <c r="I304" s="19"/>
      <c r="J304" s="18">
        <f t="shared" si="34"/>
        <v>0.8597560975609756</v>
      </c>
      <c r="K304" s="18">
        <v>41</v>
      </c>
      <c r="L304" s="20">
        <v>35.25</v>
      </c>
      <c r="M304" s="21">
        <v>10</v>
      </c>
      <c r="N304" s="22">
        <f t="shared" si="29"/>
        <v>31.725000000000001</v>
      </c>
      <c r="O304" s="23">
        <v>75</v>
      </c>
      <c r="P304" s="24">
        <f t="shared" si="30"/>
        <v>55.518749999999997</v>
      </c>
    </row>
    <row r="305" spans="1:16" ht="17.25" customHeight="1">
      <c r="A305" s="1">
        <v>2</v>
      </c>
      <c r="B305" s="1" t="s">
        <v>15</v>
      </c>
      <c r="D305" s="17" t="s">
        <v>630</v>
      </c>
      <c r="E305" s="17" t="s">
        <v>631</v>
      </c>
      <c r="F305" s="17" t="s">
        <v>46</v>
      </c>
      <c r="G305" s="18">
        <f t="shared" si="33"/>
        <v>43.910899999999998</v>
      </c>
      <c r="H305" s="19">
        <f t="shared" si="31"/>
        <v>57.156750000000002</v>
      </c>
      <c r="I305" s="19"/>
      <c r="J305" s="18">
        <f t="shared" si="34"/>
        <v>0.8851219512195122</v>
      </c>
      <c r="K305" s="18">
        <v>41</v>
      </c>
      <c r="L305" s="20">
        <v>36.29</v>
      </c>
      <c r="M305" s="21">
        <v>10</v>
      </c>
      <c r="N305" s="22">
        <f t="shared" si="29"/>
        <v>32.661000000000001</v>
      </c>
      <c r="O305" s="23">
        <v>75</v>
      </c>
      <c r="P305" s="24">
        <f t="shared" si="30"/>
        <v>57.156750000000002</v>
      </c>
    </row>
    <row r="306" spans="1:16" ht="17.25" customHeight="1">
      <c r="A306" s="1">
        <v>2</v>
      </c>
      <c r="B306" s="1" t="s">
        <v>15</v>
      </c>
      <c r="D306" s="17" t="s">
        <v>632</v>
      </c>
      <c r="E306" s="17" t="s">
        <v>633</v>
      </c>
      <c r="F306" s="17" t="s">
        <v>46</v>
      </c>
      <c r="G306" s="18">
        <f t="shared" si="33"/>
        <v>43.910899999999998</v>
      </c>
      <c r="H306" s="19">
        <f t="shared" si="31"/>
        <v>57.156750000000002</v>
      </c>
      <c r="I306" s="19"/>
      <c r="J306" s="18">
        <f t="shared" si="34"/>
        <v>0.8851219512195122</v>
      </c>
      <c r="K306" s="18">
        <v>41</v>
      </c>
      <c r="L306" s="20">
        <v>36.29</v>
      </c>
      <c r="M306" s="21">
        <v>10</v>
      </c>
      <c r="N306" s="22">
        <f t="shared" si="29"/>
        <v>32.661000000000001</v>
      </c>
      <c r="O306" s="23">
        <v>75</v>
      </c>
      <c r="P306" s="24">
        <f t="shared" si="30"/>
        <v>57.156750000000002</v>
      </c>
    </row>
    <row r="307" spans="1:16" ht="17.25" customHeight="1">
      <c r="A307" s="1">
        <v>2</v>
      </c>
      <c r="B307" s="1" t="s">
        <v>15</v>
      </c>
      <c r="D307" s="17" t="s">
        <v>634</v>
      </c>
      <c r="E307" s="17" t="s">
        <v>635</v>
      </c>
      <c r="F307" s="17" t="s">
        <v>46</v>
      </c>
      <c r="G307" s="18">
        <f t="shared" si="33"/>
        <v>81.554000000000002</v>
      </c>
      <c r="H307" s="19">
        <f t="shared" si="31"/>
        <v>106.155</v>
      </c>
      <c r="I307" s="19"/>
      <c r="J307" s="18">
        <f t="shared" si="34"/>
        <v>1.6439024390243904</v>
      </c>
      <c r="K307" s="18">
        <v>41</v>
      </c>
      <c r="L307" s="20">
        <v>67.400000000000006</v>
      </c>
      <c r="M307" s="21">
        <v>10</v>
      </c>
      <c r="N307" s="22">
        <f t="shared" si="29"/>
        <v>60.660000000000004</v>
      </c>
      <c r="O307" s="23">
        <v>75</v>
      </c>
      <c r="P307" s="24">
        <f t="shared" si="30"/>
        <v>106.155</v>
      </c>
    </row>
    <row r="308" spans="1:16" ht="17.25" customHeight="1">
      <c r="A308" s="1">
        <v>2</v>
      </c>
      <c r="B308" s="1" t="s">
        <v>15</v>
      </c>
      <c r="D308" s="17" t="s">
        <v>636</v>
      </c>
      <c r="E308" s="17" t="s">
        <v>637</v>
      </c>
      <c r="F308" s="17" t="s">
        <v>46</v>
      </c>
      <c r="G308" s="18">
        <f t="shared" si="33"/>
        <v>77.802999999999997</v>
      </c>
      <c r="H308" s="19">
        <f t="shared" si="31"/>
        <v>101.27250000000001</v>
      </c>
      <c r="I308" s="19"/>
      <c r="J308" s="18">
        <f t="shared" si="34"/>
        <v>1.5682926829268291</v>
      </c>
      <c r="K308" s="18">
        <v>41</v>
      </c>
      <c r="L308" s="20">
        <v>64.3</v>
      </c>
      <c r="M308" s="21">
        <v>10</v>
      </c>
      <c r="N308" s="22">
        <f t="shared" si="29"/>
        <v>57.87</v>
      </c>
      <c r="O308" s="23">
        <v>75</v>
      </c>
      <c r="P308" s="24">
        <f t="shared" si="30"/>
        <v>101.27250000000001</v>
      </c>
    </row>
    <row r="309" spans="1:16" ht="17.25" customHeight="1">
      <c r="A309" s="1">
        <v>2</v>
      </c>
      <c r="B309" s="1" t="s">
        <v>15</v>
      </c>
      <c r="D309" s="17" t="s">
        <v>638</v>
      </c>
      <c r="E309" s="17" t="s">
        <v>639</v>
      </c>
      <c r="F309" s="17" t="s">
        <v>46</v>
      </c>
      <c r="G309" s="18">
        <f t="shared" si="33"/>
        <v>79.061400000000006</v>
      </c>
      <c r="H309" s="19">
        <f t="shared" si="31"/>
        <v>102.91050000000001</v>
      </c>
      <c r="I309" s="19"/>
      <c r="J309" s="18">
        <f t="shared" si="34"/>
        <v>1.5936585365853659</v>
      </c>
      <c r="K309" s="18">
        <v>41</v>
      </c>
      <c r="L309" s="20">
        <v>65.34</v>
      </c>
      <c r="M309" s="21">
        <v>10</v>
      </c>
      <c r="N309" s="22">
        <f t="shared" si="29"/>
        <v>58.806000000000004</v>
      </c>
      <c r="O309" s="23">
        <v>75</v>
      </c>
      <c r="P309" s="24">
        <f t="shared" si="30"/>
        <v>102.91050000000001</v>
      </c>
    </row>
    <row r="310" spans="1:16" ht="17.25" customHeight="1">
      <c r="A310" s="1">
        <v>2</v>
      </c>
      <c r="B310" s="1" t="s">
        <v>15</v>
      </c>
      <c r="D310" s="17" t="s">
        <v>640</v>
      </c>
      <c r="E310" s="17" t="s">
        <v>641</v>
      </c>
      <c r="F310" s="17" t="s">
        <v>46</v>
      </c>
      <c r="G310" s="18">
        <f t="shared" si="33"/>
        <v>23.8249</v>
      </c>
      <c r="H310" s="19">
        <f t="shared" si="31"/>
        <v>31.011749999999999</v>
      </c>
      <c r="I310" s="19"/>
      <c r="J310" s="18">
        <f t="shared" si="34"/>
        <v>0.48024390243902443</v>
      </c>
      <c r="K310" s="18">
        <v>41</v>
      </c>
      <c r="L310" s="20">
        <v>19.690000000000001</v>
      </c>
      <c r="M310" s="21">
        <v>10</v>
      </c>
      <c r="N310" s="22">
        <f t="shared" si="29"/>
        <v>17.721</v>
      </c>
      <c r="O310" s="23">
        <v>75</v>
      </c>
      <c r="P310" s="24">
        <f t="shared" si="30"/>
        <v>31.011749999999999</v>
      </c>
    </row>
    <row r="311" spans="1:16" ht="17.25" customHeight="1">
      <c r="A311" s="1">
        <v>2</v>
      </c>
      <c r="B311" s="1" t="s">
        <v>15</v>
      </c>
      <c r="D311" s="17" t="s">
        <v>642</v>
      </c>
      <c r="E311" s="17" t="s">
        <v>643</v>
      </c>
      <c r="F311" s="17" t="s">
        <v>46</v>
      </c>
      <c r="G311" s="18">
        <f t="shared" si="33"/>
        <v>23.8249</v>
      </c>
      <c r="H311" s="19">
        <f t="shared" si="31"/>
        <v>31.011749999999999</v>
      </c>
      <c r="I311" s="19"/>
      <c r="J311" s="18">
        <f t="shared" si="34"/>
        <v>0.48024390243902443</v>
      </c>
      <c r="K311" s="18">
        <v>41</v>
      </c>
      <c r="L311" s="20">
        <v>19.690000000000001</v>
      </c>
      <c r="M311" s="21">
        <v>10</v>
      </c>
      <c r="N311" s="22">
        <f t="shared" si="29"/>
        <v>17.721</v>
      </c>
      <c r="O311" s="23">
        <v>75</v>
      </c>
      <c r="P311" s="24">
        <f t="shared" si="30"/>
        <v>31.011749999999999</v>
      </c>
    </row>
    <row r="312" spans="1:16" ht="17.25" customHeight="1">
      <c r="A312" s="1">
        <v>2</v>
      </c>
      <c r="B312" s="1" t="s">
        <v>15</v>
      </c>
      <c r="D312" s="17" t="s">
        <v>644</v>
      </c>
      <c r="E312" s="17" t="s">
        <v>645</v>
      </c>
      <c r="F312" s="17" t="s">
        <v>27</v>
      </c>
      <c r="G312" s="18">
        <f t="shared" si="33"/>
        <v>1865.4811999999999</v>
      </c>
      <c r="H312" s="19">
        <f t="shared" si="31"/>
        <v>2428.2089999999998</v>
      </c>
      <c r="I312" s="19"/>
      <c r="J312" s="18">
        <f t="shared" si="34"/>
        <v>37.602926829268291</v>
      </c>
      <c r="K312" s="18">
        <v>41</v>
      </c>
      <c r="L312" s="20">
        <v>1541.72</v>
      </c>
      <c r="M312" s="21">
        <v>10</v>
      </c>
      <c r="N312" s="22">
        <f t="shared" si="29"/>
        <v>1387.548</v>
      </c>
      <c r="O312" s="23">
        <v>75</v>
      </c>
      <c r="P312" s="24">
        <f t="shared" si="30"/>
        <v>2428.2089999999998</v>
      </c>
    </row>
    <row r="313" spans="1:16" ht="17.25" customHeight="1">
      <c r="A313" s="1">
        <v>2</v>
      </c>
      <c r="B313" s="1" t="s">
        <v>15</v>
      </c>
      <c r="D313" s="25" t="s">
        <v>646</v>
      </c>
      <c r="E313" s="25" t="s">
        <v>647</v>
      </c>
      <c r="F313" s="25" t="s">
        <v>27</v>
      </c>
      <c r="G313" s="26">
        <f>L313*1.105</f>
        <v>13274.884349999998</v>
      </c>
      <c r="H313" s="19">
        <f t="shared" si="31"/>
        <v>18921.215250000001</v>
      </c>
      <c r="I313" s="19"/>
      <c r="J313" s="18">
        <f t="shared" si="34"/>
        <v>293.01146341463414</v>
      </c>
      <c r="K313" s="18">
        <v>41</v>
      </c>
      <c r="L313" s="27">
        <v>12013.47</v>
      </c>
      <c r="M313" s="21">
        <v>10</v>
      </c>
      <c r="N313" s="22">
        <f t="shared" si="29"/>
        <v>10812.123</v>
      </c>
      <c r="O313" s="23">
        <v>75</v>
      </c>
      <c r="P313" s="24">
        <f t="shared" si="30"/>
        <v>18921.215250000001</v>
      </c>
    </row>
    <row r="314" spans="1:16" ht="17.25" customHeight="1">
      <c r="A314" s="1">
        <v>2</v>
      </c>
      <c r="B314" s="1" t="s">
        <v>15</v>
      </c>
      <c r="D314" s="17" t="s">
        <v>648</v>
      </c>
      <c r="E314" s="17" t="s">
        <v>649</v>
      </c>
      <c r="F314" s="17" t="s">
        <v>27</v>
      </c>
      <c r="G314" s="18">
        <f t="shared" ref="G314:G377" si="35">L314*1.21</f>
        <v>1999.4282000000001</v>
      </c>
      <c r="H314" s="19">
        <f t="shared" si="31"/>
        <v>2602.5615000000003</v>
      </c>
      <c r="I314" s="19"/>
      <c r="J314" s="18">
        <f t="shared" si="34"/>
        <v>40.302926829268294</v>
      </c>
      <c r="K314" s="18">
        <v>41</v>
      </c>
      <c r="L314" s="20">
        <v>1652.42</v>
      </c>
      <c r="M314" s="21">
        <v>10</v>
      </c>
      <c r="N314" s="22">
        <f t="shared" si="29"/>
        <v>1487.1780000000001</v>
      </c>
      <c r="O314" s="23">
        <v>75</v>
      </c>
      <c r="P314" s="24">
        <f t="shared" si="30"/>
        <v>2602.5615000000003</v>
      </c>
    </row>
    <row r="315" spans="1:16" ht="17.25" customHeight="1">
      <c r="A315" s="1">
        <v>2</v>
      </c>
      <c r="B315" s="1" t="s">
        <v>15</v>
      </c>
      <c r="D315" s="17" t="s">
        <v>650</v>
      </c>
      <c r="E315" s="17" t="s">
        <v>651</v>
      </c>
      <c r="F315" s="17" t="s">
        <v>27</v>
      </c>
      <c r="G315" s="18">
        <f t="shared" si="35"/>
        <v>16959.021199999999</v>
      </c>
      <c r="H315" s="19">
        <f t="shared" si="31"/>
        <v>22074.758999999998</v>
      </c>
      <c r="I315" s="19"/>
      <c r="J315" s="18">
        <f t="shared" si="34"/>
        <v>341.84682926829265</v>
      </c>
      <c r="K315" s="18">
        <v>41</v>
      </c>
      <c r="L315" s="20">
        <v>14015.72</v>
      </c>
      <c r="M315" s="21">
        <v>10</v>
      </c>
      <c r="N315" s="22">
        <f t="shared" si="29"/>
        <v>12614.147999999999</v>
      </c>
      <c r="O315" s="23">
        <v>75</v>
      </c>
      <c r="P315" s="24">
        <f t="shared" si="30"/>
        <v>22074.758999999998</v>
      </c>
    </row>
    <row r="316" spans="1:16" ht="17.25" customHeight="1">
      <c r="A316" s="1">
        <v>2</v>
      </c>
      <c r="B316" s="1" t="s">
        <v>15</v>
      </c>
      <c r="D316" s="17" t="s">
        <v>652</v>
      </c>
      <c r="E316" s="17" t="s">
        <v>653</v>
      </c>
      <c r="F316" s="17" t="s">
        <v>18</v>
      </c>
      <c r="G316" s="18">
        <f t="shared" si="35"/>
        <v>18242.3593</v>
      </c>
      <c r="H316" s="19">
        <f t="shared" si="31"/>
        <v>23745.21975</v>
      </c>
      <c r="I316" s="19"/>
      <c r="J316" s="18">
        <f t="shared" si="34"/>
        <v>367.71536585365851</v>
      </c>
      <c r="K316" s="18">
        <v>41</v>
      </c>
      <c r="L316" s="20">
        <v>15076.33</v>
      </c>
      <c r="M316" s="21">
        <v>10</v>
      </c>
      <c r="N316" s="22">
        <f t="shared" si="29"/>
        <v>13568.697</v>
      </c>
      <c r="O316" s="23">
        <v>75</v>
      </c>
      <c r="P316" s="24">
        <f t="shared" si="30"/>
        <v>23745.21975</v>
      </c>
    </row>
    <row r="317" spans="1:16" ht="17.25" customHeight="1">
      <c r="A317" s="1">
        <v>2</v>
      </c>
      <c r="B317" s="1" t="s">
        <v>15</v>
      </c>
      <c r="D317" s="17" t="s">
        <v>654</v>
      </c>
      <c r="E317" s="17" t="s">
        <v>655</v>
      </c>
      <c r="F317" s="17" t="s">
        <v>27</v>
      </c>
      <c r="G317" s="18">
        <f t="shared" si="35"/>
        <v>1443.1912</v>
      </c>
      <c r="H317" s="19">
        <f t="shared" si="31"/>
        <v>1878.5340000000001</v>
      </c>
      <c r="I317" s="19"/>
      <c r="J317" s="18">
        <f t="shared" si="34"/>
        <v>29.090731707317072</v>
      </c>
      <c r="K317" s="18">
        <v>41</v>
      </c>
      <c r="L317" s="20">
        <v>1192.72</v>
      </c>
      <c r="M317" s="21">
        <v>10</v>
      </c>
      <c r="N317" s="22">
        <f t="shared" si="29"/>
        <v>1073.4480000000001</v>
      </c>
      <c r="O317" s="23">
        <v>75</v>
      </c>
      <c r="P317" s="24">
        <f t="shared" si="30"/>
        <v>1878.5340000000001</v>
      </c>
    </row>
    <row r="318" spans="1:16" ht="17.25" customHeight="1">
      <c r="A318" s="1">
        <v>2</v>
      </c>
      <c r="B318" s="1" t="s">
        <v>15</v>
      </c>
      <c r="D318" s="17" t="s">
        <v>656</v>
      </c>
      <c r="E318" s="17" t="s">
        <v>657</v>
      </c>
      <c r="F318" s="17" t="s">
        <v>27</v>
      </c>
      <c r="G318" s="18">
        <f t="shared" si="35"/>
        <v>8097.6950999999999</v>
      </c>
      <c r="H318" s="19">
        <f t="shared" si="31"/>
        <v>10540.38825</v>
      </c>
      <c r="I318" s="19"/>
      <c r="J318" s="18">
        <f t="shared" si="34"/>
        <v>163.22707317073173</v>
      </c>
      <c r="K318" s="18">
        <v>41</v>
      </c>
      <c r="L318" s="20">
        <v>6692.31</v>
      </c>
      <c r="M318" s="21">
        <v>10</v>
      </c>
      <c r="N318" s="22">
        <f t="shared" si="29"/>
        <v>6023.0790000000006</v>
      </c>
      <c r="O318" s="23">
        <v>75</v>
      </c>
      <c r="P318" s="24">
        <f t="shared" si="30"/>
        <v>10540.38825</v>
      </c>
    </row>
    <row r="319" spans="1:16" ht="17.25" customHeight="1">
      <c r="A319" s="1">
        <v>2</v>
      </c>
      <c r="B319" s="1" t="s">
        <v>15</v>
      </c>
      <c r="D319" s="17" t="s">
        <v>658</v>
      </c>
      <c r="E319" s="17" t="s">
        <v>659</v>
      </c>
      <c r="F319" s="17" t="s">
        <v>27</v>
      </c>
      <c r="G319" s="18">
        <f t="shared" si="35"/>
        <v>12496.444399999998</v>
      </c>
      <c r="H319" s="19">
        <f t="shared" si="31"/>
        <v>16266.033000000001</v>
      </c>
      <c r="I319" s="19"/>
      <c r="J319" s="18">
        <f t="shared" si="34"/>
        <v>251.89365853658535</v>
      </c>
      <c r="K319" s="18">
        <v>41</v>
      </c>
      <c r="L319" s="20">
        <v>10327.64</v>
      </c>
      <c r="M319" s="21">
        <v>10</v>
      </c>
      <c r="N319" s="22">
        <f t="shared" si="29"/>
        <v>9294.8760000000002</v>
      </c>
      <c r="O319" s="23">
        <v>75</v>
      </c>
      <c r="P319" s="24">
        <f t="shared" si="30"/>
        <v>16266.033000000001</v>
      </c>
    </row>
    <row r="320" spans="1:16" ht="17.25" customHeight="1">
      <c r="A320" s="1">
        <v>2</v>
      </c>
      <c r="B320" s="1" t="s">
        <v>15</v>
      </c>
      <c r="D320" s="17" t="s">
        <v>660</v>
      </c>
      <c r="E320" s="17" t="s">
        <v>661</v>
      </c>
      <c r="F320" s="17" t="s">
        <v>27</v>
      </c>
      <c r="G320" s="18">
        <f t="shared" si="35"/>
        <v>96.993599999999986</v>
      </c>
      <c r="H320" s="19">
        <f t="shared" si="31"/>
        <v>126.25200000000001</v>
      </c>
      <c r="I320" s="19"/>
      <c r="J320" s="18">
        <f t="shared" si="34"/>
        <v>1.9551219512195122</v>
      </c>
      <c r="K320" s="18">
        <v>41</v>
      </c>
      <c r="L320" s="20">
        <v>80.16</v>
      </c>
      <c r="M320" s="21">
        <v>10</v>
      </c>
      <c r="N320" s="22">
        <f t="shared" si="29"/>
        <v>72.144000000000005</v>
      </c>
      <c r="O320" s="23">
        <v>75</v>
      </c>
      <c r="P320" s="24">
        <f t="shared" si="30"/>
        <v>126.25200000000001</v>
      </c>
    </row>
    <row r="321" spans="1:16" ht="17.25" customHeight="1">
      <c r="A321" s="1">
        <v>2</v>
      </c>
      <c r="B321" s="1" t="s">
        <v>15</v>
      </c>
      <c r="D321" s="17" t="s">
        <v>662</v>
      </c>
      <c r="E321" s="17" t="s">
        <v>663</v>
      </c>
      <c r="F321" s="17" t="s">
        <v>27</v>
      </c>
      <c r="G321" s="18">
        <f t="shared" si="35"/>
        <v>124.9567</v>
      </c>
      <c r="H321" s="19">
        <f t="shared" si="31"/>
        <v>162.65024999999997</v>
      </c>
      <c r="I321" s="19"/>
      <c r="J321" s="18">
        <f t="shared" si="34"/>
        <v>2.5187804878048778</v>
      </c>
      <c r="K321" s="18">
        <v>41</v>
      </c>
      <c r="L321" s="20">
        <v>103.27</v>
      </c>
      <c r="M321" s="21">
        <v>10</v>
      </c>
      <c r="N321" s="22">
        <f t="shared" si="29"/>
        <v>92.942999999999998</v>
      </c>
      <c r="O321" s="23">
        <v>75</v>
      </c>
      <c r="P321" s="24">
        <f t="shared" si="30"/>
        <v>162.65024999999997</v>
      </c>
    </row>
    <row r="322" spans="1:16" ht="17.25" customHeight="1">
      <c r="A322" s="1">
        <v>2</v>
      </c>
      <c r="B322" s="1" t="s">
        <v>15</v>
      </c>
      <c r="D322" s="17" t="s">
        <v>664</v>
      </c>
      <c r="E322" s="17" t="s">
        <v>665</v>
      </c>
      <c r="F322" s="17" t="s">
        <v>27</v>
      </c>
      <c r="G322" s="18">
        <f t="shared" si="35"/>
        <v>110.64239999999999</v>
      </c>
      <c r="H322" s="19">
        <f t="shared" si="31"/>
        <v>144.018</v>
      </c>
      <c r="I322" s="19"/>
      <c r="J322" s="18">
        <f t="shared" si="34"/>
        <v>2.2302439024390242</v>
      </c>
      <c r="K322" s="18">
        <v>41</v>
      </c>
      <c r="L322" s="20">
        <v>91.44</v>
      </c>
      <c r="M322" s="21">
        <v>10</v>
      </c>
      <c r="N322" s="22">
        <f t="shared" si="29"/>
        <v>82.295999999999992</v>
      </c>
      <c r="O322" s="23">
        <v>75</v>
      </c>
      <c r="P322" s="24">
        <f t="shared" si="30"/>
        <v>144.018</v>
      </c>
    </row>
    <row r="323" spans="1:16" ht="17.25" customHeight="1">
      <c r="A323" s="1">
        <v>2</v>
      </c>
      <c r="B323" s="1" t="s">
        <v>15</v>
      </c>
      <c r="D323" s="17" t="s">
        <v>666</v>
      </c>
      <c r="E323" s="17" t="s">
        <v>667</v>
      </c>
      <c r="F323" s="17" t="s">
        <v>30</v>
      </c>
      <c r="G323" s="18">
        <f t="shared" si="35"/>
        <v>1304.1137999999999</v>
      </c>
      <c r="H323" s="19">
        <f t="shared" si="31"/>
        <v>1697.5034999999998</v>
      </c>
      <c r="I323" s="19"/>
      <c r="J323" s="18">
        <f t="shared" si="34"/>
        <v>26.28731707317073</v>
      </c>
      <c r="K323" s="18">
        <v>41</v>
      </c>
      <c r="L323" s="20">
        <v>1077.78</v>
      </c>
      <c r="M323" s="21">
        <v>10</v>
      </c>
      <c r="N323" s="22">
        <f t="shared" ref="N323:N386" si="36">L323-L323*M323/100</f>
        <v>970.00199999999995</v>
      </c>
      <c r="O323" s="23">
        <v>75</v>
      </c>
      <c r="P323" s="24">
        <f t="shared" ref="P323:P386" si="37">N323+N323*O323/100</f>
        <v>1697.5034999999998</v>
      </c>
    </row>
    <row r="324" spans="1:16" ht="17.25" customHeight="1">
      <c r="A324" s="1">
        <v>2</v>
      </c>
      <c r="B324" s="1" t="s">
        <v>15</v>
      </c>
      <c r="D324" s="17" t="s">
        <v>668</v>
      </c>
      <c r="E324" s="17" t="s">
        <v>669</v>
      </c>
      <c r="F324" s="17" t="s">
        <v>30</v>
      </c>
      <c r="G324" s="18">
        <f t="shared" si="35"/>
        <v>539.8415</v>
      </c>
      <c r="H324" s="19">
        <f t="shared" si="31"/>
        <v>702.68624999999997</v>
      </c>
      <c r="I324" s="19"/>
      <c r="J324" s="18">
        <f t="shared" si="34"/>
        <v>10.88170731707317</v>
      </c>
      <c r="K324" s="18">
        <v>41</v>
      </c>
      <c r="L324" s="20">
        <v>446.15</v>
      </c>
      <c r="M324" s="21">
        <v>10</v>
      </c>
      <c r="N324" s="22">
        <f t="shared" si="36"/>
        <v>401.53499999999997</v>
      </c>
      <c r="O324" s="23">
        <v>75</v>
      </c>
      <c r="P324" s="24">
        <f t="shared" si="37"/>
        <v>702.68624999999997</v>
      </c>
    </row>
    <row r="325" spans="1:16" ht="17.25" customHeight="1">
      <c r="A325" s="1">
        <v>2</v>
      </c>
      <c r="B325" s="1" t="s">
        <v>15</v>
      </c>
      <c r="D325" s="17" t="s">
        <v>670</v>
      </c>
      <c r="E325" s="17" t="s">
        <v>671</v>
      </c>
      <c r="F325" s="17" t="s">
        <v>30</v>
      </c>
      <c r="G325" s="18">
        <f t="shared" si="35"/>
        <v>593.8075</v>
      </c>
      <c r="H325" s="19">
        <f t="shared" ref="H325:H388" si="38">P325</f>
        <v>772.93125000000009</v>
      </c>
      <c r="I325" s="19"/>
      <c r="J325" s="18">
        <f t="shared" si="34"/>
        <v>11.969512195121951</v>
      </c>
      <c r="K325" s="18">
        <v>41</v>
      </c>
      <c r="L325" s="20">
        <v>490.75</v>
      </c>
      <c r="M325" s="21">
        <v>10</v>
      </c>
      <c r="N325" s="22">
        <f t="shared" si="36"/>
        <v>441.67500000000001</v>
      </c>
      <c r="O325" s="23">
        <v>75</v>
      </c>
      <c r="P325" s="24">
        <f t="shared" si="37"/>
        <v>772.93125000000009</v>
      </c>
    </row>
    <row r="326" spans="1:16" ht="17.25" customHeight="1">
      <c r="A326" s="1">
        <v>2</v>
      </c>
      <c r="B326" s="1" t="s">
        <v>15</v>
      </c>
      <c r="D326" s="17" t="s">
        <v>672</v>
      </c>
      <c r="E326" s="17" t="s">
        <v>673</v>
      </c>
      <c r="F326" s="17" t="s">
        <v>30</v>
      </c>
      <c r="G326" s="18">
        <f t="shared" si="35"/>
        <v>3778.9025999999999</v>
      </c>
      <c r="H326" s="19">
        <f t="shared" si="38"/>
        <v>4918.8194999999996</v>
      </c>
      <c r="I326" s="19"/>
      <c r="J326" s="18">
        <f t="shared" si="34"/>
        <v>76.172195121951219</v>
      </c>
      <c r="K326" s="18">
        <v>41</v>
      </c>
      <c r="L326" s="20">
        <v>3123.06</v>
      </c>
      <c r="M326" s="21">
        <v>10</v>
      </c>
      <c r="N326" s="22">
        <f t="shared" si="36"/>
        <v>2810.7539999999999</v>
      </c>
      <c r="O326" s="23">
        <v>75</v>
      </c>
      <c r="P326" s="24">
        <f t="shared" si="37"/>
        <v>4918.8194999999996</v>
      </c>
    </row>
    <row r="327" spans="1:16" ht="17.25" customHeight="1">
      <c r="A327" s="1">
        <v>2</v>
      </c>
      <c r="B327" s="1" t="s">
        <v>15</v>
      </c>
      <c r="D327" s="17" t="s">
        <v>674</v>
      </c>
      <c r="E327" s="17" t="s">
        <v>675</v>
      </c>
      <c r="F327" s="17" t="s">
        <v>30</v>
      </c>
      <c r="G327" s="18">
        <f t="shared" si="35"/>
        <v>3239.0610999999999</v>
      </c>
      <c r="H327" s="19">
        <f t="shared" si="38"/>
        <v>4216.1332500000008</v>
      </c>
      <c r="I327" s="19"/>
      <c r="J327" s="18">
        <f t="shared" si="34"/>
        <v>65.29048780487804</v>
      </c>
      <c r="K327" s="18">
        <v>41</v>
      </c>
      <c r="L327" s="20">
        <v>2676.91</v>
      </c>
      <c r="M327" s="21">
        <v>10</v>
      </c>
      <c r="N327" s="22">
        <f t="shared" si="36"/>
        <v>2409.2190000000001</v>
      </c>
      <c r="O327" s="23">
        <v>75</v>
      </c>
      <c r="P327" s="24">
        <f t="shared" si="37"/>
        <v>4216.1332500000008</v>
      </c>
    </row>
    <row r="328" spans="1:16" ht="17.25" customHeight="1">
      <c r="A328" s="1">
        <v>2</v>
      </c>
      <c r="B328" s="1" t="s">
        <v>15</v>
      </c>
      <c r="D328" s="17" t="s">
        <v>676</v>
      </c>
      <c r="E328" s="17" t="s">
        <v>677</v>
      </c>
      <c r="F328" s="17" t="s">
        <v>30</v>
      </c>
      <c r="G328" s="18">
        <f t="shared" si="35"/>
        <v>326.59110000000004</v>
      </c>
      <c r="H328" s="19">
        <f t="shared" si="38"/>
        <v>425.10825</v>
      </c>
      <c r="I328" s="19"/>
      <c r="J328" s="18">
        <f t="shared" si="34"/>
        <v>6.5831707317073178</v>
      </c>
      <c r="K328" s="18">
        <v>41</v>
      </c>
      <c r="L328" s="20">
        <v>269.91000000000003</v>
      </c>
      <c r="M328" s="21">
        <v>10</v>
      </c>
      <c r="N328" s="22">
        <f t="shared" si="36"/>
        <v>242.91900000000001</v>
      </c>
      <c r="O328" s="23">
        <v>75</v>
      </c>
      <c r="P328" s="24">
        <f t="shared" si="37"/>
        <v>425.10825</v>
      </c>
    </row>
    <row r="329" spans="1:16" ht="17.25" customHeight="1">
      <c r="A329" s="1">
        <v>2</v>
      </c>
      <c r="B329" s="1" t="s">
        <v>15</v>
      </c>
      <c r="D329" s="17" t="s">
        <v>678</v>
      </c>
      <c r="E329" s="17" t="s">
        <v>679</v>
      </c>
      <c r="F329" s="17" t="s">
        <v>30</v>
      </c>
      <c r="G329" s="18">
        <f t="shared" si="35"/>
        <v>1633.0401999999999</v>
      </c>
      <c r="H329" s="19">
        <f t="shared" si="38"/>
        <v>2125.6514999999999</v>
      </c>
      <c r="I329" s="19"/>
      <c r="J329" s="18">
        <f t="shared" si="34"/>
        <v>32.917560975609753</v>
      </c>
      <c r="K329" s="18">
        <v>41</v>
      </c>
      <c r="L329" s="20">
        <v>1349.62</v>
      </c>
      <c r="M329" s="21">
        <v>10</v>
      </c>
      <c r="N329" s="22">
        <f t="shared" si="36"/>
        <v>1214.6579999999999</v>
      </c>
      <c r="O329" s="23">
        <v>75</v>
      </c>
      <c r="P329" s="24">
        <f t="shared" si="37"/>
        <v>2125.6514999999999</v>
      </c>
    </row>
    <row r="330" spans="1:16" ht="17.25" customHeight="1">
      <c r="A330" s="1">
        <v>2</v>
      </c>
      <c r="B330" s="1" t="s">
        <v>15</v>
      </c>
      <c r="D330" s="17" t="s">
        <v>680</v>
      </c>
      <c r="E330" s="17" t="s">
        <v>681</v>
      </c>
      <c r="F330" s="17" t="s">
        <v>30</v>
      </c>
      <c r="G330" s="18">
        <f t="shared" si="35"/>
        <v>3509</v>
      </c>
      <c r="H330" s="19">
        <f t="shared" si="38"/>
        <v>4567.5</v>
      </c>
      <c r="I330" s="19"/>
      <c r="J330" s="18">
        <f t="shared" si="34"/>
        <v>70.731707317073173</v>
      </c>
      <c r="K330" s="18">
        <v>41</v>
      </c>
      <c r="L330" s="20">
        <v>2900</v>
      </c>
      <c r="M330" s="21">
        <v>10</v>
      </c>
      <c r="N330" s="22">
        <f t="shared" si="36"/>
        <v>2610</v>
      </c>
      <c r="O330" s="23">
        <v>75</v>
      </c>
      <c r="P330" s="24">
        <f t="shared" si="37"/>
        <v>4567.5</v>
      </c>
    </row>
    <row r="331" spans="1:16" ht="17.25" customHeight="1">
      <c r="A331" s="1">
        <v>2</v>
      </c>
      <c r="B331" s="1" t="s">
        <v>15</v>
      </c>
      <c r="D331" s="17" t="s">
        <v>682</v>
      </c>
      <c r="E331" s="17" t="s">
        <v>683</v>
      </c>
      <c r="F331" s="17" t="s">
        <v>30</v>
      </c>
      <c r="G331" s="18">
        <f t="shared" si="35"/>
        <v>1825.7569000000001</v>
      </c>
      <c r="H331" s="19">
        <f t="shared" si="38"/>
        <v>2376.5017500000004</v>
      </c>
      <c r="I331" s="19"/>
      <c r="J331" s="18">
        <f t="shared" si="34"/>
        <v>36.802195121951222</v>
      </c>
      <c r="K331" s="18">
        <v>41</v>
      </c>
      <c r="L331" s="20">
        <v>1508.89</v>
      </c>
      <c r="M331" s="21">
        <v>10</v>
      </c>
      <c r="N331" s="22">
        <f t="shared" si="36"/>
        <v>1358.0010000000002</v>
      </c>
      <c r="O331" s="23">
        <v>75</v>
      </c>
      <c r="P331" s="24">
        <f t="shared" si="37"/>
        <v>2376.5017500000004</v>
      </c>
    </row>
    <row r="332" spans="1:16" ht="17.25" customHeight="1">
      <c r="A332" s="1">
        <v>2</v>
      </c>
      <c r="B332" s="1" t="s">
        <v>15</v>
      </c>
      <c r="D332" s="17" t="s">
        <v>684</v>
      </c>
      <c r="E332" s="17" t="s">
        <v>685</v>
      </c>
      <c r="F332" s="17" t="s">
        <v>27</v>
      </c>
      <c r="G332" s="18">
        <f t="shared" si="35"/>
        <v>124.76309999999999</v>
      </c>
      <c r="H332" s="19">
        <f t="shared" si="38"/>
        <v>162.39825000000002</v>
      </c>
      <c r="I332" s="19"/>
      <c r="J332" s="18">
        <f t="shared" si="34"/>
        <v>2.5148780487804876</v>
      </c>
      <c r="K332" s="18">
        <v>41</v>
      </c>
      <c r="L332" s="20">
        <v>103.11</v>
      </c>
      <c r="M332" s="21">
        <v>10</v>
      </c>
      <c r="N332" s="22">
        <f t="shared" si="36"/>
        <v>92.799000000000007</v>
      </c>
      <c r="O332" s="23">
        <v>75</v>
      </c>
      <c r="P332" s="24">
        <f t="shared" si="37"/>
        <v>162.39825000000002</v>
      </c>
    </row>
    <row r="333" spans="1:16" ht="17.25" customHeight="1">
      <c r="A333" s="1">
        <v>2</v>
      </c>
      <c r="B333" s="1" t="s">
        <v>15</v>
      </c>
      <c r="D333" s="17" t="s">
        <v>686</v>
      </c>
      <c r="E333" s="17" t="s">
        <v>687</v>
      </c>
      <c r="F333" s="17" t="s">
        <v>18</v>
      </c>
      <c r="G333" s="18">
        <f t="shared" si="35"/>
        <v>127.17099999999999</v>
      </c>
      <c r="H333" s="19">
        <f t="shared" si="38"/>
        <v>165.53249999999997</v>
      </c>
      <c r="I333" s="19"/>
      <c r="J333" s="18">
        <f t="shared" si="34"/>
        <v>2.5634146341463415</v>
      </c>
      <c r="K333" s="18">
        <v>41</v>
      </c>
      <c r="L333" s="20">
        <v>105.1</v>
      </c>
      <c r="M333" s="21">
        <v>10</v>
      </c>
      <c r="N333" s="22">
        <f t="shared" si="36"/>
        <v>94.589999999999989</v>
      </c>
      <c r="O333" s="23">
        <v>75</v>
      </c>
      <c r="P333" s="24">
        <f t="shared" si="37"/>
        <v>165.53249999999997</v>
      </c>
    </row>
    <row r="334" spans="1:16" ht="17.25" customHeight="1">
      <c r="A334" s="1">
        <v>2</v>
      </c>
      <c r="B334" s="1" t="s">
        <v>15</v>
      </c>
      <c r="D334" s="17" t="s">
        <v>688</v>
      </c>
      <c r="E334" s="17" t="s">
        <v>689</v>
      </c>
      <c r="F334" s="17" t="s">
        <v>18</v>
      </c>
      <c r="G334" s="18">
        <f t="shared" si="35"/>
        <v>167.31880000000001</v>
      </c>
      <c r="H334" s="19">
        <f t="shared" si="38"/>
        <v>217.791</v>
      </c>
      <c r="I334" s="19"/>
      <c r="J334" s="18">
        <f t="shared" si="34"/>
        <v>3.3726829268292682</v>
      </c>
      <c r="K334" s="18">
        <v>41</v>
      </c>
      <c r="L334" s="20">
        <v>138.28</v>
      </c>
      <c r="M334" s="21">
        <v>10</v>
      </c>
      <c r="N334" s="22">
        <f t="shared" si="36"/>
        <v>124.452</v>
      </c>
      <c r="O334" s="23">
        <v>75</v>
      </c>
      <c r="P334" s="24">
        <f t="shared" si="37"/>
        <v>217.791</v>
      </c>
    </row>
    <row r="335" spans="1:16" ht="17.25" customHeight="1">
      <c r="A335" s="1">
        <v>2</v>
      </c>
      <c r="B335" s="1" t="s">
        <v>15</v>
      </c>
      <c r="D335" s="17" t="s">
        <v>690</v>
      </c>
      <c r="E335" s="17" t="s">
        <v>691</v>
      </c>
      <c r="F335" s="17" t="s">
        <v>18</v>
      </c>
      <c r="G335" s="18">
        <f t="shared" si="35"/>
        <v>215.91239999999999</v>
      </c>
      <c r="H335" s="19">
        <f t="shared" si="38"/>
        <v>281.04300000000001</v>
      </c>
      <c r="I335" s="19"/>
      <c r="J335" s="18">
        <f t="shared" si="34"/>
        <v>4.3521951219512198</v>
      </c>
      <c r="K335" s="18">
        <v>41</v>
      </c>
      <c r="L335" s="20">
        <v>178.44</v>
      </c>
      <c r="M335" s="21">
        <v>10</v>
      </c>
      <c r="N335" s="22">
        <f t="shared" si="36"/>
        <v>160.596</v>
      </c>
      <c r="O335" s="23">
        <v>75</v>
      </c>
      <c r="P335" s="24">
        <f t="shared" si="37"/>
        <v>281.04300000000001</v>
      </c>
    </row>
    <row r="336" spans="1:16" ht="17.25" customHeight="1">
      <c r="A336" s="1">
        <v>2</v>
      </c>
      <c r="B336" s="1" t="s">
        <v>15</v>
      </c>
      <c r="D336" s="17" t="s">
        <v>692</v>
      </c>
      <c r="E336" s="17" t="s">
        <v>693</v>
      </c>
      <c r="F336" s="17" t="s">
        <v>18</v>
      </c>
      <c r="G336" s="18">
        <f t="shared" si="35"/>
        <v>124.12179999999999</v>
      </c>
      <c r="H336" s="19">
        <f t="shared" si="38"/>
        <v>161.5635</v>
      </c>
      <c r="I336" s="19"/>
      <c r="J336" s="18">
        <f t="shared" si="34"/>
        <v>2.5019512195121951</v>
      </c>
      <c r="K336" s="18">
        <v>41</v>
      </c>
      <c r="L336" s="20">
        <v>102.58</v>
      </c>
      <c r="M336" s="21">
        <v>10</v>
      </c>
      <c r="N336" s="22">
        <f t="shared" si="36"/>
        <v>92.322000000000003</v>
      </c>
      <c r="O336" s="23">
        <v>75</v>
      </c>
      <c r="P336" s="24">
        <f t="shared" si="37"/>
        <v>161.5635</v>
      </c>
    </row>
    <row r="337" spans="1:16" ht="17.25" customHeight="1">
      <c r="A337" s="1">
        <v>2</v>
      </c>
      <c r="B337" s="1" t="s">
        <v>15</v>
      </c>
      <c r="D337" s="17" t="s">
        <v>694</v>
      </c>
      <c r="E337" s="17" t="s">
        <v>695</v>
      </c>
      <c r="F337" s="17" t="s">
        <v>18</v>
      </c>
      <c r="G337" s="18">
        <f t="shared" si="35"/>
        <v>124.12179999999999</v>
      </c>
      <c r="H337" s="19">
        <f t="shared" si="38"/>
        <v>161.5635</v>
      </c>
      <c r="I337" s="19"/>
      <c r="J337" s="18">
        <f t="shared" si="34"/>
        <v>2.5019512195121951</v>
      </c>
      <c r="K337" s="18">
        <v>41</v>
      </c>
      <c r="L337" s="20">
        <v>102.58</v>
      </c>
      <c r="M337" s="21">
        <v>10</v>
      </c>
      <c r="N337" s="22">
        <f t="shared" si="36"/>
        <v>92.322000000000003</v>
      </c>
      <c r="O337" s="23">
        <v>75</v>
      </c>
      <c r="P337" s="24">
        <f t="shared" si="37"/>
        <v>161.5635</v>
      </c>
    </row>
    <row r="338" spans="1:16" ht="17.25" customHeight="1">
      <c r="A338" s="1">
        <v>2</v>
      </c>
      <c r="B338" s="1" t="s">
        <v>15</v>
      </c>
      <c r="D338" s="17" t="s">
        <v>696</v>
      </c>
      <c r="E338" s="17" t="s">
        <v>697</v>
      </c>
      <c r="F338" s="17" t="s">
        <v>18</v>
      </c>
      <c r="G338" s="18">
        <f t="shared" si="35"/>
        <v>126.83219999999999</v>
      </c>
      <c r="H338" s="19">
        <f t="shared" si="38"/>
        <v>165.0915</v>
      </c>
      <c r="I338" s="19"/>
      <c r="J338" s="18">
        <f t="shared" si="34"/>
        <v>2.5565853658536586</v>
      </c>
      <c r="K338" s="18">
        <v>41</v>
      </c>
      <c r="L338" s="20">
        <v>104.82</v>
      </c>
      <c r="M338" s="21">
        <v>10</v>
      </c>
      <c r="N338" s="22">
        <f t="shared" si="36"/>
        <v>94.337999999999994</v>
      </c>
      <c r="O338" s="23">
        <v>75</v>
      </c>
      <c r="P338" s="24">
        <f t="shared" si="37"/>
        <v>165.0915</v>
      </c>
    </row>
    <row r="339" spans="1:16" ht="17.25" customHeight="1">
      <c r="A339" s="1">
        <v>2</v>
      </c>
      <c r="B339" s="1" t="s">
        <v>15</v>
      </c>
      <c r="D339" s="17" t="s">
        <v>698</v>
      </c>
      <c r="E339" s="17" t="s">
        <v>699</v>
      </c>
      <c r="F339" s="17" t="s">
        <v>18</v>
      </c>
      <c r="G339" s="18">
        <f t="shared" si="35"/>
        <v>113.32859999999999</v>
      </c>
      <c r="H339" s="19">
        <f t="shared" si="38"/>
        <v>147.5145</v>
      </c>
      <c r="I339" s="19"/>
      <c r="J339" s="18">
        <f t="shared" si="34"/>
        <v>2.2843902439024388</v>
      </c>
      <c r="K339" s="18">
        <v>41</v>
      </c>
      <c r="L339" s="20">
        <v>93.66</v>
      </c>
      <c r="M339" s="21">
        <v>10</v>
      </c>
      <c r="N339" s="22">
        <f t="shared" si="36"/>
        <v>84.293999999999997</v>
      </c>
      <c r="O339" s="23">
        <v>75</v>
      </c>
      <c r="P339" s="24">
        <f t="shared" si="37"/>
        <v>147.5145</v>
      </c>
    </row>
    <row r="340" spans="1:16" ht="17.25" customHeight="1">
      <c r="A340" s="1">
        <v>2</v>
      </c>
      <c r="B340" s="1" t="s">
        <v>15</v>
      </c>
      <c r="D340" s="17" t="s">
        <v>700</v>
      </c>
      <c r="E340" s="17" t="s">
        <v>701</v>
      </c>
      <c r="F340" s="17" t="s">
        <v>18</v>
      </c>
      <c r="G340" s="18">
        <f t="shared" si="35"/>
        <v>350.8879</v>
      </c>
      <c r="H340" s="19">
        <f t="shared" si="38"/>
        <v>456.73424999999997</v>
      </c>
      <c r="I340" s="19"/>
      <c r="J340" s="18">
        <f t="shared" si="34"/>
        <v>7.072926829268293</v>
      </c>
      <c r="K340" s="18">
        <v>41</v>
      </c>
      <c r="L340" s="20">
        <v>289.99</v>
      </c>
      <c r="M340" s="21">
        <v>10</v>
      </c>
      <c r="N340" s="22">
        <f t="shared" si="36"/>
        <v>260.99099999999999</v>
      </c>
      <c r="O340" s="23">
        <v>75</v>
      </c>
      <c r="P340" s="24">
        <f t="shared" si="37"/>
        <v>456.73424999999997</v>
      </c>
    </row>
    <row r="341" spans="1:16" ht="17.25" customHeight="1">
      <c r="A341" s="1">
        <v>2</v>
      </c>
      <c r="B341" s="1" t="s">
        <v>15</v>
      </c>
      <c r="D341" s="17" t="s">
        <v>702</v>
      </c>
      <c r="E341" s="17" t="s">
        <v>703</v>
      </c>
      <c r="F341" s="17" t="s">
        <v>27</v>
      </c>
      <c r="G341" s="18">
        <f t="shared" si="35"/>
        <v>67.832599999999999</v>
      </c>
      <c r="H341" s="19">
        <f t="shared" si="38"/>
        <v>88.294499999999999</v>
      </c>
      <c r="I341" s="19"/>
      <c r="J341" s="18">
        <f t="shared" si="34"/>
        <v>1.3673170731707318</v>
      </c>
      <c r="K341" s="18">
        <v>41</v>
      </c>
      <c r="L341" s="20">
        <v>56.06</v>
      </c>
      <c r="M341" s="21">
        <v>10</v>
      </c>
      <c r="N341" s="22">
        <f t="shared" si="36"/>
        <v>50.454000000000001</v>
      </c>
      <c r="O341" s="23">
        <v>75</v>
      </c>
      <c r="P341" s="24">
        <f t="shared" si="37"/>
        <v>88.294499999999999</v>
      </c>
    </row>
    <row r="342" spans="1:16" ht="17.25" customHeight="1">
      <c r="A342" s="1">
        <v>2</v>
      </c>
      <c r="B342" s="1" t="s">
        <v>15</v>
      </c>
      <c r="D342" s="17" t="s">
        <v>704</v>
      </c>
      <c r="E342" s="17" t="s">
        <v>705</v>
      </c>
      <c r="F342" s="17" t="s">
        <v>27</v>
      </c>
      <c r="G342" s="18">
        <f t="shared" si="35"/>
        <v>126.83219999999999</v>
      </c>
      <c r="H342" s="19">
        <f t="shared" si="38"/>
        <v>165.0915</v>
      </c>
      <c r="I342" s="19"/>
      <c r="J342" s="18">
        <f t="shared" si="34"/>
        <v>2.5565853658536586</v>
      </c>
      <c r="K342" s="18">
        <v>41</v>
      </c>
      <c r="L342" s="20">
        <v>104.82</v>
      </c>
      <c r="M342" s="21">
        <v>10</v>
      </c>
      <c r="N342" s="22">
        <f t="shared" si="36"/>
        <v>94.337999999999994</v>
      </c>
      <c r="O342" s="23">
        <v>75</v>
      </c>
      <c r="P342" s="24">
        <f t="shared" si="37"/>
        <v>165.0915</v>
      </c>
    </row>
    <row r="343" spans="1:16" ht="17.25" customHeight="1">
      <c r="A343" s="1">
        <v>2</v>
      </c>
      <c r="B343" s="1" t="s">
        <v>15</v>
      </c>
      <c r="D343" s="17" t="s">
        <v>706</v>
      </c>
      <c r="E343" s="17" t="s">
        <v>707</v>
      </c>
      <c r="F343" s="17" t="s">
        <v>27</v>
      </c>
      <c r="G343" s="18">
        <f t="shared" si="35"/>
        <v>151.14109999999999</v>
      </c>
      <c r="H343" s="19">
        <f t="shared" si="38"/>
        <v>196.73325</v>
      </c>
      <c r="I343" s="19"/>
      <c r="J343" s="18">
        <f t="shared" si="34"/>
        <v>3.0465853658536584</v>
      </c>
      <c r="K343" s="18">
        <v>41</v>
      </c>
      <c r="L343" s="20">
        <v>124.91</v>
      </c>
      <c r="M343" s="21">
        <v>10</v>
      </c>
      <c r="N343" s="22">
        <f t="shared" si="36"/>
        <v>112.419</v>
      </c>
      <c r="O343" s="23">
        <v>75</v>
      </c>
      <c r="P343" s="24">
        <f t="shared" si="37"/>
        <v>196.73325</v>
      </c>
    </row>
    <row r="344" spans="1:16" ht="17.25" customHeight="1">
      <c r="A344" s="1">
        <v>2</v>
      </c>
      <c r="B344" s="1" t="s">
        <v>15</v>
      </c>
      <c r="D344" s="17" t="s">
        <v>708</v>
      </c>
      <c r="E344" s="17" t="s">
        <v>709</v>
      </c>
      <c r="F344" s="17" t="s">
        <v>18</v>
      </c>
      <c r="G344" s="18">
        <f t="shared" si="35"/>
        <v>229.416</v>
      </c>
      <c r="H344" s="19">
        <f t="shared" si="38"/>
        <v>298.61999999999995</v>
      </c>
      <c r="I344" s="19"/>
      <c r="J344" s="18">
        <f t="shared" si="34"/>
        <v>4.6243902439024387</v>
      </c>
      <c r="K344" s="18">
        <v>41</v>
      </c>
      <c r="L344" s="20">
        <v>189.6</v>
      </c>
      <c r="M344" s="21">
        <v>10</v>
      </c>
      <c r="N344" s="22">
        <f t="shared" si="36"/>
        <v>170.64</v>
      </c>
      <c r="O344" s="23">
        <v>75</v>
      </c>
      <c r="P344" s="24">
        <f t="shared" si="37"/>
        <v>298.61999999999995</v>
      </c>
    </row>
    <row r="345" spans="1:16" ht="17.25" customHeight="1">
      <c r="A345" s="1">
        <v>2</v>
      </c>
      <c r="B345" s="1" t="s">
        <v>15</v>
      </c>
      <c r="D345" s="17" t="s">
        <v>710</v>
      </c>
      <c r="E345" s="17" t="s">
        <v>711</v>
      </c>
      <c r="F345" s="17" t="s">
        <v>18</v>
      </c>
      <c r="G345" s="18">
        <f t="shared" si="35"/>
        <v>242.8954</v>
      </c>
      <c r="H345" s="19">
        <f t="shared" si="38"/>
        <v>316.16549999999995</v>
      </c>
      <c r="I345" s="19"/>
      <c r="J345" s="18">
        <f t="shared" si="34"/>
        <v>4.8960975609756101</v>
      </c>
      <c r="K345" s="18">
        <v>41</v>
      </c>
      <c r="L345" s="20">
        <v>200.74</v>
      </c>
      <c r="M345" s="21">
        <v>10</v>
      </c>
      <c r="N345" s="22">
        <f t="shared" si="36"/>
        <v>180.666</v>
      </c>
      <c r="O345" s="23">
        <v>75</v>
      </c>
      <c r="P345" s="24">
        <f t="shared" si="37"/>
        <v>316.16549999999995</v>
      </c>
    </row>
    <row r="346" spans="1:16" ht="17.25" customHeight="1">
      <c r="A346" s="1">
        <v>2</v>
      </c>
      <c r="B346" s="1" t="s">
        <v>15</v>
      </c>
      <c r="D346" s="17" t="s">
        <v>712</v>
      </c>
      <c r="E346" s="17" t="s">
        <v>713</v>
      </c>
      <c r="F346" s="17" t="s">
        <v>27</v>
      </c>
      <c r="G346" s="18">
        <f t="shared" si="35"/>
        <v>121.4477</v>
      </c>
      <c r="H346" s="19">
        <f t="shared" si="38"/>
        <v>158.08274999999998</v>
      </c>
      <c r="I346" s="19"/>
      <c r="J346" s="18">
        <f t="shared" si="34"/>
        <v>2.4480487804878051</v>
      </c>
      <c r="K346" s="18">
        <v>41</v>
      </c>
      <c r="L346" s="20">
        <v>100.37</v>
      </c>
      <c r="M346" s="21">
        <v>10</v>
      </c>
      <c r="N346" s="22">
        <f t="shared" si="36"/>
        <v>90.332999999999998</v>
      </c>
      <c r="O346" s="23">
        <v>75</v>
      </c>
      <c r="P346" s="24">
        <f t="shared" si="37"/>
        <v>158.08274999999998</v>
      </c>
    </row>
    <row r="347" spans="1:16" ht="17.25" customHeight="1">
      <c r="A347" s="1">
        <v>2</v>
      </c>
      <c r="B347" s="1" t="s">
        <v>15</v>
      </c>
      <c r="D347" s="17" t="s">
        <v>714</v>
      </c>
      <c r="E347" s="17" t="s">
        <v>715</v>
      </c>
      <c r="F347" s="17" t="s">
        <v>18</v>
      </c>
      <c r="G347" s="18">
        <f t="shared" si="35"/>
        <v>215.91239999999999</v>
      </c>
      <c r="H347" s="19">
        <f t="shared" si="38"/>
        <v>281.04300000000001</v>
      </c>
      <c r="I347" s="19"/>
      <c r="J347" s="18">
        <f t="shared" si="34"/>
        <v>4.3521951219512198</v>
      </c>
      <c r="K347" s="18">
        <v>41</v>
      </c>
      <c r="L347" s="20">
        <v>178.44</v>
      </c>
      <c r="M347" s="21">
        <v>10</v>
      </c>
      <c r="N347" s="22">
        <f t="shared" si="36"/>
        <v>160.596</v>
      </c>
      <c r="O347" s="23">
        <v>75</v>
      </c>
      <c r="P347" s="24">
        <f t="shared" si="37"/>
        <v>281.04300000000001</v>
      </c>
    </row>
    <row r="348" spans="1:16" ht="17.25" customHeight="1">
      <c r="A348" s="1">
        <v>2</v>
      </c>
      <c r="B348" s="1" t="s">
        <v>15</v>
      </c>
      <c r="D348" s="17" t="s">
        <v>716</v>
      </c>
      <c r="E348" s="17" t="s">
        <v>717</v>
      </c>
      <c r="F348" s="17" t="s">
        <v>18</v>
      </c>
      <c r="G348" s="18">
        <f t="shared" si="35"/>
        <v>215.91239999999999</v>
      </c>
      <c r="H348" s="19">
        <f t="shared" si="38"/>
        <v>281.04300000000001</v>
      </c>
      <c r="I348" s="19"/>
      <c r="J348" s="18">
        <f t="shared" si="34"/>
        <v>4.3521951219512198</v>
      </c>
      <c r="K348" s="18">
        <v>41</v>
      </c>
      <c r="L348" s="20">
        <v>178.44</v>
      </c>
      <c r="M348" s="21">
        <v>10</v>
      </c>
      <c r="N348" s="22">
        <f t="shared" si="36"/>
        <v>160.596</v>
      </c>
      <c r="O348" s="23">
        <v>75</v>
      </c>
      <c r="P348" s="24">
        <f t="shared" si="37"/>
        <v>281.04300000000001</v>
      </c>
    </row>
    <row r="349" spans="1:16" ht="17.25" customHeight="1">
      <c r="A349" s="1">
        <v>2</v>
      </c>
      <c r="B349" s="1" t="s">
        <v>15</v>
      </c>
      <c r="D349" s="17" t="s">
        <v>718</v>
      </c>
      <c r="E349" s="17" t="s">
        <v>719</v>
      </c>
      <c r="F349" s="17" t="s">
        <v>18</v>
      </c>
      <c r="G349" s="18">
        <f t="shared" si="35"/>
        <v>242.8954</v>
      </c>
      <c r="H349" s="19">
        <f t="shared" si="38"/>
        <v>316.16549999999995</v>
      </c>
      <c r="I349" s="19"/>
      <c r="J349" s="18">
        <f t="shared" si="34"/>
        <v>4.8960975609756101</v>
      </c>
      <c r="K349" s="18">
        <v>41</v>
      </c>
      <c r="L349" s="20">
        <v>200.74</v>
      </c>
      <c r="M349" s="21">
        <v>10</v>
      </c>
      <c r="N349" s="22">
        <f t="shared" si="36"/>
        <v>180.666</v>
      </c>
      <c r="O349" s="23">
        <v>75</v>
      </c>
      <c r="P349" s="24">
        <f t="shared" si="37"/>
        <v>316.16549999999995</v>
      </c>
    </row>
    <row r="350" spans="1:16" ht="17.25" customHeight="1">
      <c r="A350" s="1">
        <v>2</v>
      </c>
      <c r="B350" s="1" t="s">
        <v>15</v>
      </c>
      <c r="D350" s="17" t="s">
        <v>720</v>
      </c>
      <c r="E350" s="17" t="s">
        <v>721</v>
      </c>
      <c r="F350" s="17" t="s">
        <v>18</v>
      </c>
      <c r="G350" s="18">
        <f t="shared" si="35"/>
        <v>202.43300000000002</v>
      </c>
      <c r="H350" s="19">
        <f t="shared" si="38"/>
        <v>263.49750000000006</v>
      </c>
      <c r="I350" s="19"/>
      <c r="J350" s="18">
        <f t="shared" si="34"/>
        <v>4.0804878048780493</v>
      </c>
      <c r="K350" s="18">
        <v>41</v>
      </c>
      <c r="L350" s="20">
        <v>167.3</v>
      </c>
      <c r="M350" s="21">
        <v>10</v>
      </c>
      <c r="N350" s="22">
        <f t="shared" si="36"/>
        <v>150.57000000000002</v>
      </c>
      <c r="O350" s="23">
        <v>75</v>
      </c>
      <c r="P350" s="24">
        <f t="shared" si="37"/>
        <v>263.49750000000006</v>
      </c>
    </row>
    <row r="351" spans="1:16" ht="17.25" customHeight="1">
      <c r="A351" s="1">
        <v>2</v>
      </c>
      <c r="B351" s="1" t="s">
        <v>15</v>
      </c>
      <c r="D351" s="17" t="s">
        <v>722</v>
      </c>
      <c r="E351" s="17" t="s">
        <v>723</v>
      </c>
      <c r="F351" s="17" t="s">
        <v>18</v>
      </c>
      <c r="G351" s="18">
        <f t="shared" si="35"/>
        <v>215.91239999999999</v>
      </c>
      <c r="H351" s="19">
        <f t="shared" si="38"/>
        <v>281.04300000000001</v>
      </c>
      <c r="I351" s="19"/>
      <c r="J351" s="18">
        <f t="shared" si="34"/>
        <v>4.3521951219512198</v>
      </c>
      <c r="K351" s="18">
        <v>41</v>
      </c>
      <c r="L351" s="20">
        <v>178.44</v>
      </c>
      <c r="M351" s="21">
        <v>10</v>
      </c>
      <c r="N351" s="22">
        <f t="shared" si="36"/>
        <v>160.596</v>
      </c>
      <c r="O351" s="23">
        <v>75</v>
      </c>
      <c r="P351" s="24">
        <f t="shared" si="37"/>
        <v>281.04300000000001</v>
      </c>
    </row>
    <row r="352" spans="1:16" ht="17.25" customHeight="1">
      <c r="A352" s="1">
        <v>2</v>
      </c>
      <c r="B352" s="1" t="s">
        <v>15</v>
      </c>
      <c r="D352" s="17" t="s">
        <v>724</v>
      </c>
      <c r="E352" s="17" t="s">
        <v>725</v>
      </c>
      <c r="F352" s="17" t="s">
        <v>18</v>
      </c>
      <c r="G352" s="18">
        <f t="shared" si="35"/>
        <v>242.8954</v>
      </c>
      <c r="H352" s="19">
        <f t="shared" si="38"/>
        <v>316.16549999999995</v>
      </c>
      <c r="I352" s="19"/>
      <c r="J352" s="18">
        <f t="shared" si="34"/>
        <v>4.8960975609756101</v>
      </c>
      <c r="K352" s="18">
        <v>41</v>
      </c>
      <c r="L352" s="20">
        <v>200.74</v>
      </c>
      <c r="M352" s="21">
        <v>10</v>
      </c>
      <c r="N352" s="22">
        <f t="shared" si="36"/>
        <v>180.666</v>
      </c>
      <c r="O352" s="23">
        <v>75</v>
      </c>
      <c r="P352" s="24">
        <f t="shared" si="37"/>
        <v>316.16549999999995</v>
      </c>
    </row>
    <row r="353" spans="1:16" ht="17.25" customHeight="1">
      <c r="A353" s="1">
        <v>2</v>
      </c>
      <c r="B353" s="1" t="s">
        <v>15</v>
      </c>
      <c r="D353" s="17" t="s">
        <v>726</v>
      </c>
      <c r="E353" s="17" t="s">
        <v>727</v>
      </c>
      <c r="F353" s="17" t="s">
        <v>18</v>
      </c>
      <c r="G353" s="18">
        <f t="shared" si="35"/>
        <v>152.6173</v>
      </c>
      <c r="H353" s="19">
        <f t="shared" si="38"/>
        <v>198.65474999999998</v>
      </c>
      <c r="I353" s="19"/>
      <c r="J353" s="18">
        <f t="shared" si="34"/>
        <v>3.076341463414634</v>
      </c>
      <c r="K353" s="18">
        <v>41</v>
      </c>
      <c r="L353" s="20">
        <v>126.13</v>
      </c>
      <c r="M353" s="21">
        <v>10</v>
      </c>
      <c r="N353" s="22">
        <f t="shared" si="36"/>
        <v>113.517</v>
      </c>
      <c r="O353" s="23">
        <v>75</v>
      </c>
      <c r="P353" s="24">
        <f t="shared" si="37"/>
        <v>198.65474999999998</v>
      </c>
    </row>
    <row r="354" spans="1:16" ht="17.25" customHeight="1">
      <c r="A354" s="1">
        <v>2</v>
      </c>
      <c r="B354" s="1" t="s">
        <v>15</v>
      </c>
      <c r="D354" s="17" t="s">
        <v>728</v>
      </c>
      <c r="E354" s="17" t="s">
        <v>729</v>
      </c>
      <c r="F354" s="17" t="s">
        <v>18</v>
      </c>
      <c r="G354" s="18">
        <f t="shared" si="35"/>
        <v>271.3304</v>
      </c>
      <c r="H354" s="19">
        <f t="shared" si="38"/>
        <v>353.178</v>
      </c>
      <c r="I354" s="19"/>
      <c r="J354" s="18">
        <f t="shared" si="34"/>
        <v>5.4692682926829272</v>
      </c>
      <c r="K354" s="18">
        <v>41</v>
      </c>
      <c r="L354" s="20">
        <v>224.24</v>
      </c>
      <c r="M354" s="21">
        <v>10</v>
      </c>
      <c r="N354" s="22">
        <f t="shared" si="36"/>
        <v>201.816</v>
      </c>
      <c r="O354" s="23">
        <v>75</v>
      </c>
      <c r="P354" s="24">
        <f t="shared" si="37"/>
        <v>353.178</v>
      </c>
    </row>
    <row r="355" spans="1:16" ht="17.25" customHeight="1">
      <c r="A355" s="1">
        <v>2</v>
      </c>
      <c r="B355" s="1" t="s">
        <v>15</v>
      </c>
      <c r="D355" s="17" t="s">
        <v>730</v>
      </c>
      <c r="E355" s="17" t="s">
        <v>731</v>
      </c>
      <c r="F355" s="17" t="s">
        <v>18</v>
      </c>
      <c r="G355" s="18">
        <f t="shared" si="35"/>
        <v>296.89769999999999</v>
      </c>
      <c r="H355" s="19">
        <f t="shared" si="38"/>
        <v>386.45774999999998</v>
      </c>
      <c r="I355" s="19"/>
      <c r="J355" s="18">
        <f t="shared" si="34"/>
        <v>5.9846341463414632</v>
      </c>
      <c r="K355" s="18">
        <v>41</v>
      </c>
      <c r="L355" s="20">
        <v>245.37</v>
      </c>
      <c r="M355" s="21">
        <v>10</v>
      </c>
      <c r="N355" s="22">
        <f t="shared" si="36"/>
        <v>220.833</v>
      </c>
      <c r="O355" s="23">
        <v>75</v>
      </c>
      <c r="P355" s="24">
        <f t="shared" si="37"/>
        <v>386.45774999999998</v>
      </c>
    </row>
    <row r="356" spans="1:16" ht="17.25" customHeight="1">
      <c r="A356" s="1">
        <v>2</v>
      </c>
      <c r="B356" s="1" t="s">
        <v>15</v>
      </c>
      <c r="D356" s="17" t="s">
        <v>732</v>
      </c>
      <c r="E356" s="17" t="s">
        <v>733</v>
      </c>
      <c r="F356" s="17" t="s">
        <v>18</v>
      </c>
      <c r="G356" s="18">
        <f t="shared" si="35"/>
        <v>296.89769999999999</v>
      </c>
      <c r="H356" s="19">
        <f t="shared" si="38"/>
        <v>386.45774999999998</v>
      </c>
      <c r="I356" s="19"/>
      <c r="J356" s="18">
        <f t="shared" si="34"/>
        <v>5.9846341463414632</v>
      </c>
      <c r="K356" s="18">
        <v>41</v>
      </c>
      <c r="L356" s="20">
        <v>245.37</v>
      </c>
      <c r="M356" s="21">
        <v>10</v>
      </c>
      <c r="N356" s="22">
        <f t="shared" si="36"/>
        <v>220.833</v>
      </c>
      <c r="O356" s="23">
        <v>75</v>
      </c>
      <c r="P356" s="24">
        <f t="shared" si="37"/>
        <v>386.45774999999998</v>
      </c>
    </row>
    <row r="357" spans="1:16" ht="17.25" customHeight="1">
      <c r="A357" s="1">
        <v>2</v>
      </c>
      <c r="B357" s="1" t="s">
        <v>15</v>
      </c>
      <c r="D357" s="17" t="s">
        <v>734</v>
      </c>
      <c r="E357" s="17" t="s">
        <v>735</v>
      </c>
      <c r="F357" s="17" t="s">
        <v>18</v>
      </c>
      <c r="G357" s="18">
        <f t="shared" si="35"/>
        <v>237.41409999999999</v>
      </c>
      <c r="H357" s="19">
        <f t="shared" si="38"/>
        <v>309.03075000000001</v>
      </c>
      <c r="I357" s="19"/>
      <c r="J357" s="18">
        <f t="shared" ref="J357:J420" si="39">L357/K357</f>
        <v>4.7856097560975615</v>
      </c>
      <c r="K357" s="18">
        <v>41</v>
      </c>
      <c r="L357" s="20">
        <v>196.21</v>
      </c>
      <c r="M357" s="21">
        <v>10</v>
      </c>
      <c r="N357" s="22">
        <f t="shared" si="36"/>
        <v>176.589</v>
      </c>
      <c r="O357" s="23">
        <v>75</v>
      </c>
      <c r="P357" s="24">
        <f t="shared" si="37"/>
        <v>309.03075000000001</v>
      </c>
    </row>
    <row r="358" spans="1:16" ht="17.25" customHeight="1">
      <c r="A358" s="1">
        <v>2</v>
      </c>
      <c r="B358" s="1" t="s">
        <v>15</v>
      </c>
      <c r="D358" s="17" t="s">
        <v>736</v>
      </c>
      <c r="E358" s="17" t="s">
        <v>737</v>
      </c>
      <c r="F358" s="17" t="s">
        <v>18</v>
      </c>
      <c r="G358" s="18">
        <f t="shared" si="35"/>
        <v>271.3304</v>
      </c>
      <c r="H358" s="19">
        <f t="shared" si="38"/>
        <v>353.178</v>
      </c>
      <c r="I358" s="19"/>
      <c r="J358" s="18">
        <f t="shared" si="39"/>
        <v>5.4692682926829272</v>
      </c>
      <c r="K358" s="18">
        <v>41</v>
      </c>
      <c r="L358" s="20">
        <v>224.24</v>
      </c>
      <c r="M358" s="21">
        <v>10</v>
      </c>
      <c r="N358" s="22">
        <f t="shared" si="36"/>
        <v>201.816</v>
      </c>
      <c r="O358" s="23">
        <v>75</v>
      </c>
      <c r="P358" s="24">
        <f t="shared" si="37"/>
        <v>353.178</v>
      </c>
    </row>
    <row r="359" spans="1:16" ht="17.25" customHeight="1">
      <c r="A359" s="1">
        <v>2</v>
      </c>
      <c r="B359" s="1" t="s">
        <v>15</v>
      </c>
      <c r="D359" s="17" t="s">
        <v>738</v>
      </c>
      <c r="E359" s="17" t="s">
        <v>739</v>
      </c>
      <c r="F359" s="17" t="s">
        <v>18</v>
      </c>
      <c r="G359" s="18">
        <f t="shared" si="35"/>
        <v>323.88069999999999</v>
      </c>
      <c r="H359" s="19">
        <f t="shared" si="38"/>
        <v>421.58025000000004</v>
      </c>
      <c r="I359" s="19"/>
      <c r="J359" s="18">
        <f t="shared" si="39"/>
        <v>6.5285365853658544</v>
      </c>
      <c r="K359" s="18">
        <v>41</v>
      </c>
      <c r="L359" s="20">
        <v>267.67</v>
      </c>
      <c r="M359" s="21">
        <v>10</v>
      </c>
      <c r="N359" s="22">
        <f t="shared" si="36"/>
        <v>240.90300000000002</v>
      </c>
      <c r="O359" s="23">
        <v>75</v>
      </c>
      <c r="P359" s="24">
        <f t="shared" si="37"/>
        <v>421.58025000000004</v>
      </c>
    </row>
    <row r="360" spans="1:16" ht="17.25" customHeight="1">
      <c r="A360" s="1">
        <v>2</v>
      </c>
      <c r="B360" s="1" t="s">
        <v>15</v>
      </c>
      <c r="D360" s="17" t="s">
        <v>740</v>
      </c>
      <c r="E360" s="17" t="s">
        <v>741</v>
      </c>
      <c r="F360" s="17" t="s">
        <v>18</v>
      </c>
      <c r="G360" s="18">
        <f t="shared" si="35"/>
        <v>161.92219999999998</v>
      </c>
      <c r="H360" s="19">
        <f t="shared" si="38"/>
        <v>210.76649999999998</v>
      </c>
      <c r="I360" s="19"/>
      <c r="J360" s="18">
        <f t="shared" si="39"/>
        <v>3.26390243902439</v>
      </c>
      <c r="K360" s="18">
        <v>41</v>
      </c>
      <c r="L360" s="20">
        <v>133.82</v>
      </c>
      <c r="M360" s="21">
        <v>10</v>
      </c>
      <c r="N360" s="22">
        <f t="shared" si="36"/>
        <v>120.43799999999999</v>
      </c>
      <c r="O360" s="23">
        <v>75</v>
      </c>
      <c r="P360" s="24">
        <f t="shared" si="37"/>
        <v>210.76649999999998</v>
      </c>
    </row>
    <row r="361" spans="1:16" ht="17.25" customHeight="1">
      <c r="A361" s="1">
        <v>2</v>
      </c>
      <c r="B361" s="1" t="s">
        <v>15</v>
      </c>
      <c r="D361" s="17" t="s">
        <v>742</v>
      </c>
      <c r="E361" s="17" t="s">
        <v>743</v>
      </c>
      <c r="F361" s="17" t="s">
        <v>18</v>
      </c>
      <c r="G361" s="18">
        <f t="shared" si="35"/>
        <v>211.96780000000001</v>
      </c>
      <c r="H361" s="19">
        <f t="shared" si="38"/>
        <v>275.9085</v>
      </c>
      <c r="I361" s="19"/>
      <c r="J361" s="18">
        <f t="shared" si="39"/>
        <v>4.2726829268292681</v>
      </c>
      <c r="K361" s="18">
        <v>41</v>
      </c>
      <c r="L361" s="20">
        <v>175.18</v>
      </c>
      <c r="M361" s="21">
        <v>10</v>
      </c>
      <c r="N361" s="22">
        <f t="shared" si="36"/>
        <v>157.66200000000001</v>
      </c>
      <c r="O361" s="23">
        <v>75</v>
      </c>
      <c r="P361" s="24">
        <f t="shared" si="37"/>
        <v>275.9085</v>
      </c>
    </row>
    <row r="362" spans="1:16" ht="17.25" customHeight="1">
      <c r="A362" s="1">
        <v>2</v>
      </c>
      <c r="B362" s="1" t="s">
        <v>15</v>
      </c>
      <c r="D362" s="17" t="s">
        <v>744</v>
      </c>
      <c r="E362" s="17" t="s">
        <v>745</v>
      </c>
      <c r="F362" s="17" t="s">
        <v>18</v>
      </c>
      <c r="G362" s="18">
        <f t="shared" si="35"/>
        <v>237.41409999999999</v>
      </c>
      <c r="H362" s="19">
        <f t="shared" si="38"/>
        <v>309.03075000000001</v>
      </c>
      <c r="I362" s="19"/>
      <c r="J362" s="18">
        <f t="shared" si="39"/>
        <v>4.7856097560975615</v>
      </c>
      <c r="K362" s="18">
        <v>41</v>
      </c>
      <c r="L362" s="20">
        <v>196.21</v>
      </c>
      <c r="M362" s="21">
        <v>10</v>
      </c>
      <c r="N362" s="22">
        <f t="shared" si="36"/>
        <v>176.589</v>
      </c>
      <c r="O362" s="23">
        <v>75</v>
      </c>
      <c r="P362" s="24">
        <f t="shared" si="37"/>
        <v>309.03075000000001</v>
      </c>
    </row>
    <row r="363" spans="1:16" ht="17.25" customHeight="1">
      <c r="A363" s="1">
        <v>2</v>
      </c>
      <c r="B363" s="1" t="s">
        <v>15</v>
      </c>
      <c r="D363" s="17" t="s">
        <v>746</v>
      </c>
      <c r="E363" s="17" t="s">
        <v>747</v>
      </c>
      <c r="F363" s="17" t="s">
        <v>18</v>
      </c>
      <c r="G363" s="18">
        <f t="shared" si="35"/>
        <v>169.58150000000001</v>
      </c>
      <c r="H363" s="19">
        <f t="shared" si="38"/>
        <v>220.73624999999998</v>
      </c>
      <c r="I363" s="19"/>
      <c r="J363" s="18">
        <f t="shared" si="39"/>
        <v>3.4182926829268294</v>
      </c>
      <c r="K363" s="18">
        <v>41</v>
      </c>
      <c r="L363" s="20">
        <v>140.15</v>
      </c>
      <c r="M363" s="21">
        <v>10</v>
      </c>
      <c r="N363" s="22">
        <f t="shared" si="36"/>
        <v>126.13500000000001</v>
      </c>
      <c r="O363" s="23">
        <v>75</v>
      </c>
      <c r="P363" s="24">
        <f t="shared" si="37"/>
        <v>220.73624999999998</v>
      </c>
    </row>
    <row r="364" spans="1:16" ht="17.25" customHeight="1">
      <c r="A364" s="1">
        <v>2</v>
      </c>
      <c r="B364" s="1" t="s">
        <v>15</v>
      </c>
      <c r="D364" s="17" t="s">
        <v>748</v>
      </c>
      <c r="E364" s="17" t="s">
        <v>749</v>
      </c>
      <c r="F364" s="17" t="s">
        <v>18</v>
      </c>
      <c r="G364" s="18">
        <f t="shared" si="35"/>
        <v>169.58150000000001</v>
      </c>
      <c r="H364" s="19">
        <f t="shared" si="38"/>
        <v>220.73624999999998</v>
      </c>
      <c r="I364" s="19"/>
      <c r="J364" s="18">
        <f t="shared" si="39"/>
        <v>3.4182926829268294</v>
      </c>
      <c r="K364" s="18">
        <v>41</v>
      </c>
      <c r="L364" s="20">
        <v>140.15</v>
      </c>
      <c r="M364" s="21">
        <v>10</v>
      </c>
      <c r="N364" s="22">
        <f t="shared" si="36"/>
        <v>126.13500000000001</v>
      </c>
      <c r="O364" s="23">
        <v>75</v>
      </c>
      <c r="P364" s="24">
        <f t="shared" si="37"/>
        <v>220.73624999999998</v>
      </c>
    </row>
    <row r="365" spans="1:16" ht="17.25" customHeight="1">
      <c r="A365" s="1">
        <v>2</v>
      </c>
      <c r="B365" s="1" t="s">
        <v>15</v>
      </c>
      <c r="D365" s="17" t="s">
        <v>750</v>
      </c>
      <c r="E365" s="17" t="s">
        <v>751</v>
      </c>
      <c r="F365" s="17" t="s">
        <v>18</v>
      </c>
      <c r="G365" s="18">
        <f t="shared" si="35"/>
        <v>169.58150000000001</v>
      </c>
      <c r="H365" s="19">
        <f t="shared" si="38"/>
        <v>220.73624999999998</v>
      </c>
      <c r="I365" s="19"/>
      <c r="J365" s="18">
        <f t="shared" si="39"/>
        <v>3.4182926829268294</v>
      </c>
      <c r="K365" s="18">
        <v>41</v>
      </c>
      <c r="L365" s="20">
        <v>140.15</v>
      </c>
      <c r="M365" s="21">
        <v>10</v>
      </c>
      <c r="N365" s="22">
        <f t="shared" si="36"/>
        <v>126.13500000000001</v>
      </c>
      <c r="O365" s="23">
        <v>75</v>
      </c>
      <c r="P365" s="24">
        <f t="shared" si="37"/>
        <v>220.73624999999998</v>
      </c>
    </row>
    <row r="366" spans="1:16" ht="17.25" customHeight="1">
      <c r="A366" s="1">
        <v>2</v>
      </c>
      <c r="B366" s="1" t="s">
        <v>15</v>
      </c>
      <c r="D366" s="17" t="s">
        <v>752</v>
      </c>
      <c r="E366" s="17" t="s">
        <v>753</v>
      </c>
      <c r="F366" s="17" t="s">
        <v>18</v>
      </c>
      <c r="G366" s="18">
        <f t="shared" si="35"/>
        <v>254.36619999999999</v>
      </c>
      <c r="H366" s="19">
        <f t="shared" si="38"/>
        <v>331.09649999999999</v>
      </c>
      <c r="I366" s="19"/>
      <c r="J366" s="18">
        <f t="shared" si="39"/>
        <v>5.1273170731707314</v>
      </c>
      <c r="K366" s="18">
        <v>41</v>
      </c>
      <c r="L366" s="20">
        <v>210.22</v>
      </c>
      <c r="M366" s="21">
        <v>10</v>
      </c>
      <c r="N366" s="22">
        <f t="shared" si="36"/>
        <v>189.19800000000001</v>
      </c>
      <c r="O366" s="23">
        <v>75</v>
      </c>
      <c r="P366" s="24">
        <f t="shared" si="37"/>
        <v>331.09649999999999</v>
      </c>
    </row>
    <row r="367" spans="1:16" ht="17.25" customHeight="1">
      <c r="A367" s="1">
        <v>2</v>
      </c>
      <c r="B367" s="1" t="s">
        <v>15</v>
      </c>
      <c r="D367" s="17" t="s">
        <v>754</v>
      </c>
      <c r="E367" s="17" t="s">
        <v>755</v>
      </c>
      <c r="F367" s="17" t="s">
        <v>18</v>
      </c>
      <c r="G367" s="18">
        <f t="shared" si="35"/>
        <v>242.8954</v>
      </c>
      <c r="H367" s="19">
        <f t="shared" si="38"/>
        <v>316.16549999999995</v>
      </c>
      <c r="I367" s="19"/>
      <c r="J367" s="18">
        <f t="shared" si="39"/>
        <v>4.8960975609756101</v>
      </c>
      <c r="K367" s="18">
        <v>41</v>
      </c>
      <c r="L367" s="20">
        <v>200.74</v>
      </c>
      <c r="M367" s="21">
        <v>10</v>
      </c>
      <c r="N367" s="22">
        <f t="shared" si="36"/>
        <v>180.666</v>
      </c>
      <c r="O367" s="23">
        <v>75</v>
      </c>
      <c r="P367" s="24">
        <f t="shared" si="37"/>
        <v>316.16549999999995</v>
      </c>
    </row>
    <row r="368" spans="1:16" ht="17.25" customHeight="1">
      <c r="A368" s="1">
        <v>2</v>
      </c>
      <c r="B368" s="1" t="s">
        <v>15</v>
      </c>
      <c r="D368" s="17" t="s">
        <v>756</v>
      </c>
      <c r="E368" s="17" t="s">
        <v>757</v>
      </c>
      <c r="F368" s="17" t="s">
        <v>18</v>
      </c>
      <c r="G368" s="18">
        <f t="shared" si="35"/>
        <v>350.8879</v>
      </c>
      <c r="H368" s="19">
        <f t="shared" si="38"/>
        <v>456.73424999999997</v>
      </c>
      <c r="I368" s="19"/>
      <c r="J368" s="18">
        <f t="shared" si="39"/>
        <v>7.072926829268293</v>
      </c>
      <c r="K368" s="18">
        <v>41</v>
      </c>
      <c r="L368" s="20">
        <v>289.99</v>
      </c>
      <c r="M368" s="21">
        <v>10</v>
      </c>
      <c r="N368" s="22">
        <f t="shared" si="36"/>
        <v>260.99099999999999</v>
      </c>
      <c r="O368" s="23">
        <v>75</v>
      </c>
      <c r="P368" s="24">
        <f t="shared" si="37"/>
        <v>456.73424999999997</v>
      </c>
    </row>
    <row r="369" spans="1:16" ht="17.25" customHeight="1">
      <c r="A369" s="1">
        <v>2</v>
      </c>
      <c r="B369" s="1" t="s">
        <v>15</v>
      </c>
      <c r="D369" s="17" t="s">
        <v>758</v>
      </c>
      <c r="E369" s="17" t="s">
        <v>759</v>
      </c>
      <c r="F369" s="17" t="s">
        <v>18</v>
      </c>
      <c r="G369" s="18">
        <f t="shared" si="35"/>
        <v>440.91189999999995</v>
      </c>
      <c r="H369" s="19">
        <f t="shared" si="38"/>
        <v>573.91425000000004</v>
      </c>
      <c r="I369" s="19"/>
      <c r="J369" s="18">
        <f t="shared" si="39"/>
        <v>8.8875609756097553</v>
      </c>
      <c r="K369" s="18">
        <v>41</v>
      </c>
      <c r="L369" s="20">
        <v>364.39</v>
      </c>
      <c r="M369" s="21">
        <v>10</v>
      </c>
      <c r="N369" s="22">
        <f t="shared" si="36"/>
        <v>327.95100000000002</v>
      </c>
      <c r="O369" s="23">
        <v>75</v>
      </c>
      <c r="P369" s="24">
        <f t="shared" si="37"/>
        <v>573.91425000000004</v>
      </c>
    </row>
    <row r="370" spans="1:16" ht="17.25" customHeight="1">
      <c r="A370" s="1">
        <v>2</v>
      </c>
      <c r="B370" s="1" t="s">
        <v>15</v>
      </c>
      <c r="D370" s="17" t="s">
        <v>760</v>
      </c>
      <c r="E370" s="17" t="s">
        <v>761</v>
      </c>
      <c r="F370" s="17" t="s">
        <v>18</v>
      </c>
      <c r="G370" s="18">
        <f t="shared" si="35"/>
        <v>101.73679999999999</v>
      </c>
      <c r="H370" s="19">
        <f t="shared" si="38"/>
        <v>132.42599999999999</v>
      </c>
      <c r="I370" s="19"/>
      <c r="J370" s="18">
        <f t="shared" si="39"/>
        <v>2.0507317073170732</v>
      </c>
      <c r="K370" s="18">
        <v>41</v>
      </c>
      <c r="L370" s="20">
        <v>84.08</v>
      </c>
      <c r="M370" s="21">
        <v>10</v>
      </c>
      <c r="N370" s="22">
        <f t="shared" si="36"/>
        <v>75.671999999999997</v>
      </c>
      <c r="O370" s="23">
        <v>75</v>
      </c>
      <c r="P370" s="24">
        <f t="shared" si="37"/>
        <v>132.42599999999999</v>
      </c>
    </row>
    <row r="371" spans="1:16" ht="17.25" customHeight="1">
      <c r="A371" s="1">
        <v>2</v>
      </c>
      <c r="B371" s="1" t="s">
        <v>15</v>
      </c>
      <c r="D371" s="17" t="s">
        <v>762</v>
      </c>
      <c r="E371" s="17" t="s">
        <v>763</v>
      </c>
      <c r="F371" s="17" t="s">
        <v>18</v>
      </c>
      <c r="G371" s="18">
        <f t="shared" si="35"/>
        <v>491.80449999999996</v>
      </c>
      <c r="H371" s="19">
        <f t="shared" si="38"/>
        <v>640.15875000000005</v>
      </c>
      <c r="I371" s="19"/>
      <c r="J371" s="18">
        <f t="shared" si="39"/>
        <v>9.9134146341463421</v>
      </c>
      <c r="K371" s="18">
        <v>41</v>
      </c>
      <c r="L371" s="20">
        <v>406.45</v>
      </c>
      <c r="M371" s="21">
        <v>10</v>
      </c>
      <c r="N371" s="22">
        <f t="shared" si="36"/>
        <v>365.80500000000001</v>
      </c>
      <c r="O371" s="23">
        <v>75</v>
      </c>
      <c r="P371" s="24">
        <f t="shared" si="37"/>
        <v>640.15875000000005</v>
      </c>
    </row>
    <row r="372" spans="1:16" ht="17.25" customHeight="1">
      <c r="A372" s="1">
        <v>2</v>
      </c>
      <c r="B372" s="1" t="s">
        <v>15</v>
      </c>
      <c r="D372" s="17" t="s">
        <v>764</v>
      </c>
      <c r="E372" s="17" t="s">
        <v>765</v>
      </c>
      <c r="F372" s="17" t="s">
        <v>18</v>
      </c>
      <c r="G372" s="18">
        <f t="shared" si="35"/>
        <v>254.36619999999999</v>
      </c>
      <c r="H372" s="19">
        <f t="shared" si="38"/>
        <v>331.09649999999999</v>
      </c>
      <c r="I372" s="19"/>
      <c r="J372" s="18">
        <f t="shared" si="39"/>
        <v>5.1273170731707314</v>
      </c>
      <c r="K372" s="18">
        <v>41</v>
      </c>
      <c r="L372" s="20">
        <v>210.22</v>
      </c>
      <c r="M372" s="21">
        <v>10</v>
      </c>
      <c r="N372" s="22">
        <f t="shared" si="36"/>
        <v>189.19800000000001</v>
      </c>
      <c r="O372" s="23">
        <v>75</v>
      </c>
      <c r="P372" s="24">
        <f t="shared" si="37"/>
        <v>331.09649999999999</v>
      </c>
    </row>
    <row r="373" spans="1:16" ht="17.25" customHeight="1">
      <c r="A373" s="1">
        <v>2</v>
      </c>
      <c r="B373" s="1" t="s">
        <v>15</v>
      </c>
      <c r="D373" s="17" t="s">
        <v>766</v>
      </c>
      <c r="E373" s="17" t="s">
        <v>767</v>
      </c>
      <c r="F373" s="17" t="s">
        <v>18</v>
      </c>
      <c r="G373" s="18">
        <f t="shared" si="35"/>
        <v>593.8075</v>
      </c>
      <c r="H373" s="19">
        <f t="shared" si="38"/>
        <v>772.93125000000009</v>
      </c>
      <c r="I373" s="19"/>
      <c r="J373" s="18">
        <f t="shared" si="39"/>
        <v>11.969512195121951</v>
      </c>
      <c r="K373" s="18">
        <v>41</v>
      </c>
      <c r="L373" s="20">
        <v>490.75</v>
      </c>
      <c r="M373" s="21">
        <v>10</v>
      </c>
      <c r="N373" s="22">
        <f t="shared" si="36"/>
        <v>441.67500000000001</v>
      </c>
      <c r="O373" s="23">
        <v>75</v>
      </c>
      <c r="P373" s="24">
        <f t="shared" si="37"/>
        <v>772.93125000000009</v>
      </c>
    </row>
    <row r="374" spans="1:16" ht="17.25" customHeight="1">
      <c r="A374" s="1">
        <v>2</v>
      </c>
      <c r="B374" s="1" t="s">
        <v>15</v>
      </c>
      <c r="D374" s="17" t="s">
        <v>768</v>
      </c>
      <c r="E374" s="17" t="s">
        <v>769</v>
      </c>
      <c r="F374" s="17" t="s">
        <v>18</v>
      </c>
      <c r="G374" s="18">
        <f t="shared" si="35"/>
        <v>220.44989999999999</v>
      </c>
      <c r="H374" s="19">
        <f t="shared" si="38"/>
        <v>286.94925000000001</v>
      </c>
      <c r="I374" s="19"/>
      <c r="J374" s="18">
        <f t="shared" si="39"/>
        <v>4.4436585365853656</v>
      </c>
      <c r="K374" s="18">
        <v>41</v>
      </c>
      <c r="L374" s="20">
        <v>182.19</v>
      </c>
      <c r="M374" s="21">
        <v>10</v>
      </c>
      <c r="N374" s="22">
        <f t="shared" si="36"/>
        <v>163.971</v>
      </c>
      <c r="O374" s="23">
        <v>75</v>
      </c>
      <c r="P374" s="24">
        <f t="shared" si="37"/>
        <v>286.94925000000001</v>
      </c>
    </row>
    <row r="375" spans="1:16" ht="17.25" customHeight="1">
      <c r="A375" s="1">
        <v>2</v>
      </c>
      <c r="B375" s="1" t="s">
        <v>15</v>
      </c>
      <c r="D375" s="17" t="s">
        <v>770</v>
      </c>
      <c r="E375" s="17" t="s">
        <v>771</v>
      </c>
      <c r="F375" s="17" t="s">
        <v>18</v>
      </c>
      <c r="G375" s="18">
        <f t="shared" si="35"/>
        <v>202.43300000000002</v>
      </c>
      <c r="H375" s="19">
        <f t="shared" si="38"/>
        <v>263.49750000000006</v>
      </c>
      <c r="I375" s="19"/>
      <c r="J375" s="18">
        <f t="shared" si="39"/>
        <v>4.0804878048780493</v>
      </c>
      <c r="K375" s="18">
        <v>41</v>
      </c>
      <c r="L375" s="20">
        <v>167.3</v>
      </c>
      <c r="M375" s="21">
        <v>10</v>
      </c>
      <c r="N375" s="22">
        <f t="shared" si="36"/>
        <v>150.57000000000002</v>
      </c>
      <c r="O375" s="23">
        <v>75</v>
      </c>
      <c r="P375" s="24">
        <f t="shared" si="37"/>
        <v>263.49750000000006</v>
      </c>
    </row>
    <row r="376" spans="1:16" ht="17.25" customHeight="1">
      <c r="A376" s="1">
        <v>2</v>
      </c>
      <c r="B376" s="1" t="s">
        <v>15</v>
      </c>
      <c r="D376" s="17" t="s">
        <v>772</v>
      </c>
      <c r="E376" s="17" t="s">
        <v>773</v>
      </c>
      <c r="F376" s="17" t="s">
        <v>18</v>
      </c>
      <c r="G376" s="18">
        <f t="shared" si="35"/>
        <v>403.77699999999999</v>
      </c>
      <c r="H376" s="19">
        <f t="shared" si="38"/>
        <v>525.57749999999999</v>
      </c>
      <c r="I376" s="19"/>
      <c r="J376" s="18">
        <f t="shared" si="39"/>
        <v>8.1390243902439021</v>
      </c>
      <c r="K376" s="18">
        <v>41</v>
      </c>
      <c r="L376" s="20">
        <v>333.7</v>
      </c>
      <c r="M376" s="21">
        <v>10</v>
      </c>
      <c r="N376" s="22">
        <f t="shared" si="36"/>
        <v>300.33</v>
      </c>
      <c r="O376" s="23">
        <v>75</v>
      </c>
      <c r="P376" s="24">
        <f t="shared" si="37"/>
        <v>525.57749999999999</v>
      </c>
    </row>
    <row r="377" spans="1:16" ht="17.25" customHeight="1">
      <c r="A377" s="1">
        <v>2</v>
      </c>
      <c r="B377" s="1" t="s">
        <v>15</v>
      </c>
      <c r="D377" s="17" t="s">
        <v>774</v>
      </c>
      <c r="E377" s="17" t="s">
        <v>775</v>
      </c>
      <c r="F377" s="17" t="s">
        <v>18</v>
      </c>
      <c r="G377" s="18">
        <f t="shared" si="35"/>
        <v>566.80029999999999</v>
      </c>
      <c r="H377" s="19">
        <f t="shared" si="38"/>
        <v>737.77724999999998</v>
      </c>
      <c r="I377" s="19"/>
      <c r="J377" s="18">
        <f t="shared" si="39"/>
        <v>11.425121951219513</v>
      </c>
      <c r="K377" s="18">
        <v>41</v>
      </c>
      <c r="L377" s="20">
        <v>468.43</v>
      </c>
      <c r="M377" s="21">
        <v>10</v>
      </c>
      <c r="N377" s="22">
        <f t="shared" si="36"/>
        <v>421.58699999999999</v>
      </c>
      <c r="O377" s="23">
        <v>75</v>
      </c>
      <c r="P377" s="24">
        <f t="shared" si="37"/>
        <v>737.77724999999998</v>
      </c>
    </row>
    <row r="378" spans="1:16" ht="17.25" customHeight="1">
      <c r="A378" s="1">
        <v>2</v>
      </c>
      <c r="B378" s="1" t="s">
        <v>15</v>
      </c>
      <c r="D378" s="17" t="s">
        <v>776</v>
      </c>
      <c r="E378" s="17" t="s">
        <v>777</v>
      </c>
      <c r="F378" s="17" t="s">
        <v>18</v>
      </c>
      <c r="G378" s="18">
        <f t="shared" ref="G378:G441" si="40">L378*1.21</f>
        <v>674.76859999999999</v>
      </c>
      <c r="H378" s="19">
        <f t="shared" si="38"/>
        <v>878.31449999999995</v>
      </c>
      <c r="I378" s="19"/>
      <c r="J378" s="18">
        <f t="shared" si="39"/>
        <v>13.601463414634146</v>
      </c>
      <c r="K378" s="18">
        <v>41</v>
      </c>
      <c r="L378" s="20">
        <v>557.66</v>
      </c>
      <c r="M378" s="21">
        <v>10</v>
      </c>
      <c r="N378" s="22">
        <f t="shared" si="36"/>
        <v>501.89400000000001</v>
      </c>
      <c r="O378" s="23">
        <v>75</v>
      </c>
      <c r="P378" s="24">
        <f t="shared" si="37"/>
        <v>878.31449999999995</v>
      </c>
    </row>
    <row r="379" spans="1:16" ht="17.25" customHeight="1">
      <c r="A379" s="1">
        <v>2</v>
      </c>
      <c r="B379" s="1" t="s">
        <v>15</v>
      </c>
      <c r="D379" s="17" t="s">
        <v>778</v>
      </c>
      <c r="E379" s="17" t="s">
        <v>779</v>
      </c>
      <c r="F379" s="17" t="s">
        <v>18</v>
      </c>
      <c r="G379" s="18">
        <f t="shared" si="40"/>
        <v>1079.683</v>
      </c>
      <c r="H379" s="19">
        <f t="shared" si="38"/>
        <v>1405.3724999999999</v>
      </c>
      <c r="I379" s="19"/>
      <c r="J379" s="18">
        <f t="shared" si="39"/>
        <v>21.76341463414634</v>
      </c>
      <c r="K379" s="18">
        <v>41</v>
      </c>
      <c r="L379" s="20">
        <v>892.3</v>
      </c>
      <c r="M379" s="21">
        <v>10</v>
      </c>
      <c r="N379" s="22">
        <f t="shared" si="36"/>
        <v>803.06999999999994</v>
      </c>
      <c r="O379" s="23">
        <v>75</v>
      </c>
      <c r="P379" s="24">
        <f t="shared" si="37"/>
        <v>1405.3724999999999</v>
      </c>
    </row>
    <row r="380" spans="1:16" ht="17.25" customHeight="1">
      <c r="A380" s="1">
        <v>2</v>
      </c>
      <c r="B380" s="1" t="s">
        <v>15</v>
      </c>
      <c r="D380" s="17" t="s">
        <v>780</v>
      </c>
      <c r="E380" s="17" t="s">
        <v>781</v>
      </c>
      <c r="F380" s="17" t="s">
        <v>18</v>
      </c>
      <c r="G380" s="18">
        <f t="shared" si="40"/>
        <v>1484.5611000000001</v>
      </c>
      <c r="H380" s="19">
        <f t="shared" si="38"/>
        <v>1932.3832500000001</v>
      </c>
      <c r="I380" s="19"/>
      <c r="J380" s="18">
        <f t="shared" si="39"/>
        <v>29.924634146341464</v>
      </c>
      <c r="K380" s="18">
        <v>41</v>
      </c>
      <c r="L380" s="20">
        <v>1226.9100000000001</v>
      </c>
      <c r="M380" s="21">
        <v>10</v>
      </c>
      <c r="N380" s="22">
        <f t="shared" si="36"/>
        <v>1104.2190000000001</v>
      </c>
      <c r="O380" s="23">
        <v>75</v>
      </c>
      <c r="P380" s="24">
        <f t="shared" si="37"/>
        <v>1932.3832500000001</v>
      </c>
    </row>
    <row r="381" spans="1:16" ht="17.25" customHeight="1">
      <c r="A381" s="1">
        <v>2</v>
      </c>
      <c r="B381" s="1" t="s">
        <v>15</v>
      </c>
      <c r="D381" s="17" t="s">
        <v>782</v>
      </c>
      <c r="E381" s="17" t="s">
        <v>783</v>
      </c>
      <c r="F381" s="17" t="s">
        <v>18</v>
      </c>
      <c r="G381" s="18">
        <f t="shared" si="40"/>
        <v>2024.4268</v>
      </c>
      <c r="H381" s="19">
        <f t="shared" si="38"/>
        <v>2635.1009999999997</v>
      </c>
      <c r="I381" s="19"/>
      <c r="J381" s="18">
        <f t="shared" si="39"/>
        <v>40.806829268292681</v>
      </c>
      <c r="K381" s="18">
        <v>41</v>
      </c>
      <c r="L381" s="20">
        <v>1673.08</v>
      </c>
      <c r="M381" s="21">
        <v>10</v>
      </c>
      <c r="N381" s="22">
        <f t="shared" si="36"/>
        <v>1505.7719999999999</v>
      </c>
      <c r="O381" s="23">
        <v>75</v>
      </c>
      <c r="P381" s="24">
        <f t="shared" si="37"/>
        <v>2635.1009999999997</v>
      </c>
    </row>
    <row r="382" spans="1:16" ht="17.25" customHeight="1">
      <c r="A382" s="1">
        <v>2</v>
      </c>
      <c r="B382" s="1" t="s">
        <v>15</v>
      </c>
      <c r="D382" s="17" t="s">
        <v>784</v>
      </c>
      <c r="E382" s="17" t="s">
        <v>785</v>
      </c>
      <c r="F382" s="17" t="s">
        <v>18</v>
      </c>
      <c r="G382" s="18">
        <f t="shared" si="40"/>
        <v>215.91239999999999</v>
      </c>
      <c r="H382" s="19">
        <f t="shared" si="38"/>
        <v>281.04300000000001</v>
      </c>
      <c r="I382" s="19"/>
      <c r="J382" s="18">
        <f t="shared" si="39"/>
        <v>4.3521951219512198</v>
      </c>
      <c r="K382" s="18">
        <v>41</v>
      </c>
      <c r="L382" s="20">
        <v>178.44</v>
      </c>
      <c r="M382" s="21">
        <v>10</v>
      </c>
      <c r="N382" s="22">
        <f t="shared" si="36"/>
        <v>160.596</v>
      </c>
      <c r="O382" s="23">
        <v>75</v>
      </c>
      <c r="P382" s="24">
        <f t="shared" si="37"/>
        <v>281.04300000000001</v>
      </c>
    </row>
    <row r="383" spans="1:16" ht="17.25" customHeight="1">
      <c r="A383" s="1">
        <v>2</v>
      </c>
      <c r="B383" s="1" t="s">
        <v>15</v>
      </c>
      <c r="D383" s="17" t="s">
        <v>786</v>
      </c>
      <c r="E383" s="17" t="s">
        <v>787</v>
      </c>
      <c r="F383" s="17" t="s">
        <v>18</v>
      </c>
      <c r="G383" s="18">
        <f t="shared" si="40"/>
        <v>334.71019999999999</v>
      </c>
      <c r="H383" s="19">
        <f t="shared" si="38"/>
        <v>435.67649999999998</v>
      </c>
      <c r="I383" s="19"/>
      <c r="J383" s="18">
        <f t="shared" si="39"/>
        <v>6.7468292682926831</v>
      </c>
      <c r="K383" s="18">
        <v>41</v>
      </c>
      <c r="L383" s="20">
        <v>276.62</v>
      </c>
      <c r="M383" s="21">
        <v>10</v>
      </c>
      <c r="N383" s="22">
        <f t="shared" si="36"/>
        <v>248.958</v>
      </c>
      <c r="O383" s="23">
        <v>75</v>
      </c>
      <c r="P383" s="24">
        <f t="shared" si="37"/>
        <v>435.67649999999998</v>
      </c>
    </row>
    <row r="384" spans="1:16" ht="17.25" customHeight="1">
      <c r="A384" s="1">
        <v>2</v>
      </c>
      <c r="B384" s="1" t="s">
        <v>15</v>
      </c>
      <c r="C384" s="28"/>
      <c r="D384" s="17" t="s">
        <v>788</v>
      </c>
      <c r="E384" s="17" t="s">
        <v>789</v>
      </c>
      <c r="F384" s="17" t="s">
        <v>27</v>
      </c>
      <c r="G384" s="18">
        <f t="shared" si="40"/>
        <v>458.8562</v>
      </c>
      <c r="H384" s="19">
        <f t="shared" si="38"/>
        <v>597.27149999999995</v>
      </c>
      <c r="I384" s="19"/>
      <c r="J384" s="18">
        <f t="shared" si="39"/>
        <v>9.2492682926829275</v>
      </c>
      <c r="K384" s="18">
        <v>41</v>
      </c>
      <c r="L384" s="20">
        <v>379.22</v>
      </c>
      <c r="M384" s="21">
        <v>10</v>
      </c>
      <c r="N384" s="22">
        <f t="shared" si="36"/>
        <v>341.298</v>
      </c>
      <c r="O384" s="23">
        <v>75</v>
      </c>
      <c r="P384" s="24">
        <f t="shared" si="37"/>
        <v>597.27149999999995</v>
      </c>
    </row>
    <row r="385" spans="1:16" ht="17.25" customHeight="1">
      <c r="A385" s="1">
        <v>2</v>
      </c>
      <c r="B385" s="1" t="s">
        <v>15</v>
      </c>
      <c r="D385" s="17" t="s">
        <v>790</v>
      </c>
      <c r="E385" s="17" t="s">
        <v>791</v>
      </c>
      <c r="F385" s="17" t="s">
        <v>27</v>
      </c>
      <c r="G385" s="18">
        <f t="shared" si="40"/>
        <v>728.7829999999999</v>
      </c>
      <c r="H385" s="19">
        <f t="shared" si="38"/>
        <v>948.62249999999995</v>
      </c>
      <c r="I385" s="19"/>
      <c r="J385" s="18">
        <f t="shared" si="39"/>
        <v>14.690243902439024</v>
      </c>
      <c r="K385" s="18">
        <v>41</v>
      </c>
      <c r="L385" s="20">
        <v>602.29999999999995</v>
      </c>
      <c r="M385" s="21">
        <v>10</v>
      </c>
      <c r="N385" s="22">
        <f t="shared" si="36"/>
        <v>542.06999999999994</v>
      </c>
      <c r="O385" s="23">
        <v>75</v>
      </c>
      <c r="P385" s="24">
        <f t="shared" si="37"/>
        <v>948.62249999999995</v>
      </c>
    </row>
    <row r="386" spans="1:16" ht="17.25" customHeight="1">
      <c r="A386" s="1">
        <v>2</v>
      </c>
      <c r="B386" s="1" t="s">
        <v>15</v>
      </c>
      <c r="D386" s="17" t="s">
        <v>792</v>
      </c>
      <c r="E386" s="17" t="s">
        <v>793</v>
      </c>
      <c r="F386" s="17" t="s">
        <v>18</v>
      </c>
      <c r="G386" s="18">
        <f t="shared" si="40"/>
        <v>485.83919999999995</v>
      </c>
      <c r="H386" s="19">
        <f t="shared" si="38"/>
        <v>632.39400000000001</v>
      </c>
      <c r="I386" s="19"/>
      <c r="J386" s="18">
        <f t="shared" si="39"/>
        <v>9.7931707317073169</v>
      </c>
      <c r="K386" s="18">
        <v>41</v>
      </c>
      <c r="L386" s="20">
        <v>401.52</v>
      </c>
      <c r="M386" s="21">
        <v>10</v>
      </c>
      <c r="N386" s="22">
        <f t="shared" si="36"/>
        <v>361.36799999999999</v>
      </c>
      <c r="O386" s="23">
        <v>75</v>
      </c>
      <c r="P386" s="24">
        <f t="shared" si="37"/>
        <v>632.39400000000001</v>
      </c>
    </row>
    <row r="387" spans="1:16" ht="17.25" customHeight="1">
      <c r="A387" s="1">
        <v>2</v>
      </c>
      <c r="B387" s="1" t="s">
        <v>15</v>
      </c>
      <c r="D387" s="17" t="s">
        <v>794</v>
      </c>
      <c r="E387" s="17" t="s">
        <v>795</v>
      </c>
      <c r="F387" s="17" t="s">
        <v>18</v>
      </c>
      <c r="G387" s="18">
        <f t="shared" si="40"/>
        <v>674.76859999999999</v>
      </c>
      <c r="H387" s="19">
        <f t="shared" si="38"/>
        <v>878.31449999999995</v>
      </c>
      <c r="I387" s="19"/>
      <c r="J387" s="18">
        <f t="shared" si="39"/>
        <v>13.601463414634146</v>
      </c>
      <c r="K387" s="18">
        <v>41</v>
      </c>
      <c r="L387" s="20">
        <v>557.66</v>
      </c>
      <c r="M387" s="21">
        <v>10</v>
      </c>
      <c r="N387" s="22">
        <f t="shared" ref="N387:N450" si="41">L387-L387*M387/100</f>
        <v>501.89400000000001</v>
      </c>
      <c r="O387" s="23">
        <v>75</v>
      </c>
      <c r="P387" s="24">
        <f t="shared" ref="P387:P450" si="42">N387+N387*O387/100</f>
        <v>878.31449999999995</v>
      </c>
    </row>
    <row r="388" spans="1:16" ht="17.25" customHeight="1">
      <c r="A388" s="1">
        <v>2</v>
      </c>
      <c r="B388" s="1" t="s">
        <v>15</v>
      </c>
      <c r="D388" s="17" t="s">
        <v>796</v>
      </c>
      <c r="E388" s="17" t="s">
        <v>797</v>
      </c>
      <c r="F388" s="17" t="s">
        <v>18</v>
      </c>
      <c r="G388" s="18">
        <f t="shared" si="40"/>
        <v>983.60899999999992</v>
      </c>
      <c r="H388" s="19">
        <f t="shared" si="38"/>
        <v>1280.3175000000001</v>
      </c>
      <c r="I388" s="19"/>
      <c r="J388" s="18">
        <f t="shared" si="39"/>
        <v>19.826829268292684</v>
      </c>
      <c r="K388" s="18">
        <v>41</v>
      </c>
      <c r="L388" s="20">
        <v>812.9</v>
      </c>
      <c r="M388" s="21">
        <v>10</v>
      </c>
      <c r="N388" s="22">
        <f t="shared" si="41"/>
        <v>731.61</v>
      </c>
      <c r="O388" s="23">
        <v>75</v>
      </c>
      <c r="P388" s="24">
        <f t="shared" si="42"/>
        <v>1280.3175000000001</v>
      </c>
    </row>
    <row r="389" spans="1:16" ht="17.25" customHeight="1">
      <c r="A389" s="1">
        <v>2</v>
      </c>
      <c r="B389" s="1" t="s">
        <v>15</v>
      </c>
      <c r="D389" s="17" t="s">
        <v>798</v>
      </c>
      <c r="E389" s="17" t="s">
        <v>799</v>
      </c>
      <c r="F389" s="17" t="s">
        <v>18</v>
      </c>
      <c r="G389" s="18">
        <f t="shared" si="40"/>
        <v>1349.5976999999998</v>
      </c>
      <c r="H389" s="19">
        <f t="shared" ref="H389:H452" si="43">P389</f>
        <v>1756.7077499999998</v>
      </c>
      <c r="I389" s="19"/>
      <c r="J389" s="18">
        <f t="shared" si="39"/>
        <v>27.204146341463414</v>
      </c>
      <c r="K389" s="18">
        <v>41</v>
      </c>
      <c r="L389" s="20">
        <v>1115.3699999999999</v>
      </c>
      <c r="M389" s="21">
        <v>10</v>
      </c>
      <c r="N389" s="22">
        <f t="shared" si="41"/>
        <v>1003.8329999999999</v>
      </c>
      <c r="O389" s="23">
        <v>75</v>
      </c>
      <c r="P389" s="24">
        <f t="shared" si="42"/>
        <v>1756.7077499999998</v>
      </c>
    </row>
    <row r="390" spans="1:16" ht="17.25" customHeight="1">
      <c r="A390" s="1">
        <v>2</v>
      </c>
      <c r="B390" s="1" t="s">
        <v>15</v>
      </c>
      <c r="D390" s="17" t="s">
        <v>800</v>
      </c>
      <c r="E390" s="17" t="s">
        <v>801</v>
      </c>
      <c r="F390" s="17" t="s">
        <v>27</v>
      </c>
      <c r="G390" s="18">
        <f t="shared" si="40"/>
        <v>215.91239999999999</v>
      </c>
      <c r="H390" s="19">
        <f t="shared" si="43"/>
        <v>281.04300000000001</v>
      </c>
      <c r="I390" s="19"/>
      <c r="J390" s="18">
        <f t="shared" si="39"/>
        <v>4.3521951219512198</v>
      </c>
      <c r="K390" s="18">
        <v>41</v>
      </c>
      <c r="L390" s="20">
        <v>178.44</v>
      </c>
      <c r="M390" s="21">
        <v>10</v>
      </c>
      <c r="N390" s="22">
        <f t="shared" si="41"/>
        <v>160.596</v>
      </c>
      <c r="O390" s="23">
        <v>75</v>
      </c>
      <c r="P390" s="24">
        <f t="shared" si="42"/>
        <v>281.04300000000001</v>
      </c>
    </row>
    <row r="391" spans="1:16" ht="17.25" customHeight="1">
      <c r="A391" s="1">
        <v>2</v>
      </c>
      <c r="B391" s="1" t="s">
        <v>15</v>
      </c>
      <c r="D391" s="17" t="s">
        <v>802</v>
      </c>
      <c r="E391" s="17" t="s">
        <v>803</v>
      </c>
      <c r="F391" s="17" t="s">
        <v>27</v>
      </c>
      <c r="G391" s="18">
        <f t="shared" si="40"/>
        <v>508.75659999999993</v>
      </c>
      <c r="H391" s="19">
        <f t="shared" si="43"/>
        <v>662.22450000000003</v>
      </c>
      <c r="I391" s="19"/>
      <c r="J391" s="18">
        <f t="shared" si="39"/>
        <v>10.255121951219511</v>
      </c>
      <c r="K391" s="18">
        <v>41</v>
      </c>
      <c r="L391" s="20">
        <v>420.46</v>
      </c>
      <c r="M391" s="21">
        <v>10</v>
      </c>
      <c r="N391" s="22">
        <f t="shared" si="41"/>
        <v>378.41399999999999</v>
      </c>
      <c r="O391" s="23">
        <v>75</v>
      </c>
      <c r="P391" s="24">
        <f t="shared" si="42"/>
        <v>662.22450000000003</v>
      </c>
    </row>
    <row r="392" spans="1:16" ht="17.25" customHeight="1">
      <c r="A392" s="1">
        <v>2</v>
      </c>
      <c r="B392" s="1" t="s">
        <v>15</v>
      </c>
      <c r="D392" s="17" t="s">
        <v>804</v>
      </c>
      <c r="E392" s="17" t="s">
        <v>805</v>
      </c>
      <c r="F392" s="17" t="s">
        <v>27</v>
      </c>
      <c r="G392" s="18">
        <f t="shared" si="40"/>
        <v>423.95979999999997</v>
      </c>
      <c r="H392" s="19">
        <f t="shared" si="43"/>
        <v>551.84849999999994</v>
      </c>
      <c r="I392" s="19"/>
      <c r="J392" s="18">
        <f t="shared" si="39"/>
        <v>8.5458536585365845</v>
      </c>
      <c r="K392" s="18">
        <v>41</v>
      </c>
      <c r="L392" s="20">
        <v>350.38</v>
      </c>
      <c r="M392" s="21">
        <v>10</v>
      </c>
      <c r="N392" s="22">
        <f t="shared" si="41"/>
        <v>315.34199999999998</v>
      </c>
      <c r="O392" s="23">
        <v>75</v>
      </c>
      <c r="P392" s="24">
        <f t="shared" si="42"/>
        <v>551.84849999999994</v>
      </c>
    </row>
    <row r="393" spans="1:16" ht="17.25" customHeight="1">
      <c r="A393" s="1">
        <v>2</v>
      </c>
      <c r="B393" s="1" t="s">
        <v>15</v>
      </c>
      <c r="D393" s="17" t="s">
        <v>806</v>
      </c>
      <c r="E393" s="17" t="s">
        <v>807</v>
      </c>
      <c r="F393" s="17" t="s">
        <v>18</v>
      </c>
      <c r="G393" s="18">
        <f t="shared" si="40"/>
        <v>322.21090000000004</v>
      </c>
      <c r="H393" s="19">
        <f t="shared" si="43"/>
        <v>419.40675000000005</v>
      </c>
      <c r="I393" s="19"/>
      <c r="J393" s="18">
        <f t="shared" si="39"/>
        <v>6.494878048780488</v>
      </c>
      <c r="K393" s="18">
        <v>41</v>
      </c>
      <c r="L393" s="20">
        <v>266.29000000000002</v>
      </c>
      <c r="M393" s="21">
        <v>10</v>
      </c>
      <c r="N393" s="22">
        <f t="shared" si="41"/>
        <v>239.66100000000003</v>
      </c>
      <c r="O393" s="23">
        <v>75</v>
      </c>
      <c r="P393" s="24">
        <f t="shared" si="42"/>
        <v>419.40675000000005</v>
      </c>
    </row>
    <row r="394" spans="1:16" ht="17.25" customHeight="1">
      <c r="A394" s="1">
        <v>2</v>
      </c>
      <c r="B394" s="1" t="s">
        <v>15</v>
      </c>
      <c r="D394" s="17" t="s">
        <v>808</v>
      </c>
      <c r="E394" s="17" t="s">
        <v>809</v>
      </c>
      <c r="F394" s="17" t="s">
        <v>18</v>
      </c>
      <c r="G394" s="18">
        <f t="shared" si="40"/>
        <v>215.91239999999999</v>
      </c>
      <c r="H394" s="19">
        <f t="shared" si="43"/>
        <v>281.04300000000001</v>
      </c>
      <c r="I394" s="19"/>
      <c r="J394" s="18">
        <f t="shared" si="39"/>
        <v>4.3521951219512198</v>
      </c>
      <c r="K394" s="18">
        <v>41</v>
      </c>
      <c r="L394" s="20">
        <v>178.44</v>
      </c>
      <c r="M394" s="21">
        <v>10</v>
      </c>
      <c r="N394" s="22">
        <f t="shared" si="41"/>
        <v>160.596</v>
      </c>
      <c r="O394" s="23">
        <v>75</v>
      </c>
      <c r="P394" s="24">
        <f t="shared" si="42"/>
        <v>281.04300000000001</v>
      </c>
    </row>
    <row r="395" spans="1:16" ht="17.25" customHeight="1">
      <c r="A395" s="1">
        <v>2</v>
      </c>
      <c r="B395" s="1" t="s">
        <v>15</v>
      </c>
      <c r="D395" s="17" t="s">
        <v>810</v>
      </c>
      <c r="E395" s="17" t="s">
        <v>811</v>
      </c>
      <c r="F395" s="17" t="s">
        <v>18</v>
      </c>
      <c r="G395" s="18">
        <f t="shared" si="40"/>
        <v>296.89769999999999</v>
      </c>
      <c r="H395" s="19">
        <f t="shared" si="43"/>
        <v>386.45774999999998</v>
      </c>
      <c r="I395" s="19"/>
      <c r="J395" s="18">
        <f t="shared" si="39"/>
        <v>5.9846341463414632</v>
      </c>
      <c r="K395" s="18">
        <v>41</v>
      </c>
      <c r="L395" s="20">
        <v>245.37</v>
      </c>
      <c r="M395" s="21">
        <v>10</v>
      </c>
      <c r="N395" s="22">
        <f t="shared" si="41"/>
        <v>220.833</v>
      </c>
      <c r="O395" s="23">
        <v>75</v>
      </c>
      <c r="P395" s="24">
        <f t="shared" si="42"/>
        <v>386.45774999999998</v>
      </c>
    </row>
    <row r="396" spans="1:16" ht="17.25" customHeight="1">
      <c r="A396" s="1">
        <v>2</v>
      </c>
      <c r="B396" s="1" t="s">
        <v>15</v>
      </c>
      <c r="D396" s="17" t="s">
        <v>812</v>
      </c>
      <c r="E396" s="17" t="s">
        <v>813</v>
      </c>
      <c r="F396" s="17" t="s">
        <v>18</v>
      </c>
      <c r="G396" s="18">
        <f t="shared" si="40"/>
        <v>377.88299999999998</v>
      </c>
      <c r="H396" s="19">
        <f t="shared" si="43"/>
        <v>491.8725</v>
      </c>
      <c r="I396" s="19"/>
      <c r="J396" s="18">
        <f t="shared" si="39"/>
        <v>7.6170731707317074</v>
      </c>
      <c r="K396" s="18">
        <v>41</v>
      </c>
      <c r="L396" s="20">
        <v>312.3</v>
      </c>
      <c r="M396" s="21">
        <v>10</v>
      </c>
      <c r="N396" s="22">
        <f t="shared" si="41"/>
        <v>281.07</v>
      </c>
      <c r="O396" s="23">
        <v>75</v>
      </c>
      <c r="P396" s="24">
        <f t="shared" si="42"/>
        <v>491.8725</v>
      </c>
    </row>
    <row r="397" spans="1:16" ht="17.25" customHeight="1">
      <c r="A397" s="1">
        <v>2</v>
      </c>
      <c r="B397" s="1" t="s">
        <v>15</v>
      </c>
      <c r="D397" s="17" t="s">
        <v>814</v>
      </c>
      <c r="E397" s="17" t="s">
        <v>815</v>
      </c>
      <c r="F397" s="17" t="s">
        <v>18</v>
      </c>
      <c r="G397" s="18">
        <f t="shared" si="40"/>
        <v>339.16300000000001</v>
      </c>
      <c r="H397" s="19">
        <f t="shared" si="43"/>
        <v>441.47249999999997</v>
      </c>
      <c r="I397" s="19"/>
      <c r="J397" s="18">
        <f t="shared" si="39"/>
        <v>6.8365853658536588</v>
      </c>
      <c r="K397" s="18">
        <v>41</v>
      </c>
      <c r="L397" s="20">
        <v>280.3</v>
      </c>
      <c r="M397" s="21">
        <v>10</v>
      </c>
      <c r="N397" s="22">
        <f t="shared" si="41"/>
        <v>252.27</v>
      </c>
      <c r="O397" s="23">
        <v>75</v>
      </c>
      <c r="P397" s="24">
        <f t="shared" si="42"/>
        <v>441.47249999999997</v>
      </c>
    </row>
    <row r="398" spans="1:16" ht="17.25" customHeight="1">
      <c r="A398" s="1">
        <v>2</v>
      </c>
      <c r="B398" s="1" t="s">
        <v>15</v>
      </c>
      <c r="D398" s="17" t="s">
        <v>816</v>
      </c>
      <c r="E398" s="17" t="s">
        <v>817</v>
      </c>
      <c r="F398" s="17" t="s">
        <v>27</v>
      </c>
      <c r="G398" s="18">
        <f t="shared" si="40"/>
        <v>175.42579999999998</v>
      </c>
      <c r="H398" s="19">
        <f t="shared" si="43"/>
        <v>228.34350000000001</v>
      </c>
      <c r="I398" s="19"/>
      <c r="J398" s="18">
        <f t="shared" si="39"/>
        <v>3.5360975609756093</v>
      </c>
      <c r="K398" s="18">
        <v>41</v>
      </c>
      <c r="L398" s="20">
        <v>144.97999999999999</v>
      </c>
      <c r="M398" s="21">
        <v>10</v>
      </c>
      <c r="N398" s="22">
        <f t="shared" si="41"/>
        <v>130.482</v>
      </c>
      <c r="O398" s="23">
        <v>75</v>
      </c>
      <c r="P398" s="24">
        <f t="shared" si="42"/>
        <v>228.34350000000001</v>
      </c>
    </row>
    <row r="399" spans="1:16" ht="17.25" customHeight="1">
      <c r="A399" s="1">
        <v>2</v>
      </c>
      <c r="B399" s="1" t="s">
        <v>15</v>
      </c>
      <c r="D399" s="17" t="s">
        <v>818</v>
      </c>
      <c r="E399" s="17" t="s">
        <v>819</v>
      </c>
      <c r="F399" s="17" t="s">
        <v>18</v>
      </c>
      <c r="G399" s="18">
        <f t="shared" si="40"/>
        <v>404.79340000000002</v>
      </c>
      <c r="H399" s="19">
        <f t="shared" si="43"/>
        <v>526.90049999999997</v>
      </c>
      <c r="I399" s="19"/>
      <c r="J399" s="18">
        <f t="shared" si="39"/>
        <v>8.1595121951219518</v>
      </c>
      <c r="K399" s="18">
        <v>41</v>
      </c>
      <c r="L399" s="20">
        <v>334.54</v>
      </c>
      <c r="M399" s="21">
        <v>10</v>
      </c>
      <c r="N399" s="22">
        <f t="shared" si="41"/>
        <v>301.08600000000001</v>
      </c>
      <c r="O399" s="23">
        <v>75</v>
      </c>
      <c r="P399" s="24">
        <f t="shared" si="42"/>
        <v>526.90049999999997</v>
      </c>
    </row>
    <row r="400" spans="1:16" ht="17.25" customHeight="1">
      <c r="A400" s="1">
        <v>2</v>
      </c>
      <c r="B400" s="1" t="s">
        <v>15</v>
      </c>
      <c r="D400" s="17" t="s">
        <v>820</v>
      </c>
      <c r="E400" s="17" t="s">
        <v>821</v>
      </c>
      <c r="F400" s="17" t="s">
        <v>27</v>
      </c>
      <c r="G400" s="18">
        <f t="shared" si="40"/>
        <v>143.61490000000001</v>
      </c>
      <c r="H400" s="19">
        <f t="shared" si="43"/>
        <v>186.93674999999999</v>
      </c>
      <c r="I400" s="19"/>
      <c r="J400" s="18">
        <f t="shared" si="39"/>
        <v>2.8948780487804879</v>
      </c>
      <c r="K400" s="18">
        <v>41</v>
      </c>
      <c r="L400" s="20">
        <v>118.69</v>
      </c>
      <c r="M400" s="21">
        <v>10</v>
      </c>
      <c r="N400" s="22">
        <f t="shared" si="41"/>
        <v>106.821</v>
      </c>
      <c r="O400" s="23">
        <v>75</v>
      </c>
      <c r="P400" s="24">
        <f t="shared" si="42"/>
        <v>186.93674999999999</v>
      </c>
    </row>
    <row r="401" spans="1:16" ht="17.25" customHeight="1">
      <c r="A401" s="1">
        <v>2</v>
      </c>
      <c r="B401" s="1" t="s">
        <v>15</v>
      </c>
      <c r="D401" s="17" t="s">
        <v>822</v>
      </c>
      <c r="E401" s="17" t="s">
        <v>823</v>
      </c>
      <c r="F401" s="17" t="s">
        <v>18</v>
      </c>
      <c r="G401" s="18">
        <f t="shared" si="40"/>
        <v>674.76859999999999</v>
      </c>
      <c r="H401" s="19">
        <f t="shared" si="43"/>
        <v>878.31449999999995</v>
      </c>
      <c r="I401" s="19"/>
      <c r="J401" s="18">
        <f t="shared" si="39"/>
        <v>13.601463414634146</v>
      </c>
      <c r="K401" s="18">
        <v>41</v>
      </c>
      <c r="L401" s="20">
        <v>557.66</v>
      </c>
      <c r="M401" s="21">
        <v>10</v>
      </c>
      <c r="N401" s="22">
        <f t="shared" si="41"/>
        <v>501.89400000000001</v>
      </c>
      <c r="O401" s="23">
        <v>75</v>
      </c>
      <c r="P401" s="24">
        <f t="shared" si="42"/>
        <v>878.31449999999995</v>
      </c>
    </row>
    <row r="402" spans="1:16" ht="17.25" customHeight="1">
      <c r="A402" s="1">
        <v>2</v>
      </c>
      <c r="B402" s="1" t="s">
        <v>15</v>
      </c>
      <c r="D402" s="17" t="s">
        <v>824</v>
      </c>
      <c r="E402" s="17" t="s">
        <v>825</v>
      </c>
      <c r="F402" s="17" t="s">
        <v>18</v>
      </c>
      <c r="G402" s="18">
        <f t="shared" si="40"/>
        <v>215.91239999999999</v>
      </c>
      <c r="H402" s="19">
        <f t="shared" si="43"/>
        <v>281.04300000000001</v>
      </c>
      <c r="I402" s="19"/>
      <c r="J402" s="18">
        <f t="shared" si="39"/>
        <v>4.3521951219512198</v>
      </c>
      <c r="K402" s="18">
        <v>41</v>
      </c>
      <c r="L402" s="20">
        <v>178.44</v>
      </c>
      <c r="M402" s="21">
        <v>10</v>
      </c>
      <c r="N402" s="22">
        <f t="shared" si="41"/>
        <v>160.596</v>
      </c>
      <c r="O402" s="23">
        <v>75</v>
      </c>
      <c r="P402" s="24">
        <f t="shared" si="42"/>
        <v>281.04300000000001</v>
      </c>
    </row>
    <row r="403" spans="1:16" ht="17.25" customHeight="1">
      <c r="A403" s="1">
        <v>2</v>
      </c>
      <c r="B403" s="1" t="s">
        <v>15</v>
      </c>
      <c r="D403" s="17" t="s">
        <v>826</v>
      </c>
      <c r="E403" s="17" t="s">
        <v>827</v>
      </c>
      <c r="F403" s="17" t="s">
        <v>18</v>
      </c>
      <c r="G403" s="18">
        <f t="shared" si="40"/>
        <v>296.89769999999999</v>
      </c>
      <c r="H403" s="19">
        <f t="shared" si="43"/>
        <v>386.45774999999998</v>
      </c>
      <c r="I403" s="19"/>
      <c r="J403" s="18">
        <f t="shared" si="39"/>
        <v>5.9846341463414632</v>
      </c>
      <c r="K403" s="18">
        <v>41</v>
      </c>
      <c r="L403" s="20">
        <v>245.37</v>
      </c>
      <c r="M403" s="21">
        <v>10</v>
      </c>
      <c r="N403" s="22">
        <f t="shared" si="41"/>
        <v>220.833</v>
      </c>
      <c r="O403" s="23">
        <v>75</v>
      </c>
      <c r="P403" s="24">
        <f t="shared" si="42"/>
        <v>386.45774999999998</v>
      </c>
    </row>
    <row r="404" spans="1:16" ht="17.25" customHeight="1">
      <c r="A404" s="1">
        <v>2</v>
      </c>
      <c r="B404" s="1" t="s">
        <v>15</v>
      </c>
      <c r="D404" s="17" t="s">
        <v>828</v>
      </c>
      <c r="E404" s="17" t="s">
        <v>829</v>
      </c>
      <c r="F404" s="17" t="s">
        <v>18</v>
      </c>
      <c r="G404" s="18">
        <f t="shared" si="40"/>
        <v>485.83919999999995</v>
      </c>
      <c r="H404" s="19">
        <f t="shared" si="43"/>
        <v>632.39400000000001</v>
      </c>
      <c r="I404" s="19"/>
      <c r="J404" s="18">
        <f t="shared" si="39"/>
        <v>9.7931707317073169</v>
      </c>
      <c r="K404" s="18">
        <v>41</v>
      </c>
      <c r="L404" s="20">
        <v>401.52</v>
      </c>
      <c r="M404" s="21">
        <v>10</v>
      </c>
      <c r="N404" s="22">
        <f t="shared" si="41"/>
        <v>361.36799999999999</v>
      </c>
      <c r="O404" s="23">
        <v>75</v>
      </c>
      <c r="P404" s="24">
        <f t="shared" si="42"/>
        <v>632.39400000000001</v>
      </c>
    </row>
    <row r="405" spans="1:16" ht="17.25" customHeight="1">
      <c r="A405" s="1">
        <v>2</v>
      </c>
      <c r="B405" s="1" t="s">
        <v>15</v>
      </c>
      <c r="D405" s="17" t="s">
        <v>830</v>
      </c>
      <c r="E405" s="17" t="s">
        <v>831</v>
      </c>
      <c r="F405" s="17" t="s">
        <v>27</v>
      </c>
      <c r="G405" s="18">
        <f t="shared" si="40"/>
        <v>134.2979</v>
      </c>
      <c r="H405" s="19">
        <f t="shared" si="43"/>
        <v>174.80924999999996</v>
      </c>
      <c r="I405" s="19"/>
      <c r="J405" s="18">
        <f t="shared" si="39"/>
        <v>2.7070731707317073</v>
      </c>
      <c r="K405" s="18">
        <v>41</v>
      </c>
      <c r="L405" s="20">
        <v>110.99</v>
      </c>
      <c r="M405" s="21">
        <v>10</v>
      </c>
      <c r="N405" s="22">
        <f t="shared" si="41"/>
        <v>99.890999999999991</v>
      </c>
      <c r="O405" s="23">
        <v>75</v>
      </c>
      <c r="P405" s="24">
        <f t="shared" si="42"/>
        <v>174.80924999999996</v>
      </c>
    </row>
    <row r="406" spans="1:16" ht="17.25" customHeight="1">
      <c r="A406" s="1">
        <v>2</v>
      </c>
      <c r="B406" s="1" t="s">
        <v>15</v>
      </c>
      <c r="D406" s="17" t="s">
        <v>832</v>
      </c>
      <c r="E406" s="17" t="s">
        <v>833</v>
      </c>
      <c r="F406" s="17" t="s">
        <v>18</v>
      </c>
      <c r="G406" s="18">
        <f t="shared" si="40"/>
        <v>499.83889999999997</v>
      </c>
      <c r="H406" s="19">
        <f t="shared" si="43"/>
        <v>650.61674999999991</v>
      </c>
      <c r="I406" s="19"/>
      <c r="J406" s="18">
        <f t="shared" si="39"/>
        <v>10.075365853658536</v>
      </c>
      <c r="K406" s="18">
        <v>41</v>
      </c>
      <c r="L406" s="20">
        <v>413.09</v>
      </c>
      <c r="M406" s="21">
        <v>10</v>
      </c>
      <c r="N406" s="22">
        <f t="shared" si="41"/>
        <v>371.78099999999995</v>
      </c>
      <c r="O406" s="23">
        <v>75</v>
      </c>
      <c r="P406" s="24">
        <f t="shared" si="42"/>
        <v>650.61674999999991</v>
      </c>
    </row>
    <row r="407" spans="1:16" ht="17.25" customHeight="1">
      <c r="A407" s="1">
        <v>2</v>
      </c>
      <c r="B407" s="1" t="s">
        <v>15</v>
      </c>
      <c r="D407" s="17" t="s">
        <v>834</v>
      </c>
      <c r="E407" s="17" t="s">
        <v>835</v>
      </c>
      <c r="F407" s="17" t="s">
        <v>18</v>
      </c>
      <c r="G407" s="18">
        <f t="shared" si="40"/>
        <v>215.91239999999999</v>
      </c>
      <c r="H407" s="19">
        <f t="shared" si="43"/>
        <v>281.04300000000001</v>
      </c>
      <c r="I407" s="19"/>
      <c r="J407" s="18">
        <f t="shared" si="39"/>
        <v>4.3521951219512198</v>
      </c>
      <c r="K407" s="18">
        <v>41</v>
      </c>
      <c r="L407" s="20">
        <v>178.44</v>
      </c>
      <c r="M407" s="21">
        <v>10</v>
      </c>
      <c r="N407" s="22">
        <f t="shared" si="41"/>
        <v>160.596</v>
      </c>
      <c r="O407" s="23">
        <v>75</v>
      </c>
      <c r="P407" s="24">
        <f t="shared" si="42"/>
        <v>281.04300000000001</v>
      </c>
    </row>
    <row r="408" spans="1:16" ht="17.25" customHeight="1">
      <c r="A408" s="1">
        <v>2</v>
      </c>
      <c r="B408" s="1" t="s">
        <v>15</v>
      </c>
      <c r="D408" s="17" t="s">
        <v>836</v>
      </c>
      <c r="E408" s="17" t="s">
        <v>837</v>
      </c>
      <c r="F408" s="17" t="s">
        <v>18</v>
      </c>
      <c r="G408" s="18">
        <f t="shared" si="40"/>
        <v>485.83919999999995</v>
      </c>
      <c r="H408" s="19">
        <f t="shared" si="43"/>
        <v>632.39400000000001</v>
      </c>
      <c r="I408" s="19"/>
      <c r="J408" s="18">
        <f t="shared" si="39"/>
        <v>9.7931707317073169</v>
      </c>
      <c r="K408" s="18">
        <v>41</v>
      </c>
      <c r="L408" s="20">
        <v>401.52</v>
      </c>
      <c r="M408" s="21">
        <v>10</v>
      </c>
      <c r="N408" s="22">
        <f t="shared" si="41"/>
        <v>361.36799999999999</v>
      </c>
      <c r="O408" s="23">
        <v>75</v>
      </c>
      <c r="P408" s="24">
        <f t="shared" si="42"/>
        <v>632.39400000000001</v>
      </c>
    </row>
    <row r="409" spans="1:16" ht="17.25" customHeight="1">
      <c r="A409" s="1">
        <v>2</v>
      </c>
      <c r="B409" s="1" t="s">
        <v>15</v>
      </c>
      <c r="D409" s="17" t="s">
        <v>838</v>
      </c>
      <c r="E409" s="17" t="s">
        <v>839</v>
      </c>
      <c r="F409" s="17" t="s">
        <v>27</v>
      </c>
      <c r="G409" s="18">
        <f t="shared" si="40"/>
        <v>80.961099999999988</v>
      </c>
      <c r="H409" s="19">
        <f t="shared" si="43"/>
        <v>105.38324999999999</v>
      </c>
      <c r="I409" s="19"/>
      <c r="J409" s="18">
        <f t="shared" si="39"/>
        <v>1.631951219512195</v>
      </c>
      <c r="K409" s="18">
        <v>41</v>
      </c>
      <c r="L409" s="20">
        <v>66.91</v>
      </c>
      <c r="M409" s="21">
        <v>10</v>
      </c>
      <c r="N409" s="22">
        <f t="shared" si="41"/>
        <v>60.218999999999994</v>
      </c>
      <c r="O409" s="23">
        <v>75</v>
      </c>
      <c r="P409" s="24">
        <f t="shared" si="42"/>
        <v>105.38324999999999</v>
      </c>
    </row>
    <row r="410" spans="1:16" ht="17.25" customHeight="1">
      <c r="A410" s="1">
        <v>2</v>
      </c>
      <c r="B410" s="1" t="s">
        <v>15</v>
      </c>
      <c r="D410" s="17" t="s">
        <v>840</v>
      </c>
      <c r="E410" s="17" t="s">
        <v>841</v>
      </c>
      <c r="F410" s="17" t="s">
        <v>18</v>
      </c>
      <c r="G410" s="18">
        <f t="shared" si="40"/>
        <v>107.9562</v>
      </c>
      <c r="H410" s="19">
        <f t="shared" si="43"/>
        <v>140.5215</v>
      </c>
      <c r="I410" s="19"/>
      <c r="J410" s="18">
        <f t="shared" si="39"/>
        <v>2.1760975609756099</v>
      </c>
      <c r="K410" s="18">
        <v>41</v>
      </c>
      <c r="L410" s="20">
        <v>89.22</v>
      </c>
      <c r="M410" s="21">
        <v>10</v>
      </c>
      <c r="N410" s="22">
        <f t="shared" si="41"/>
        <v>80.298000000000002</v>
      </c>
      <c r="O410" s="23">
        <v>75</v>
      </c>
      <c r="P410" s="24">
        <f t="shared" si="42"/>
        <v>140.5215</v>
      </c>
    </row>
    <row r="411" spans="1:16" ht="17.25" customHeight="1">
      <c r="A411" s="1">
        <v>2</v>
      </c>
      <c r="B411" s="1" t="s">
        <v>15</v>
      </c>
      <c r="D411" s="17" t="s">
        <v>842</v>
      </c>
      <c r="E411" s="17" t="s">
        <v>843</v>
      </c>
      <c r="F411" s="17" t="s">
        <v>18</v>
      </c>
      <c r="G411" s="18">
        <f t="shared" si="40"/>
        <v>678.35019999999997</v>
      </c>
      <c r="H411" s="19">
        <f t="shared" si="43"/>
        <v>882.97649999999999</v>
      </c>
      <c r="I411" s="19"/>
      <c r="J411" s="18">
        <f t="shared" si="39"/>
        <v>13.673658536585366</v>
      </c>
      <c r="K411" s="18">
        <v>41</v>
      </c>
      <c r="L411" s="20">
        <v>560.62</v>
      </c>
      <c r="M411" s="21">
        <v>10</v>
      </c>
      <c r="N411" s="22">
        <f t="shared" si="41"/>
        <v>504.55799999999999</v>
      </c>
      <c r="O411" s="23">
        <v>75</v>
      </c>
      <c r="P411" s="24">
        <f t="shared" si="42"/>
        <v>882.97649999999999</v>
      </c>
    </row>
    <row r="412" spans="1:16" ht="17.25" customHeight="1">
      <c r="A412" s="1">
        <v>2</v>
      </c>
      <c r="B412" s="1" t="s">
        <v>15</v>
      </c>
      <c r="D412" s="17" t="s">
        <v>844</v>
      </c>
      <c r="E412" s="17" t="s">
        <v>845</v>
      </c>
      <c r="F412" s="17" t="s">
        <v>27</v>
      </c>
      <c r="G412" s="18">
        <f t="shared" si="40"/>
        <v>107.9562</v>
      </c>
      <c r="H412" s="19">
        <f t="shared" si="43"/>
        <v>140.5215</v>
      </c>
      <c r="I412" s="19"/>
      <c r="J412" s="18">
        <f t="shared" si="39"/>
        <v>2.1760975609756099</v>
      </c>
      <c r="K412" s="18">
        <v>41</v>
      </c>
      <c r="L412" s="20">
        <v>89.22</v>
      </c>
      <c r="M412" s="21">
        <v>10</v>
      </c>
      <c r="N412" s="22">
        <f t="shared" si="41"/>
        <v>80.298000000000002</v>
      </c>
      <c r="O412" s="23">
        <v>75</v>
      </c>
      <c r="P412" s="24">
        <f t="shared" si="42"/>
        <v>140.5215</v>
      </c>
    </row>
    <row r="413" spans="1:16" ht="17.25" customHeight="1">
      <c r="A413" s="1">
        <v>2</v>
      </c>
      <c r="B413" s="1" t="s">
        <v>15</v>
      </c>
      <c r="D413" s="17" t="s">
        <v>846</v>
      </c>
      <c r="E413" s="17" t="s">
        <v>847</v>
      </c>
      <c r="F413" s="17" t="s">
        <v>18</v>
      </c>
      <c r="G413" s="18">
        <f t="shared" si="40"/>
        <v>97.150900000000007</v>
      </c>
      <c r="H413" s="19">
        <f t="shared" si="43"/>
        <v>126.45675000000001</v>
      </c>
      <c r="I413" s="19"/>
      <c r="J413" s="18">
        <f t="shared" si="39"/>
        <v>1.9582926829268295</v>
      </c>
      <c r="K413" s="18">
        <v>41</v>
      </c>
      <c r="L413" s="20">
        <v>80.290000000000006</v>
      </c>
      <c r="M413" s="21">
        <v>10</v>
      </c>
      <c r="N413" s="22">
        <f t="shared" si="41"/>
        <v>72.26100000000001</v>
      </c>
      <c r="O413" s="23">
        <v>75</v>
      </c>
      <c r="P413" s="24">
        <f t="shared" si="42"/>
        <v>126.45675000000001</v>
      </c>
    </row>
    <row r="414" spans="1:16" ht="17.25" customHeight="1">
      <c r="A414" s="1">
        <v>2</v>
      </c>
      <c r="B414" s="1" t="s">
        <v>15</v>
      </c>
      <c r="D414" s="17" t="s">
        <v>848</v>
      </c>
      <c r="E414" s="17" t="s">
        <v>849</v>
      </c>
      <c r="F414" s="17" t="s">
        <v>18</v>
      </c>
      <c r="G414" s="18">
        <f t="shared" si="40"/>
        <v>216.3843</v>
      </c>
      <c r="H414" s="19">
        <f t="shared" si="43"/>
        <v>281.65724999999998</v>
      </c>
      <c r="I414" s="19"/>
      <c r="J414" s="18">
        <f t="shared" si="39"/>
        <v>4.3617073170731713</v>
      </c>
      <c r="K414" s="18">
        <v>41</v>
      </c>
      <c r="L414" s="20">
        <v>178.83</v>
      </c>
      <c r="M414" s="21">
        <v>10</v>
      </c>
      <c r="N414" s="22">
        <f t="shared" si="41"/>
        <v>160.947</v>
      </c>
      <c r="O414" s="23">
        <v>75</v>
      </c>
      <c r="P414" s="24">
        <f t="shared" si="42"/>
        <v>281.65724999999998</v>
      </c>
    </row>
    <row r="415" spans="1:16" ht="17.25" customHeight="1">
      <c r="A415" s="1">
        <v>2</v>
      </c>
      <c r="B415" s="1" t="s">
        <v>15</v>
      </c>
      <c r="D415" s="17" t="s">
        <v>850</v>
      </c>
      <c r="E415" s="17" t="s">
        <v>851</v>
      </c>
      <c r="F415" s="17" t="s">
        <v>27</v>
      </c>
      <c r="G415" s="18">
        <f t="shared" si="40"/>
        <v>1079.683</v>
      </c>
      <c r="H415" s="19">
        <f t="shared" si="43"/>
        <v>1405.3724999999999</v>
      </c>
      <c r="I415" s="19"/>
      <c r="J415" s="18">
        <f t="shared" si="39"/>
        <v>21.76341463414634</v>
      </c>
      <c r="K415" s="18">
        <v>41</v>
      </c>
      <c r="L415" s="20">
        <v>892.3</v>
      </c>
      <c r="M415" s="21">
        <v>10</v>
      </c>
      <c r="N415" s="22">
        <f t="shared" si="41"/>
        <v>803.06999999999994</v>
      </c>
      <c r="O415" s="23">
        <v>75</v>
      </c>
      <c r="P415" s="24">
        <f t="shared" si="42"/>
        <v>1405.3724999999999</v>
      </c>
    </row>
    <row r="416" spans="1:16" ht="17.25" customHeight="1">
      <c r="A416" s="1">
        <v>2</v>
      </c>
      <c r="B416" s="1" t="s">
        <v>15</v>
      </c>
      <c r="D416" s="17" t="s">
        <v>852</v>
      </c>
      <c r="E416" s="17" t="s">
        <v>853</v>
      </c>
      <c r="F416" s="17" t="s">
        <v>27</v>
      </c>
      <c r="G416" s="18">
        <f t="shared" si="40"/>
        <v>1484.5611000000001</v>
      </c>
      <c r="H416" s="19">
        <f t="shared" si="43"/>
        <v>1932.3832500000001</v>
      </c>
      <c r="I416" s="19"/>
      <c r="J416" s="18">
        <f t="shared" si="39"/>
        <v>29.924634146341464</v>
      </c>
      <c r="K416" s="18">
        <v>41</v>
      </c>
      <c r="L416" s="20">
        <v>1226.9100000000001</v>
      </c>
      <c r="M416" s="21">
        <v>10</v>
      </c>
      <c r="N416" s="22">
        <f t="shared" si="41"/>
        <v>1104.2190000000001</v>
      </c>
      <c r="O416" s="23">
        <v>75</v>
      </c>
      <c r="P416" s="24">
        <f t="shared" si="42"/>
        <v>1932.3832500000001</v>
      </c>
    </row>
    <row r="417" spans="1:16" ht="17.25" customHeight="1">
      <c r="A417" s="1">
        <v>2</v>
      </c>
      <c r="B417" s="1" t="s">
        <v>15</v>
      </c>
      <c r="D417" s="17" t="s">
        <v>854</v>
      </c>
      <c r="E417" s="17" t="s">
        <v>855</v>
      </c>
      <c r="F417" s="17" t="s">
        <v>27</v>
      </c>
      <c r="G417" s="18">
        <f t="shared" si="40"/>
        <v>290.71459999999996</v>
      </c>
      <c r="H417" s="19">
        <f t="shared" si="43"/>
        <v>378.40949999999998</v>
      </c>
      <c r="I417" s="19"/>
      <c r="J417" s="18">
        <f t="shared" si="39"/>
        <v>5.8599999999999994</v>
      </c>
      <c r="K417" s="18">
        <v>41</v>
      </c>
      <c r="L417" s="20">
        <v>240.26</v>
      </c>
      <c r="M417" s="21">
        <v>10</v>
      </c>
      <c r="N417" s="22">
        <f t="shared" si="41"/>
        <v>216.23399999999998</v>
      </c>
      <c r="O417" s="23">
        <v>75</v>
      </c>
      <c r="P417" s="24">
        <f t="shared" si="42"/>
        <v>378.40949999999998</v>
      </c>
    </row>
    <row r="418" spans="1:16" ht="17.25" customHeight="1">
      <c r="A418" s="1">
        <v>2</v>
      </c>
      <c r="B418" s="1" t="s">
        <v>15</v>
      </c>
      <c r="D418" s="17" t="s">
        <v>856</v>
      </c>
      <c r="E418" s="17" t="s">
        <v>857</v>
      </c>
      <c r="F418" s="17" t="s">
        <v>27</v>
      </c>
      <c r="G418" s="18">
        <f t="shared" si="40"/>
        <v>290.71459999999996</v>
      </c>
      <c r="H418" s="19">
        <f t="shared" si="43"/>
        <v>378.40949999999998</v>
      </c>
      <c r="I418" s="19"/>
      <c r="J418" s="18">
        <f t="shared" si="39"/>
        <v>5.8599999999999994</v>
      </c>
      <c r="K418" s="18">
        <v>41</v>
      </c>
      <c r="L418" s="20">
        <v>240.26</v>
      </c>
      <c r="M418" s="21">
        <v>10</v>
      </c>
      <c r="N418" s="22">
        <f t="shared" si="41"/>
        <v>216.23399999999998</v>
      </c>
      <c r="O418" s="23">
        <v>75</v>
      </c>
      <c r="P418" s="24">
        <f t="shared" si="42"/>
        <v>378.40949999999998</v>
      </c>
    </row>
    <row r="419" spans="1:16" ht="17.25" customHeight="1">
      <c r="A419" s="1">
        <v>2</v>
      </c>
      <c r="B419" s="1" t="s">
        <v>15</v>
      </c>
      <c r="D419" s="17" t="s">
        <v>858</v>
      </c>
      <c r="E419" s="17" t="s">
        <v>859</v>
      </c>
      <c r="F419" s="17" t="s">
        <v>18</v>
      </c>
      <c r="G419" s="18">
        <f t="shared" si="40"/>
        <v>751.03489999999999</v>
      </c>
      <c r="H419" s="19">
        <f t="shared" si="43"/>
        <v>977.58675000000017</v>
      </c>
      <c r="I419" s="19"/>
      <c r="J419" s="18">
        <f t="shared" si="39"/>
        <v>15.13878048780488</v>
      </c>
      <c r="K419" s="18">
        <v>41</v>
      </c>
      <c r="L419" s="20">
        <v>620.69000000000005</v>
      </c>
      <c r="M419" s="21">
        <v>10</v>
      </c>
      <c r="N419" s="22">
        <f t="shared" si="41"/>
        <v>558.62100000000009</v>
      </c>
      <c r="O419" s="23">
        <v>75</v>
      </c>
      <c r="P419" s="24">
        <f t="shared" si="42"/>
        <v>977.58675000000017</v>
      </c>
    </row>
    <row r="420" spans="1:16" ht="17.25" customHeight="1">
      <c r="A420" s="1">
        <v>2</v>
      </c>
      <c r="B420" s="1" t="s">
        <v>15</v>
      </c>
      <c r="D420" s="17" t="s">
        <v>860</v>
      </c>
      <c r="E420" s="17" t="s">
        <v>861</v>
      </c>
      <c r="F420" s="17" t="s">
        <v>18</v>
      </c>
      <c r="G420" s="18">
        <f t="shared" si="40"/>
        <v>809.75620000000004</v>
      </c>
      <c r="H420" s="19">
        <f t="shared" si="43"/>
        <v>1054.0215000000001</v>
      </c>
      <c r="I420" s="19"/>
      <c r="J420" s="18">
        <f t="shared" si="39"/>
        <v>16.322439024390246</v>
      </c>
      <c r="K420" s="18">
        <v>41</v>
      </c>
      <c r="L420" s="20">
        <v>669.22</v>
      </c>
      <c r="M420" s="21">
        <v>10</v>
      </c>
      <c r="N420" s="22">
        <f t="shared" si="41"/>
        <v>602.298</v>
      </c>
      <c r="O420" s="23">
        <v>75</v>
      </c>
      <c r="P420" s="24">
        <f t="shared" si="42"/>
        <v>1054.0215000000001</v>
      </c>
    </row>
    <row r="421" spans="1:16" ht="17.25" customHeight="1">
      <c r="A421" s="1">
        <v>2</v>
      </c>
      <c r="B421" s="1" t="s">
        <v>15</v>
      </c>
      <c r="D421" s="17" t="s">
        <v>862</v>
      </c>
      <c r="E421" s="17" t="s">
        <v>863</v>
      </c>
      <c r="F421" s="17" t="s">
        <v>18</v>
      </c>
      <c r="G421" s="18">
        <f t="shared" si="40"/>
        <v>1889.4512999999999</v>
      </c>
      <c r="H421" s="19">
        <f t="shared" si="43"/>
        <v>2459.4097499999998</v>
      </c>
      <c r="I421" s="19"/>
      <c r="J421" s="18">
        <f t="shared" ref="J421:J484" si="44">L421/K421</f>
        <v>38.08609756097561</v>
      </c>
      <c r="K421" s="18">
        <v>41</v>
      </c>
      <c r="L421" s="20">
        <v>1561.53</v>
      </c>
      <c r="M421" s="21">
        <v>10</v>
      </c>
      <c r="N421" s="22">
        <f t="shared" si="41"/>
        <v>1405.377</v>
      </c>
      <c r="O421" s="23">
        <v>75</v>
      </c>
      <c r="P421" s="24">
        <f t="shared" si="42"/>
        <v>2459.4097499999998</v>
      </c>
    </row>
    <row r="422" spans="1:16" ht="17.25" customHeight="1">
      <c r="A422" s="1">
        <v>2</v>
      </c>
      <c r="B422" s="1" t="s">
        <v>15</v>
      </c>
      <c r="D422" s="17" t="s">
        <v>864</v>
      </c>
      <c r="E422" s="17" t="s">
        <v>865</v>
      </c>
      <c r="F422" s="17" t="s">
        <v>18</v>
      </c>
      <c r="G422" s="18">
        <f t="shared" si="40"/>
        <v>2699.2196000000004</v>
      </c>
      <c r="H422" s="19">
        <f t="shared" si="43"/>
        <v>3513.4470000000001</v>
      </c>
      <c r="I422" s="19"/>
      <c r="J422" s="18">
        <f t="shared" si="44"/>
        <v>54.408780487804883</v>
      </c>
      <c r="K422" s="18">
        <v>41</v>
      </c>
      <c r="L422" s="20">
        <v>2230.7600000000002</v>
      </c>
      <c r="M422" s="21">
        <v>10</v>
      </c>
      <c r="N422" s="22">
        <f t="shared" si="41"/>
        <v>2007.6840000000002</v>
      </c>
      <c r="O422" s="23">
        <v>75</v>
      </c>
      <c r="P422" s="24">
        <f t="shared" si="42"/>
        <v>3513.4470000000001</v>
      </c>
    </row>
    <row r="423" spans="1:16" ht="17.25" customHeight="1">
      <c r="A423" s="1">
        <v>2</v>
      </c>
      <c r="B423" s="1" t="s">
        <v>15</v>
      </c>
      <c r="D423" s="17" t="s">
        <v>866</v>
      </c>
      <c r="E423" s="17" t="s">
        <v>867</v>
      </c>
      <c r="F423" s="17" t="s">
        <v>18</v>
      </c>
      <c r="G423" s="18">
        <f t="shared" si="40"/>
        <v>440.91189999999995</v>
      </c>
      <c r="H423" s="19">
        <f t="shared" si="43"/>
        <v>573.91425000000004</v>
      </c>
      <c r="I423" s="19"/>
      <c r="J423" s="18">
        <f t="shared" si="44"/>
        <v>8.8875609756097553</v>
      </c>
      <c r="K423" s="18">
        <v>41</v>
      </c>
      <c r="L423" s="20">
        <v>364.39</v>
      </c>
      <c r="M423" s="21">
        <v>10</v>
      </c>
      <c r="N423" s="22">
        <f t="shared" si="41"/>
        <v>327.95100000000002</v>
      </c>
      <c r="O423" s="23">
        <v>75</v>
      </c>
      <c r="P423" s="24">
        <f t="shared" si="42"/>
        <v>573.91425000000004</v>
      </c>
    </row>
    <row r="424" spans="1:16" ht="17.25" customHeight="1">
      <c r="A424" s="1">
        <v>2</v>
      </c>
      <c r="B424" s="1" t="s">
        <v>15</v>
      </c>
      <c r="D424" s="17" t="s">
        <v>868</v>
      </c>
      <c r="E424" s="17" t="s">
        <v>869</v>
      </c>
      <c r="F424" s="17" t="s">
        <v>18</v>
      </c>
      <c r="G424" s="18">
        <f t="shared" si="40"/>
        <v>1292.0984999999998</v>
      </c>
      <c r="H424" s="19">
        <f t="shared" si="43"/>
        <v>1681.86375</v>
      </c>
      <c r="I424" s="19"/>
      <c r="J424" s="18">
        <f t="shared" si="44"/>
        <v>26.04512195121951</v>
      </c>
      <c r="K424" s="18">
        <v>41</v>
      </c>
      <c r="L424" s="20">
        <v>1067.8499999999999</v>
      </c>
      <c r="M424" s="21">
        <v>10</v>
      </c>
      <c r="N424" s="22">
        <f t="shared" si="41"/>
        <v>961.06499999999994</v>
      </c>
      <c r="O424" s="23">
        <v>75</v>
      </c>
      <c r="P424" s="24">
        <f t="shared" si="42"/>
        <v>1681.86375</v>
      </c>
    </row>
    <row r="425" spans="1:16" ht="17.25" customHeight="1">
      <c r="A425" s="1">
        <v>2</v>
      </c>
      <c r="B425" s="1" t="s">
        <v>15</v>
      </c>
      <c r="D425" s="17" t="s">
        <v>870</v>
      </c>
      <c r="E425" s="17" t="s">
        <v>871</v>
      </c>
      <c r="F425" s="17" t="s">
        <v>18</v>
      </c>
      <c r="G425" s="18">
        <f t="shared" si="40"/>
        <v>242.25409999999999</v>
      </c>
      <c r="H425" s="19">
        <f t="shared" si="43"/>
        <v>315.33075000000002</v>
      </c>
      <c r="I425" s="19"/>
      <c r="J425" s="18">
        <f t="shared" si="44"/>
        <v>4.8831707317073176</v>
      </c>
      <c r="K425" s="18">
        <v>41</v>
      </c>
      <c r="L425" s="20">
        <v>200.21</v>
      </c>
      <c r="M425" s="21">
        <v>10</v>
      </c>
      <c r="N425" s="22">
        <f t="shared" si="41"/>
        <v>180.18900000000002</v>
      </c>
      <c r="O425" s="23">
        <v>75</v>
      </c>
      <c r="P425" s="24">
        <f t="shared" si="42"/>
        <v>315.33075000000002</v>
      </c>
    </row>
    <row r="426" spans="1:16" ht="17.25" customHeight="1">
      <c r="A426" s="1">
        <v>2</v>
      </c>
      <c r="B426" s="1" t="s">
        <v>15</v>
      </c>
      <c r="D426" s="17" t="s">
        <v>872</v>
      </c>
      <c r="E426" s="17" t="s">
        <v>873</v>
      </c>
      <c r="F426" s="17" t="s">
        <v>18</v>
      </c>
      <c r="G426" s="18">
        <f t="shared" si="40"/>
        <v>298.78530000000001</v>
      </c>
      <c r="H426" s="19">
        <f t="shared" si="43"/>
        <v>388.91474999999997</v>
      </c>
      <c r="I426" s="19"/>
      <c r="J426" s="18">
        <f t="shared" si="44"/>
        <v>6.0226829268292681</v>
      </c>
      <c r="K426" s="18">
        <v>41</v>
      </c>
      <c r="L426" s="20">
        <v>246.93</v>
      </c>
      <c r="M426" s="21">
        <v>10</v>
      </c>
      <c r="N426" s="22">
        <f t="shared" si="41"/>
        <v>222.23699999999999</v>
      </c>
      <c r="O426" s="23">
        <v>75</v>
      </c>
      <c r="P426" s="24">
        <f t="shared" si="42"/>
        <v>388.91474999999997</v>
      </c>
    </row>
    <row r="427" spans="1:16" ht="17.25" customHeight="1">
      <c r="A427" s="1">
        <v>2</v>
      </c>
      <c r="B427" s="1" t="s">
        <v>15</v>
      </c>
      <c r="D427" s="17" t="s">
        <v>874</v>
      </c>
      <c r="E427" s="17" t="s">
        <v>875</v>
      </c>
      <c r="F427" s="17" t="s">
        <v>18</v>
      </c>
      <c r="G427" s="18">
        <f t="shared" si="40"/>
        <v>242.25409999999999</v>
      </c>
      <c r="H427" s="19">
        <f t="shared" si="43"/>
        <v>315.33075000000002</v>
      </c>
      <c r="I427" s="19"/>
      <c r="J427" s="18">
        <f t="shared" si="44"/>
        <v>4.8831707317073176</v>
      </c>
      <c r="K427" s="18">
        <v>41</v>
      </c>
      <c r="L427" s="20">
        <v>200.21</v>
      </c>
      <c r="M427" s="21">
        <v>10</v>
      </c>
      <c r="N427" s="22">
        <f t="shared" si="41"/>
        <v>180.18900000000002</v>
      </c>
      <c r="O427" s="23">
        <v>75</v>
      </c>
      <c r="P427" s="24">
        <f t="shared" si="42"/>
        <v>315.33075000000002</v>
      </c>
    </row>
    <row r="428" spans="1:16" ht="17.25" customHeight="1">
      <c r="A428" s="1">
        <v>2</v>
      </c>
      <c r="B428" s="1" t="s">
        <v>15</v>
      </c>
      <c r="D428" s="17" t="s">
        <v>876</v>
      </c>
      <c r="E428" s="17" t="s">
        <v>877</v>
      </c>
      <c r="F428" s="17" t="s">
        <v>18</v>
      </c>
      <c r="G428" s="18">
        <f t="shared" si="40"/>
        <v>306.86810000000003</v>
      </c>
      <c r="H428" s="19">
        <f t="shared" si="43"/>
        <v>399.43575000000004</v>
      </c>
      <c r="I428" s="19"/>
      <c r="J428" s="18">
        <f t="shared" si="44"/>
        <v>6.1856097560975609</v>
      </c>
      <c r="K428" s="18">
        <v>41</v>
      </c>
      <c r="L428" s="20">
        <v>253.61</v>
      </c>
      <c r="M428" s="21">
        <v>10</v>
      </c>
      <c r="N428" s="22">
        <f t="shared" si="41"/>
        <v>228.24900000000002</v>
      </c>
      <c r="O428" s="23">
        <v>75</v>
      </c>
      <c r="P428" s="24">
        <f t="shared" si="42"/>
        <v>399.43575000000004</v>
      </c>
    </row>
    <row r="429" spans="1:16" ht="17.25" customHeight="1">
      <c r="A429" s="1">
        <v>2</v>
      </c>
      <c r="B429" s="1" t="s">
        <v>15</v>
      </c>
      <c r="D429" s="17" t="s">
        <v>878</v>
      </c>
      <c r="E429" s="17" t="s">
        <v>879</v>
      </c>
      <c r="F429" s="17" t="s">
        <v>18</v>
      </c>
      <c r="G429" s="18">
        <f t="shared" si="40"/>
        <v>431.86110000000002</v>
      </c>
      <c r="H429" s="19">
        <f t="shared" si="43"/>
        <v>562.13325000000009</v>
      </c>
      <c r="I429" s="19"/>
      <c r="J429" s="18">
        <f t="shared" si="44"/>
        <v>8.7051219512195122</v>
      </c>
      <c r="K429" s="18">
        <v>41</v>
      </c>
      <c r="L429" s="20">
        <v>356.91</v>
      </c>
      <c r="M429" s="21">
        <v>10</v>
      </c>
      <c r="N429" s="22">
        <f t="shared" si="41"/>
        <v>321.21900000000005</v>
      </c>
      <c r="O429" s="23">
        <v>75</v>
      </c>
      <c r="P429" s="24">
        <f t="shared" si="42"/>
        <v>562.13325000000009</v>
      </c>
    </row>
    <row r="430" spans="1:16" ht="17.25" customHeight="1">
      <c r="A430" s="1">
        <v>2</v>
      </c>
      <c r="B430" s="1" t="s">
        <v>15</v>
      </c>
      <c r="D430" s="17" t="s">
        <v>880</v>
      </c>
      <c r="E430" s="17" t="s">
        <v>881</v>
      </c>
      <c r="F430" s="17" t="s">
        <v>18</v>
      </c>
      <c r="G430" s="18">
        <f t="shared" si="40"/>
        <v>485.83919999999995</v>
      </c>
      <c r="H430" s="19">
        <f t="shared" si="43"/>
        <v>632.39400000000001</v>
      </c>
      <c r="I430" s="19"/>
      <c r="J430" s="18">
        <f t="shared" si="44"/>
        <v>9.7931707317073169</v>
      </c>
      <c r="K430" s="18">
        <v>41</v>
      </c>
      <c r="L430" s="20">
        <v>401.52</v>
      </c>
      <c r="M430" s="21">
        <v>10</v>
      </c>
      <c r="N430" s="22">
        <f t="shared" si="41"/>
        <v>361.36799999999999</v>
      </c>
      <c r="O430" s="23">
        <v>75</v>
      </c>
      <c r="P430" s="24">
        <f t="shared" si="42"/>
        <v>632.39400000000001</v>
      </c>
    </row>
    <row r="431" spans="1:16" ht="17.25" customHeight="1">
      <c r="A431" s="1">
        <v>2</v>
      </c>
      <c r="B431" s="1" t="s">
        <v>15</v>
      </c>
      <c r="D431" s="17" t="s">
        <v>882</v>
      </c>
      <c r="E431" s="17" t="s">
        <v>883</v>
      </c>
      <c r="F431" s="17" t="s">
        <v>18</v>
      </c>
      <c r="G431" s="18">
        <f t="shared" si="40"/>
        <v>339.16300000000001</v>
      </c>
      <c r="H431" s="19">
        <f t="shared" si="43"/>
        <v>441.47249999999997</v>
      </c>
      <c r="I431" s="19"/>
      <c r="J431" s="18">
        <f t="shared" si="44"/>
        <v>6.8365853658536588</v>
      </c>
      <c r="K431" s="18">
        <v>41</v>
      </c>
      <c r="L431" s="20">
        <v>280.3</v>
      </c>
      <c r="M431" s="21">
        <v>10</v>
      </c>
      <c r="N431" s="22">
        <f t="shared" si="41"/>
        <v>252.27</v>
      </c>
      <c r="O431" s="23">
        <v>75</v>
      </c>
      <c r="P431" s="24">
        <f t="shared" si="42"/>
        <v>441.47249999999997</v>
      </c>
    </row>
    <row r="432" spans="1:16" ht="17.25" customHeight="1">
      <c r="A432" s="1">
        <v>2</v>
      </c>
      <c r="B432" s="1" t="s">
        <v>15</v>
      </c>
      <c r="D432" s="17" t="s">
        <v>884</v>
      </c>
      <c r="E432" s="17" t="s">
        <v>885</v>
      </c>
      <c r="F432" s="17" t="s">
        <v>18</v>
      </c>
      <c r="G432" s="18">
        <f t="shared" si="40"/>
        <v>379.54070000000002</v>
      </c>
      <c r="H432" s="19">
        <f t="shared" si="43"/>
        <v>494.03025000000002</v>
      </c>
      <c r="I432" s="19"/>
      <c r="J432" s="18">
        <f t="shared" si="44"/>
        <v>7.6504878048780496</v>
      </c>
      <c r="K432" s="18">
        <v>41</v>
      </c>
      <c r="L432" s="20">
        <v>313.67</v>
      </c>
      <c r="M432" s="21">
        <v>10</v>
      </c>
      <c r="N432" s="22">
        <f t="shared" si="41"/>
        <v>282.303</v>
      </c>
      <c r="O432" s="23">
        <v>75</v>
      </c>
      <c r="P432" s="24">
        <f t="shared" si="42"/>
        <v>494.03025000000002</v>
      </c>
    </row>
    <row r="433" spans="1:16" ht="17.25" customHeight="1">
      <c r="A433" s="1">
        <v>2</v>
      </c>
      <c r="B433" s="1" t="s">
        <v>15</v>
      </c>
      <c r="D433" s="17" t="s">
        <v>886</v>
      </c>
      <c r="E433" s="17" t="s">
        <v>887</v>
      </c>
      <c r="F433" s="17" t="s">
        <v>18</v>
      </c>
      <c r="G433" s="18">
        <f t="shared" si="40"/>
        <v>1889.7175</v>
      </c>
      <c r="H433" s="19">
        <f t="shared" si="43"/>
        <v>2459.7562500000004</v>
      </c>
      <c r="I433" s="19"/>
      <c r="J433" s="18">
        <f t="shared" si="44"/>
        <v>38.091463414634148</v>
      </c>
      <c r="K433" s="18">
        <v>41</v>
      </c>
      <c r="L433" s="20">
        <v>1561.75</v>
      </c>
      <c r="M433" s="21">
        <v>10</v>
      </c>
      <c r="N433" s="22">
        <f t="shared" si="41"/>
        <v>1405.575</v>
      </c>
      <c r="O433" s="23">
        <v>75</v>
      </c>
      <c r="P433" s="24">
        <f t="shared" si="42"/>
        <v>2459.7562500000004</v>
      </c>
    </row>
    <row r="434" spans="1:16" ht="17.25" customHeight="1">
      <c r="A434" s="1">
        <v>2</v>
      </c>
      <c r="B434" s="1" t="s">
        <v>15</v>
      </c>
      <c r="D434" s="17" t="s">
        <v>888</v>
      </c>
      <c r="E434" s="17" t="s">
        <v>889</v>
      </c>
      <c r="F434" s="17" t="s">
        <v>18</v>
      </c>
      <c r="G434" s="18">
        <f t="shared" si="40"/>
        <v>391.36239999999998</v>
      </c>
      <c r="H434" s="19">
        <f t="shared" si="43"/>
        <v>509.41800000000001</v>
      </c>
      <c r="I434" s="19"/>
      <c r="J434" s="18">
        <f t="shared" si="44"/>
        <v>7.8887804878048779</v>
      </c>
      <c r="K434" s="18">
        <v>41</v>
      </c>
      <c r="L434" s="20">
        <v>323.44</v>
      </c>
      <c r="M434" s="21">
        <v>10</v>
      </c>
      <c r="N434" s="22">
        <f t="shared" si="41"/>
        <v>291.096</v>
      </c>
      <c r="O434" s="23">
        <v>75</v>
      </c>
      <c r="P434" s="24">
        <f t="shared" si="42"/>
        <v>509.41800000000001</v>
      </c>
    </row>
    <row r="435" spans="1:16" ht="17.25" customHeight="1">
      <c r="A435" s="1">
        <v>2</v>
      </c>
      <c r="B435" s="1" t="s">
        <v>15</v>
      </c>
      <c r="D435" s="17" t="s">
        <v>890</v>
      </c>
      <c r="E435" s="17" t="s">
        <v>891</v>
      </c>
      <c r="F435" s="17" t="s">
        <v>18</v>
      </c>
      <c r="G435" s="18">
        <f t="shared" si="40"/>
        <v>76.302599999999998</v>
      </c>
      <c r="H435" s="19">
        <f t="shared" si="43"/>
        <v>99.319500000000005</v>
      </c>
      <c r="I435" s="19"/>
      <c r="J435" s="18">
        <f t="shared" si="44"/>
        <v>1.5380487804878049</v>
      </c>
      <c r="K435" s="18">
        <v>41</v>
      </c>
      <c r="L435" s="20">
        <v>63.06</v>
      </c>
      <c r="M435" s="21">
        <v>10</v>
      </c>
      <c r="N435" s="22">
        <f t="shared" si="41"/>
        <v>56.754000000000005</v>
      </c>
      <c r="O435" s="23">
        <v>75</v>
      </c>
      <c r="P435" s="24">
        <f t="shared" si="42"/>
        <v>99.319500000000005</v>
      </c>
    </row>
    <row r="436" spans="1:16" ht="17.25" customHeight="1">
      <c r="A436" s="1">
        <v>2</v>
      </c>
      <c r="B436" s="1" t="s">
        <v>15</v>
      </c>
      <c r="D436" s="17" t="s">
        <v>892</v>
      </c>
      <c r="E436" s="17" t="s">
        <v>893</v>
      </c>
      <c r="F436" s="17" t="s">
        <v>18</v>
      </c>
      <c r="G436" s="18">
        <f t="shared" si="40"/>
        <v>76.302599999999998</v>
      </c>
      <c r="H436" s="19">
        <f t="shared" si="43"/>
        <v>99.319500000000005</v>
      </c>
      <c r="I436" s="19"/>
      <c r="J436" s="18">
        <f t="shared" si="44"/>
        <v>1.5380487804878049</v>
      </c>
      <c r="K436" s="18">
        <v>41</v>
      </c>
      <c r="L436" s="20">
        <v>63.06</v>
      </c>
      <c r="M436" s="21">
        <v>10</v>
      </c>
      <c r="N436" s="22">
        <f t="shared" si="41"/>
        <v>56.754000000000005</v>
      </c>
      <c r="O436" s="23">
        <v>75</v>
      </c>
      <c r="P436" s="24">
        <f t="shared" si="42"/>
        <v>99.319500000000005</v>
      </c>
    </row>
    <row r="437" spans="1:16" ht="17.25" customHeight="1">
      <c r="A437" s="1">
        <v>2</v>
      </c>
      <c r="B437" s="1" t="s">
        <v>15</v>
      </c>
      <c r="D437" s="17" t="s">
        <v>894</v>
      </c>
      <c r="E437" s="17" t="s">
        <v>895</v>
      </c>
      <c r="F437" s="17" t="s">
        <v>18</v>
      </c>
      <c r="G437" s="18">
        <f t="shared" si="40"/>
        <v>431.86110000000002</v>
      </c>
      <c r="H437" s="19">
        <f t="shared" si="43"/>
        <v>562.13325000000009</v>
      </c>
      <c r="I437" s="19"/>
      <c r="J437" s="18">
        <f t="shared" si="44"/>
        <v>8.7051219512195122</v>
      </c>
      <c r="K437" s="18">
        <v>41</v>
      </c>
      <c r="L437" s="20">
        <v>356.91</v>
      </c>
      <c r="M437" s="21">
        <v>10</v>
      </c>
      <c r="N437" s="22">
        <f t="shared" si="41"/>
        <v>321.21900000000005</v>
      </c>
      <c r="O437" s="23">
        <v>75</v>
      </c>
      <c r="P437" s="24">
        <f t="shared" si="42"/>
        <v>562.13325000000009</v>
      </c>
    </row>
    <row r="438" spans="1:16" ht="17.25" customHeight="1">
      <c r="A438" s="1">
        <v>2</v>
      </c>
      <c r="B438" s="1" t="s">
        <v>15</v>
      </c>
      <c r="D438" s="17" t="s">
        <v>896</v>
      </c>
      <c r="E438" s="17" t="s">
        <v>897</v>
      </c>
      <c r="F438" s="17" t="s">
        <v>18</v>
      </c>
      <c r="G438" s="18">
        <f t="shared" si="40"/>
        <v>574.82259999999997</v>
      </c>
      <c r="H438" s="19">
        <f t="shared" si="43"/>
        <v>748.21949999999993</v>
      </c>
      <c r="I438" s="19"/>
      <c r="J438" s="18">
        <f t="shared" si="44"/>
        <v>11.586829268292682</v>
      </c>
      <c r="K438" s="18">
        <v>41</v>
      </c>
      <c r="L438" s="20">
        <v>475.06</v>
      </c>
      <c r="M438" s="21">
        <v>10</v>
      </c>
      <c r="N438" s="22">
        <f t="shared" si="41"/>
        <v>427.55399999999997</v>
      </c>
      <c r="O438" s="23">
        <v>75</v>
      </c>
      <c r="P438" s="24">
        <f t="shared" si="42"/>
        <v>748.21949999999993</v>
      </c>
    </row>
    <row r="439" spans="1:16" ht="17.25" customHeight="1">
      <c r="A439" s="1">
        <v>2</v>
      </c>
      <c r="B439" s="1" t="s">
        <v>15</v>
      </c>
      <c r="D439" s="17" t="s">
        <v>898</v>
      </c>
      <c r="E439" s="17" t="s">
        <v>899</v>
      </c>
      <c r="F439" s="17" t="s">
        <v>18</v>
      </c>
      <c r="G439" s="18">
        <f t="shared" si="40"/>
        <v>749.77649999999994</v>
      </c>
      <c r="H439" s="19">
        <f t="shared" si="43"/>
        <v>975.94874999999979</v>
      </c>
      <c r="I439" s="19"/>
      <c r="J439" s="18">
        <f t="shared" si="44"/>
        <v>15.113414634146341</v>
      </c>
      <c r="K439" s="18">
        <v>41</v>
      </c>
      <c r="L439" s="20">
        <v>619.65</v>
      </c>
      <c r="M439" s="21">
        <v>10</v>
      </c>
      <c r="N439" s="22">
        <f t="shared" si="41"/>
        <v>557.68499999999995</v>
      </c>
      <c r="O439" s="23">
        <v>75</v>
      </c>
      <c r="P439" s="24">
        <f t="shared" si="42"/>
        <v>975.94874999999979</v>
      </c>
    </row>
    <row r="440" spans="1:16" ht="17.25" customHeight="1">
      <c r="A440" s="1">
        <v>2</v>
      </c>
      <c r="B440" s="1" t="s">
        <v>15</v>
      </c>
      <c r="D440" s="17" t="s">
        <v>900</v>
      </c>
      <c r="E440" s="17" t="s">
        <v>901</v>
      </c>
      <c r="F440" s="17" t="s">
        <v>18</v>
      </c>
      <c r="G440" s="18">
        <f t="shared" si="40"/>
        <v>599.80909999999994</v>
      </c>
      <c r="H440" s="19">
        <f t="shared" si="43"/>
        <v>780.74324999999999</v>
      </c>
      <c r="I440" s="19"/>
      <c r="J440" s="18">
        <f t="shared" si="44"/>
        <v>12.090487804878048</v>
      </c>
      <c r="K440" s="18">
        <v>41</v>
      </c>
      <c r="L440" s="20">
        <v>495.71</v>
      </c>
      <c r="M440" s="21">
        <v>10</v>
      </c>
      <c r="N440" s="22">
        <f t="shared" si="41"/>
        <v>446.13900000000001</v>
      </c>
      <c r="O440" s="23">
        <v>75</v>
      </c>
      <c r="P440" s="24">
        <f t="shared" si="42"/>
        <v>780.74324999999999</v>
      </c>
    </row>
    <row r="441" spans="1:16" ht="17.25" customHeight="1">
      <c r="A441" s="1">
        <v>2</v>
      </c>
      <c r="B441" s="1" t="s">
        <v>15</v>
      </c>
      <c r="D441" s="17" t="s">
        <v>902</v>
      </c>
      <c r="E441" s="17" t="s">
        <v>903</v>
      </c>
      <c r="F441" s="17" t="s">
        <v>18</v>
      </c>
      <c r="G441" s="18">
        <f t="shared" si="40"/>
        <v>1249.6275000000001</v>
      </c>
      <c r="H441" s="19">
        <f t="shared" si="43"/>
        <v>1626.5812500000002</v>
      </c>
      <c r="I441" s="19"/>
      <c r="J441" s="18">
        <f t="shared" si="44"/>
        <v>25.189024390243901</v>
      </c>
      <c r="K441" s="18">
        <v>41</v>
      </c>
      <c r="L441" s="20">
        <v>1032.75</v>
      </c>
      <c r="M441" s="21">
        <v>10</v>
      </c>
      <c r="N441" s="22">
        <f t="shared" si="41"/>
        <v>929.47500000000002</v>
      </c>
      <c r="O441" s="23">
        <v>75</v>
      </c>
      <c r="P441" s="24">
        <f t="shared" si="42"/>
        <v>1626.5812500000002</v>
      </c>
    </row>
    <row r="442" spans="1:16" ht="17.25" customHeight="1">
      <c r="A442" s="1">
        <v>2</v>
      </c>
      <c r="B442" s="1" t="s">
        <v>15</v>
      </c>
      <c r="D442" s="17" t="s">
        <v>904</v>
      </c>
      <c r="E442" s="17" t="s">
        <v>905</v>
      </c>
      <c r="F442" s="17" t="s">
        <v>18</v>
      </c>
      <c r="G442" s="18">
        <f t="shared" ref="G442:G505" si="45">L442*1.21</f>
        <v>350.8879</v>
      </c>
      <c r="H442" s="19">
        <f t="shared" si="43"/>
        <v>456.73424999999997</v>
      </c>
      <c r="I442" s="19"/>
      <c r="J442" s="18">
        <f t="shared" si="44"/>
        <v>7.072926829268293</v>
      </c>
      <c r="K442" s="18">
        <v>41</v>
      </c>
      <c r="L442" s="20">
        <v>289.99</v>
      </c>
      <c r="M442" s="21">
        <v>10</v>
      </c>
      <c r="N442" s="22">
        <f t="shared" si="41"/>
        <v>260.99099999999999</v>
      </c>
      <c r="O442" s="23">
        <v>75</v>
      </c>
      <c r="P442" s="24">
        <f t="shared" si="42"/>
        <v>456.73424999999997</v>
      </c>
    </row>
    <row r="443" spans="1:16" ht="17.25" customHeight="1">
      <c r="A443" s="1">
        <v>2</v>
      </c>
      <c r="B443" s="1" t="s">
        <v>15</v>
      </c>
      <c r="D443" s="17" t="s">
        <v>906</v>
      </c>
      <c r="E443" s="17" t="s">
        <v>907</v>
      </c>
      <c r="F443" s="17" t="s">
        <v>18</v>
      </c>
      <c r="G443" s="18">
        <f t="shared" si="45"/>
        <v>539.8415</v>
      </c>
      <c r="H443" s="19">
        <f t="shared" si="43"/>
        <v>702.68624999999997</v>
      </c>
      <c r="I443" s="19"/>
      <c r="J443" s="18">
        <f t="shared" si="44"/>
        <v>10.88170731707317</v>
      </c>
      <c r="K443" s="18">
        <v>41</v>
      </c>
      <c r="L443" s="20">
        <v>446.15</v>
      </c>
      <c r="M443" s="21">
        <v>10</v>
      </c>
      <c r="N443" s="22">
        <f t="shared" si="41"/>
        <v>401.53499999999997</v>
      </c>
      <c r="O443" s="23">
        <v>75</v>
      </c>
      <c r="P443" s="24">
        <f t="shared" si="42"/>
        <v>702.68624999999997</v>
      </c>
    </row>
    <row r="444" spans="1:16" ht="17.25" customHeight="1">
      <c r="A444" s="1">
        <v>2</v>
      </c>
      <c r="B444" s="1" t="s">
        <v>15</v>
      </c>
      <c r="D444" s="17" t="s">
        <v>908</v>
      </c>
      <c r="E444" s="17" t="s">
        <v>909</v>
      </c>
      <c r="F444" s="17" t="s">
        <v>18</v>
      </c>
      <c r="G444" s="18">
        <f t="shared" si="45"/>
        <v>188.91729999999998</v>
      </c>
      <c r="H444" s="19">
        <f t="shared" si="43"/>
        <v>245.90474999999998</v>
      </c>
      <c r="I444" s="19"/>
      <c r="J444" s="18">
        <f t="shared" si="44"/>
        <v>3.8080487804878049</v>
      </c>
      <c r="K444" s="18">
        <v>41</v>
      </c>
      <c r="L444" s="20">
        <v>156.13</v>
      </c>
      <c r="M444" s="21">
        <v>10</v>
      </c>
      <c r="N444" s="22">
        <f t="shared" si="41"/>
        <v>140.517</v>
      </c>
      <c r="O444" s="23">
        <v>75</v>
      </c>
      <c r="P444" s="24">
        <f t="shared" si="42"/>
        <v>245.90474999999998</v>
      </c>
    </row>
    <row r="445" spans="1:16" ht="17.25" customHeight="1">
      <c r="A445" s="1">
        <v>2</v>
      </c>
      <c r="B445" s="1" t="s">
        <v>15</v>
      </c>
      <c r="D445" s="17" t="s">
        <v>910</v>
      </c>
      <c r="E445" s="17" t="s">
        <v>911</v>
      </c>
      <c r="F445" s="17" t="s">
        <v>18</v>
      </c>
      <c r="G445" s="18">
        <f t="shared" si="45"/>
        <v>324.90919999999994</v>
      </c>
      <c r="H445" s="19">
        <f t="shared" si="43"/>
        <v>422.91899999999998</v>
      </c>
      <c r="I445" s="19"/>
      <c r="J445" s="18">
        <f t="shared" si="44"/>
        <v>6.5492682926829264</v>
      </c>
      <c r="K445" s="18">
        <v>41</v>
      </c>
      <c r="L445" s="20">
        <v>268.52</v>
      </c>
      <c r="M445" s="21">
        <v>10</v>
      </c>
      <c r="N445" s="22">
        <f t="shared" si="41"/>
        <v>241.66799999999998</v>
      </c>
      <c r="O445" s="23">
        <v>75</v>
      </c>
      <c r="P445" s="24">
        <f t="shared" si="42"/>
        <v>422.91899999999998</v>
      </c>
    </row>
    <row r="446" spans="1:16" ht="17.25" customHeight="1">
      <c r="A446" s="1">
        <v>2</v>
      </c>
      <c r="B446" s="1" t="s">
        <v>15</v>
      </c>
      <c r="D446" s="17" t="s">
        <v>912</v>
      </c>
      <c r="E446" s="17" t="s">
        <v>913</v>
      </c>
      <c r="F446" s="17" t="s">
        <v>27</v>
      </c>
      <c r="G446" s="18">
        <f t="shared" si="45"/>
        <v>944.85270000000003</v>
      </c>
      <c r="H446" s="19">
        <f t="shared" si="43"/>
        <v>1229.8702499999999</v>
      </c>
      <c r="I446" s="19"/>
      <c r="J446" s="18">
        <f t="shared" si="44"/>
        <v>19.045609756097562</v>
      </c>
      <c r="K446" s="18">
        <v>41</v>
      </c>
      <c r="L446" s="20">
        <v>780.87</v>
      </c>
      <c r="M446" s="21">
        <v>10</v>
      </c>
      <c r="N446" s="22">
        <f t="shared" si="41"/>
        <v>702.78300000000002</v>
      </c>
      <c r="O446" s="23">
        <v>75</v>
      </c>
      <c r="P446" s="24">
        <f t="shared" si="42"/>
        <v>1229.8702499999999</v>
      </c>
    </row>
    <row r="447" spans="1:16" ht="17.25" customHeight="1">
      <c r="A447" s="1">
        <v>2</v>
      </c>
      <c r="B447" s="1" t="s">
        <v>15</v>
      </c>
      <c r="D447" s="17" t="s">
        <v>914</v>
      </c>
      <c r="E447" s="17" t="s">
        <v>915</v>
      </c>
      <c r="F447" s="17" t="s">
        <v>27</v>
      </c>
      <c r="G447" s="18">
        <f t="shared" si="45"/>
        <v>1214.6342999999999</v>
      </c>
      <c r="H447" s="19">
        <f t="shared" si="43"/>
        <v>1581.03225</v>
      </c>
      <c r="I447" s="19"/>
      <c r="J447" s="18">
        <f t="shared" si="44"/>
        <v>24.483658536585367</v>
      </c>
      <c r="K447" s="18">
        <v>41</v>
      </c>
      <c r="L447" s="20">
        <v>1003.83</v>
      </c>
      <c r="M447" s="21">
        <v>10</v>
      </c>
      <c r="N447" s="22">
        <f t="shared" si="41"/>
        <v>903.447</v>
      </c>
      <c r="O447" s="23">
        <v>75</v>
      </c>
      <c r="P447" s="24">
        <f t="shared" si="42"/>
        <v>1581.03225</v>
      </c>
    </row>
    <row r="448" spans="1:16" ht="17.25" customHeight="1">
      <c r="A448" s="1">
        <v>2</v>
      </c>
      <c r="B448" s="1" t="s">
        <v>15</v>
      </c>
      <c r="D448" s="17" t="s">
        <v>916</v>
      </c>
      <c r="E448" s="17" t="s">
        <v>917</v>
      </c>
      <c r="F448" s="17" t="s">
        <v>27</v>
      </c>
      <c r="G448" s="18">
        <f t="shared" si="45"/>
        <v>9836.2230999999992</v>
      </c>
      <c r="H448" s="19">
        <f t="shared" si="43"/>
        <v>12803.348249999999</v>
      </c>
      <c r="I448" s="19"/>
      <c r="J448" s="18">
        <f t="shared" si="44"/>
        <v>198.27097560975608</v>
      </c>
      <c r="K448" s="18">
        <v>41</v>
      </c>
      <c r="L448" s="20">
        <v>8129.11</v>
      </c>
      <c r="M448" s="21">
        <v>10</v>
      </c>
      <c r="N448" s="22">
        <f t="shared" si="41"/>
        <v>7316.1989999999996</v>
      </c>
      <c r="O448" s="23">
        <v>75</v>
      </c>
      <c r="P448" s="24">
        <f t="shared" si="42"/>
        <v>12803.348249999999</v>
      </c>
    </row>
    <row r="449" spans="1:16" ht="17.25" customHeight="1">
      <c r="A449" s="1">
        <v>2</v>
      </c>
      <c r="B449" s="1" t="s">
        <v>15</v>
      </c>
      <c r="D449" s="17" t="s">
        <v>918</v>
      </c>
      <c r="E449" s="17" t="s">
        <v>919</v>
      </c>
      <c r="F449" s="17" t="s">
        <v>27</v>
      </c>
      <c r="G449" s="18">
        <f t="shared" si="45"/>
        <v>5087.6990999999998</v>
      </c>
      <c r="H449" s="19">
        <f t="shared" si="43"/>
        <v>6622.4182499999997</v>
      </c>
      <c r="I449" s="19"/>
      <c r="J449" s="18">
        <f t="shared" si="44"/>
        <v>102.5539024390244</v>
      </c>
      <c r="K449" s="18">
        <v>41</v>
      </c>
      <c r="L449" s="20">
        <v>4204.71</v>
      </c>
      <c r="M449" s="21">
        <v>10</v>
      </c>
      <c r="N449" s="22">
        <f t="shared" si="41"/>
        <v>3784.239</v>
      </c>
      <c r="O449" s="23">
        <v>75</v>
      </c>
      <c r="P449" s="24">
        <f t="shared" si="42"/>
        <v>6622.4182499999997</v>
      </c>
    </row>
    <row r="450" spans="1:16" ht="17.25" customHeight="1">
      <c r="A450" s="1">
        <v>2</v>
      </c>
      <c r="B450" s="1" t="s">
        <v>15</v>
      </c>
      <c r="D450" s="17" t="s">
        <v>920</v>
      </c>
      <c r="E450" s="17" t="s">
        <v>921</v>
      </c>
      <c r="F450" s="17" t="s">
        <v>27</v>
      </c>
      <c r="G450" s="18">
        <f t="shared" si="45"/>
        <v>5087.6990999999998</v>
      </c>
      <c r="H450" s="19">
        <f t="shared" si="43"/>
        <v>6622.4182499999997</v>
      </c>
      <c r="I450" s="19"/>
      <c r="J450" s="18">
        <f t="shared" si="44"/>
        <v>102.5539024390244</v>
      </c>
      <c r="K450" s="18">
        <v>41</v>
      </c>
      <c r="L450" s="20">
        <v>4204.71</v>
      </c>
      <c r="M450" s="21">
        <v>10</v>
      </c>
      <c r="N450" s="22">
        <f t="shared" si="41"/>
        <v>3784.239</v>
      </c>
      <c r="O450" s="23">
        <v>75</v>
      </c>
      <c r="P450" s="24">
        <f t="shared" si="42"/>
        <v>6622.4182499999997</v>
      </c>
    </row>
    <row r="451" spans="1:16" ht="17.25" customHeight="1">
      <c r="A451" s="1">
        <v>2</v>
      </c>
      <c r="B451" s="1" t="s">
        <v>15</v>
      </c>
      <c r="D451" s="17" t="s">
        <v>922</v>
      </c>
      <c r="E451" s="17" t="s">
        <v>923</v>
      </c>
      <c r="F451" s="17" t="s">
        <v>18</v>
      </c>
      <c r="G451" s="18">
        <f t="shared" si="45"/>
        <v>215.91239999999999</v>
      </c>
      <c r="H451" s="19">
        <f t="shared" si="43"/>
        <v>281.04300000000001</v>
      </c>
      <c r="I451" s="19"/>
      <c r="J451" s="18">
        <f t="shared" si="44"/>
        <v>4.3521951219512198</v>
      </c>
      <c r="K451" s="18">
        <v>41</v>
      </c>
      <c r="L451" s="20">
        <v>178.44</v>
      </c>
      <c r="M451" s="21">
        <v>10</v>
      </c>
      <c r="N451" s="22">
        <f t="shared" ref="N451:N514" si="46">L451-L451*M451/100</f>
        <v>160.596</v>
      </c>
      <c r="O451" s="23">
        <v>75</v>
      </c>
      <c r="P451" s="24">
        <f t="shared" ref="P451:P514" si="47">N451+N451*O451/100</f>
        <v>281.04300000000001</v>
      </c>
    </row>
    <row r="452" spans="1:16" ht="17.25" customHeight="1">
      <c r="A452" s="1">
        <v>2</v>
      </c>
      <c r="B452" s="1" t="s">
        <v>15</v>
      </c>
      <c r="D452" s="17" t="s">
        <v>924</v>
      </c>
      <c r="E452" s="17" t="s">
        <v>925</v>
      </c>
      <c r="F452" s="17" t="s">
        <v>18</v>
      </c>
      <c r="G452" s="18">
        <f t="shared" si="45"/>
        <v>148.45489999999998</v>
      </c>
      <c r="H452" s="19">
        <f t="shared" si="43"/>
        <v>193.23674999999997</v>
      </c>
      <c r="I452" s="19"/>
      <c r="J452" s="18">
        <f t="shared" si="44"/>
        <v>2.9924390243902437</v>
      </c>
      <c r="K452" s="18">
        <v>41</v>
      </c>
      <c r="L452" s="20">
        <v>122.69</v>
      </c>
      <c r="M452" s="21">
        <v>10</v>
      </c>
      <c r="N452" s="22">
        <f t="shared" si="46"/>
        <v>110.42099999999999</v>
      </c>
      <c r="O452" s="23">
        <v>75</v>
      </c>
      <c r="P452" s="24">
        <f t="shared" si="47"/>
        <v>193.23674999999997</v>
      </c>
    </row>
    <row r="453" spans="1:16" ht="17.25" customHeight="1">
      <c r="A453" s="1">
        <v>2</v>
      </c>
      <c r="B453" s="1" t="s">
        <v>15</v>
      </c>
      <c r="D453" s="17" t="s">
        <v>926</v>
      </c>
      <c r="E453" s="17" t="s">
        <v>927</v>
      </c>
      <c r="F453" s="17" t="s">
        <v>27</v>
      </c>
      <c r="G453" s="18">
        <f t="shared" si="45"/>
        <v>215.9487</v>
      </c>
      <c r="H453" s="19">
        <f t="shared" ref="H453:H516" si="48">P453</f>
        <v>281.09024999999997</v>
      </c>
      <c r="I453" s="19"/>
      <c r="J453" s="18">
        <f t="shared" si="44"/>
        <v>4.3529268292682923</v>
      </c>
      <c r="K453" s="18">
        <v>41</v>
      </c>
      <c r="L453" s="20">
        <v>178.47</v>
      </c>
      <c r="M453" s="21">
        <v>10</v>
      </c>
      <c r="N453" s="22">
        <f t="shared" si="46"/>
        <v>160.62299999999999</v>
      </c>
      <c r="O453" s="23">
        <v>75</v>
      </c>
      <c r="P453" s="24">
        <f t="shared" si="47"/>
        <v>281.09024999999997</v>
      </c>
    </row>
    <row r="454" spans="1:16" ht="17.25" customHeight="1">
      <c r="A454" s="1">
        <v>2</v>
      </c>
      <c r="B454" s="1" t="s">
        <v>15</v>
      </c>
      <c r="D454" s="17" t="s">
        <v>928</v>
      </c>
      <c r="E454" s="17" t="s">
        <v>929</v>
      </c>
      <c r="F454" s="17" t="s">
        <v>27</v>
      </c>
      <c r="G454" s="18">
        <f t="shared" si="45"/>
        <v>269.91469999999998</v>
      </c>
      <c r="H454" s="19">
        <f t="shared" si="48"/>
        <v>351.33524999999997</v>
      </c>
      <c r="I454" s="19"/>
      <c r="J454" s="18">
        <f t="shared" si="44"/>
        <v>5.4407317073170729</v>
      </c>
      <c r="K454" s="18">
        <v>41</v>
      </c>
      <c r="L454" s="20">
        <v>223.07</v>
      </c>
      <c r="M454" s="21">
        <v>10</v>
      </c>
      <c r="N454" s="22">
        <f t="shared" si="46"/>
        <v>200.76300000000001</v>
      </c>
      <c r="O454" s="23">
        <v>75</v>
      </c>
      <c r="P454" s="24">
        <f t="shared" si="47"/>
        <v>351.33524999999997</v>
      </c>
    </row>
    <row r="455" spans="1:16" ht="17.25" customHeight="1">
      <c r="A455" s="1">
        <v>2</v>
      </c>
      <c r="B455" s="1" t="s">
        <v>15</v>
      </c>
      <c r="D455" s="17" t="s">
        <v>930</v>
      </c>
      <c r="E455" s="17" t="s">
        <v>931</v>
      </c>
      <c r="F455" s="17" t="s">
        <v>27</v>
      </c>
      <c r="G455" s="18">
        <f t="shared" si="45"/>
        <v>377.88299999999998</v>
      </c>
      <c r="H455" s="19">
        <f t="shared" si="48"/>
        <v>491.8725</v>
      </c>
      <c r="I455" s="19"/>
      <c r="J455" s="18">
        <f t="shared" si="44"/>
        <v>7.6170731707317074</v>
      </c>
      <c r="K455" s="18">
        <v>41</v>
      </c>
      <c r="L455" s="20">
        <v>312.3</v>
      </c>
      <c r="M455" s="21">
        <v>10</v>
      </c>
      <c r="N455" s="22">
        <f t="shared" si="46"/>
        <v>281.07</v>
      </c>
      <c r="O455" s="23">
        <v>75</v>
      </c>
      <c r="P455" s="24">
        <f t="shared" si="47"/>
        <v>491.8725</v>
      </c>
    </row>
    <row r="456" spans="1:16" ht="17.25" customHeight="1">
      <c r="A456" s="1">
        <v>2</v>
      </c>
      <c r="B456" s="1" t="s">
        <v>15</v>
      </c>
      <c r="D456" s="17" t="s">
        <v>932</v>
      </c>
      <c r="E456" s="17" t="s">
        <v>933</v>
      </c>
      <c r="F456" s="17" t="s">
        <v>18</v>
      </c>
      <c r="G456" s="18">
        <f t="shared" si="45"/>
        <v>512.83429999999998</v>
      </c>
      <c r="H456" s="19">
        <f t="shared" si="48"/>
        <v>667.53224999999998</v>
      </c>
      <c r="I456" s="19"/>
      <c r="J456" s="18">
        <f t="shared" si="44"/>
        <v>10.33731707317073</v>
      </c>
      <c r="K456" s="18">
        <v>41</v>
      </c>
      <c r="L456" s="20">
        <v>423.83</v>
      </c>
      <c r="M456" s="21">
        <v>10</v>
      </c>
      <c r="N456" s="22">
        <f t="shared" si="46"/>
        <v>381.447</v>
      </c>
      <c r="O456" s="23">
        <v>75</v>
      </c>
      <c r="P456" s="24">
        <f t="shared" si="47"/>
        <v>667.53224999999998</v>
      </c>
    </row>
    <row r="457" spans="1:16" ht="17.25" customHeight="1">
      <c r="A457" s="1">
        <v>2</v>
      </c>
      <c r="B457" s="1" t="s">
        <v>15</v>
      </c>
      <c r="D457" s="17" t="s">
        <v>934</v>
      </c>
      <c r="E457" s="17" t="s">
        <v>935</v>
      </c>
      <c r="F457" s="17" t="s">
        <v>18</v>
      </c>
      <c r="G457" s="18">
        <f t="shared" si="45"/>
        <v>458.8562</v>
      </c>
      <c r="H457" s="19">
        <f t="shared" si="48"/>
        <v>597.27149999999995</v>
      </c>
      <c r="I457" s="19"/>
      <c r="J457" s="18">
        <f t="shared" si="44"/>
        <v>9.2492682926829275</v>
      </c>
      <c r="K457" s="18">
        <v>41</v>
      </c>
      <c r="L457" s="20">
        <v>379.22</v>
      </c>
      <c r="M457" s="21">
        <v>10</v>
      </c>
      <c r="N457" s="22">
        <f t="shared" si="46"/>
        <v>341.298</v>
      </c>
      <c r="O457" s="23">
        <v>75</v>
      </c>
      <c r="P457" s="24">
        <f t="shared" si="47"/>
        <v>597.27149999999995</v>
      </c>
    </row>
    <row r="458" spans="1:16" ht="17.25" customHeight="1">
      <c r="A458" s="1">
        <v>2</v>
      </c>
      <c r="B458" s="1" t="s">
        <v>15</v>
      </c>
      <c r="D458" s="17" t="s">
        <v>936</v>
      </c>
      <c r="E458" s="17" t="s">
        <v>927</v>
      </c>
      <c r="F458" s="17" t="s">
        <v>18</v>
      </c>
      <c r="G458" s="18">
        <f t="shared" si="45"/>
        <v>290.71459999999996</v>
      </c>
      <c r="H458" s="19">
        <f t="shared" si="48"/>
        <v>378.40949999999998</v>
      </c>
      <c r="I458" s="19"/>
      <c r="J458" s="18">
        <f t="shared" si="44"/>
        <v>5.8599999999999994</v>
      </c>
      <c r="K458" s="18">
        <v>41</v>
      </c>
      <c r="L458" s="20">
        <v>240.26</v>
      </c>
      <c r="M458" s="21">
        <v>10</v>
      </c>
      <c r="N458" s="22">
        <f t="shared" si="46"/>
        <v>216.23399999999998</v>
      </c>
      <c r="O458" s="23">
        <v>75</v>
      </c>
      <c r="P458" s="24">
        <f t="shared" si="47"/>
        <v>378.40949999999998</v>
      </c>
    </row>
    <row r="459" spans="1:16" ht="17.25" customHeight="1">
      <c r="A459" s="1">
        <v>2</v>
      </c>
      <c r="B459" s="1" t="s">
        <v>15</v>
      </c>
      <c r="D459" s="17" t="s">
        <v>937</v>
      </c>
      <c r="E459" s="17" t="s">
        <v>929</v>
      </c>
      <c r="F459" s="17" t="s">
        <v>18</v>
      </c>
      <c r="G459" s="18">
        <f t="shared" si="45"/>
        <v>452.22539999999998</v>
      </c>
      <c r="H459" s="19">
        <f t="shared" si="48"/>
        <v>588.64049999999997</v>
      </c>
      <c r="I459" s="19"/>
      <c r="J459" s="18">
        <f t="shared" si="44"/>
        <v>9.1156097560975606</v>
      </c>
      <c r="K459" s="18">
        <v>41</v>
      </c>
      <c r="L459" s="20">
        <v>373.74</v>
      </c>
      <c r="M459" s="21">
        <v>10</v>
      </c>
      <c r="N459" s="22">
        <f t="shared" si="46"/>
        <v>336.36599999999999</v>
      </c>
      <c r="O459" s="23">
        <v>75</v>
      </c>
      <c r="P459" s="24">
        <f t="shared" si="47"/>
        <v>588.64049999999997</v>
      </c>
    </row>
    <row r="460" spans="1:16" ht="17.25" customHeight="1">
      <c r="A460" s="1">
        <v>2</v>
      </c>
      <c r="B460" s="1" t="s">
        <v>15</v>
      </c>
      <c r="D460" s="17" t="s">
        <v>938</v>
      </c>
      <c r="E460" s="17" t="s">
        <v>931</v>
      </c>
      <c r="F460" s="17" t="s">
        <v>18</v>
      </c>
      <c r="G460" s="18">
        <f t="shared" si="45"/>
        <v>532.98080000000004</v>
      </c>
      <c r="H460" s="19">
        <f t="shared" si="48"/>
        <v>693.75600000000009</v>
      </c>
      <c r="I460" s="19"/>
      <c r="J460" s="18">
        <f t="shared" si="44"/>
        <v>10.743414634146342</v>
      </c>
      <c r="K460" s="18">
        <v>41</v>
      </c>
      <c r="L460" s="20">
        <v>440.48</v>
      </c>
      <c r="M460" s="21">
        <v>10</v>
      </c>
      <c r="N460" s="22">
        <f t="shared" si="46"/>
        <v>396.43200000000002</v>
      </c>
      <c r="O460" s="23">
        <v>75</v>
      </c>
      <c r="P460" s="24">
        <f t="shared" si="47"/>
        <v>693.75600000000009</v>
      </c>
    </row>
    <row r="461" spans="1:16" ht="17.25" customHeight="1">
      <c r="A461" s="1">
        <v>2</v>
      </c>
      <c r="B461" s="1" t="s">
        <v>15</v>
      </c>
      <c r="D461" s="17" t="s">
        <v>939</v>
      </c>
      <c r="E461" s="17" t="s">
        <v>940</v>
      </c>
      <c r="F461" s="17" t="s">
        <v>18</v>
      </c>
      <c r="G461" s="18">
        <f t="shared" si="45"/>
        <v>1349.5976999999998</v>
      </c>
      <c r="H461" s="19">
        <f t="shared" si="48"/>
        <v>1756.7077499999998</v>
      </c>
      <c r="I461" s="19"/>
      <c r="J461" s="18">
        <f t="shared" si="44"/>
        <v>27.204146341463414</v>
      </c>
      <c r="K461" s="18">
        <v>41</v>
      </c>
      <c r="L461" s="20">
        <v>1115.3699999999999</v>
      </c>
      <c r="M461" s="21">
        <v>10</v>
      </c>
      <c r="N461" s="22">
        <f t="shared" si="46"/>
        <v>1003.8329999999999</v>
      </c>
      <c r="O461" s="23">
        <v>75</v>
      </c>
      <c r="P461" s="24">
        <f t="shared" si="47"/>
        <v>1756.7077499999998</v>
      </c>
    </row>
    <row r="462" spans="1:16" ht="17.25" customHeight="1">
      <c r="A462" s="1">
        <v>2</v>
      </c>
      <c r="B462" s="1" t="s">
        <v>15</v>
      </c>
      <c r="D462" s="17" t="s">
        <v>941</v>
      </c>
      <c r="E462" s="17" t="s">
        <v>942</v>
      </c>
      <c r="F462" s="17" t="s">
        <v>18</v>
      </c>
      <c r="G462" s="18">
        <f t="shared" si="45"/>
        <v>1298.9955</v>
      </c>
      <c r="H462" s="19">
        <f t="shared" si="48"/>
        <v>1690.8412499999999</v>
      </c>
      <c r="I462" s="19"/>
      <c r="J462" s="18">
        <f t="shared" si="44"/>
        <v>26.184146341463414</v>
      </c>
      <c r="K462" s="18">
        <v>41</v>
      </c>
      <c r="L462" s="20">
        <v>1073.55</v>
      </c>
      <c r="M462" s="21">
        <v>10</v>
      </c>
      <c r="N462" s="22">
        <f t="shared" si="46"/>
        <v>966.19499999999994</v>
      </c>
      <c r="O462" s="23">
        <v>75</v>
      </c>
      <c r="P462" s="24">
        <f t="shared" si="47"/>
        <v>1690.8412499999999</v>
      </c>
    </row>
    <row r="463" spans="1:16" ht="17.25" customHeight="1">
      <c r="A463" s="1">
        <v>2</v>
      </c>
      <c r="B463" s="1" t="s">
        <v>15</v>
      </c>
      <c r="D463" s="17" t="s">
        <v>943</v>
      </c>
      <c r="E463" s="17" t="s">
        <v>944</v>
      </c>
      <c r="F463" s="17" t="s">
        <v>27</v>
      </c>
      <c r="G463" s="18">
        <f t="shared" si="45"/>
        <v>185.72290000000001</v>
      </c>
      <c r="H463" s="19">
        <f t="shared" si="48"/>
        <v>241.74675000000002</v>
      </c>
      <c r="I463" s="19"/>
      <c r="J463" s="18">
        <f t="shared" si="44"/>
        <v>3.7436585365853663</v>
      </c>
      <c r="K463" s="18">
        <v>41</v>
      </c>
      <c r="L463" s="20">
        <v>153.49</v>
      </c>
      <c r="M463" s="21">
        <v>10</v>
      </c>
      <c r="N463" s="22">
        <f t="shared" si="46"/>
        <v>138.14100000000002</v>
      </c>
      <c r="O463" s="23">
        <v>75</v>
      </c>
      <c r="P463" s="24">
        <f t="shared" si="47"/>
        <v>241.74675000000002</v>
      </c>
    </row>
    <row r="464" spans="1:16" ht="17.25" customHeight="1">
      <c r="A464" s="1">
        <v>2</v>
      </c>
      <c r="B464" s="1" t="s">
        <v>15</v>
      </c>
      <c r="D464" s="17" t="s">
        <v>945</v>
      </c>
      <c r="E464" s="17" t="s">
        <v>946</v>
      </c>
      <c r="F464" s="17" t="s">
        <v>27</v>
      </c>
      <c r="G464" s="18">
        <f t="shared" si="45"/>
        <v>229.416</v>
      </c>
      <c r="H464" s="19">
        <f t="shared" si="48"/>
        <v>298.61999999999995</v>
      </c>
      <c r="I464" s="19"/>
      <c r="J464" s="18">
        <f t="shared" si="44"/>
        <v>4.6243902439024387</v>
      </c>
      <c r="K464" s="18">
        <v>41</v>
      </c>
      <c r="L464" s="20">
        <v>189.6</v>
      </c>
      <c r="M464" s="21">
        <v>10</v>
      </c>
      <c r="N464" s="22">
        <f t="shared" si="46"/>
        <v>170.64</v>
      </c>
      <c r="O464" s="23">
        <v>75</v>
      </c>
      <c r="P464" s="24">
        <f t="shared" si="47"/>
        <v>298.61999999999995</v>
      </c>
    </row>
    <row r="465" spans="1:16" ht="17.25" customHeight="1">
      <c r="A465" s="1">
        <v>2</v>
      </c>
      <c r="B465" s="1" t="s">
        <v>15</v>
      </c>
      <c r="D465" s="17" t="s">
        <v>947</v>
      </c>
      <c r="E465" s="17" t="s">
        <v>948</v>
      </c>
      <c r="F465" s="17" t="s">
        <v>27</v>
      </c>
      <c r="G465" s="18">
        <f t="shared" si="45"/>
        <v>39.119299999999996</v>
      </c>
      <c r="H465" s="19">
        <f t="shared" si="48"/>
        <v>50.919749999999993</v>
      </c>
      <c r="I465" s="19"/>
      <c r="J465" s="18">
        <f t="shared" si="44"/>
        <v>0.78853658536585358</v>
      </c>
      <c r="K465" s="18">
        <v>41</v>
      </c>
      <c r="L465" s="20">
        <v>32.33</v>
      </c>
      <c r="M465" s="21">
        <v>10</v>
      </c>
      <c r="N465" s="22">
        <f t="shared" si="46"/>
        <v>29.096999999999998</v>
      </c>
      <c r="O465" s="23">
        <v>75</v>
      </c>
      <c r="P465" s="24">
        <f t="shared" si="47"/>
        <v>50.919749999999993</v>
      </c>
    </row>
    <row r="466" spans="1:16" ht="17.25" customHeight="1">
      <c r="A466" s="1">
        <v>2</v>
      </c>
      <c r="B466" s="1" t="s">
        <v>15</v>
      </c>
      <c r="D466" s="17" t="s">
        <v>949</v>
      </c>
      <c r="E466" s="17" t="s">
        <v>950</v>
      </c>
      <c r="F466" s="17" t="s">
        <v>18</v>
      </c>
      <c r="G466" s="18">
        <f t="shared" si="45"/>
        <v>539.8415</v>
      </c>
      <c r="H466" s="19">
        <f t="shared" si="48"/>
        <v>702.68624999999997</v>
      </c>
      <c r="I466" s="19"/>
      <c r="J466" s="18">
        <f t="shared" si="44"/>
        <v>10.88170731707317</v>
      </c>
      <c r="K466" s="18">
        <v>41</v>
      </c>
      <c r="L466" s="20">
        <v>446.15</v>
      </c>
      <c r="M466" s="21">
        <v>10</v>
      </c>
      <c r="N466" s="22">
        <f t="shared" si="46"/>
        <v>401.53499999999997</v>
      </c>
      <c r="O466" s="23">
        <v>75</v>
      </c>
      <c r="P466" s="24">
        <f t="shared" si="47"/>
        <v>702.68624999999997</v>
      </c>
    </row>
    <row r="467" spans="1:16" ht="17.25" customHeight="1">
      <c r="A467" s="1">
        <v>2</v>
      </c>
      <c r="B467" s="1" t="s">
        <v>15</v>
      </c>
      <c r="D467" s="17" t="s">
        <v>951</v>
      </c>
      <c r="E467" s="17" t="s">
        <v>952</v>
      </c>
      <c r="F467" s="17" t="s">
        <v>18</v>
      </c>
      <c r="G467" s="18">
        <f t="shared" si="45"/>
        <v>1214.6342999999999</v>
      </c>
      <c r="H467" s="19">
        <f t="shared" si="48"/>
        <v>1581.03225</v>
      </c>
      <c r="I467" s="19"/>
      <c r="J467" s="18">
        <f t="shared" si="44"/>
        <v>24.483658536585367</v>
      </c>
      <c r="K467" s="18">
        <v>41</v>
      </c>
      <c r="L467" s="20">
        <v>1003.83</v>
      </c>
      <c r="M467" s="21">
        <v>10</v>
      </c>
      <c r="N467" s="22">
        <f t="shared" si="46"/>
        <v>903.447</v>
      </c>
      <c r="O467" s="23">
        <v>75</v>
      </c>
      <c r="P467" s="24">
        <f t="shared" si="47"/>
        <v>1581.03225</v>
      </c>
    </row>
    <row r="468" spans="1:16" ht="17.25" customHeight="1">
      <c r="A468" s="1">
        <v>2</v>
      </c>
      <c r="B468" s="1" t="s">
        <v>15</v>
      </c>
      <c r="D468" s="17" t="s">
        <v>953</v>
      </c>
      <c r="E468" s="17" t="s">
        <v>954</v>
      </c>
      <c r="F468" s="17" t="s">
        <v>18</v>
      </c>
      <c r="G468" s="18">
        <f t="shared" si="45"/>
        <v>145.34520000000001</v>
      </c>
      <c r="H468" s="19">
        <f t="shared" si="48"/>
        <v>189.18900000000002</v>
      </c>
      <c r="I468" s="19"/>
      <c r="J468" s="18">
        <f t="shared" si="44"/>
        <v>2.9297560975609755</v>
      </c>
      <c r="K468" s="18">
        <v>41</v>
      </c>
      <c r="L468" s="20">
        <v>120.12</v>
      </c>
      <c r="M468" s="21">
        <v>10</v>
      </c>
      <c r="N468" s="22">
        <f t="shared" si="46"/>
        <v>108.108</v>
      </c>
      <c r="O468" s="23">
        <v>75</v>
      </c>
      <c r="P468" s="24">
        <f t="shared" si="47"/>
        <v>189.18900000000002</v>
      </c>
    </row>
    <row r="469" spans="1:16" ht="17.25" customHeight="1">
      <c r="A469" s="1">
        <v>2</v>
      </c>
      <c r="B469" s="1" t="s">
        <v>15</v>
      </c>
      <c r="D469" s="17" t="s">
        <v>955</v>
      </c>
      <c r="E469" s="17" t="s">
        <v>956</v>
      </c>
      <c r="F469" s="17" t="s">
        <v>18</v>
      </c>
      <c r="G469" s="18">
        <f t="shared" si="45"/>
        <v>1889.4512999999999</v>
      </c>
      <c r="H469" s="19">
        <f t="shared" si="48"/>
        <v>2459.4097499999998</v>
      </c>
      <c r="I469" s="19"/>
      <c r="J469" s="18">
        <f t="shared" si="44"/>
        <v>38.08609756097561</v>
      </c>
      <c r="K469" s="18">
        <v>41</v>
      </c>
      <c r="L469" s="20">
        <v>1561.53</v>
      </c>
      <c r="M469" s="21">
        <v>10</v>
      </c>
      <c r="N469" s="22">
        <f t="shared" si="46"/>
        <v>1405.377</v>
      </c>
      <c r="O469" s="23">
        <v>75</v>
      </c>
      <c r="P469" s="24">
        <f t="shared" si="47"/>
        <v>2459.4097499999998</v>
      </c>
    </row>
    <row r="470" spans="1:16" ht="17.25" customHeight="1">
      <c r="A470" s="1">
        <v>2</v>
      </c>
      <c r="B470" s="1" t="s">
        <v>15</v>
      </c>
      <c r="C470" s="28"/>
      <c r="D470" s="17" t="s">
        <v>957</v>
      </c>
      <c r="E470" s="17" t="s">
        <v>958</v>
      </c>
      <c r="F470" s="17" t="s">
        <v>18</v>
      </c>
      <c r="G470" s="18">
        <f t="shared" si="45"/>
        <v>2699.2196000000004</v>
      </c>
      <c r="H470" s="19">
        <f t="shared" si="48"/>
        <v>3513.4470000000001</v>
      </c>
      <c r="I470" s="19"/>
      <c r="J470" s="18">
        <f t="shared" si="44"/>
        <v>54.408780487804883</v>
      </c>
      <c r="K470" s="18">
        <v>41</v>
      </c>
      <c r="L470" s="20">
        <v>2230.7600000000002</v>
      </c>
      <c r="M470" s="21">
        <v>10</v>
      </c>
      <c r="N470" s="22">
        <f t="shared" si="46"/>
        <v>2007.6840000000002</v>
      </c>
      <c r="O470" s="23">
        <v>75</v>
      </c>
      <c r="P470" s="24">
        <f t="shared" si="47"/>
        <v>3513.4470000000001</v>
      </c>
    </row>
    <row r="471" spans="1:16" ht="17.25" customHeight="1">
      <c r="A471" s="1">
        <v>2</v>
      </c>
      <c r="B471" s="1" t="s">
        <v>15</v>
      </c>
      <c r="D471" s="17" t="s">
        <v>959</v>
      </c>
      <c r="E471" s="17" t="s">
        <v>960</v>
      </c>
      <c r="F471" s="17" t="s">
        <v>18</v>
      </c>
      <c r="G471" s="18">
        <f t="shared" si="45"/>
        <v>242.8954</v>
      </c>
      <c r="H471" s="19">
        <f t="shared" si="48"/>
        <v>316.16549999999995</v>
      </c>
      <c r="I471" s="19"/>
      <c r="J471" s="18">
        <f t="shared" si="44"/>
        <v>4.8960975609756101</v>
      </c>
      <c r="K471" s="18">
        <v>41</v>
      </c>
      <c r="L471" s="20">
        <v>200.74</v>
      </c>
      <c r="M471" s="21">
        <v>10</v>
      </c>
      <c r="N471" s="22">
        <f t="shared" si="46"/>
        <v>180.666</v>
      </c>
      <c r="O471" s="23">
        <v>75</v>
      </c>
      <c r="P471" s="24">
        <f t="shared" si="47"/>
        <v>316.16549999999995</v>
      </c>
    </row>
    <row r="472" spans="1:16" ht="17.25" customHeight="1">
      <c r="A472" s="1">
        <v>2</v>
      </c>
      <c r="B472" s="1" t="s">
        <v>15</v>
      </c>
      <c r="D472" s="17" t="s">
        <v>961</v>
      </c>
      <c r="E472" s="17" t="s">
        <v>962</v>
      </c>
      <c r="F472" s="17" t="s">
        <v>18</v>
      </c>
      <c r="G472" s="18">
        <f t="shared" si="45"/>
        <v>323.88069999999999</v>
      </c>
      <c r="H472" s="19">
        <f t="shared" si="48"/>
        <v>421.58025000000004</v>
      </c>
      <c r="I472" s="19"/>
      <c r="J472" s="18">
        <f t="shared" si="44"/>
        <v>6.5285365853658544</v>
      </c>
      <c r="K472" s="18">
        <v>41</v>
      </c>
      <c r="L472" s="20">
        <v>267.67</v>
      </c>
      <c r="M472" s="21">
        <v>10</v>
      </c>
      <c r="N472" s="22">
        <f t="shared" si="46"/>
        <v>240.90300000000002</v>
      </c>
      <c r="O472" s="23">
        <v>75</v>
      </c>
      <c r="P472" s="24">
        <f t="shared" si="47"/>
        <v>421.58025000000004</v>
      </c>
    </row>
    <row r="473" spans="1:16" ht="17.25" customHeight="1">
      <c r="A473" s="1">
        <v>2</v>
      </c>
      <c r="B473" s="1" t="s">
        <v>15</v>
      </c>
      <c r="D473" s="17" t="s">
        <v>963</v>
      </c>
      <c r="E473" s="17" t="s">
        <v>964</v>
      </c>
      <c r="F473" s="17" t="s">
        <v>18</v>
      </c>
      <c r="G473" s="18">
        <f t="shared" si="45"/>
        <v>418.34539999999998</v>
      </c>
      <c r="H473" s="19">
        <f t="shared" si="48"/>
        <v>544.54050000000007</v>
      </c>
      <c r="I473" s="19"/>
      <c r="J473" s="18">
        <f t="shared" si="44"/>
        <v>8.4326829268292691</v>
      </c>
      <c r="K473" s="18">
        <v>41</v>
      </c>
      <c r="L473" s="20">
        <v>345.74</v>
      </c>
      <c r="M473" s="21">
        <v>10</v>
      </c>
      <c r="N473" s="22">
        <f t="shared" si="46"/>
        <v>311.166</v>
      </c>
      <c r="O473" s="23">
        <v>75</v>
      </c>
      <c r="P473" s="24">
        <f t="shared" si="47"/>
        <v>544.54050000000007</v>
      </c>
    </row>
    <row r="474" spans="1:16" ht="17.25" customHeight="1">
      <c r="A474" s="1">
        <v>2</v>
      </c>
      <c r="B474" s="1" t="s">
        <v>15</v>
      </c>
      <c r="D474" s="17" t="s">
        <v>965</v>
      </c>
      <c r="E474" s="17" t="s">
        <v>966</v>
      </c>
      <c r="F474" s="17" t="s">
        <v>18</v>
      </c>
      <c r="G474" s="18">
        <f t="shared" si="45"/>
        <v>621.81899999999996</v>
      </c>
      <c r="H474" s="19">
        <f t="shared" si="48"/>
        <v>809.39249999999993</v>
      </c>
      <c r="I474" s="19"/>
      <c r="J474" s="18">
        <f t="shared" si="44"/>
        <v>12.534146341463414</v>
      </c>
      <c r="K474" s="18">
        <v>41</v>
      </c>
      <c r="L474" s="20">
        <v>513.9</v>
      </c>
      <c r="M474" s="21">
        <v>10</v>
      </c>
      <c r="N474" s="22">
        <f t="shared" si="46"/>
        <v>462.51</v>
      </c>
      <c r="O474" s="23">
        <v>75</v>
      </c>
      <c r="P474" s="24">
        <f t="shared" si="47"/>
        <v>809.39249999999993</v>
      </c>
    </row>
    <row r="475" spans="1:16" ht="17.25" customHeight="1">
      <c r="A475" s="1">
        <v>2</v>
      </c>
      <c r="B475" s="1" t="s">
        <v>15</v>
      </c>
      <c r="D475" s="17" t="s">
        <v>967</v>
      </c>
      <c r="E475" s="17" t="s">
        <v>968</v>
      </c>
      <c r="F475" s="17" t="s">
        <v>18</v>
      </c>
      <c r="G475" s="18">
        <f t="shared" si="45"/>
        <v>1079.683</v>
      </c>
      <c r="H475" s="19">
        <f t="shared" si="48"/>
        <v>1405.3724999999999</v>
      </c>
      <c r="I475" s="19"/>
      <c r="J475" s="18">
        <f t="shared" si="44"/>
        <v>21.76341463414634</v>
      </c>
      <c r="K475" s="18">
        <v>41</v>
      </c>
      <c r="L475" s="20">
        <v>892.3</v>
      </c>
      <c r="M475" s="21">
        <v>10</v>
      </c>
      <c r="N475" s="22">
        <f t="shared" si="46"/>
        <v>803.06999999999994</v>
      </c>
      <c r="O475" s="23">
        <v>75</v>
      </c>
      <c r="P475" s="24">
        <f t="shared" si="47"/>
        <v>1405.3724999999999</v>
      </c>
    </row>
    <row r="476" spans="1:16" ht="17.25" customHeight="1">
      <c r="A476" s="1">
        <v>2</v>
      </c>
      <c r="B476" s="1" t="s">
        <v>15</v>
      </c>
      <c r="D476" s="17" t="s">
        <v>969</v>
      </c>
      <c r="E476" s="17" t="s">
        <v>970</v>
      </c>
      <c r="F476" s="17" t="s">
        <v>18</v>
      </c>
      <c r="G476" s="18">
        <f t="shared" si="45"/>
        <v>229.416</v>
      </c>
      <c r="H476" s="19">
        <f t="shared" si="48"/>
        <v>298.61999999999995</v>
      </c>
      <c r="I476" s="19"/>
      <c r="J476" s="18">
        <f t="shared" si="44"/>
        <v>4.6243902439024387</v>
      </c>
      <c r="K476" s="18">
        <v>41</v>
      </c>
      <c r="L476" s="20">
        <v>189.6</v>
      </c>
      <c r="M476" s="21">
        <v>10</v>
      </c>
      <c r="N476" s="22">
        <f t="shared" si="46"/>
        <v>170.64</v>
      </c>
      <c r="O476" s="23">
        <v>75</v>
      </c>
      <c r="P476" s="24">
        <f t="shared" si="47"/>
        <v>298.61999999999995</v>
      </c>
    </row>
    <row r="477" spans="1:16" ht="17.25" customHeight="1">
      <c r="A477" s="1">
        <v>2</v>
      </c>
      <c r="B477" s="1" t="s">
        <v>15</v>
      </c>
      <c r="D477" s="17" t="s">
        <v>971</v>
      </c>
      <c r="E477" s="17" t="s">
        <v>972</v>
      </c>
      <c r="F477" s="17" t="s">
        <v>18</v>
      </c>
      <c r="G477" s="18">
        <f t="shared" si="45"/>
        <v>229.416</v>
      </c>
      <c r="H477" s="19">
        <f t="shared" si="48"/>
        <v>298.61999999999995</v>
      </c>
      <c r="I477" s="19"/>
      <c r="J477" s="18">
        <f t="shared" si="44"/>
        <v>4.6243902439024387</v>
      </c>
      <c r="K477" s="18">
        <v>41</v>
      </c>
      <c r="L477" s="20">
        <v>189.6</v>
      </c>
      <c r="M477" s="21">
        <v>10</v>
      </c>
      <c r="N477" s="22">
        <f t="shared" si="46"/>
        <v>170.64</v>
      </c>
      <c r="O477" s="23">
        <v>75</v>
      </c>
      <c r="P477" s="24">
        <f t="shared" si="47"/>
        <v>298.61999999999995</v>
      </c>
    </row>
    <row r="478" spans="1:16" ht="17.25" customHeight="1">
      <c r="A478" s="1">
        <v>2</v>
      </c>
      <c r="B478" s="1" t="s">
        <v>15</v>
      </c>
      <c r="D478" s="17" t="s">
        <v>973</v>
      </c>
      <c r="E478" s="17" t="s">
        <v>974</v>
      </c>
      <c r="F478" s="17" t="s">
        <v>18</v>
      </c>
      <c r="G478" s="18">
        <f t="shared" si="45"/>
        <v>229.416</v>
      </c>
      <c r="H478" s="19">
        <f t="shared" si="48"/>
        <v>298.61999999999995</v>
      </c>
      <c r="I478" s="19"/>
      <c r="J478" s="18">
        <f t="shared" si="44"/>
        <v>4.6243902439024387</v>
      </c>
      <c r="K478" s="18">
        <v>41</v>
      </c>
      <c r="L478" s="20">
        <v>189.6</v>
      </c>
      <c r="M478" s="21">
        <v>10</v>
      </c>
      <c r="N478" s="22">
        <f t="shared" si="46"/>
        <v>170.64</v>
      </c>
      <c r="O478" s="23">
        <v>75</v>
      </c>
      <c r="P478" s="24">
        <f t="shared" si="47"/>
        <v>298.61999999999995</v>
      </c>
    </row>
    <row r="479" spans="1:16" ht="17.25" customHeight="1">
      <c r="A479" s="1">
        <v>2</v>
      </c>
      <c r="B479" s="1" t="s">
        <v>15</v>
      </c>
      <c r="D479" s="17" t="s">
        <v>975</v>
      </c>
      <c r="E479" s="17" t="s">
        <v>976</v>
      </c>
      <c r="F479" s="17" t="s">
        <v>18</v>
      </c>
      <c r="G479" s="18">
        <f t="shared" si="45"/>
        <v>229.416</v>
      </c>
      <c r="H479" s="19">
        <f t="shared" si="48"/>
        <v>298.61999999999995</v>
      </c>
      <c r="I479" s="19"/>
      <c r="J479" s="18">
        <f t="shared" si="44"/>
        <v>4.6243902439024387</v>
      </c>
      <c r="K479" s="18">
        <v>41</v>
      </c>
      <c r="L479" s="20">
        <v>189.6</v>
      </c>
      <c r="M479" s="21">
        <v>10</v>
      </c>
      <c r="N479" s="22">
        <f t="shared" si="46"/>
        <v>170.64</v>
      </c>
      <c r="O479" s="23">
        <v>75</v>
      </c>
      <c r="P479" s="24">
        <f t="shared" si="47"/>
        <v>298.61999999999995</v>
      </c>
    </row>
    <row r="480" spans="1:16" ht="17.25" customHeight="1">
      <c r="A480" s="1">
        <v>2</v>
      </c>
      <c r="B480" s="1" t="s">
        <v>15</v>
      </c>
      <c r="D480" s="17" t="s">
        <v>977</v>
      </c>
      <c r="E480" s="17" t="s">
        <v>978</v>
      </c>
      <c r="F480" s="17" t="s">
        <v>18</v>
      </c>
      <c r="G480" s="18">
        <f t="shared" si="45"/>
        <v>296.89769999999999</v>
      </c>
      <c r="H480" s="19">
        <f t="shared" si="48"/>
        <v>386.45774999999998</v>
      </c>
      <c r="I480" s="19"/>
      <c r="J480" s="18">
        <f t="shared" si="44"/>
        <v>5.9846341463414632</v>
      </c>
      <c r="K480" s="18">
        <v>41</v>
      </c>
      <c r="L480" s="20">
        <v>245.37</v>
      </c>
      <c r="M480" s="21">
        <v>10</v>
      </c>
      <c r="N480" s="22">
        <f t="shared" si="46"/>
        <v>220.833</v>
      </c>
      <c r="O480" s="23">
        <v>75</v>
      </c>
      <c r="P480" s="24">
        <f t="shared" si="47"/>
        <v>386.45774999999998</v>
      </c>
    </row>
    <row r="481" spans="1:16" ht="17.25" customHeight="1">
      <c r="A481" s="1">
        <v>2</v>
      </c>
      <c r="B481" s="1" t="s">
        <v>15</v>
      </c>
      <c r="D481" s="17" t="s">
        <v>979</v>
      </c>
      <c r="E481" s="17" t="s">
        <v>980</v>
      </c>
      <c r="F481" s="17" t="s">
        <v>18</v>
      </c>
      <c r="G481" s="18">
        <f t="shared" si="45"/>
        <v>296.89769999999999</v>
      </c>
      <c r="H481" s="19">
        <f t="shared" si="48"/>
        <v>386.45774999999998</v>
      </c>
      <c r="I481" s="19"/>
      <c r="J481" s="18">
        <f t="shared" si="44"/>
        <v>5.9846341463414632</v>
      </c>
      <c r="K481" s="18">
        <v>41</v>
      </c>
      <c r="L481" s="20">
        <v>245.37</v>
      </c>
      <c r="M481" s="21">
        <v>10</v>
      </c>
      <c r="N481" s="22">
        <f t="shared" si="46"/>
        <v>220.833</v>
      </c>
      <c r="O481" s="23">
        <v>75</v>
      </c>
      <c r="P481" s="24">
        <f t="shared" si="47"/>
        <v>386.45774999999998</v>
      </c>
    </row>
    <row r="482" spans="1:16" ht="17.25" customHeight="1">
      <c r="A482" s="1">
        <v>2</v>
      </c>
      <c r="B482" s="1" t="s">
        <v>15</v>
      </c>
      <c r="D482" s="17" t="s">
        <v>981</v>
      </c>
      <c r="E482" s="17" t="s">
        <v>982</v>
      </c>
      <c r="F482" s="17" t="s">
        <v>18</v>
      </c>
      <c r="G482" s="18">
        <f t="shared" si="45"/>
        <v>296.89769999999999</v>
      </c>
      <c r="H482" s="19">
        <f t="shared" si="48"/>
        <v>386.45774999999998</v>
      </c>
      <c r="I482" s="19"/>
      <c r="J482" s="18">
        <f t="shared" si="44"/>
        <v>5.9846341463414632</v>
      </c>
      <c r="K482" s="18">
        <v>41</v>
      </c>
      <c r="L482" s="20">
        <v>245.37</v>
      </c>
      <c r="M482" s="21">
        <v>10</v>
      </c>
      <c r="N482" s="22">
        <f t="shared" si="46"/>
        <v>220.833</v>
      </c>
      <c r="O482" s="23">
        <v>75</v>
      </c>
      <c r="P482" s="24">
        <f t="shared" si="47"/>
        <v>386.45774999999998</v>
      </c>
    </row>
    <row r="483" spans="1:16" ht="17.25" customHeight="1">
      <c r="A483" s="1">
        <v>2</v>
      </c>
      <c r="B483" s="1" t="s">
        <v>15</v>
      </c>
      <c r="D483" s="17" t="s">
        <v>983</v>
      </c>
      <c r="E483" s="17" t="s">
        <v>984</v>
      </c>
      <c r="F483" s="17" t="s">
        <v>18</v>
      </c>
      <c r="G483" s="18">
        <f t="shared" si="45"/>
        <v>296.89769999999999</v>
      </c>
      <c r="H483" s="19">
        <f t="shared" si="48"/>
        <v>386.45774999999998</v>
      </c>
      <c r="I483" s="19"/>
      <c r="J483" s="18">
        <f t="shared" si="44"/>
        <v>5.9846341463414632</v>
      </c>
      <c r="K483" s="18">
        <v>41</v>
      </c>
      <c r="L483" s="20">
        <v>245.37</v>
      </c>
      <c r="M483" s="21">
        <v>10</v>
      </c>
      <c r="N483" s="22">
        <f t="shared" si="46"/>
        <v>220.833</v>
      </c>
      <c r="O483" s="23">
        <v>75</v>
      </c>
      <c r="P483" s="24">
        <f t="shared" si="47"/>
        <v>386.45774999999998</v>
      </c>
    </row>
    <row r="484" spans="1:16" ht="17.25" customHeight="1">
      <c r="A484" s="1">
        <v>2</v>
      </c>
      <c r="B484" s="1" t="s">
        <v>15</v>
      </c>
      <c r="D484" s="17" t="s">
        <v>985</v>
      </c>
      <c r="E484" s="17" t="s">
        <v>986</v>
      </c>
      <c r="F484" s="17" t="s">
        <v>18</v>
      </c>
      <c r="G484" s="18">
        <f t="shared" si="45"/>
        <v>296.89769999999999</v>
      </c>
      <c r="H484" s="19">
        <f t="shared" si="48"/>
        <v>386.45774999999998</v>
      </c>
      <c r="I484" s="19"/>
      <c r="J484" s="18">
        <f t="shared" si="44"/>
        <v>5.9846341463414632</v>
      </c>
      <c r="K484" s="18">
        <v>41</v>
      </c>
      <c r="L484" s="20">
        <v>245.37</v>
      </c>
      <c r="M484" s="21">
        <v>10</v>
      </c>
      <c r="N484" s="22">
        <f t="shared" si="46"/>
        <v>220.833</v>
      </c>
      <c r="O484" s="23">
        <v>75</v>
      </c>
      <c r="P484" s="24">
        <f t="shared" si="47"/>
        <v>386.45774999999998</v>
      </c>
    </row>
    <row r="485" spans="1:16" ht="17.25" customHeight="1">
      <c r="A485" s="1">
        <v>2</v>
      </c>
      <c r="B485" s="1" t="s">
        <v>15</v>
      </c>
      <c r="D485" s="17" t="s">
        <v>987</v>
      </c>
      <c r="E485" s="17" t="s">
        <v>988</v>
      </c>
      <c r="F485" s="17" t="s">
        <v>18</v>
      </c>
      <c r="G485" s="18">
        <f t="shared" si="45"/>
        <v>74.281899999999993</v>
      </c>
      <c r="H485" s="19">
        <f t="shared" si="48"/>
        <v>96.689250000000015</v>
      </c>
      <c r="I485" s="19"/>
      <c r="J485" s="18">
        <f t="shared" ref="J485:J548" si="49">L485/K485</f>
        <v>1.4973170731707317</v>
      </c>
      <c r="K485" s="18">
        <v>41</v>
      </c>
      <c r="L485" s="20">
        <v>61.39</v>
      </c>
      <c r="M485" s="21">
        <v>10</v>
      </c>
      <c r="N485" s="22">
        <f t="shared" si="46"/>
        <v>55.251000000000005</v>
      </c>
      <c r="O485" s="23">
        <v>75</v>
      </c>
      <c r="P485" s="24">
        <f t="shared" si="47"/>
        <v>96.689250000000015</v>
      </c>
    </row>
    <row r="486" spans="1:16" ht="17.25" customHeight="1">
      <c r="A486" s="1">
        <v>2</v>
      </c>
      <c r="B486" s="1" t="s">
        <v>15</v>
      </c>
      <c r="D486" s="17" t="s">
        <v>989</v>
      </c>
      <c r="E486" s="17" t="s">
        <v>990</v>
      </c>
      <c r="F486" s="17" t="s">
        <v>18</v>
      </c>
      <c r="G486" s="18">
        <f t="shared" si="45"/>
        <v>74.281899999999993</v>
      </c>
      <c r="H486" s="19">
        <f t="shared" si="48"/>
        <v>96.689250000000015</v>
      </c>
      <c r="I486" s="19"/>
      <c r="J486" s="18">
        <f t="shared" si="49"/>
        <v>1.4973170731707317</v>
      </c>
      <c r="K486" s="18">
        <v>41</v>
      </c>
      <c r="L486" s="20">
        <v>61.39</v>
      </c>
      <c r="M486" s="21">
        <v>10</v>
      </c>
      <c r="N486" s="22">
        <f t="shared" si="46"/>
        <v>55.251000000000005</v>
      </c>
      <c r="O486" s="23">
        <v>75</v>
      </c>
      <c r="P486" s="24">
        <f t="shared" si="47"/>
        <v>96.689250000000015</v>
      </c>
    </row>
    <row r="487" spans="1:16" ht="17.25" customHeight="1">
      <c r="A487" s="1">
        <v>2</v>
      </c>
      <c r="B487" s="1" t="s">
        <v>15</v>
      </c>
      <c r="D487" s="17" t="s">
        <v>991</v>
      </c>
      <c r="E487" s="17" t="s">
        <v>992</v>
      </c>
      <c r="F487" s="17" t="s">
        <v>18</v>
      </c>
      <c r="G487" s="18">
        <f t="shared" si="45"/>
        <v>77.512600000000006</v>
      </c>
      <c r="H487" s="19">
        <f t="shared" si="48"/>
        <v>100.89450000000001</v>
      </c>
      <c r="I487" s="19"/>
      <c r="J487" s="18">
        <f t="shared" si="49"/>
        <v>1.562439024390244</v>
      </c>
      <c r="K487" s="18">
        <v>41</v>
      </c>
      <c r="L487" s="20">
        <v>64.06</v>
      </c>
      <c r="M487" s="21">
        <v>10</v>
      </c>
      <c r="N487" s="22">
        <f t="shared" si="46"/>
        <v>57.654000000000003</v>
      </c>
      <c r="O487" s="23">
        <v>75</v>
      </c>
      <c r="P487" s="24">
        <f t="shared" si="47"/>
        <v>100.89450000000001</v>
      </c>
    </row>
    <row r="488" spans="1:16" ht="17.25" customHeight="1">
      <c r="A488" s="1">
        <v>2</v>
      </c>
      <c r="B488" s="1" t="s">
        <v>15</v>
      </c>
      <c r="D488" s="17" t="s">
        <v>993</v>
      </c>
      <c r="E488" s="17" t="s">
        <v>994</v>
      </c>
      <c r="F488" s="17" t="s">
        <v>18</v>
      </c>
      <c r="G488" s="18">
        <f t="shared" si="45"/>
        <v>116.28099999999999</v>
      </c>
      <c r="H488" s="19">
        <f t="shared" si="48"/>
        <v>151.35750000000002</v>
      </c>
      <c r="I488" s="19"/>
      <c r="J488" s="18">
        <f t="shared" si="49"/>
        <v>2.3439024390243901</v>
      </c>
      <c r="K488" s="18">
        <v>41</v>
      </c>
      <c r="L488" s="20">
        <v>96.1</v>
      </c>
      <c r="M488" s="21">
        <v>10</v>
      </c>
      <c r="N488" s="22">
        <f t="shared" si="46"/>
        <v>86.49</v>
      </c>
      <c r="O488" s="23">
        <v>75</v>
      </c>
      <c r="P488" s="24">
        <f t="shared" si="47"/>
        <v>151.35750000000002</v>
      </c>
    </row>
    <row r="489" spans="1:16" ht="17.25" customHeight="1">
      <c r="A489" s="1">
        <v>2</v>
      </c>
      <c r="B489" s="1" t="s">
        <v>15</v>
      </c>
      <c r="D489" s="17" t="s">
        <v>995</v>
      </c>
      <c r="E489" s="17" t="s">
        <v>996</v>
      </c>
      <c r="F489" s="17" t="s">
        <v>18</v>
      </c>
      <c r="G489" s="18">
        <f t="shared" si="45"/>
        <v>137.27449999999999</v>
      </c>
      <c r="H489" s="19">
        <f t="shared" si="48"/>
        <v>178.68375</v>
      </c>
      <c r="I489" s="19"/>
      <c r="J489" s="18">
        <f t="shared" si="49"/>
        <v>2.7670731707317073</v>
      </c>
      <c r="K489" s="18">
        <v>41</v>
      </c>
      <c r="L489" s="20">
        <v>113.45</v>
      </c>
      <c r="M489" s="21">
        <v>10</v>
      </c>
      <c r="N489" s="22">
        <f t="shared" si="46"/>
        <v>102.105</v>
      </c>
      <c r="O489" s="23">
        <v>75</v>
      </c>
      <c r="P489" s="24">
        <f t="shared" si="47"/>
        <v>178.68375</v>
      </c>
    </row>
    <row r="490" spans="1:16" ht="17.25" customHeight="1">
      <c r="A490" s="1">
        <v>2</v>
      </c>
      <c r="B490" s="1" t="s">
        <v>15</v>
      </c>
      <c r="D490" s="17" t="s">
        <v>997</v>
      </c>
      <c r="E490" s="17" t="s">
        <v>998</v>
      </c>
      <c r="F490" s="17" t="s">
        <v>18</v>
      </c>
      <c r="G490" s="18">
        <f t="shared" si="45"/>
        <v>153.428</v>
      </c>
      <c r="H490" s="19">
        <f t="shared" si="48"/>
        <v>199.71</v>
      </c>
      <c r="I490" s="19"/>
      <c r="J490" s="18">
        <f t="shared" si="49"/>
        <v>3.0926829268292684</v>
      </c>
      <c r="K490" s="18">
        <v>41</v>
      </c>
      <c r="L490" s="20">
        <v>126.8</v>
      </c>
      <c r="M490" s="21">
        <v>10</v>
      </c>
      <c r="N490" s="22">
        <f t="shared" si="46"/>
        <v>114.12</v>
      </c>
      <c r="O490" s="23">
        <v>75</v>
      </c>
      <c r="P490" s="24">
        <f t="shared" si="47"/>
        <v>199.71</v>
      </c>
    </row>
    <row r="491" spans="1:16" ht="17.25" customHeight="1">
      <c r="A491" s="1">
        <v>2</v>
      </c>
      <c r="B491" s="1" t="s">
        <v>15</v>
      </c>
      <c r="D491" s="17" t="s">
        <v>999</v>
      </c>
      <c r="E491" s="17" t="s">
        <v>1000</v>
      </c>
      <c r="F491" s="17" t="s">
        <v>18</v>
      </c>
      <c r="G491" s="18">
        <f t="shared" si="45"/>
        <v>161.49869999999999</v>
      </c>
      <c r="H491" s="19">
        <f t="shared" si="48"/>
        <v>210.21524999999997</v>
      </c>
      <c r="I491" s="19"/>
      <c r="J491" s="18">
        <f t="shared" si="49"/>
        <v>3.2553658536585366</v>
      </c>
      <c r="K491" s="18">
        <v>41</v>
      </c>
      <c r="L491" s="20">
        <v>133.47</v>
      </c>
      <c r="M491" s="21">
        <v>10</v>
      </c>
      <c r="N491" s="22">
        <f t="shared" si="46"/>
        <v>120.12299999999999</v>
      </c>
      <c r="O491" s="23">
        <v>75</v>
      </c>
      <c r="P491" s="24">
        <f t="shared" si="47"/>
        <v>210.21524999999997</v>
      </c>
    </row>
    <row r="492" spans="1:16" ht="17.25" customHeight="1">
      <c r="A492" s="1">
        <v>2</v>
      </c>
      <c r="B492" s="1" t="s">
        <v>15</v>
      </c>
      <c r="D492" s="17" t="s">
        <v>1001</v>
      </c>
      <c r="E492" s="17" t="s">
        <v>1002</v>
      </c>
      <c r="F492" s="17" t="s">
        <v>18</v>
      </c>
      <c r="G492" s="18">
        <f t="shared" si="45"/>
        <v>177.65219999999999</v>
      </c>
      <c r="H492" s="19">
        <f t="shared" si="48"/>
        <v>231.2415</v>
      </c>
      <c r="I492" s="19"/>
      <c r="J492" s="18">
        <f t="shared" si="49"/>
        <v>3.5809756097560972</v>
      </c>
      <c r="K492" s="18">
        <v>41</v>
      </c>
      <c r="L492" s="20">
        <v>146.82</v>
      </c>
      <c r="M492" s="21">
        <v>10</v>
      </c>
      <c r="N492" s="22">
        <f t="shared" si="46"/>
        <v>132.13800000000001</v>
      </c>
      <c r="O492" s="23">
        <v>75</v>
      </c>
      <c r="P492" s="24">
        <f t="shared" si="47"/>
        <v>231.2415</v>
      </c>
    </row>
    <row r="493" spans="1:16" ht="17.25" customHeight="1">
      <c r="A493" s="1">
        <v>2</v>
      </c>
      <c r="B493" s="1" t="s">
        <v>15</v>
      </c>
      <c r="D493" s="17" t="s">
        <v>1003</v>
      </c>
      <c r="E493" s="17" t="s">
        <v>1004</v>
      </c>
      <c r="F493" s="17" t="s">
        <v>18</v>
      </c>
      <c r="G493" s="18">
        <f t="shared" si="45"/>
        <v>209.95920000000001</v>
      </c>
      <c r="H493" s="19">
        <f t="shared" si="48"/>
        <v>273.29399999999998</v>
      </c>
      <c r="I493" s="19"/>
      <c r="J493" s="18">
        <f t="shared" si="49"/>
        <v>4.2321951219512197</v>
      </c>
      <c r="K493" s="18">
        <v>41</v>
      </c>
      <c r="L493" s="20">
        <v>173.52</v>
      </c>
      <c r="M493" s="21">
        <v>10</v>
      </c>
      <c r="N493" s="22">
        <f t="shared" si="46"/>
        <v>156.16800000000001</v>
      </c>
      <c r="O493" s="23">
        <v>75</v>
      </c>
      <c r="P493" s="24">
        <f t="shared" si="47"/>
        <v>273.29399999999998</v>
      </c>
    </row>
    <row r="494" spans="1:16" ht="17.25" customHeight="1">
      <c r="A494" s="1">
        <v>2</v>
      </c>
      <c r="B494" s="1" t="s">
        <v>15</v>
      </c>
      <c r="D494" s="17" t="s">
        <v>1005</v>
      </c>
      <c r="E494" s="17" t="s">
        <v>1006</v>
      </c>
      <c r="F494" s="17" t="s">
        <v>18</v>
      </c>
      <c r="G494" s="18">
        <f t="shared" si="45"/>
        <v>226.11269999999999</v>
      </c>
      <c r="H494" s="19">
        <f t="shared" si="48"/>
        <v>294.32024999999999</v>
      </c>
      <c r="I494" s="19"/>
      <c r="J494" s="18">
        <f t="shared" si="49"/>
        <v>4.5578048780487803</v>
      </c>
      <c r="K494" s="18">
        <v>41</v>
      </c>
      <c r="L494" s="20">
        <v>186.87</v>
      </c>
      <c r="M494" s="21">
        <v>10</v>
      </c>
      <c r="N494" s="22">
        <f t="shared" si="46"/>
        <v>168.18299999999999</v>
      </c>
      <c r="O494" s="23">
        <v>75</v>
      </c>
      <c r="P494" s="24">
        <f t="shared" si="47"/>
        <v>294.32024999999999</v>
      </c>
    </row>
    <row r="495" spans="1:16" ht="17.25" customHeight="1">
      <c r="A495" s="1">
        <v>2</v>
      </c>
      <c r="B495" s="1" t="s">
        <v>15</v>
      </c>
      <c r="D495" s="17" t="s">
        <v>1007</v>
      </c>
      <c r="E495" s="17" t="s">
        <v>1008</v>
      </c>
      <c r="F495" s="17" t="s">
        <v>18</v>
      </c>
      <c r="G495" s="18">
        <f t="shared" si="45"/>
        <v>234.18339999999998</v>
      </c>
      <c r="H495" s="19">
        <f t="shared" si="48"/>
        <v>304.82549999999998</v>
      </c>
      <c r="I495" s="19"/>
      <c r="J495" s="18">
        <f t="shared" si="49"/>
        <v>4.720487804878049</v>
      </c>
      <c r="K495" s="18">
        <v>41</v>
      </c>
      <c r="L495" s="20">
        <v>193.54</v>
      </c>
      <c r="M495" s="21">
        <v>10</v>
      </c>
      <c r="N495" s="22">
        <f t="shared" si="46"/>
        <v>174.18599999999998</v>
      </c>
      <c r="O495" s="23">
        <v>75</v>
      </c>
      <c r="P495" s="24">
        <f t="shared" si="47"/>
        <v>304.82549999999998</v>
      </c>
    </row>
    <row r="496" spans="1:16" ht="17.25" customHeight="1">
      <c r="A496" s="1">
        <v>2</v>
      </c>
      <c r="B496" s="1" t="s">
        <v>15</v>
      </c>
      <c r="D496" s="17" t="s">
        <v>1009</v>
      </c>
      <c r="E496" s="17" t="s">
        <v>1010</v>
      </c>
      <c r="F496" s="17" t="s">
        <v>18</v>
      </c>
      <c r="G496" s="18">
        <f t="shared" si="45"/>
        <v>290.71459999999996</v>
      </c>
      <c r="H496" s="19">
        <f t="shared" si="48"/>
        <v>378.40949999999998</v>
      </c>
      <c r="I496" s="19"/>
      <c r="J496" s="18">
        <f t="shared" si="49"/>
        <v>5.8599999999999994</v>
      </c>
      <c r="K496" s="18">
        <v>41</v>
      </c>
      <c r="L496" s="20">
        <v>240.26</v>
      </c>
      <c r="M496" s="21">
        <v>10</v>
      </c>
      <c r="N496" s="22">
        <f t="shared" si="46"/>
        <v>216.23399999999998</v>
      </c>
      <c r="O496" s="23">
        <v>75</v>
      </c>
      <c r="P496" s="24">
        <f t="shared" si="47"/>
        <v>378.40949999999998</v>
      </c>
    </row>
    <row r="497" spans="1:16" ht="17.25" customHeight="1">
      <c r="A497" s="1">
        <v>2</v>
      </c>
      <c r="B497" s="1" t="s">
        <v>15</v>
      </c>
      <c r="D497" s="17" t="s">
        <v>1011</v>
      </c>
      <c r="E497" s="17" t="s">
        <v>1012</v>
      </c>
      <c r="F497" s="17" t="s">
        <v>18</v>
      </c>
      <c r="G497" s="18">
        <f t="shared" si="45"/>
        <v>323.02159999999998</v>
      </c>
      <c r="H497" s="19">
        <f t="shared" si="48"/>
        <v>420.46199999999999</v>
      </c>
      <c r="I497" s="19"/>
      <c r="J497" s="18">
        <f t="shared" si="49"/>
        <v>6.5112195121951215</v>
      </c>
      <c r="K497" s="18">
        <v>41</v>
      </c>
      <c r="L497" s="20">
        <v>266.95999999999998</v>
      </c>
      <c r="M497" s="21">
        <v>10</v>
      </c>
      <c r="N497" s="22">
        <f t="shared" si="46"/>
        <v>240.26399999999998</v>
      </c>
      <c r="O497" s="23">
        <v>75</v>
      </c>
      <c r="P497" s="24">
        <f t="shared" si="47"/>
        <v>420.46199999999999</v>
      </c>
    </row>
    <row r="498" spans="1:16" ht="17.25" customHeight="1">
      <c r="A498" s="1">
        <v>2</v>
      </c>
      <c r="B498" s="1" t="s">
        <v>15</v>
      </c>
      <c r="D498" s="17" t="s">
        <v>1013</v>
      </c>
      <c r="E498" s="17" t="s">
        <v>1014</v>
      </c>
      <c r="F498" s="17" t="s">
        <v>18</v>
      </c>
      <c r="G498" s="18">
        <f t="shared" si="45"/>
        <v>419.91840000000002</v>
      </c>
      <c r="H498" s="19">
        <f t="shared" si="48"/>
        <v>546.58799999999997</v>
      </c>
      <c r="I498" s="19"/>
      <c r="J498" s="18">
        <f t="shared" si="49"/>
        <v>8.4643902439024394</v>
      </c>
      <c r="K498" s="18">
        <v>41</v>
      </c>
      <c r="L498" s="20">
        <v>347.04</v>
      </c>
      <c r="M498" s="21">
        <v>10</v>
      </c>
      <c r="N498" s="22">
        <f t="shared" si="46"/>
        <v>312.33600000000001</v>
      </c>
      <c r="O498" s="23">
        <v>75</v>
      </c>
      <c r="P498" s="24">
        <f t="shared" si="47"/>
        <v>546.58799999999997</v>
      </c>
    </row>
    <row r="499" spans="1:16" ht="17.25" customHeight="1">
      <c r="A499" s="1">
        <v>2</v>
      </c>
      <c r="B499" s="1" t="s">
        <v>15</v>
      </c>
      <c r="D499" s="17" t="s">
        <v>1015</v>
      </c>
      <c r="E499" s="17" t="s">
        <v>1016</v>
      </c>
      <c r="F499" s="17" t="s">
        <v>18</v>
      </c>
      <c r="G499" s="18">
        <f t="shared" si="45"/>
        <v>452.22539999999998</v>
      </c>
      <c r="H499" s="19">
        <f t="shared" si="48"/>
        <v>588.64049999999997</v>
      </c>
      <c r="I499" s="19"/>
      <c r="J499" s="18">
        <f t="shared" si="49"/>
        <v>9.1156097560975606</v>
      </c>
      <c r="K499" s="18">
        <v>41</v>
      </c>
      <c r="L499" s="20">
        <v>373.74</v>
      </c>
      <c r="M499" s="21">
        <v>10</v>
      </c>
      <c r="N499" s="22">
        <f t="shared" si="46"/>
        <v>336.36599999999999</v>
      </c>
      <c r="O499" s="23">
        <v>75</v>
      </c>
      <c r="P499" s="24">
        <f t="shared" si="47"/>
        <v>588.64049999999997</v>
      </c>
    </row>
    <row r="500" spans="1:16" ht="17.25" customHeight="1">
      <c r="A500" s="1">
        <v>2</v>
      </c>
      <c r="B500" s="1" t="s">
        <v>15</v>
      </c>
      <c r="D500" s="17" t="s">
        <v>1017</v>
      </c>
      <c r="E500" s="17" t="s">
        <v>1018</v>
      </c>
      <c r="F500" s="17" t="s">
        <v>18</v>
      </c>
      <c r="G500" s="18">
        <f t="shared" si="45"/>
        <v>694.50369999999998</v>
      </c>
      <c r="H500" s="19">
        <f t="shared" si="48"/>
        <v>904.00274999999999</v>
      </c>
      <c r="I500" s="19"/>
      <c r="J500" s="18">
        <f t="shared" si="49"/>
        <v>13.999268292682927</v>
      </c>
      <c r="K500" s="18">
        <v>41</v>
      </c>
      <c r="L500" s="20">
        <v>573.97</v>
      </c>
      <c r="M500" s="21">
        <v>10</v>
      </c>
      <c r="N500" s="22">
        <f t="shared" si="46"/>
        <v>516.57299999999998</v>
      </c>
      <c r="O500" s="23">
        <v>75</v>
      </c>
      <c r="P500" s="24">
        <f t="shared" si="47"/>
        <v>904.00274999999999</v>
      </c>
    </row>
    <row r="501" spans="1:16" ht="17.25" customHeight="1">
      <c r="A501" s="1">
        <v>2</v>
      </c>
      <c r="B501" s="1" t="s">
        <v>15</v>
      </c>
      <c r="D501" s="17" t="s">
        <v>1019</v>
      </c>
      <c r="E501" s="17" t="s">
        <v>1020</v>
      </c>
      <c r="F501" s="17" t="s">
        <v>18</v>
      </c>
      <c r="G501" s="18">
        <f t="shared" si="45"/>
        <v>1511.5562</v>
      </c>
      <c r="H501" s="19">
        <f t="shared" si="48"/>
        <v>1967.5215000000001</v>
      </c>
      <c r="I501" s="19"/>
      <c r="J501" s="18">
        <f t="shared" si="49"/>
        <v>30.468780487804878</v>
      </c>
      <c r="K501" s="18">
        <v>41</v>
      </c>
      <c r="L501" s="20">
        <v>1249.22</v>
      </c>
      <c r="M501" s="21">
        <v>10</v>
      </c>
      <c r="N501" s="22">
        <f t="shared" si="46"/>
        <v>1124.298</v>
      </c>
      <c r="O501" s="23">
        <v>75</v>
      </c>
      <c r="P501" s="24">
        <f t="shared" si="47"/>
        <v>1967.5215000000001</v>
      </c>
    </row>
    <row r="502" spans="1:16" ht="17.25" customHeight="1">
      <c r="A502" s="1">
        <v>2</v>
      </c>
      <c r="B502" s="1" t="s">
        <v>15</v>
      </c>
      <c r="D502" s="17" t="s">
        <v>1021</v>
      </c>
      <c r="E502" s="17" t="s">
        <v>1022</v>
      </c>
      <c r="F502" s="17" t="s">
        <v>18</v>
      </c>
      <c r="G502" s="18">
        <f t="shared" si="45"/>
        <v>1754.4878999999999</v>
      </c>
      <c r="H502" s="19">
        <f t="shared" si="48"/>
        <v>2283.73425</v>
      </c>
      <c r="I502" s="19"/>
      <c r="J502" s="18">
        <f t="shared" si="49"/>
        <v>35.365609756097562</v>
      </c>
      <c r="K502" s="18">
        <v>41</v>
      </c>
      <c r="L502" s="20">
        <v>1449.99</v>
      </c>
      <c r="M502" s="21">
        <v>10</v>
      </c>
      <c r="N502" s="22">
        <f t="shared" si="46"/>
        <v>1304.991</v>
      </c>
      <c r="O502" s="23">
        <v>75</v>
      </c>
      <c r="P502" s="24">
        <f t="shared" si="47"/>
        <v>2283.73425</v>
      </c>
    </row>
    <row r="503" spans="1:16" ht="17.25" customHeight="1">
      <c r="A503" s="1">
        <v>2</v>
      </c>
      <c r="B503" s="1" t="s">
        <v>15</v>
      </c>
      <c r="D503" s="17" t="s">
        <v>1023</v>
      </c>
      <c r="E503" s="17" t="s">
        <v>1024</v>
      </c>
      <c r="F503" s="17" t="s">
        <v>18</v>
      </c>
      <c r="G503" s="18">
        <f t="shared" si="45"/>
        <v>161.92219999999998</v>
      </c>
      <c r="H503" s="19">
        <f t="shared" si="48"/>
        <v>210.76649999999998</v>
      </c>
      <c r="I503" s="19"/>
      <c r="J503" s="18">
        <f t="shared" si="49"/>
        <v>3.26390243902439</v>
      </c>
      <c r="K503" s="18">
        <v>41</v>
      </c>
      <c r="L503" s="20">
        <v>133.82</v>
      </c>
      <c r="M503" s="21">
        <v>10</v>
      </c>
      <c r="N503" s="22">
        <f t="shared" si="46"/>
        <v>120.43799999999999</v>
      </c>
      <c r="O503" s="23">
        <v>75</v>
      </c>
      <c r="P503" s="24">
        <f t="shared" si="47"/>
        <v>210.76649999999998</v>
      </c>
    </row>
    <row r="504" spans="1:16" ht="17.25" customHeight="1">
      <c r="A504" s="1">
        <v>2</v>
      </c>
      <c r="B504" s="1" t="s">
        <v>15</v>
      </c>
      <c r="D504" s="17" t="s">
        <v>1025</v>
      </c>
      <c r="E504" s="17" t="s">
        <v>1026</v>
      </c>
      <c r="F504" s="17" t="s">
        <v>18</v>
      </c>
      <c r="G504" s="18">
        <f t="shared" si="45"/>
        <v>188.91729999999998</v>
      </c>
      <c r="H504" s="19">
        <f t="shared" si="48"/>
        <v>245.90474999999998</v>
      </c>
      <c r="I504" s="19"/>
      <c r="J504" s="18">
        <f t="shared" si="49"/>
        <v>3.8080487804878049</v>
      </c>
      <c r="K504" s="18">
        <v>41</v>
      </c>
      <c r="L504" s="20">
        <v>156.13</v>
      </c>
      <c r="M504" s="21">
        <v>10</v>
      </c>
      <c r="N504" s="22">
        <f t="shared" si="46"/>
        <v>140.517</v>
      </c>
      <c r="O504" s="23">
        <v>75</v>
      </c>
      <c r="P504" s="24">
        <f t="shared" si="47"/>
        <v>245.90474999999998</v>
      </c>
    </row>
    <row r="505" spans="1:16" ht="17.25" customHeight="1">
      <c r="A505" s="1">
        <v>2</v>
      </c>
      <c r="B505" s="1" t="s">
        <v>15</v>
      </c>
      <c r="D505" s="17" t="s">
        <v>1027</v>
      </c>
      <c r="E505" s="17" t="s">
        <v>1028</v>
      </c>
      <c r="F505" s="17" t="s">
        <v>18</v>
      </c>
      <c r="G505" s="18">
        <f t="shared" si="45"/>
        <v>215.91239999999999</v>
      </c>
      <c r="H505" s="19">
        <f t="shared" si="48"/>
        <v>281.04300000000001</v>
      </c>
      <c r="I505" s="19"/>
      <c r="J505" s="18">
        <f t="shared" si="49"/>
        <v>4.3521951219512198</v>
      </c>
      <c r="K505" s="18">
        <v>41</v>
      </c>
      <c r="L505" s="20">
        <v>178.44</v>
      </c>
      <c r="M505" s="21">
        <v>10</v>
      </c>
      <c r="N505" s="22">
        <f t="shared" si="46"/>
        <v>160.596</v>
      </c>
      <c r="O505" s="23">
        <v>75</v>
      </c>
      <c r="P505" s="24">
        <f t="shared" si="47"/>
        <v>281.04300000000001</v>
      </c>
    </row>
    <row r="506" spans="1:16" ht="17.25" customHeight="1">
      <c r="A506" s="1">
        <v>2</v>
      </c>
      <c r="B506" s="1" t="s">
        <v>15</v>
      </c>
      <c r="D506" s="17" t="s">
        <v>1029</v>
      </c>
      <c r="E506" s="17" t="s">
        <v>1030</v>
      </c>
      <c r="F506" s="17" t="s">
        <v>18</v>
      </c>
      <c r="G506" s="18">
        <f t="shared" ref="G506:G569" si="50">L506*1.21</f>
        <v>242.8954</v>
      </c>
      <c r="H506" s="19">
        <f t="shared" si="48"/>
        <v>316.16549999999995</v>
      </c>
      <c r="I506" s="19"/>
      <c r="J506" s="18">
        <f t="shared" si="49"/>
        <v>4.8960975609756101</v>
      </c>
      <c r="K506" s="18">
        <v>41</v>
      </c>
      <c r="L506" s="20">
        <v>200.74</v>
      </c>
      <c r="M506" s="21">
        <v>10</v>
      </c>
      <c r="N506" s="22">
        <f t="shared" si="46"/>
        <v>180.666</v>
      </c>
      <c r="O506" s="23">
        <v>75</v>
      </c>
      <c r="P506" s="24">
        <f t="shared" si="47"/>
        <v>316.16549999999995</v>
      </c>
    </row>
    <row r="507" spans="1:16" ht="17.25" customHeight="1">
      <c r="A507" s="1">
        <v>2</v>
      </c>
      <c r="B507" s="1" t="s">
        <v>15</v>
      </c>
      <c r="D507" s="17" t="s">
        <v>1031</v>
      </c>
      <c r="E507" s="17" t="s">
        <v>1032</v>
      </c>
      <c r="F507" s="17" t="s">
        <v>18</v>
      </c>
      <c r="G507" s="18">
        <f t="shared" si="50"/>
        <v>269.91469999999998</v>
      </c>
      <c r="H507" s="19">
        <f t="shared" si="48"/>
        <v>351.33524999999997</v>
      </c>
      <c r="I507" s="19"/>
      <c r="J507" s="18">
        <f t="shared" si="49"/>
        <v>5.4407317073170729</v>
      </c>
      <c r="K507" s="18">
        <v>41</v>
      </c>
      <c r="L507" s="20">
        <v>223.07</v>
      </c>
      <c r="M507" s="21">
        <v>10</v>
      </c>
      <c r="N507" s="22">
        <f t="shared" si="46"/>
        <v>200.76300000000001</v>
      </c>
      <c r="O507" s="23">
        <v>75</v>
      </c>
      <c r="P507" s="24">
        <f t="shared" si="47"/>
        <v>351.33524999999997</v>
      </c>
    </row>
    <row r="508" spans="1:16" ht="17.25" customHeight="1">
      <c r="A508" s="1">
        <v>2</v>
      </c>
      <c r="B508" s="1" t="s">
        <v>15</v>
      </c>
      <c r="D508" s="17" t="s">
        <v>1033</v>
      </c>
      <c r="E508" s="17" t="s">
        <v>1034</v>
      </c>
      <c r="F508" s="17" t="s">
        <v>18</v>
      </c>
      <c r="G508" s="18">
        <f t="shared" si="50"/>
        <v>296.89769999999999</v>
      </c>
      <c r="H508" s="19">
        <f t="shared" si="48"/>
        <v>386.45774999999998</v>
      </c>
      <c r="I508" s="19"/>
      <c r="J508" s="18">
        <f t="shared" si="49"/>
        <v>5.9846341463414632</v>
      </c>
      <c r="K508" s="18">
        <v>41</v>
      </c>
      <c r="L508" s="20">
        <v>245.37</v>
      </c>
      <c r="M508" s="21">
        <v>10</v>
      </c>
      <c r="N508" s="22">
        <f t="shared" si="46"/>
        <v>220.833</v>
      </c>
      <c r="O508" s="23">
        <v>75</v>
      </c>
      <c r="P508" s="24">
        <f t="shared" si="47"/>
        <v>386.45774999999998</v>
      </c>
    </row>
    <row r="509" spans="1:16" ht="17.25" customHeight="1">
      <c r="A509" s="1">
        <v>2</v>
      </c>
      <c r="B509" s="1" t="s">
        <v>15</v>
      </c>
      <c r="D509" s="17" t="s">
        <v>1035</v>
      </c>
      <c r="E509" s="17" t="s">
        <v>1036</v>
      </c>
      <c r="F509" s="17" t="s">
        <v>18</v>
      </c>
      <c r="G509" s="18">
        <f t="shared" si="50"/>
        <v>323.88069999999999</v>
      </c>
      <c r="H509" s="19">
        <f t="shared" si="48"/>
        <v>421.58025000000004</v>
      </c>
      <c r="I509" s="19"/>
      <c r="J509" s="18">
        <f t="shared" si="49"/>
        <v>6.5285365853658544</v>
      </c>
      <c r="K509" s="18">
        <v>41</v>
      </c>
      <c r="L509" s="20">
        <v>267.67</v>
      </c>
      <c r="M509" s="21">
        <v>10</v>
      </c>
      <c r="N509" s="22">
        <f t="shared" si="46"/>
        <v>240.90300000000002</v>
      </c>
      <c r="O509" s="23">
        <v>75</v>
      </c>
      <c r="P509" s="24">
        <f t="shared" si="47"/>
        <v>421.58025000000004</v>
      </c>
    </row>
    <row r="510" spans="1:16" ht="17.25" customHeight="1">
      <c r="A510" s="1">
        <v>2</v>
      </c>
      <c r="B510" s="1" t="s">
        <v>15</v>
      </c>
      <c r="D510" s="17" t="s">
        <v>1037</v>
      </c>
      <c r="E510" s="17" t="s">
        <v>1038</v>
      </c>
      <c r="F510" s="17" t="s">
        <v>18</v>
      </c>
      <c r="G510" s="18">
        <f t="shared" si="50"/>
        <v>377.88299999999998</v>
      </c>
      <c r="H510" s="19">
        <f t="shared" si="48"/>
        <v>491.8725</v>
      </c>
      <c r="I510" s="19"/>
      <c r="J510" s="18">
        <f t="shared" si="49"/>
        <v>7.6170731707317074</v>
      </c>
      <c r="K510" s="18">
        <v>41</v>
      </c>
      <c r="L510" s="20">
        <v>312.3</v>
      </c>
      <c r="M510" s="21">
        <v>10</v>
      </c>
      <c r="N510" s="22">
        <f t="shared" si="46"/>
        <v>281.07</v>
      </c>
      <c r="O510" s="23">
        <v>75</v>
      </c>
      <c r="P510" s="24">
        <f t="shared" si="47"/>
        <v>491.8725</v>
      </c>
    </row>
    <row r="511" spans="1:16" ht="17.25" customHeight="1">
      <c r="A511" s="1">
        <v>2</v>
      </c>
      <c r="B511" s="1" t="s">
        <v>15</v>
      </c>
      <c r="D511" s="17" t="s">
        <v>1039</v>
      </c>
      <c r="E511" s="17" t="s">
        <v>1040</v>
      </c>
      <c r="F511" s="17" t="s">
        <v>18</v>
      </c>
      <c r="G511" s="18">
        <f t="shared" si="50"/>
        <v>404.86600000000004</v>
      </c>
      <c r="H511" s="19">
        <f t="shared" si="48"/>
        <v>526.99500000000012</v>
      </c>
      <c r="I511" s="19"/>
      <c r="J511" s="18">
        <f t="shared" si="49"/>
        <v>8.1609756097560986</v>
      </c>
      <c r="K511" s="18">
        <v>41</v>
      </c>
      <c r="L511" s="20">
        <v>334.6</v>
      </c>
      <c r="M511" s="21">
        <v>10</v>
      </c>
      <c r="N511" s="22">
        <f t="shared" si="46"/>
        <v>301.14000000000004</v>
      </c>
      <c r="O511" s="23">
        <v>75</v>
      </c>
      <c r="P511" s="24">
        <f t="shared" si="47"/>
        <v>526.99500000000012</v>
      </c>
    </row>
    <row r="512" spans="1:16" ht="17.25" customHeight="1">
      <c r="A512" s="1">
        <v>2</v>
      </c>
      <c r="B512" s="1" t="s">
        <v>15</v>
      </c>
      <c r="D512" s="17" t="s">
        <v>1041</v>
      </c>
      <c r="E512" s="17" t="s">
        <v>1042</v>
      </c>
      <c r="F512" s="17" t="s">
        <v>18</v>
      </c>
      <c r="G512" s="18">
        <f t="shared" si="50"/>
        <v>1938.1659</v>
      </c>
      <c r="H512" s="19">
        <f t="shared" si="48"/>
        <v>2522.8192499999996</v>
      </c>
      <c r="I512" s="19"/>
      <c r="J512" s="18">
        <f t="shared" si="49"/>
        <v>39.068048780487807</v>
      </c>
      <c r="K512" s="18">
        <v>41</v>
      </c>
      <c r="L512" s="20">
        <v>1601.79</v>
      </c>
      <c r="M512" s="21">
        <v>10</v>
      </c>
      <c r="N512" s="22">
        <f t="shared" si="46"/>
        <v>1441.6109999999999</v>
      </c>
      <c r="O512" s="23">
        <v>75</v>
      </c>
      <c r="P512" s="24">
        <f t="shared" si="47"/>
        <v>2522.8192499999996</v>
      </c>
    </row>
    <row r="513" spans="1:16" ht="17.25" customHeight="1">
      <c r="A513" s="1">
        <v>2</v>
      </c>
      <c r="B513" s="1" t="s">
        <v>15</v>
      </c>
      <c r="D513" s="17" t="s">
        <v>1043</v>
      </c>
      <c r="E513" s="17" t="s">
        <v>1044</v>
      </c>
      <c r="F513" s="17" t="s">
        <v>18</v>
      </c>
      <c r="G513" s="18">
        <f t="shared" si="50"/>
        <v>1754.4878999999999</v>
      </c>
      <c r="H513" s="19">
        <f t="shared" si="48"/>
        <v>2283.73425</v>
      </c>
      <c r="I513" s="19"/>
      <c r="J513" s="18">
        <f t="shared" si="49"/>
        <v>35.365609756097562</v>
      </c>
      <c r="K513" s="18">
        <v>41</v>
      </c>
      <c r="L513" s="20">
        <v>1449.99</v>
      </c>
      <c r="M513" s="21">
        <v>10</v>
      </c>
      <c r="N513" s="22">
        <f t="shared" si="46"/>
        <v>1304.991</v>
      </c>
      <c r="O513" s="23">
        <v>75</v>
      </c>
      <c r="P513" s="24">
        <f t="shared" si="47"/>
        <v>2283.73425</v>
      </c>
    </row>
    <row r="514" spans="1:16" ht="17.25" customHeight="1">
      <c r="A514" s="1">
        <v>2</v>
      </c>
      <c r="B514" s="1" t="s">
        <v>15</v>
      </c>
      <c r="D514" s="17" t="s">
        <v>1045</v>
      </c>
      <c r="E514" s="17" t="s">
        <v>1046</v>
      </c>
      <c r="F514" s="17" t="s">
        <v>18</v>
      </c>
      <c r="G514" s="18">
        <f t="shared" si="50"/>
        <v>1349.5976999999998</v>
      </c>
      <c r="H514" s="19">
        <f t="shared" si="48"/>
        <v>1756.7077499999998</v>
      </c>
      <c r="I514" s="19"/>
      <c r="J514" s="18">
        <f t="shared" si="49"/>
        <v>27.204146341463414</v>
      </c>
      <c r="K514" s="18">
        <v>41</v>
      </c>
      <c r="L514" s="20">
        <v>1115.3699999999999</v>
      </c>
      <c r="M514" s="21">
        <v>10</v>
      </c>
      <c r="N514" s="22">
        <f t="shared" si="46"/>
        <v>1003.8329999999999</v>
      </c>
      <c r="O514" s="23">
        <v>75</v>
      </c>
      <c r="P514" s="24">
        <f t="shared" si="47"/>
        <v>1756.7077499999998</v>
      </c>
    </row>
    <row r="515" spans="1:16" ht="17.25" customHeight="1">
      <c r="A515" s="1">
        <v>2</v>
      </c>
      <c r="B515" s="1" t="s">
        <v>15</v>
      </c>
      <c r="D515" s="17" t="s">
        <v>1047</v>
      </c>
      <c r="E515" s="17" t="s">
        <v>1048</v>
      </c>
      <c r="F515" s="17" t="s">
        <v>18</v>
      </c>
      <c r="G515" s="18">
        <f t="shared" si="50"/>
        <v>242.8954</v>
      </c>
      <c r="H515" s="19">
        <f t="shared" si="48"/>
        <v>316.16549999999995</v>
      </c>
      <c r="I515" s="19"/>
      <c r="J515" s="18">
        <f t="shared" si="49"/>
        <v>4.8960975609756101</v>
      </c>
      <c r="K515" s="18">
        <v>41</v>
      </c>
      <c r="L515" s="20">
        <v>200.74</v>
      </c>
      <c r="M515" s="21">
        <v>10</v>
      </c>
      <c r="N515" s="22">
        <f t="shared" ref="N515:N578" si="51">L515-L515*M515/100</f>
        <v>180.666</v>
      </c>
      <c r="O515" s="23">
        <v>75</v>
      </c>
      <c r="P515" s="24">
        <f t="shared" ref="P515:P578" si="52">N515+N515*O515/100</f>
        <v>316.16549999999995</v>
      </c>
    </row>
    <row r="516" spans="1:16" ht="17.25" customHeight="1">
      <c r="A516" s="1">
        <v>2</v>
      </c>
      <c r="B516" s="1" t="s">
        <v>15</v>
      </c>
      <c r="D516" s="17" t="s">
        <v>1049</v>
      </c>
      <c r="E516" s="17" t="s">
        <v>1050</v>
      </c>
      <c r="F516" s="17" t="s">
        <v>18</v>
      </c>
      <c r="G516" s="18">
        <f t="shared" si="50"/>
        <v>269.91469999999998</v>
      </c>
      <c r="H516" s="19">
        <f t="shared" si="48"/>
        <v>351.33524999999997</v>
      </c>
      <c r="I516" s="19"/>
      <c r="J516" s="18">
        <f t="shared" si="49"/>
        <v>5.4407317073170729</v>
      </c>
      <c r="K516" s="18">
        <v>41</v>
      </c>
      <c r="L516" s="20">
        <v>223.07</v>
      </c>
      <c r="M516" s="21">
        <v>10</v>
      </c>
      <c r="N516" s="22">
        <f t="shared" si="51"/>
        <v>200.76300000000001</v>
      </c>
      <c r="O516" s="23">
        <v>75</v>
      </c>
      <c r="P516" s="24">
        <f t="shared" si="52"/>
        <v>351.33524999999997</v>
      </c>
    </row>
    <row r="517" spans="1:16" ht="17.25" customHeight="1">
      <c r="A517" s="1">
        <v>2</v>
      </c>
      <c r="B517" s="1" t="s">
        <v>15</v>
      </c>
      <c r="D517" s="17" t="s">
        <v>1051</v>
      </c>
      <c r="E517" s="17" t="s">
        <v>1052</v>
      </c>
      <c r="F517" s="17" t="s">
        <v>18</v>
      </c>
      <c r="G517" s="18">
        <f t="shared" si="50"/>
        <v>296.89769999999999</v>
      </c>
      <c r="H517" s="19">
        <f t="shared" ref="H517:H580" si="53">P517</f>
        <v>386.45774999999998</v>
      </c>
      <c r="I517" s="19"/>
      <c r="J517" s="18">
        <f t="shared" si="49"/>
        <v>5.9846341463414632</v>
      </c>
      <c r="K517" s="18">
        <v>41</v>
      </c>
      <c r="L517" s="20">
        <v>245.37</v>
      </c>
      <c r="M517" s="21">
        <v>10</v>
      </c>
      <c r="N517" s="22">
        <f t="shared" si="51"/>
        <v>220.833</v>
      </c>
      <c r="O517" s="23">
        <v>75</v>
      </c>
      <c r="P517" s="24">
        <f t="shared" si="52"/>
        <v>386.45774999999998</v>
      </c>
    </row>
    <row r="518" spans="1:16" ht="17.25" customHeight="1">
      <c r="A518" s="1">
        <v>2</v>
      </c>
      <c r="B518" s="1" t="s">
        <v>15</v>
      </c>
      <c r="D518" s="17" t="s">
        <v>1053</v>
      </c>
      <c r="E518" s="17" t="s">
        <v>1054</v>
      </c>
      <c r="F518" s="17" t="s">
        <v>18</v>
      </c>
      <c r="G518" s="18">
        <f t="shared" si="50"/>
        <v>323.88069999999999</v>
      </c>
      <c r="H518" s="19">
        <f t="shared" si="53"/>
        <v>421.58025000000004</v>
      </c>
      <c r="I518" s="19"/>
      <c r="J518" s="18">
        <f t="shared" si="49"/>
        <v>6.5285365853658544</v>
      </c>
      <c r="K518" s="18">
        <v>41</v>
      </c>
      <c r="L518" s="20">
        <v>267.67</v>
      </c>
      <c r="M518" s="21">
        <v>10</v>
      </c>
      <c r="N518" s="22">
        <f t="shared" si="51"/>
        <v>240.90300000000002</v>
      </c>
      <c r="O518" s="23">
        <v>75</v>
      </c>
      <c r="P518" s="24">
        <f t="shared" si="52"/>
        <v>421.58025000000004</v>
      </c>
    </row>
    <row r="519" spans="1:16" ht="17.25" customHeight="1">
      <c r="A519" s="1">
        <v>2</v>
      </c>
      <c r="B519" s="1" t="s">
        <v>15</v>
      </c>
      <c r="D519" s="17" t="s">
        <v>1055</v>
      </c>
      <c r="E519" s="17" t="s">
        <v>1056</v>
      </c>
      <c r="F519" s="17" t="s">
        <v>18</v>
      </c>
      <c r="G519" s="18">
        <f t="shared" si="50"/>
        <v>350.8879</v>
      </c>
      <c r="H519" s="19">
        <f t="shared" si="53"/>
        <v>456.73424999999997</v>
      </c>
      <c r="I519" s="19"/>
      <c r="J519" s="18">
        <f t="shared" si="49"/>
        <v>7.072926829268293</v>
      </c>
      <c r="K519" s="18">
        <v>41</v>
      </c>
      <c r="L519" s="20">
        <v>289.99</v>
      </c>
      <c r="M519" s="21">
        <v>10</v>
      </c>
      <c r="N519" s="22">
        <f t="shared" si="51"/>
        <v>260.99099999999999</v>
      </c>
      <c r="O519" s="23">
        <v>75</v>
      </c>
      <c r="P519" s="24">
        <f t="shared" si="52"/>
        <v>456.73424999999997</v>
      </c>
    </row>
    <row r="520" spans="1:16" ht="17.25" customHeight="1">
      <c r="A520" s="1">
        <v>2</v>
      </c>
      <c r="B520" s="1" t="s">
        <v>15</v>
      </c>
      <c r="D520" s="17" t="s">
        <v>1057</v>
      </c>
      <c r="E520" s="17" t="s">
        <v>1058</v>
      </c>
      <c r="F520" s="17" t="s">
        <v>18</v>
      </c>
      <c r="G520" s="18">
        <f t="shared" si="50"/>
        <v>377.88299999999998</v>
      </c>
      <c r="H520" s="19">
        <f t="shared" si="53"/>
        <v>491.8725</v>
      </c>
      <c r="I520" s="19"/>
      <c r="J520" s="18">
        <f t="shared" si="49"/>
        <v>7.6170731707317074</v>
      </c>
      <c r="K520" s="18">
        <v>41</v>
      </c>
      <c r="L520" s="20">
        <v>312.3</v>
      </c>
      <c r="M520" s="21">
        <v>10</v>
      </c>
      <c r="N520" s="22">
        <f t="shared" si="51"/>
        <v>281.07</v>
      </c>
      <c r="O520" s="23">
        <v>75</v>
      </c>
      <c r="P520" s="24">
        <f t="shared" si="52"/>
        <v>491.8725</v>
      </c>
    </row>
    <row r="521" spans="1:16" ht="17.25" customHeight="1">
      <c r="A521" s="1">
        <v>2</v>
      </c>
      <c r="B521" s="1" t="s">
        <v>15</v>
      </c>
      <c r="D521" s="17" t="s">
        <v>1059</v>
      </c>
      <c r="E521" s="17" t="s">
        <v>1060</v>
      </c>
      <c r="F521" s="17" t="s">
        <v>18</v>
      </c>
      <c r="G521" s="18">
        <f t="shared" si="50"/>
        <v>404.86600000000004</v>
      </c>
      <c r="H521" s="19">
        <f t="shared" si="53"/>
        <v>526.99500000000012</v>
      </c>
      <c r="I521" s="19"/>
      <c r="J521" s="18">
        <f t="shared" si="49"/>
        <v>8.1609756097560986</v>
      </c>
      <c r="K521" s="18">
        <v>41</v>
      </c>
      <c r="L521" s="20">
        <v>334.6</v>
      </c>
      <c r="M521" s="21">
        <v>10</v>
      </c>
      <c r="N521" s="22">
        <f t="shared" si="51"/>
        <v>301.14000000000004</v>
      </c>
      <c r="O521" s="23">
        <v>75</v>
      </c>
      <c r="P521" s="24">
        <f t="shared" si="52"/>
        <v>526.99500000000012</v>
      </c>
    </row>
    <row r="522" spans="1:16" ht="17.25" customHeight="1">
      <c r="A522" s="1">
        <v>2</v>
      </c>
      <c r="B522" s="1" t="s">
        <v>15</v>
      </c>
      <c r="D522" s="17" t="s">
        <v>1061</v>
      </c>
      <c r="E522" s="17" t="s">
        <v>1062</v>
      </c>
      <c r="F522" s="17" t="s">
        <v>18</v>
      </c>
      <c r="G522" s="18">
        <f t="shared" si="50"/>
        <v>431.86110000000002</v>
      </c>
      <c r="H522" s="19">
        <f t="shared" si="53"/>
        <v>562.13325000000009</v>
      </c>
      <c r="I522" s="19"/>
      <c r="J522" s="18">
        <f t="shared" si="49"/>
        <v>8.7051219512195122</v>
      </c>
      <c r="K522" s="18">
        <v>41</v>
      </c>
      <c r="L522" s="20">
        <v>356.91</v>
      </c>
      <c r="M522" s="21">
        <v>10</v>
      </c>
      <c r="N522" s="22">
        <f t="shared" si="51"/>
        <v>321.21900000000005</v>
      </c>
      <c r="O522" s="23">
        <v>75</v>
      </c>
      <c r="P522" s="24">
        <f t="shared" si="52"/>
        <v>562.13325000000009</v>
      </c>
    </row>
    <row r="523" spans="1:16" ht="17.25" customHeight="1">
      <c r="A523" s="1">
        <v>2</v>
      </c>
      <c r="B523" s="1" t="s">
        <v>15</v>
      </c>
      <c r="D523" s="17" t="s">
        <v>1063</v>
      </c>
      <c r="E523" s="17" t="s">
        <v>1064</v>
      </c>
      <c r="F523" s="17" t="s">
        <v>18</v>
      </c>
      <c r="G523" s="18">
        <f t="shared" si="50"/>
        <v>485.83919999999995</v>
      </c>
      <c r="H523" s="19">
        <f t="shared" si="53"/>
        <v>632.39400000000001</v>
      </c>
      <c r="I523" s="19"/>
      <c r="J523" s="18">
        <f t="shared" si="49"/>
        <v>9.7931707317073169</v>
      </c>
      <c r="K523" s="18">
        <v>41</v>
      </c>
      <c r="L523" s="20">
        <v>401.52</v>
      </c>
      <c r="M523" s="21">
        <v>10</v>
      </c>
      <c r="N523" s="22">
        <f t="shared" si="51"/>
        <v>361.36799999999999</v>
      </c>
      <c r="O523" s="23">
        <v>75</v>
      </c>
      <c r="P523" s="24">
        <f t="shared" si="52"/>
        <v>632.39400000000001</v>
      </c>
    </row>
    <row r="524" spans="1:16" ht="17.25" customHeight="1">
      <c r="A524" s="1">
        <v>2</v>
      </c>
      <c r="B524" s="1" t="s">
        <v>15</v>
      </c>
      <c r="D524" s="17" t="s">
        <v>1065</v>
      </c>
      <c r="E524" s="17" t="s">
        <v>1066</v>
      </c>
      <c r="F524" s="17" t="s">
        <v>18</v>
      </c>
      <c r="G524" s="18">
        <f t="shared" si="50"/>
        <v>539.8415</v>
      </c>
      <c r="H524" s="19">
        <f t="shared" si="53"/>
        <v>702.68624999999997</v>
      </c>
      <c r="I524" s="19"/>
      <c r="J524" s="18">
        <f t="shared" si="49"/>
        <v>10.88170731707317</v>
      </c>
      <c r="K524" s="18">
        <v>41</v>
      </c>
      <c r="L524" s="20">
        <v>446.15</v>
      </c>
      <c r="M524" s="21">
        <v>10</v>
      </c>
      <c r="N524" s="22">
        <f t="shared" si="51"/>
        <v>401.53499999999997</v>
      </c>
      <c r="O524" s="23">
        <v>75</v>
      </c>
      <c r="P524" s="24">
        <f t="shared" si="52"/>
        <v>702.68624999999997</v>
      </c>
    </row>
    <row r="525" spans="1:16" ht="17.25" customHeight="1">
      <c r="A525" s="1">
        <v>2</v>
      </c>
      <c r="B525" s="1" t="s">
        <v>15</v>
      </c>
      <c r="D525" s="17" t="s">
        <v>1067</v>
      </c>
      <c r="E525" s="17" t="s">
        <v>1068</v>
      </c>
      <c r="F525" s="17" t="s">
        <v>18</v>
      </c>
      <c r="G525" s="18">
        <f t="shared" si="50"/>
        <v>218.0299</v>
      </c>
      <c r="H525" s="19">
        <f t="shared" si="53"/>
        <v>283.79924999999997</v>
      </c>
      <c r="I525" s="19"/>
      <c r="J525" s="18">
        <f t="shared" si="49"/>
        <v>4.3948780487804875</v>
      </c>
      <c r="K525" s="18">
        <v>41</v>
      </c>
      <c r="L525" s="20">
        <v>180.19</v>
      </c>
      <c r="M525" s="21">
        <v>10</v>
      </c>
      <c r="N525" s="22">
        <f t="shared" si="51"/>
        <v>162.17099999999999</v>
      </c>
      <c r="O525" s="23">
        <v>75</v>
      </c>
      <c r="P525" s="24">
        <f t="shared" si="52"/>
        <v>283.79924999999997</v>
      </c>
    </row>
    <row r="526" spans="1:16" ht="17.25" customHeight="1">
      <c r="A526" s="1">
        <v>2</v>
      </c>
      <c r="B526" s="1" t="s">
        <v>15</v>
      </c>
      <c r="D526" s="17" t="s">
        <v>1069</v>
      </c>
      <c r="E526" s="17" t="s">
        <v>1070</v>
      </c>
      <c r="F526" s="17" t="s">
        <v>18</v>
      </c>
      <c r="G526" s="18">
        <f t="shared" si="50"/>
        <v>296.89769999999999</v>
      </c>
      <c r="H526" s="19">
        <f t="shared" si="53"/>
        <v>386.45774999999998</v>
      </c>
      <c r="I526" s="19"/>
      <c r="J526" s="18">
        <f t="shared" si="49"/>
        <v>5.9846341463414632</v>
      </c>
      <c r="K526" s="18">
        <v>41</v>
      </c>
      <c r="L526" s="20">
        <v>245.37</v>
      </c>
      <c r="M526" s="21">
        <v>10</v>
      </c>
      <c r="N526" s="22">
        <f t="shared" si="51"/>
        <v>220.833</v>
      </c>
      <c r="O526" s="23">
        <v>75</v>
      </c>
      <c r="P526" s="24">
        <f t="shared" si="52"/>
        <v>386.45774999999998</v>
      </c>
    </row>
    <row r="527" spans="1:16" ht="17.25" customHeight="1">
      <c r="A527" s="1">
        <v>2</v>
      </c>
      <c r="B527" s="1" t="s">
        <v>15</v>
      </c>
      <c r="D527" s="17" t="s">
        <v>1071</v>
      </c>
      <c r="E527" s="17" t="s">
        <v>1072</v>
      </c>
      <c r="F527" s="17" t="s">
        <v>18</v>
      </c>
      <c r="G527" s="18">
        <f t="shared" si="50"/>
        <v>379.54070000000002</v>
      </c>
      <c r="H527" s="19">
        <f t="shared" si="53"/>
        <v>494.03025000000002</v>
      </c>
      <c r="I527" s="19"/>
      <c r="J527" s="18">
        <f t="shared" si="49"/>
        <v>7.6504878048780496</v>
      </c>
      <c r="K527" s="18">
        <v>41</v>
      </c>
      <c r="L527" s="20">
        <v>313.67</v>
      </c>
      <c r="M527" s="21">
        <v>10</v>
      </c>
      <c r="N527" s="22">
        <f t="shared" si="51"/>
        <v>282.303</v>
      </c>
      <c r="O527" s="23">
        <v>75</v>
      </c>
      <c r="P527" s="24">
        <f t="shared" si="52"/>
        <v>494.03025000000002</v>
      </c>
    </row>
    <row r="528" spans="1:16" ht="17.25" customHeight="1">
      <c r="A528" s="1">
        <v>2</v>
      </c>
      <c r="B528" s="1" t="s">
        <v>15</v>
      </c>
      <c r="D528" s="17" t="s">
        <v>1073</v>
      </c>
      <c r="E528" s="17" t="s">
        <v>1074</v>
      </c>
      <c r="F528" s="17" t="s">
        <v>18</v>
      </c>
      <c r="G528" s="18">
        <f t="shared" si="50"/>
        <v>499.33069999999998</v>
      </c>
      <c r="H528" s="19">
        <f t="shared" si="53"/>
        <v>649.95524999999998</v>
      </c>
      <c r="I528" s="19"/>
      <c r="J528" s="18">
        <f t="shared" si="49"/>
        <v>10.065121951219513</v>
      </c>
      <c r="K528" s="18">
        <v>41</v>
      </c>
      <c r="L528" s="20">
        <v>412.67</v>
      </c>
      <c r="M528" s="21">
        <v>10</v>
      </c>
      <c r="N528" s="22">
        <f t="shared" si="51"/>
        <v>371.40300000000002</v>
      </c>
      <c r="O528" s="23">
        <v>75</v>
      </c>
      <c r="P528" s="24">
        <f t="shared" si="52"/>
        <v>649.95524999999998</v>
      </c>
    </row>
    <row r="529" spans="1:16" ht="17.25" customHeight="1">
      <c r="A529" s="1">
        <v>2</v>
      </c>
      <c r="B529" s="1" t="s">
        <v>15</v>
      </c>
      <c r="D529" s="17" t="s">
        <v>1075</v>
      </c>
      <c r="E529" s="17" t="s">
        <v>944</v>
      </c>
      <c r="F529" s="17" t="s">
        <v>18</v>
      </c>
      <c r="G529" s="18">
        <f t="shared" si="50"/>
        <v>188.91729999999998</v>
      </c>
      <c r="H529" s="19">
        <f t="shared" si="53"/>
        <v>245.90474999999998</v>
      </c>
      <c r="I529" s="19"/>
      <c r="J529" s="18">
        <f t="shared" si="49"/>
        <v>3.8080487804878049</v>
      </c>
      <c r="K529" s="18">
        <v>41</v>
      </c>
      <c r="L529" s="20">
        <v>156.13</v>
      </c>
      <c r="M529" s="21">
        <v>10</v>
      </c>
      <c r="N529" s="22">
        <f t="shared" si="51"/>
        <v>140.517</v>
      </c>
      <c r="O529" s="23">
        <v>75</v>
      </c>
      <c r="P529" s="24">
        <f t="shared" si="52"/>
        <v>245.90474999999998</v>
      </c>
    </row>
    <row r="530" spans="1:16" ht="17.25" customHeight="1">
      <c r="A530" s="1">
        <v>2</v>
      </c>
      <c r="B530" s="1" t="s">
        <v>15</v>
      </c>
      <c r="D530" s="17" t="s">
        <v>1076</v>
      </c>
      <c r="E530" s="17" t="s">
        <v>1077</v>
      </c>
      <c r="F530" s="17" t="s">
        <v>18</v>
      </c>
      <c r="G530" s="18">
        <f t="shared" si="50"/>
        <v>242.8954</v>
      </c>
      <c r="H530" s="19">
        <f t="shared" si="53"/>
        <v>316.16549999999995</v>
      </c>
      <c r="I530" s="19"/>
      <c r="J530" s="18">
        <f t="shared" si="49"/>
        <v>4.8960975609756101</v>
      </c>
      <c r="K530" s="18">
        <v>41</v>
      </c>
      <c r="L530" s="20">
        <v>200.74</v>
      </c>
      <c r="M530" s="21">
        <v>10</v>
      </c>
      <c r="N530" s="22">
        <f t="shared" si="51"/>
        <v>180.666</v>
      </c>
      <c r="O530" s="23">
        <v>75</v>
      </c>
      <c r="P530" s="24">
        <f t="shared" si="52"/>
        <v>316.16549999999995</v>
      </c>
    </row>
    <row r="531" spans="1:16" ht="17.25" customHeight="1">
      <c r="A531" s="1">
        <v>2</v>
      </c>
      <c r="B531" s="1" t="s">
        <v>15</v>
      </c>
      <c r="D531" s="17" t="s">
        <v>1078</v>
      </c>
      <c r="E531" s="17" t="s">
        <v>1079</v>
      </c>
      <c r="F531" s="17" t="s">
        <v>18</v>
      </c>
      <c r="G531" s="18">
        <f t="shared" si="50"/>
        <v>269.91469999999998</v>
      </c>
      <c r="H531" s="19">
        <f t="shared" si="53"/>
        <v>351.33524999999997</v>
      </c>
      <c r="I531" s="19"/>
      <c r="J531" s="18">
        <f t="shared" si="49"/>
        <v>5.4407317073170729</v>
      </c>
      <c r="K531" s="18">
        <v>41</v>
      </c>
      <c r="L531" s="20">
        <v>223.07</v>
      </c>
      <c r="M531" s="21">
        <v>10</v>
      </c>
      <c r="N531" s="22">
        <f t="shared" si="51"/>
        <v>200.76300000000001</v>
      </c>
      <c r="O531" s="23">
        <v>75</v>
      </c>
      <c r="P531" s="24">
        <f t="shared" si="52"/>
        <v>351.33524999999997</v>
      </c>
    </row>
    <row r="532" spans="1:16" ht="17.25" customHeight="1">
      <c r="A532" s="1">
        <v>2</v>
      </c>
      <c r="B532" s="1" t="s">
        <v>15</v>
      </c>
      <c r="D532" s="17" t="s">
        <v>1080</v>
      </c>
      <c r="E532" s="17" t="s">
        <v>1081</v>
      </c>
      <c r="F532" s="17" t="s">
        <v>18</v>
      </c>
      <c r="G532" s="18">
        <f t="shared" si="50"/>
        <v>323.88069999999999</v>
      </c>
      <c r="H532" s="19">
        <f t="shared" si="53"/>
        <v>421.58025000000004</v>
      </c>
      <c r="I532" s="19"/>
      <c r="J532" s="18">
        <f t="shared" si="49"/>
        <v>6.5285365853658544</v>
      </c>
      <c r="K532" s="18">
        <v>41</v>
      </c>
      <c r="L532" s="20">
        <v>267.67</v>
      </c>
      <c r="M532" s="21">
        <v>10</v>
      </c>
      <c r="N532" s="22">
        <f t="shared" si="51"/>
        <v>240.90300000000002</v>
      </c>
      <c r="O532" s="23">
        <v>75</v>
      </c>
      <c r="P532" s="24">
        <f t="shared" si="52"/>
        <v>421.58025000000004</v>
      </c>
    </row>
    <row r="533" spans="1:16" ht="17.25" customHeight="1">
      <c r="A533" s="1">
        <v>2</v>
      </c>
      <c r="B533" s="1" t="s">
        <v>15</v>
      </c>
      <c r="D533" s="17" t="s">
        <v>1082</v>
      </c>
      <c r="E533" s="17" t="s">
        <v>1083</v>
      </c>
      <c r="F533" s="17" t="s">
        <v>18</v>
      </c>
      <c r="G533" s="18">
        <f t="shared" si="50"/>
        <v>485.83919999999995</v>
      </c>
      <c r="H533" s="19">
        <f t="shared" si="53"/>
        <v>632.39400000000001</v>
      </c>
      <c r="I533" s="19"/>
      <c r="J533" s="18">
        <f t="shared" si="49"/>
        <v>9.7931707317073169</v>
      </c>
      <c r="K533" s="18">
        <v>41</v>
      </c>
      <c r="L533" s="20">
        <v>401.52</v>
      </c>
      <c r="M533" s="21">
        <v>10</v>
      </c>
      <c r="N533" s="22">
        <f t="shared" si="51"/>
        <v>361.36799999999999</v>
      </c>
      <c r="O533" s="23">
        <v>75</v>
      </c>
      <c r="P533" s="24">
        <f t="shared" si="52"/>
        <v>632.39400000000001</v>
      </c>
    </row>
    <row r="534" spans="1:16" ht="17.25" customHeight="1">
      <c r="A534" s="1">
        <v>2</v>
      </c>
      <c r="B534" s="1" t="s">
        <v>15</v>
      </c>
      <c r="D534" s="17" t="s">
        <v>1084</v>
      </c>
      <c r="E534" s="17" t="s">
        <v>1085</v>
      </c>
      <c r="F534" s="17" t="s">
        <v>18</v>
      </c>
      <c r="G534" s="18">
        <f t="shared" si="50"/>
        <v>512.83429999999998</v>
      </c>
      <c r="H534" s="19">
        <f t="shared" si="53"/>
        <v>667.53224999999998</v>
      </c>
      <c r="I534" s="19"/>
      <c r="J534" s="18">
        <f t="shared" si="49"/>
        <v>10.33731707317073</v>
      </c>
      <c r="K534" s="18">
        <v>41</v>
      </c>
      <c r="L534" s="20">
        <v>423.83</v>
      </c>
      <c r="M534" s="21">
        <v>10</v>
      </c>
      <c r="N534" s="22">
        <f t="shared" si="51"/>
        <v>381.447</v>
      </c>
      <c r="O534" s="23">
        <v>75</v>
      </c>
      <c r="P534" s="24">
        <f t="shared" si="52"/>
        <v>667.53224999999998</v>
      </c>
    </row>
    <row r="535" spans="1:16" ht="17.25" customHeight="1">
      <c r="A535" s="1">
        <v>2</v>
      </c>
      <c r="B535" s="1" t="s">
        <v>15</v>
      </c>
      <c r="D535" s="17" t="s">
        <v>1086</v>
      </c>
      <c r="E535" s="17" t="s">
        <v>1087</v>
      </c>
      <c r="F535" s="17" t="s">
        <v>18</v>
      </c>
      <c r="G535" s="18">
        <f t="shared" si="50"/>
        <v>242.8954</v>
      </c>
      <c r="H535" s="19">
        <f t="shared" si="53"/>
        <v>316.16549999999995</v>
      </c>
      <c r="I535" s="19"/>
      <c r="J535" s="18">
        <f t="shared" si="49"/>
        <v>4.8960975609756101</v>
      </c>
      <c r="K535" s="18">
        <v>41</v>
      </c>
      <c r="L535" s="20">
        <v>200.74</v>
      </c>
      <c r="M535" s="21">
        <v>10</v>
      </c>
      <c r="N535" s="22">
        <f t="shared" si="51"/>
        <v>180.666</v>
      </c>
      <c r="O535" s="23">
        <v>75</v>
      </c>
      <c r="P535" s="24">
        <f t="shared" si="52"/>
        <v>316.16549999999995</v>
      </c>
    </row>
    <row r="536" spans="1:16" ht="17.25" customHeight="1">
      <c r="A536" s="1">
        <v>2</v>
      </c>
      <c r="B536" s="1" t="s">
        <v>15</v>
      </c>
      <c r="D536" s="17" t="s">
        <v>1088</v>
      </c>
      <c r="E536" s="17" t="s">
        <v>1089</v>
      </c>
      <c r="F536" s="17" t="s">
        <v>18</v>
      </c>
      <c r="G536" s="18">
        <f t="shared" si="50"/>
        <v>269.91469999999998</v>
      </c>
      <c r="H536" s="19">
        <f t="shared" si="53"/>
        <v>351.33524999999997</v>
      </c>
      <c r="I536" s="19"/>
      <c r="J536" s="18">
        <f t="shared" si="49"/>
        <v>5.4407317073170729</v>
      </c>
      <c r="K536" s="18">
        <v>41</v>
      </c>
      <c r="L536" s="20">
        <v>223.07</v>
      </c>
      <c r="M536" s="21">
        <v>10</v>
      </c>
      <c r="N536" s="22">
        <f t="shared" si="51"/>
        <v>200.76300000000001</v>
      </c>
      <c r="O536" s="23">
        <v>75</v>
      </c>
      <c r="P536" s="24">
        <f t="shared" si="52"/>
        <v>351.33524999999997</v>
      </c>
    </row>
    <row r="537" spans="1:16" ht="17.25" customHeight="1">
      <c r="A537" s="1">
        <v>2</v>
      </c>
      <c r="B537" s="1" t="s">
        <v>15</v>
      </c>
      <c r="D537" s="17" t="s">
        <v>1090</v>
      </c>
      <c r="E537" s="17" t="s">
        <v>1091</v>
      </c>
      <c r="F537" s="17" t="s">
        <v>18</v>
      </c>
      <c r="G537" s="18">
        <f t="shared" si="50"/>
        <v>377.88299999999998</v>
      </c>
      <c r="H537" s="19">
        <f t="shared" si="53"/>
        <v>491.8725</v>
      </c>
      <c r="I537" s="19"/>
      <c r="J537" s="18">
        <f t="shared" si="49"/>
        <v>7.6170731707317074</v>
      </c>
      <c r="K537" s="18">
        <v>41</v>
      </c>
      <c r="L537" s="20">
        <v>312.3</v>
      </c>
      <c r="M537" s="21">
        <v>10</v>
      </c>
      <c r="N537" s="22">
        <f t="shared" si="51"/>
        <v>281.07</v>
      </c>
      <c r="O537" s="23">
        <v>75</v>
      </c>
      <c r="P537" s="24">
        <f t="shared" si="52"/>
        <v>491.8725</v>
      </c>
    </row>
    <row r="538" spans="1:16" ht="17.25" customHeight="1">
      <c r="A538" s="1">
        <v>2</v>
      </c>
      <c r="B538" s="1" t="s">
        <v>15</v>
      </c>
      <c r="D538" s="17" t="s">
        <v>1092</v>
      </c>
      <c r="E538" s="17" t="s">
        <v>1093</v>
      </c>
      <c r="F538" s="17" t="s">
        <v>18</v>
      </c>
      <c r="G538" s="18">
        <f t="shared" si="50"/>
        <v>404.86600000000004</v>
      </c>
      <c r="H538" s="19">
        <f t="shared" si="53"/>
        <v>526.99500000000012</v>
      </c>
      <c r="I538" s="19"/>
      <c r="J538" s="18">
        <f t="shared" si="49"/>
        <v>8.1609756097560986</v>
      </c>
      <c r="K538" s="18">
        <v>41</v>
      </c>
      <c r="L538" s="20">
        <v>334.6</v>
      </c>
      <c r="M538" s="21">
        <v>10</v>
      </c>
      <c r="N538" s="22">
        <f t="shared" si="51"/>
        <v>301.14000000000004</v>
      </c>
      <c r="O538" s="23">
        <v>75</v>
      </c>
      <c r="P538" s="24">
        <f t="shared" si="52"/>
        <v>526.99500000000012</v>
      </c>
    </row>
    <row r="539" spans="1:16" ht="17.25" customHeight="1">
      <c r="A539" s="1">
        <v>2</v>
      </c>
      <c r="B539" s="1" t="s">
        <v>15</v>
      </c>
      <c r="D539" s="17" t="s">
        <v>1094</v>
      </c>
      <c r="E539" s="17" t="s">
        <v>1095</v>
      </c>
      <c r="F539" s="17" t="s">
        <v>18</v>
      </c>
      <c r="G539" s="18">
        <f t="shared" si="50"/>
        <v>539.8415</v>
      </c>
      <c r="H539" s="19">
        <f t="shared" si="53"/>
        <v>702.68624999999997</v>
      </c>
      <c r="I539" s="19"/>
      <c r="J539" s="18">
        <f t="shared" si="49"/>
        <v>10.88170731707317</v>
      </c>
      <c r="K539" s="18">
        <v>41</v>
      </c>
      <c r="L539" s="20">
        <v>446.15</v>
      </c>
      <c r="M539" s="21">
        <v>10</v>
      </c>
      <c r="N539" s="22">
        <f t="shared" si="51"/>
        <v>401.53499999999997</v>
      </c>
      <c r="O539" s="23">
        <v>75</v>
      </c>
      <c r="P539" s="24">
        <f t="shared" si="52"/>
        <v>702.68624999999997</v>
      </c>
    </row>
    <row r="540" spans="1:16" ht="17.25" customHeight="1">
      <c r="A540" s="1">
        <v>2</v>
      </c>
      <c r="B540" s="1" t="s">
        <v>15</v>
      </c>
      <c r="D540" s="17" t="s">
        <v>1096</v>
      </c>
      <c r="E540" s="17" t="s">
        <v>1097</v>
      </c>
      <c r="F540" s="17" t="s">
        <v>18</v>
      </c>
      <c r="G540" s="18">
        <f t="shared" si="50"/>
        <v>53.276299999999999</v>
      </c>
      <c r="H540" s="19">
        <f t="shared" si="53"/>
        <v>69.347250000000003</v>
      </c>
      <c r="I540" s="19"/>
      <c r="J540" s="18">
        <f t="shared" si="49"/>
        <v>1.0739024390243903</v>
      </c>
      <c r="K540" s="18">
        <v>41</v>
      </c>
      <c r="L540" s="20">
        <v>44.03</v>
      </c>
      <c r="M540" s="21">
        <v>10</v>
      </c>
      <c r="N540" s="22">
        <f t="shared" si="51"/>
        <v>39.627000000000002</v>
      </c>
      <c r="O540" s="23">
        <v>75</v>
      </c>
      <c r="P540" s="24">
        <f t="shared" si="52"/>
        <v>69.347250000000003</v>
      </c>
    </row>
    <row r="541" spans="1:16" ht="17.25" customHeight="1">
      <c r="A541" s="1">
        <v>2</v>
      </c>
      <c r="B541" s="1" t="s">
        <v>15</v>
      </c>
      <c r="D541" s="17" t="s">
        <v>1098</v>
      </c>
      <c r="E541" s="17" t="s">
        <v>1099</v>
      </c>
      <c r="F541" s="17" t="s">
        <v>18</v>
      </c>
      <c r="G541" s="18">
        <f t="shared" si="50"/>
        <v>53.276299999999999</v>
      </c>
      <c r="H541" s="19">
        <f t="shared" si="53"/>
        <v>69.347250000000003</v>
      </c>
      <c r="I541" s="19"/>
      <c r="J541" s="18">
        <f t="shared" si="49"/>
        <v>1.0739024390243903</v>
      </c>
      <c r="K541" s="18">
        <v>41</v>
      </c>
      <c r="L541" s="20">
        <v>44.03</v>
      </c>
      <c r="M541" s="21">
        <v>10</v>
      </c>
      <c r="N541" s="22">
        <f t="shared" si="51"/>
        <v>39.627000000000002</v>
      </c>
      <c r="O541" s="23">
        <v>75</v>
      </c>
      <c r="P541" s="24">
        <f t="shared" si="52"/>
        <v>69.347250000000003</v>
      </c>
    </row>
    <row r="542" spans="1:16" ht="17.25" customHeight="1">
      <c r="A542" s="1">
        <v>2</v>
      </c>
      <c r="B542" s="1" t="s">
        <v>15</v>
      </c>
      <c r="D542" s="17" t="s">
        <v>1100</v>
      </c>
      <c r="E542" s="17" t="s">
        <v>1101</v>
      </c>
      <c r="F542" s="17" t="s">
        <v>18</v>
      </c>
      <c r="G542" s="18">
        <f t="shared" si="50"/>
        <v>53.276299999999999</v>
      </c>
      <c r="H542" s="19">
        <f t="shared" si="53"/>
        <v>69.347250000000003</v>
      </c>
      <c r="I542" s="19"/>
      <c r="J542" s="18">
        <f t="shared" si="49"/>
        <v>1.0739024390243903</v>
      </c>
      <c r="K542" s="18">
        <v>41</v>
      </c>
      <c r="L542" s="20">
        <v>44.03</v>
      </c>
      <c r="M542" s="21">
        <v>10</v>
      </c>
      <c r="N542" s="22">
        <f t="shared" si="51"/>
        <v>39.627000000000002</v>
      </c>
      <c r="O542" s="23">
        <v>75</v>
      </c>
      <c r="P542" s="24">
        <f t="shared" si="52"/>
        <v>69.347250000000003</v>
      </c>
    </row>
    <row r="543" spans="1:16" ht="17.25" customHeight="1">
      <c r="A543" s="1">
        <v>2</v>
      </c>
      <c r="B543" s="1" t="s">
        <v>15</v>
      </c>
      <c r="D543" s="17" t="s">
        <v>1102</v>
      </c>
      <c r="E543" s="17" t="s">
        <v>1103</v>
      </c>
      <c r="F543" s="17" t="s">
        <v>18</v>
      </c>
      <c r="G543" s="18">
        <f t="shared" si="50"/>
        <v>53.276299999999999</v>
      </c>
      <c r="H543" s="19">
        <f t="shared" si="53"/>
        <v>69.347250000000003</v>
      </c>
      <c r="I543" s="19"/>
      <c r="J543" s="18">
        <f t="shared" si="49"/>
        <v>1.0739024390243903</v>
      </c>
      <c r="K543" s="18">
        <v>41</v>
      </c>
      <c r="L543" s="20">
        <v>44.03</v>
      </c>
      <c r="M543" s="21">
        <v>10</v>
      </c>
      <c r="N543" s="22">
        <f t="shared" si="51"/>
        <v>39.627000000000002</v>
      </c>
      <c r="O543" s="23">
        <v>75</v>
      </c>
      <c r="P543" s="24">
        <f t="shared" si="52"/>
        <v>69.347250000000003</v>
      </c>
    </row>
    <row r="544" spans="1:16" ht="17.25" customHeight="1">
      <c r="A544" s="1">
        <v>2</v>
      </c>
      <c r="B544" s="1" t="s">
        <v>15</v>
      </c>
      <c r="D544" s="17" t="s">
        <v>1104</v>
      </c>
      <c r="E544" s="17" t="s">
        <v>1105</v>
      </c>
      <c r="F544" s="17" t="s">
        <v>18</v>
      </c>
      <c r="G544" s="18">
        <f t="shared" si="50"/>
        <v>56.519100000000002</v>
      </c>
      <c r="H544" s="19">
        <f t="shared" si="53"/>
        <v>73.568250000000006</v>
      </c>
      <c r="I544" s="19"/>
      <c r="J544" s="18">
        <f t="shared" si="49"/>
        <v>1.139268292682927</v>
      </c>
      <c r="K544" s="18">
        <v>41</v>
      </c>
      <c r="L544" s="20">
        <v>46.71</v>
      </c>
      <c r="M544" s="21">
        <v>10</v>
      </c>
      <c r="N544" s="22">
        <f t="shared" si="51"/>
        <v>42.039000000000001</v>
      </c>
      <c r="O544" s="23">
        <v>75</v>
      </c>
      <c r="P544" s="24">
        <f t="shared" si="52"/>
        <v>73.568250000000006</v>
      </c>
    </row>
    <row r="545" spans="1:16" ht="17.25" customHeight="1">
      <c r="A545" s="1">
        <v>2</v>
      </c>
      <c r="B545" s="1" t="s">
        <v>15</v>
      </c>
      <c r="D545" s="17" t="s">
        <v>1106</v>
      </c>
      <c r="E545" s="17" t="s">
        <v>1107</v>
      </c>
      <c r="F545" s="17" t="s">
        <v>18</v>
      </c>
      <c r="G545" s="18">
        <f t="shared" si="50"/>
        <v>56.519100000000002</v>
      </c>
      <c r="H545" s="19">
        <f t="shared" si="53"/>
        <v>73.568250000000006</v>
      </c>
      <c r="I545" s="19"/>
      <c r="J545" s="18">
        <f t="shared" si="49"/>
        <v>1.139268292682927</v>
      </c>
      <c r="K545" s="18">
        <v>41</v>
      </c>
      <c r="L545" s="20">
        <v>46.71</v>
      </c>
      <c r="M545" s="21">
        <v>10</v>
      </c>
      <c r="N545" s="22">
        <f t="shared" si="51"/>
        <v>42.039000000000001</v>
      </c>
      <c r="O545" s="23">
        <v>75</v>
      </c>
      <c r="P545" s="24">
        <f t="shared" si="52"/>
        <v>73.568250000000006</v>
      </c>
    </row>
    <row r="546" spans="1:16" ht="17.25" customHeight="1">
      <c r="A546" s="1">
        <v>2</v>
      </c>
      <c r="B546" s="1" t="s">
        <v>15</v>
      </c>
      <c r="D546" s="17" t="s">
        <v>1108</v>
      </c>
      <c r="E546" s="17" t="s">
        <v>1109</v>
      </c>
      <c r="F546" s="17" t="s">
        <v>18</v>
      </c>
      <c r="G546" s="18">
        <f t="shared" si="50"/>
        <v>56.519100000000002</v>
      </c>
      <c r="H546" s="19">
        <f t="shared" si="53"/>
        <v>73.568250000000006</v>
      </c>
      <c r="I546" s="19"/>
      <c r="J546" s="18">
        <f t="shared" si="49"/>
        <v>1.139268292682927</v>
      </c>
      <c r="K546" s="18">
        <v>41</v>
      </c>
      <c r="L546" s="20">
        <v>46.71</v>
      </c>
      <c r="M546" s="21">
        <v>10</v>
      </c>
      <c r="N546" s="22">
        <f t="shared" si="51"/>
        <v>42.039000000000001</v>
      </c>
      <c r="O546" s="23">
        <v>75</v>
      </c>
      <c r="P546" s="24">
        <f t="shared" si="52"/>
        <v>73.568250000000006</v>
      </c>
    </row>
    <row r="547" spans="1:16" ht="17.25" customHeight="1">
      <c r="A547" s="1">
        <v>2</v>
      </c>
      <c r="B547" s="1" t="s">
        <v>15</v>
      </c>
      <c r="D547" s="17" t="s">
        <v>1110</v>
      </c>
      <c r="E547" s="17" t="s">
        <v>1111</v>
      </c>
      <c r="F547" s="17" t="s">
        <v>18</v>
      </c>
      <c r="G547" s="18">
        <f t="shared" si="50"/>
        <v>56.519100000000002</v>
      </c>
      <c r="H547" s="19">
        <f t="shared" si="53"/>
        <v>73.568250000000006</v>
      </c>
      <c r="I547" s="19"/>
      <c r="J547" s="18">
        <f t="shared" si="49"/>
        <v>1.139268292682927</v>
      </c>
      <c r="K547" s="18">
        <v>41</v>
      </c>
      <c r="L547" s="20">
        <v>46.71</v>
      </c>
      <c r="M547" s="21">
        <v>10</v>
      </c>
      <c r="N547" s="22">
        <f t="shared" si="51"/>
        <v>42.039000000000001</v>
      </c>
      <c r="O547" s="23">
        <v>75</v>
      </c>
      <c r="P547" s="24">
        <f t="shared" si="52"/>
        <v>73.568250000000006</v>
      </c>
    </row>
    <row r="548" spans="1:16" ht="17.25" customHeight="1">
      <c r="A548" s="1">
        <v>2</v>
      </c>
      <c r="B548" s="1" t="s">
        <v>15</v>
      </c>
      <c r="D548" s="17" t="s">
        <v>1112</v>
      </c>
      <c r="E548" s="17" t="s">
        <v>1113</v>
      </c>
      <c r="F548" s="17" t="s">
        <v>18</v>
      </c>
      <c r="G548" s="18">
        <f t="shared" si="50"/>
        <v>58.128399999999999</v>
      </c>
      <c r="H548" s="19">
        <f t="shared" si="53"/>
        <v>75.662999999999997</v>
      </c>
      <c r="I548" s="19"/>
      <c r="J548" s="18">
        <f t="shared" si="49"/>
        <v>1.1717073170731707</v>
      </c>
      <c r="K548" s="18">
        <v>41</v>
      </c>
      <c r="L548" s="20">
        <v>48.04</v>
      </c>
      <c r="M548" s="21">
        <v>10</v>
      </c>
      <c r="N548" s="22">
        <f t="shared" si="51"/>
        <v>43.235999999999997</v>
      </c>
      <c r="O548" s="23">
        <v>75</v>
      </c>
      <c r="P548" s="24">
        <f t="shared" si="52"/>
        <v>75.662999999999997</v>
      </c>
    </row>
    <row r="549" spans="1:16" ht="17.25" customHeight="1">
      <c r="A549" s="1">
        <v>2</v>
      </c>
      <c r="B549" s="1" t="s">
        <v>15</v>
      </c>
      <c r="D549" s="17" t="s">
        <v>1114</v>
      </c>
      <c r="E549" s="17" t="s">
        <v>1115</v>
      </c>
      <c r="F549" s="17" t="s">
        <v>18</v>
      </c>
      <c r="G549" s="18">
        <f t="shared" si="50"/>
        <v>67.832599999999999</v>
      </c>
      <c r="H549" s="19">
        <f t="shared" si="53"/>
        <v>88.294499999999999</v>
      </c>
      <c r="I549" s="19"/>
      <c r="J549" s="18">
        <f t="shared" ref="J549:J612" si="54">L549/K549</f>
        <v>1.3673170731707318</v>
      </c>
      <c r="K549" s="18">
        <v>41</v>
      </c>
      <c r="L549" s="20">
        <v>56.06</v>
      </c>
      <c r="M549" s="21">
        <v>10</v>
      </c>
      <c r="N549" s="22">
        <f t="shared" si="51"/>
        <v>50.454000000000001</v>
      </c>
      <c r="O549" s="23">
        <v>75</v>
      </c>
      <c r="P549" s="24">
        <f t="shared" si="52"/>
        <v>88.294499999999999</v>
      </c>
    </row>
    <row r="550" spans="1:16" ht="17.25" customHeight="1">
      <c r="A550" s="1">
        <v>2</v>
      </c>
      <c r="B550" s="1" t="s">
        <v>15</v>
      </c>
      <c r="D550" s="17" t="s">
        <v>1116</v>
      </c>
      <c r="E550" s="17" t="s">
        <v>1117</v>
      </c>
      <c r="F550" s="17" t="s">
        <v>18</v>
      </c>
      <c r="G550" s="18">
        <f t="shared" si="50"/>
        <v>67.832599999999999</v>
      </c>
      <c r="H550" s="19">
        <f t="shared" si="53"/>
        <v>88.294499999999999</v>
      </c>
      <c r="I550" s="19"/>
      <c r="J550" s="18">
        <f t="shared" si="54"/>
        <v>1.3673170731707318</v>
      </c>
      <c r="K550" s="18">
        <v>41</v>
      </c>
      <c r="L550" s="20">
        <v>56.06</v>
      </c>
      <c r="M550" s="21">
        <v>10</v>
      </c>
      <c r="N550" s="22">
        <f t="shared" si="51"/>
        <v>50.454000000000001</v>
      </c>
      <c r="O550" s="23">
        <v>75</v>
      </c>
      <c r="P550" s="24">
        <f t="shared" si="52"/>
        <v>88.294499999999999</v>
      </c>
    </row>
    <row r="551" spans="1:16" ht="17.25" customHeight="1">
      <c r="A551" s="1">
        <v>2</v>
      </c>
      <c r="B551" s="1" t="s">
        <v>15</v>
      </c>
      <c r="D551" s="17" t="s">
        <v>1118</v>
      </c>
      <c r="E551" s="17" t="s">
        <v>1119</v>
      </c>
      <c r="F551" s="17" t="s">
        <v>18</v>
      </c>
      <c r="G551" s="18">
        <f t="shared" si="50"/>
        <v>67.832599999999999</v>
      </c>
      <c r="H551" s="19">
        <f t="shared" si="53"/>
        <v>88.294499999999999</v>
      </c>
      <c r="I551" s="19"/>
      <c r="J551" s="18">
        <f t="shared" si="54"/>
        <v>1.3673170731707318</v>
      </c>
      <c r="K551" s="18">
        <v>41</v>
      </c>
      <c r="L551" s="20">
        <v>56.06</v>
      </c>
      <c r="M551" s="21">
        <v>10</v>
      </c>
      <c r="N551" s="22">
        <f t="shared" si="51"/>
        <v>50.454000000000001</v>
      </c>
      <c r="O551" s="23">
        <v>75</v>
      </c>
      <c r="P551" s="24">
        <f t="shared" si="52"/>
        <v>88.294499999999999</v>
      </c>
    </row>
    <row r="552" spans="1:16" ht="17.25" customHeight="1">
      <c r="A552" s="1">
        <v>2</v>
      </c>
      <c r="B552" s="1" t="s">
        <v>15</v>
      </c>
      <c r="D552" s="17" t="s">
        <v>1120</v>
      </c>
      <c r="E552" s="17" t="s">
        <v>1121</v>
      </c>
      <c r="F552" s="17" t="s">
        <v>18</v>
      </c>
      <c r="G552" s="18">
        <f t="shared" si="50"/>
        <v>74.281899999999993</v>
      </c>
      <c r="H552" s="19">
        <f t="shared" si="53"/>
        <v>96.689250000000015</v>
      </c>
      <c r="I552" s="19"/>
      <c r="J552" s="18">
        <f t="shared" si="54"/>
        <v>1.4973170731707317</v>
      </c>
      <c r="K552" s="18">
        <v>41</v>
      </c>
      <c r="L552" s="20">
        <v>61.39</v>
      </c>
      <c r="M552" s="21">
        <v>10</v>
      </c>
      <c r="N552" s="22">
        <f t="shared" si="51"/>
        <v>55.251000000000005</v>
      </c>
      <c r="O552" s="23">
        <v>75</v>
      </c>
      <c r="P552" s="24">
        <f t="shared" si="52"/>
        <v>96.689250000000015</v>
      </c>
    </row>
    <row r="553" spans="1:16" ht="17.25" customHeight="1">
      <c r="A553" s="1">
        <v>2</v>
      </c>
      <c r="B553" s="1" t="s">
        <v>15</v>
      </c>
      <c r="D553" s="17" t="s">
        <v>1122</v>
      </c>
      <c r="E553" s="17" t="s">
        <v>1123</v>
      </c>
      <c r="F553" s="17" t="s">
        <v>18</v>
      </c>
      <c r="G553" s="18">
        <f t="shared" si="50"/>
        <v>80.743300000000005</v>
      </c>
      <c r="H553" s="19">
        <f t="shared" si="53"/>
        <v>105.09975</v>
      </c>
      <c r="I553" s="19"/>
      <c r="J553" s="18">
        <f t="shared" si="54"/>
        <v>1.6275609756097562</v>
      </c>
      <c r="K553" s="18">
        <v>41</v>
      </c>
      <c r="L553" s="20">
        <v>66.73</v>
      </c>
      <c r="M553" s="21">
        <v>10</v>
      </c>
      <c r="N553" s="22">
        <f t="shared" si="51"/>
        <v>60.057000000000002</v>
      </c>
      <c r="O553" s="23">
        <v>75</v>
      </c>
      <c r="P553" s="24">
        <f t="shared" si="52"/>
        <v>105.09975</v>
      </c>
    </row>
    <row r="554" spans="1:16" ht="17.25" customHeight="1">
      <c r="A554" s="1">
        <v>2</v>
      </c>
      <c r="B554" s="1" t="s">
        <v>15</v>
      </c>
      <c r="D554" s="17" t="s">
        <v>1124</v>
      </c>
      <c r="E554" s="17" t="s">
        <v>1125</v>
      </c>
      <c r="F554" s="17" t="s">
        <v>18</v>
      </c>
      <c r="G554" s="18">
        <f t="shared" si="50"/>
        <v>96.896799999999999</v>
      </c>
      <c r="H554" s="19">
        <f t="shared" si="53"/>
        <v>126.126</v>
      </c>
      <c r="I554" s="19"/>
      <c r="J554" s="18">
        <f t="shared" si="54"/>
        <v>1.953170731707317</v>
      </c>
      <c r="K554" s="18">
        <v>41</v>
      </c>
      <c r="L554" s="20">
        <v>80.08</v>
      </c>
      <c r="M554" s="21">
        <v>10</v>
      </c>
      <c r="N554" s="22">
        <f t="shared" si="51"/>
        <v>72.072000000000003</v>
      </c>
      <c r="O554" s="23">
        <v>75</v>
      </c>
      <c r="P554" s="24">
        <f t="shared" si="52"/>
        <v>126.126</v>
      </c>
    </row>
    <row r="555" spans="1:16" ht="17.25" customHeight="1">
      <c r="A555" s="1">
        <v>2</v>
      </c>
      <c r="B555" s="1" t="s">
        <v>15</v>
      </c>
      <c r="D555" s="17" t="s">
        <v>1126</v>
      </c>
      <c r="E555" s="17" t="s">
        <v>1127</v>
      </c>
      <c r="F555" s="17" t="s">
        <v>18</v>
      </c>
      <c r="G555" s="18">
        <f t="shared" si="50"/>
        <v>96.896799999999999</v>
      </c>
      <c r="H555" s="19">
        <f t="shared" si="53"/>
        <v>126.126</v>
      </c>
      <c r="I555" s="19"/>
      <c r="J555" s="18">
        <f t="shared" si="54"/>
        <v>1.953170731707317</v>
      </c>
      <c r="K555" s="18">
        <v>41</v>
      </c>
      <c r="L555" s="20">
        <v>80.08</v>
      </c>
      <c r="M555" s="21">
        <v>10</v>
      </c>
      <c r="N555" s="22">
        <f t="shared" si="51"/>
        <v>72.072000000000003</v>
      </c>
      <c r="O555" s="23">
        <v>75</v>
      </c>
      <c r="P555" s="24">
        <f t="shared" si="52"/>
        <v>126.126</v>
      </c>
    </row>
    <row r="556" spans="1:16" ht="17.25" customHeight="1">
      <c r="A556" s="1">
        <v>2</v>
      </c>
      <c r="B556" s="1" t="s">
        <v>15</v>
      </c>
      <c r="D556" s="17" t="s">
        <v>1128</v>
      </c>
      <c r="E556" s="17" t="s">
        <v>1129</v>
      </c>
      <c r="F556" s="17" t="s">
        <v>18</v>
      </c>
      <c r="G556" s="18">
        <f t="shared" si="50"/>
        <v>125.96099999999998</v>
      </c>
      <c r="H556" s="19">
        <f t="shared" si="53"/>
        <v>163.95749999999998</v>
      </c>
      <c r="I556" s="19"/>
      <c r="J556" s="18">
        <f t="shared" si="54"/>
        <v>2.5390243902439025</v>
      </c>
      <c r="K556" s="18">
        <v>41</v>
      </c>
      <c r="L556" s="20">
        <v>104.1</v>
      </c>
      <c r="M556" s="21">
        <v>10</v>
      </c>
      <c r="N556" s="22">
        <f t="shared" si="51"/>
        <v>93.69</v>
      </c>
      <c r="O556" s="23">
        <v>75</v>
      </c>
      <c r="P556" s="24">
        <f t="shared" si="52"/>
        <v>163.95749999999998</v>
      </c>
    </row>
    <row r="557" spans="1:16" ht="17.25" customHeight="1">
      <c r="A557" s="1">
        <v>2</v>
      </c>
      <c r="B557" s="1" t="s">
        <v>15</v>
      </c>
      <c r="D557" s="17" t="s">
        <v>1130</v>
      </c>
      <c r="E557" s="17" t="s">
        <v>1131</v>
      </c>
      <c r="F557" s="17" t="s">
        <v>18</v>
      </c>
      <c r="G557" s="18">
        <f t="shared" si="50"/>
        <v>125.96099999999998</v>
      </c>
      <c r="H557" s="19">
        <f t="shared" si="53"/>
        <v>163.95749999999998</v>
      </c>
      <c r="I557" s="19"/>
      <c r="J557" s="18">
        <f t="shared" si="54"/>
        <v>2.5390243902439025</v>
      </c>
      <c r="K557" s="18">
        <v>41</v>
      </c>
      <c r="L557" s="20">
        <v>104.1</v>
      </c>
      <c r="M557" s="21">
        <v>10</v>
      </c>
      <c r="N557" s="22">
        <f t="shared" si="51"/>
        <v>93.69</v>
      </c>
      <c r="O557" s="23">
        <v>75</v>
      </c>
      <c r="P557" s="24">
        <f t="shared" si="52"/>
        <v>163.95749999999998</v>
      </c>
    </row>
    <row r="558" spans="1:16" ht="17.25" customHeight="1">
      <c r="A558" s="1">
        <v>2</v>
      </c>
      <c r="B558" s="1" t="s">
        <v>15</v>
      </c>
      <c r="D558" s="17" t="s">
        <v>1132</v>
      </c>
      <c r="E558" s="17" t="s">
        <v>1133</v>
      </c>
      <c r="F558" s="17" t="s">
        <v>18</v>
      </c>
      <c r="G558" s="18">
        <f t="shared" si="50"/>
        <v>137.27449999999999</v>
      </c>
      <c r="H558" s="19">
        <f t="shared" si="53"/>
        <v>178.68375</v>
      </c>
      <c r="I558" s="19"/>
      <c r="J558" s="18">
        <f t="shared" si="54"/>
        <v>2.7670731707317073</v>
      </c>
      <c r="K558" s="18">
        <v>41</v>
      </c>
      <c r="L558" s="20">
        <v>113.45</v>
      </c>
      <c r="M558" s="21">
        <v>10</v>
      </c>
      <c r="N558" s="22">
        <f t="shared" si="51"/>
        <v>102.105</v>
      </c>
      <c r="O558" s="23">
        <v>75</v>
      </c>
      <c r="P558" s="24">
        <f t="shared" si="52"/>
        <v>178.68375</v>
      </c>
    </row>
    <row r="559" spans="1:16" ht="17.25" customHeight="1">
      <c r="A559" s="1">
        <v>2</v>
      </c>
      <c r="B559" s="1" t="s">
        <v>15</v>
      </c>
      <c r="D559" s="17" t="s">
        <v>1134</v>
      </c>
      <c r="E559" s="17" t="s">
        <v>1135</v>
      </c>
      <c r="F559" s="17" t="s">
        <v>18</v>
      </c>
      <c r="G559" s="18">
        <f t="shared" si="50"/>
        <v>145.34520000000001</v>
      </c>
      <c r="H559" s="19">
        <f t="shared" si="53"/>
        <v>189.18900000000002</v>
      </c>
      <c r="I559" s="19"/>
      <c r="J559" s="18">
        <f t="shared" si="54"/>
        <v>2.9297560975609755</v>
      </c>
      <c r="K559" s="18">
        <v>41</v>
      </c>
      <c r="L559" s="20">
        <v>120.12</v>
      </c>
      <c r="M559" s="21">
        <v>10</v>
      </c>
      <c r="N559" s="22">
        <f t="shared" si="51"/>
        <v>108.108</v>
      </c>
      <c r="O559" s="23">
        <v>75</v>
      </c>
      <c r="P559" s="24">
        <f t="shared" si="52"/>
        <v>189.18900000000002</v>
      </c>
    </row>
    <row r="560" spans="1:16" ht="17.25" customHeight="1">
      <c r="A560" s="1">
        <v>2</v>
      </c>
      <c r="B560" s="1" t="s">
        <v>15</v>
      </c>
      <c r="D560" s="17" t="s">
        <v>1136</v>
      </c>
      <c r="E560" s="17" t="s">
        <v>1137</v>
      </c>
      <c r="F560" s="17" t="s">
        <v>18</v>
      </c>
      <c r="G560" s="18">
        <f t="shared" si="50"/>
        <v>161.49869999999999</v>
      </c>
      <c r="H560" s="19">
        <f t="shared" si="53"/>
        <v>210.21524999999997</v>
      </c>
      <c r="I560" s="19"/>
      <c r="J560" s="18">
        <f t="shared" si="54"/>
        <v>3.2553658536585366</v>
      </c>
      <c r="K560" s="18">
        <v>41</v>
      </c>
      <c r="L560" s="20">
        <v>133.47</v>
      </c>
      <c r="M560" s="21">
        <v>10</v>
      </c>
      <c r="N560" s="22">
        <f t="shared" si="51"/>
        <v>120.12299999999999</v>
      </c>
      <c r="O560" s="23">
        <v>75</v>
      </c>
      <c r="P560" s="24">
        <f t="shared" si="52"/>
        <v>210.21524999999997</v>
      </c>
    </row>
    <row r="561" spans="1:16" ht="17.25" customHeight="1">
      <c r="A561" s="1">
        <v>2</v>
      </c>
      <c r="B561" s="1" t="s">
        <v>15</v>
      </c>
      <c r="D561" s="17" t="s">
        <v>1138</v>
      </c>
      <c r="E561" s="17" t="s">
        <v>1139</v>
      </c>
      <c r="F561" s="17" t="s">
        <v>18</v>
      </c>
      <c r="G561" s="18">
        <f t="shared" si="50"/>
        <v>177.65219999999999</v>
      </c>
      <c r="H561" s="19">
        <f t="shared" si="53"/>
        <v>231.2415</v>
      </c>
      <c r="I561" s="19"/>
      <c r="J561" s="18">
        <f t="shared" si="54"/>
        <v>3.5809756097560972</v>
      </c>
      <c r="K561" s="18">
        <v>41</v>
      </c>
      <c r="L561" s="20">
        <v>146.82</v>
      </c>
      <c r="M561" s="21">
        <v>10</v>
      </c>
      <c r="N561" s="22">
        <f t="shared" si="51"/>
        <v>132.13800000000001</v>
      </c>
      <c r="O561" s="23">
        <v>75</v>
      </c>
      <c r="P561" s="24">
        <f t="shared" si="52"/>
        <v>231.2415</v>
      </c>
    </row>
    <row r="562" spans="1:16" ht="17.25" customHeight="1">
      <c r="A562" s="1">
        <v>2</v>
      </c>
      <c r="B562" s="1" t="s">
        <v>15</v>
      </c>
      <c r="D562" s="17" t="s">
        <v>1140</v>
      </c>
      <c r="E562" s="17" t="s">
        <v>1141</v>
      </c>
      <c r="F562" s="17" t="s">
        <v>18</v>
      </c>
      <c r="G562" s="18">
        <f t="shared" si="50"/>
        <v>193.80569999999997</v>
      </c>
      <c r="H562" s="19">
        <f t="shared" si="53"/>
        <v>252.26774999999998</v>
      </c>
      <c r="I562" s="19"/>
      <c r="J562" s="18">
        <f t="shared" si="54"/>
        <v>3.9065853658536582</v>
      </c>
      <c r="K562" s="18">
        <v>41</v>
      </c>
      <c r="L562" s="20">
        <v>160.16999999999999</v>
      </c>
      <c r="M562" s="21">
        <v>10</v>
      </c>
      <c r="N562" s="22">
        <f t="shared" si="51"/>
        <v>144.15299999999999</v>
      </c>
      <c r="O562" s="23">
        <v>75</v>
      </c>
      <c r="P562" s="24">
        <f t="shared" si="52"/>
        <v>252.26774999999998</v>
      </c>
    </row>
    <row r="563" spans="1:16" ht="17.25" customHeight="1">
      <c r="A563" s="1">
        <v>2</v>
      </c>
      <c r="B563" s="1" t="s">
        <v>15</v>
      </c>
      <c r="D563" s="17" t="s">
        <v>1142</v>
      </c>
      <c r="E563" s="17" t="s">
        <v>1143</v>
      </c>
      <c r="F563" s="17" t="s">
        <v>18</v>
      </c>
      <c r="G563" s="18">
        <f t="shared" si="50"/>
        <v>121.4477</v>
      </c>
      <c r="H563" s="19">
        <f t="shared" si="53"/>
        <v>158.08274999999998</v>
      </c>
      <c r="I563" s="19"/>
      <c r="J563" s="18">
        <f t="shared" si="54"/>
        <v>2.4480487804878051</v>
      </c>
      <c r="K563" s="18">
        <v>41</v>
      </c>
      <c r="L563" s="20">
        <v>100.37</v>
      </c>
      <c r="M563" s="21">
        <v>10</v>
      </c>
      <c r="N563" s="22">
        <f t="shared" si="51"/>
        <v>90.332999999999998</v>
      </c>
      <c r="O563" s="23">
        <v>75</v>
      </c>
      <c r="P563" s="24">
        <f t="shared" si="52"/>
        <v>158.08274999999998</v>
      </c>
    </row>
    <row r="564" spans="1:16" ht="17.25" customHeight="1">
      <c r="A564" s="1">
        <v>2</v>
      </c>
      <c r="B564" s="1" t="s">
        <v>15</v>
      </c>
      <c r="D564" s="17" t="s">
        <v>1144</v>
      </c>
      <c r="E564" s="17" t="s">
        <v>1145</v>
      </c>
      <c r="F564" s="17" t="s">
        <v>18</v>
      </c>
      <c r="G564" s="18">
        <f t="shared" si="50"/>
        <v>148.45489999999998</v>
      </c>
      <c r="H564" s="19">
        <f t="shared" si="53"/>
        <v>193.23674999999997</v>
      </c>
      <c r="I564" s="19"/>
      <c r="J564" s="18">
        <f t="shared" si="54"/>
        <v>2.9924390243902437</v>
      </c>
      <c r="K564" s="18">
        <v>41</v>
      </c>
      <c r="L564" s="20">
        <v>122.69</v>
      </c>
      <c r="M564" s="21">
        <v>10</v>
      </c>
      <c r="N564" s="22">
        <f t="shared" si="51"/>
        <v>110.42099999999999</v>
      </c>
      <c r="O564" s="23">
        <v>75</v>
      </c>
      <c r="P564" s="24">
        <f t="shared" si="52"/>
        <v>193.23674999999997</v>
      </c>
    </row>
    <row r="565" spans="1:16" ht="17.25" customHeight="1">
      <c r="A565" s="1">
        <v>2</v>
      </c>
      <c r="B565" s="1" t="s">
        <v>15</v>
      </c>
      <c r="D565" s="17" t="s">
        <v>1146</v>
      </c>
      <c r="E565" s="17" t="s">
        <v>1147</v>
      </c>
      <c r="F565" s="17" t="s">
        <v>18</v>
      </c>
      <c r="G565" s="18">
        <f t="shared" si="50"/>
        <v>215.91239999999999</v>
      </c>
      <c r="H565" s="19">
        <f t="shared" si="53"/>
        <v>281.04300000000001</v>
      </c>
      <c r="I565" s="19"/>
      <c r="J565" s="18">
        <f t="shared" si="54"/>
        <v>4.3521951219512198</v>
      </c>
      <c r="K565" s="18">
        <v>41</v>
      </c>
      <c r="L565" s="20">
        <v>178.44</v>
      </c>
      <c r="M565" s="21">
        <v>10</v>
      </c>
      <c r="N565" s="22">
        <f t="shared" si="51"/>
        <v>160.596</v>
      </c>
      <c r="O565" s="23">
        <v>75</v>
      </c>
      <c r="P565" s="24">
        <f t="shared" si="52"/>
        <v>281.04300000000001</v>
      </c>
    </row>
    <row r="566" spans="1:16" ht="17.25" customHeight="1">
      <c r="A566" s="1">
        <v>2</v>
      </c>
      <c r="B566" s="1" t="s">
        <v>15</v>
      </c>
      <c r="D566" s="17" t="s">
        <v>1148</v>
      </c>
      <c r="E566" s="17" t="s">
        <v>1149</v>
      </c>
      <c r="F566" s="17" t="s">
        <v>18</v>
      </c>
      <c r="G566" s="18">
        <f t="shared" si="50"/>
        <v>104.9675</v>
      </c>
      <c r="H566" s="19">
        <f t="shared" si="53"/>
        <v>136.63124999999999</v>
      </c>
      <c r="I566" s="19"/>
      <c r="J566" s="18">
        <f t="shared" si="54"/>
        <v>2.1158536585365852</v>
      </c>
      <c r="K566" s="18">
        <v>41</v>
      </c>
      <c r="L566" s="20">
        <v>86.75</v>
      </c>
      <c r="M566" s="21">
        <v>10</v>
      </c>
      <c r="N566" s="22">
        <f t="shared" si="51"/>
        <v>78.075000000000003</v>
      </c>
      <c r="O566" s="23">
        <v>75</v>
      </c>
      <c r="P566" s="24">
        <f t="shared" si="52"/>
        <v>136.63124999999999</v>
      </c>
    </row>
    <row r="567" spans="1:16" ht="17.25" customHeight="1">
      <c r="A567" s="1">
        <v>2</v>
      </c>
      <c r="B567" s="1" t="s">
        <v>15</v>
      </c>
      <c r="D567" s="17" t="s">
        <v>1150</v>
      </c>
      <c r="E567" s="17" t="s">
        <v>1151</v>
      </c>
      <c r="F567" s="17" t="s">
        <v>18</v>
      </c>
      <c r="G567" s="18">
        <f t="shared" si="50"/>
        <v>137.27449999999999</v>
      </c>
      <c r="H567" s="19">
        <f t="shared" si="53"/>
        <v>178.68375</v>
      </c>
      <c r="I567" s="19"/>
      <c r="J567" s="18">
        <f t="shared" si="54"/>
        <v>2.7670731707317073</v>
      </c>
      <c r="K567" s="18">
        <v>41</v>
      </c>
      <c r="L567" s="20">
        <v>113.45</v>
      </c>
      <c r="M567" s="21">
        <v>10</v>
      </c>
      <c r="N567" s="22">
        <f t="shared" si="51"/>
        <v>102.105</v>
      </c>
      <c r="O567" s="23">
        <v>75</v>
      </c>
      <c r="P567" s="24">
        <f t="shared" si="52"/>
        <v>178.68375</v>
      </c>
    </row>
    <row r="568" spans="1:16" ht="17.25" customHeight="1">
      <c r="A568" s="1">
        <v>2</v>
      </c>
      <c r="B568" s="1" t="s">
        <v>15</v>
      </c>
      <c r="D568" s="17" t="s">
        <v>1152</v>
      </c>
      <c r="E568" s="17" t="s">
        <v>1153</v>
      </c>
      <c r="F568" s="17" t="s">
        <v>18</v>
      </c>
      <c r="G568" s="18">
        <f t="shared" si="50"/>
        <v>202.43300000000002</v>
      </c>
      <c r="H568" s="19">
        <f t="shared" si="53"/>
        <v>263.49750000000006</v>
      </c>
      <c r="I568" s="19"/>
      <c r="J568" s="18">
        <f t="shared" si="54"/>
        <v>4.0804878048780493</v>
      </c>
      <c r="K568" s="18">
        <v>41</v>
      </c>
      <c r="L568" s="20">
        <v>167.3</v>
      </c>
      <c r="M568" s="21">
        <v>10</v>
      </c>
      <c r="N568" s="22">
        <f t="shared" si="51"/>
        <v>150.57000000000002</v>
      </c>
      <c r="O568" s="23">
        <v>75</v>
      </c>
      <c r="P568" s="24">
        <f t="shared" si="52"/>
        <v>263.49750000000006</v>
      </c>
    </row>
    <row r="569" spans="1:16" ht="17.25" customHeight="1">
      <c r="A569" s="1">
        <v>2</v>
      </c>
      <c r="B569" s="1" t="s">
        <v>15</v>
      </c>
      <c r="D569" s="17" t="s">
        <v>1154</v>
      </c>
      <c r="E569" s="17" t="s">
        <v>1155</v>
      </c>
      <c r="F569" s="17" t="s">
        <v>18</v>
      </c>
      <c r="G569" s="18">
        <f t="shared" si="50"/>
        <v>242.8954</v>
      </c>
      <c r="H569" s="19">
        <f t="shared" si="53"/>
        <v>316.16549999999995</v>
      </c>
      <c r="I569" s="19"/>
      <c r="J569" s="18">
        <f t="shared" si="54"/>
        <v>4.8960975609756101</v>
      </c>
      <c r="K569" s="18">
        <v>41</v>
      </c>
      <c r="L569" s="20">
        <v>200.74</v>
      </c>
      <c r="M569" s="21">
        <v>10</v>
      </c>
      <c r="N569" s="22">
        <f t="shared" si="51"/>
        <v>180.666</v>
      </c>
      <c r="O569" s="23">
        <v>75</v>
      </c>
      <c r="P569" s="24">
        <f t="shared" si="52"/>
        <v>316.16549999999995</v>
      </c>
    </row>
    <row r="570" spans="1:16" ht="17.25" customHeight="1">
      <c r="A570" s="1">
        <v>2</v>
      </c>
      <c r="B570" s="1" t="s">
        <v>15</v>
      </c>
      <c r="D570" s="17" t="s">
        <v>1156</v>
      </c>
      <c r="E570" s="17" t="s">
        <v>1157</v>
      </c>
      <c r="F570" s="17" t="s">
        <v>18</v>
      </c>
      <c r="G570" s="18">
        <f t="shared" ref="G570:G626" si="55">L570*1.21</f>
        <v>148.45489999999998</v>
      </c>
      <c r="H570" s="19">
        <f t="shared" si="53"/>
        <v>193.23674999999997</v>
      </c>
      <c r="I570" s="19"/>
      <c r="J570" s="18">
        <f t="shared" si="54"/>
        <v>2.9924390243902437</v>
      </c>
      <c r="K570" s="18">
        <v>41</v>
      </c>
      <c r="L570" s="20">
        <v>122.69</v>
      </c>
      <c r="M570" s="21">
        <v>10</v>
      </c>
      <c r="N570" s="22">
        <f t="shared" si="51"/>
        <v>110.42099999999999</v>
      </c>
      <c r="O570" s="23">
        <v>75</v>
      </c>
      <c r="P570" s="24">
        <f t="shared" si="52"/>
        <v>193.23674999999997</v>
      </c>
    </row>
    <row r="571" spans="1:16" ht="17.25" customHeight="1">
      <c r="A571" s="1">
        <v>2</v>
      </c>
      <c r="B571" s="1" t="s">
        <v>15</v>
      </c>
      <c r="D571" s="17" t="s">
        <v>1158</v>
      </c>
      <c r="E571" s="17" t="s">
        <v>1159</v>
      </c>
      <c r="F571" s="17" t="s">
        <v>18</v>
      </c>
      <c r="G571" s="18">
        <f t="shared" si="55"/>
        <v>161.92219999999998</v>
      </c>
      <c r="H571" s="19">
        <f t="shared" si="53"/>
        <v>210.76649999999998</v>
      </c>
      <c r="I571" s="19"/>
      <c r="J571" s="18">
        <f t="shared" si="54"/>
        <v>3.26390243902439</v>
      </c>
      <c r="K571" s="18">
        <v>41</v>
      </c>
      <c r="L571" s="20">
        <v>133.82</v>
      </c>
      <c r="M571" s="21">
        <v>10</v>
      </c>
      <c r="N571" s="22">
        <f t="shared" si="51"/>
        <v>120.43799999999999</v>
      </c>
      <c r="O571" s="23">
        <v>75</v>
      </c>
      <c r="P571" s="24">
        <f t="shared" si="52"/>
        <v>210.76649999999998</v>
      </c>
    </row>
    <row r="572" spans="1:16" ht="17.25" customHeight="1">
      <c r="A572" s="1">
        <v>2</v>
      </c>
      <c r="B572" s="1" t="s">
        <v>15</v>
      </c>
      <c r="D572" s="17" t="s">
        <v>1160</v>
      </c>
      <c r="E572" s="17" t="s">
        <v>1161</v>
      </c>
      <c r="F572" s="17" t="s">
        <v>18</v>
      </c>
      <c r="G572" s="18">
        <f t="shared" si="55"/>
        <v>188.91729999999998</v>
      </c>
      <c r="H572" s="19">
        <f t="shared" si="53"/>
        <v>245.90474999999998</v>
      </c>
      <c r="I572" s="19"/>
      <c r="J572" s="18">
        <f t="shared" si="54"/>
        <v>3.8080487804878049</v>
      </c>
      <c r="K572" s="18">
        <v>41</v>
      </c>
      <c r="L572" s="20">
        <v>156.13</v>
      </c>
      <c r="M572" s="21">
        <v>10</v>
      </c>
      <c r="N572" s="22">
        <f t="shared" si="51"/>
        <v>140.517</v>
      </c>
      <c r="O572" s="23">
        <v>75</v>
      </c>
      <c r="P572" s="24">
        <f t="shared" si="52"/>
        <v>245.90474999999998</v>
      </c>
    </row>
    <row r="573" spans="1:16" ht="17.25" customHeight="1">
      <c r="A573" s="1">
        <v>2</v>
      </c>
      <c r="B573" s="1" t="s">
        <v>15</v>
      </c>
      <c r="D573" s="17" t="s">
        <v>1162</v>
      </c>
      <c r="E573" s="17" t="s">
        <v>1163</v>
      </c>
      <c r="F573" s="17" t="s">
        <v>18</v>
      </c>
      <c r="G573" s="18">
        <f t="shared" si="55"/>
        <v>215.91239999999999</v>
      </c>
      <c r="H573" s="19">
        <f t="shared" si="53"/>
        <v>281.04300000000001</v>
      </c>
      <c r="I573" s="19"/>
      <c r="J573" s="18">
        <f t="shared" si="54"/>
        <v>4.3521951219512198</v>
      </c>
      <c r="K573" s="18">
        <v>41</v>
      </c>
      <c r="L573" s="20">
        <v>178.44</v>
      </c>
      <c r="M573" s="21">
        <v>10</v>
      </c>
      <c r="N573" s="22">
        <f t="shared" si="51"/>
        <v>160.596</v>
      </c>
      <c r="O573" s="23">
        <v>75</v>
      </c>
      <c r="P573" s="24">
        <f t="shared" si="52"/>
        <v>281.04300000000001</v>
      </c>
    </row>
    <row r="574" spans="1:16" ht="17.25" customHeight="1">
      <c r="A574" s="1">
        <v>2</v>
      </c>
      <c r="B574" s="1" t="s">
        <v>15</v>
      </c>
      <c r="D574" s="17" t="s">
        <v>1164</v>
      </c>
      <c r="E574" s="17" t="s">
        <v>1165</v>
      </c>
      <c r="F574" s="17" t="s">
        <v>18</v>
      </c>
      <c r="G574" s="18">
        <f t="shared" si="55"/>
        <v>485.83919999999995</v>
      </c>
      <c r="H574" s="19">
        <f t="shared" si="53"/>
        <v>632.39400000000001</v>
      </c>
      <c r="I574" s="19"/>
      <c r="J574" s="18">
        <f t="shared" si="54"/>
        <v>9.7931707317073169</v>
      </c>
      <c r="K574" s="18">
        <v>41</v>
      </c>
      <c r="L574" s="20">
        <v>401.52</v>
      </c>
      <c r="M574" s="21">
        <v>10</v>
      </c>
      <c r="N574" s="22">
        <f t="shared" si="51"/>
        <v>361.36799999999999</v>
      </c>
      <c r="O574" s="23">
        <v>75</v>
      </c>
      <c r="P574" s="24">
        <f t="shared" si="52"/>
        <v>632.39400000000001</v>
      </c>
    </row>
    <row r="575" spans="1:16" ht="17.25" customHeight="1">
      <c r="A575" s="1">
        <v>2</v>
      </c>
      <c r="B575" s="1" t="s">
        <v>15</v>
      </c>
      <c r="D575" s="17" t="s">
        <v>1166</v>
      </c>
      <c r="E575" s="17" t="s">
        <v>1167</v>
      </c>
      <c r="F575" s="17" t="s">
        <v>18</v>
      </c>
      <c r="G575" s="18">
        <f t="shared" si="55"/>
        <v>148.45489999999998</v>
      </c>
      <c r="H575" s="19">
        <f t="shared" si="53"/>
        <v>193.23674999999997</v>
      </c>
      <c r="I575" s="19"/>
      <c r="J575" s="18">
        <f t="shared" si="54"/>
        <v>2.9924390243902437</v>
      </c>
      <c r="K575" s="18">
        <v>41</v>
      </c>
      <c r="L575" s="20">
        <v>122.69</v>
      </c>
      <c r="M575" s="21">
        <v>10</v>
      </c>
      <c r="N575" s="22">
        <f t="shared" si="51"/>
        <v>110.42099999999999</v>
      </c>
      <c r="O575" s="23">
        <v>75</v>
      </c>
      <c r="P575" s="24">
        <f t="shared" si="52"/>
        <v>193.23674999999997</v>
      </c>
    </row>
    <row r="576" spans="1:16" ht="17.25" customHeight="1">
      <c r="A576" s="1">
        <v>2</v>
      </c>
      <c r="B576" s="1" t="s">
        <v>15</v>
      </c>
      <c r="D576" s="17" t="s">
        <v>1168</v>
      </c>
      <c r="E576" s="17" t="s">
        <v>1169</v>
      </c>
      <c r="F576" s="17" t="s">
        <v>18</v>
      </c>
      <c r="G576" s="18">
        <f t="shared" si="55"/>
        <v>188.91729999999998</v>
      </c>
      <c r="H576" s="19">
        <f t="shared" si="53"/>
        <v>245.90474999999998</v>
      </c>
      <c r="I576" s="19"/>
      <c r="J576" s="18">
        <f t="shared" si="54"/>
        <v>3.8080487804878049</v>
      </c>
      <c r="K576" s="18">
        <v>41</v>
      </c>
      <c r="L576" s="20">
        <v>156.13</v>
      </c>
      <c r="M576" s="21">
        <v>10</v>
      </c>
      <c r="N576" s="22">
        <f t="shared" si="51"/>
        <v>140.517</v>
      </c>
      <c r="O576" s="23">
        <v>75</v>
      </c>
      <c r="P576" s="24">
        <f t="shared" si="52"/>
        <v>245.90474999999998</v>
      </c>
    </row>
    <row r="577" spans="1:16" ht="17.25" customHeight="1">
      <c r="A577" s="1">
        <v>2</v>
      </c>
      <c r="B577" s="1" t="s">
        <v>15</v>
      </c>
      <c r="D577" s="17" t="s">
        <v>1170</v>
      </c>
      <c r="E577" s="17" t="s">
        <v>1171</v>
      </c>
      <c r="F577" s="17" t="s">
        <v>18</v>
      </c>
      <c r="G577" s="18">
        <f t="shared" si="55"/>
        <v>242.8954</v>
      </c>
      <c r="H577" s="19">
        <f t="shared" si="53"/>
        <v>316.16549999999995</v>
      </c>
      <c r="I577" s="19"/>
      <c r="J577" s="18">
        <f t="shared" si="54"/>
        <v>4.8960975609756101</v>
      </c>
      <c r="K577" s="18">
        <v>41</v>
      </c>
      <c r="L577" s="20">
        <v>200.74</v>
      </c>
      <c r="M577" s="21">
        <v>10</v>
      </c>
      <c r="N577" s="22">
        <f t="shared" si="51"/>
        <v>180.666</v>
      </c>
      <c r="O577" s="23">
        <v>75</v>
      </c>
      <c r="P577" s="24">
        <f t="shared" si="52"/>
        <v>316.16549999999995</v>
      </c>
    </row>
    <row r="578" spans="1:16" ht="17.25" customHeight="1">
      <c r="A578" s="1">
        <v>2</v>
      </c>
      <c r="B578" s="1" t="s">
        <v>15</v>
      </c>
      <c r="D578" s="17" t="s">
        <v>1172</v>
      </c>
      <c r="E578" s="17" t="s">
        <v>1173</v>
      </c>
      <c r="F578" s="17" t="s">
        <v>27</v>
      </c>
      <c r="G578" s="18">
        <f t="shared" si="55"/>
        <v>121.4477</v>
      </c>
      <c r="H578" s="19">
        <f t="shared" si="53"/>
        <v>158.08274999999998</v>
      </c>
      <c r="I578" s="19"/>
      <c r="J578" s="18">
        <f t="shared" si="54"/>
        <v>2.4480487804878051</v>
      </c>
      <c r="K578" s="18">
        <v>41</v>
      </c>
      <c r="L578" s="20">
        <v>100.37</v>
      </c>
      <c r="M578" s="21">
        <v>10</v>
      </c>
      <c r="N578" s="22">
        <f t="shared" si="51"/>
        <v>90.332999999999998</v>
      </c>
      <c r="O578" s="23">
        <v>75</v>
      </c>
      <c r="P578" s="24">
        <f t="shared" si="52"/>
        <v>158.08274999999998</v>
      </c>
    </row>
    <row r="579" spans="1:16" ht="17.25" customHeight="1">
      <c r="A579" s="1">
        <v>2</v>
      </c>
      <c r="B579" s="1" t="s">
        <v>15</v>
      </c>
      <c r="D579" s="17" t="s">
        <v>1174</v>
      </c>
      <c r="E579" s="17" t="s">
        <v>1175</v>
      </c>
      <c r="F579" s="17" t="s">
        <v>18</v>
      </c>
      <c r="G579" s="18">
        <f t="shared" si="55"/>
        <v>51.267699999999998</v>
      </c>
      <c r="H579" s="19">
        <f t="shared" si="53"/>
        <v>66.732749999999982</v>
      </c>
      <c r="I579" s="19"/>
      <c r="J579" s="18">
        <f t="shared" si="54"/>
        <v>1.0334146341463415</v>
      </c>
      <c r="K579" s="18">
        <v>41</v>
      </c>
      <c r="L579" s="20">
        <v>42.37</v>
      </c>
      <c r="M579" s="21">
        <v>10</v>
      </c>
      <c r="N579" s="22">
        <f t="shared" ref="N579:N642" si="56">L579-L579*M579/100</f>
        <v>38.132999999999996</v>
      </c>
      <c r="O579" s="23">
        <v>75</v>
      </c>
      <c r="P579" s="24">
        <f t="shared" ref="P579:P642" si="57">N579+N579*O579/100</f>
        <v>66.732749999999982</v>
      </c>
    </row>
    <row r="580" spans="1:16" ht="17.25" customHeight="1">
      <c r="A580" s="1">
        <v>2</v>
      </c>
      <c r="B580" s="1" t="s">
        <v>15</v>
      </c>
      <c r="D580" s="17" t="s">
        <v>1176</v>
      </c>
      <c r="E580" s="17" t="s">
        <v>1177</v>
      </c>
      <c r="F580" s="17" t="s">
        <v>18</v>
      </c>
      <c r="G580" s="18">
        <f t="shared" si="55"/>
        <v>59.3626</v>
      </c>
      <c r="H580" s="19">
        <f t="shared" si="53"/>
        <v>77.269500000000008</v>
      </c>
      <c r="I580" s="19"/>
      <c r="J580" s="18">
        <f t="shared" si="54"/>
        <v>1.1965853658536585</v>
      </c>
      <c r="K580" s="18">
        <v>41</v>
      </c>
      <c r="L580" s="20">
        <v>49.06</v>
      </c>
      <c r="M580" s="21">
        <v>10</v>
      </c>
      <c r="N580" s="22">
        <f t="shared" si="56"/>
        <v>44.154000000000003</v>
      </c>
      <c r="O580" s="23">
        <v>75</v>
      </c>
      <c r="P580" s="24">
        <f t="shared" si="57"/>
        <v>77.269500000000008</v>
      </c>
    </row>
    <row r="581" spans="1:16" ht="17.25" customHeight="1">
      <c r="A581" s="1">
        <v>2</v>
      </c>
      <c r="B581" s="1" t="s">
        <v>15</v>
      </c>
      <c r="D581" s="17" t="s">
        <v>1178</v>
      </c>
      <c r="E581" s="17" t="s">
        <v>1179</v>
      </c>
      <c r="F581" s="17" t="s">
        <v>18</v>
      </c>
      <c r="G581" s="18">
        <f t="shared" si="55"/>
        <v>80.961099999999988</v>
      </c>
      <c r="H581" s="19">
        <f t="shared" ref="H581:H644" si="58">P581</f>
        <v>105.38324999999999</v>
      </c>
      <c r="I581" s="19"/>
      <c r="J581" s="18">
        <f t="shared" si="54"/>
        <v>1.631951219512195</v>
      </c>
      <c r="K581" s="18">
        <v>41</v>
      </c>
      <c r="L581" s="20">
        <v>66.91</v>
      </c>
      <c r="M581" s="21">
        <v>10</v>
      </c>
      <c r="N581" s="22">
        <f t="shared" si="56"/>
        <v>60.218999999999994</v>
      </c>
      <c r="O581" s="23">
        <v>75</v>
      </c>
      <c r="P581" s="24">
        <f t="shared" si="57"/>
        <v>105.38324999999999</v>
      </c>
    </row>
    <row r="582" spans="1:16" ht="17.25" customHeight="1">
      <c r="A582" s="1">
        <v>2</v>
      </c>
      <c r="B582" s="1" t="s">
        <v>15</v>
      </c>
      <c r="D582" s="17" t="s">
        <v>1180</v>
      </c>
      <c r="E582" s="17" t="s">
        <v>1181</v>
      </c>
      <c r="F582" s="17" t="s">
        <v>18</v>
      </c>
      <c r="G582" s="18">
        <f t="shared" si="55"/>
        <v>94.452600000000004</v>
      </c>
      <c r="H582" s="19">
        <f t="shared" si="58"/>
        <v>122.94450000000001</v>
      </c>
      <c r="I582" s="19"/>
      <c r="J582" s="18">
        <f t="shared" si="54"/>
        <v>1.9039024390243904</v>
      </c>
      <c r="K582" s="18">
        <v>41</v>
      </c>
      <c r="L582" s="20">
        <v>78.06</v>
      </c>
      <c r="M582" s="21">
        <v>10</v>
      </c>
      <c r="N582" s="22">
        <f t="shared" si="56"/>
        <v>70.254000000000005</v>
      </c>
      <c r="O582" s="23">
        <v>75</v>
      </c>
      <c r="P582" s="24">
        <f t="shared" si="57"/>
        <v>122.94450000000001</v>
      </c>
    </row>
    <row r="583" spans="1:16" ht="17.25" customHeight="1">
      <c r="A583" s="1">
        <v>2</v>
      </c>
      <c r="B583" s="1" t="s">
        <v>15</v>
      </c>
      <c r="D583" s="17" t="s">
        <v>1182</v>
      </c>
      <c r="E583" s="17" t="s">
        <v>1183</v>
      </c>
      <c r="F583" s="17" t="s">
        <v>18</v>
      </c>
      <c r="G583" s="18">
        <f t="shared" si="55"/>
        <v>105.2458</v>
      </c>
      <c r="H583" s="19">
        <f t="shared" si="58"/>
        <v>136.99350000000001</v>
      </c>
      <c r="I583" s="19"/>
      <c r="J583" s="18">
        <f t="shared" si="54"/>
        <v>2.1214634146341464</v>
      </c>
      <c r="K583" s="18">
        <v>41</v>
      </c>
      <c r="L583" s="20">
        <v>86.98</v>
      </c>
      <c r="M583" s="21">
        <v>10</v>
      </c>
      <c r="N583" s="22">
        <f t="shared" si="56"/>
        <v>78.282000000000011</v>
      </c>
      <c r="O583" s="23">
        <v>75</v>
      </c>
      <c r="P583" s="24">
        <f t="shared" si="57"/>
        <v>136.99350000000001</v>
      </c>
    </row>
    <row r="584" spans="1:16" ht="17.25" customHeight="1">
      <c r="A584" s="1">
        <v>2</v>
      </c>
      <c r="B584" s="1" t="s">
        <v>15</v>
      </c>
      <c r="D584" s="17" t="s">
        <v>1184</v>
      </c>
      <c r="E584" s="17" t="s">
        <v>1185</v>
      </c>
      <c r="F584" s="17" t="s">
        <v>18</v>
      </c>
      <c r="G584" s="18">
        <f t="shared" si="55"/>
        <v>72.854100000000003</v>
      </c>
      <c r="H584" s="19">
        <f t="shared" si="58"/>
        <v>94.830749999999995</v>
      </c>
      <c r="I584" s="19"/>
      <c r="J584" s="18">
        <f t="shared" si="54"/>
        <v>1.4685365853658536</v>
      </c>
      <c r="K584" s="18">
        <v>41</v>
      </c>
      <c r="L584" s="20">
        <v>60.21</v>
      </c>
      <c r="M584" s="21">
        <v>10</v>
      </c>
      <c r="N584" s="22">
        <f t="shared" si="56"/>
        <v>54.189</v>
      </c>
      <c r="O584" s="23">
        <v>75</v>
      </c>
      <c r="P584" s="24">
        <f t="shared" si="57"/>
        <v>94.830749999999995</v>
      </c>
    </row>
    <row r="585" spans="1:16" ht="17.25" customHeight="1">
      <c r="A585" s="1">
        <v>2</v>
      </c>
      <c r="B585" s="1" t="s">
        <v>15</v>
      </c>
      <c r="D585" s="17" t="s">
        <v>1186</v>
      </c>
      <c r="E585" s="17" t="s">
        <v>1187</v>
      </c>
      <c r="F585" s="17" t="s">
        <v>18</v>
      </c>
      <c r="G585" s="18">
        <f t="shared" si="55"/>
        <v>91.778499999999994</v>
      </c>
      <c r="H585" s="19">
        <f t="shared" si="58"/>
        <v>119.46375</v>
      </c>
      <c r="I585" s="19"/>
      <c r="J585" s="18">
        <f t="shared" si="54"/>
        <v>1.8499999999999999</v>
      </c>
      <c r="K585" s="18">
        <v>41</v>
      </c>
      <c r="L585" s="20">
        <v>75.849999999999994</v>
      </c>
      <c r="M585" s="21">
        <v>10</v>
      </c>
      <c r="N585" s="22">
        <f t="shared" si="56"/>
        <v>68.265000000000001</v>
      </c>
      <c r="O585" s="23">
        <v>75</v>
      </c>
      <c r="P585" s="24">
        <f t="shared" si="57"/>
        <v>119.46375</v>
      </c>
    </row>
    <row r="586" spans="1:16" ht="17.25" customHeight="1">
      <c r="A586" s="1">
        <v>2</v>
      </c>
      <c r="B586" s="1" t="s">
        <v>15</v>
      </c>
      <c r="D586" s="17" t="s">
        <v>1188</v>
      </c>
      <c r="E586" s="17" t="s">
        <v>1189</v>
      </c>
      <c r="F586" s="17" t="s">
        <v>18</v>
      </c>
      <c r="G586" s="18">
        <f t="shared" si="55"/>
        <v>107.9562</v>
      </c>
      <c r="H586" s="19">
        <f t="shared" si="58"/>
        <v>140.5215</v>
      </c>
      <c r="I586" s="19"/>
      <c r="J586" s="18">
        <f t="shared" si="54"/>
        <v>2.1760975609756099</v>
      </c>
      <c r="K586" s="18">
        <v>41</v>
      </c>
      <c r="L586" s="20">
        <v>89.22</v>
      </c>
      <c r="M586" s="21">
        <v>10</v>
      </c>
      <c r="N586" s="22">
        <f t="shared" si="56"/>
        <v>80.298000000000002</v>
      </c>
      <c r="O586" s="23">
        <v>75</v>
      </c>
      <c r="P586" s="24">
        <f t="shared" si="57"/>
        <v>140.5215</v>
      </c>
    </row>
    <row r="587" spans="1:16" ht="17.25" customHeight="1">
      <c r="A587" s="1">
        <v>2</v>
      </c>
      <c r="B587" s="1" t="s">
        <v>15</v>
      </c>
      <c r="D587" s="17" t="s">
        <v>1190</v>
      </c>
      <c r="E587" s="17" t="s">
        <v>1191</v>
      </c>
      <c r="F587" s="17" t="s">
        <v>18</v>
      </c>
      <c r="G587" s="18">
        <f t="shared" si="55"/>
        <v>121.4477</v>
      </c>
      <c r="H587" s="19">
        <f t="shared" si="58"/>
        <v>158.08274999999998</v>
      </c>
      <c r="I587" s="19"/>
      <c r="J587" s="18">
        <f t="shared" si="54"/>
        <v>2.4480487804878051</v>
      </c>
      <c r="K587" s="18">
        <v>41</v>
      </c>
      <c r="L587" s="20">
        <v>100.37</v>
      </c>
      <c r="M587" s="21">
        <v>10</v>
      </c>
      <c r="N587" s="22">
        <f t="shared" si="56"/>
        <v>90.332999999999998</v>
      </c>
      <c r="O587" s="23">
        <v>75</v>
      </c>
      <c r="P587" s="24">
        <f t="shared" si="57"/>
        <v>158.08274999999998</v>
      </c>
    </row>
    <row r="588" spans="1:16" ht="17.25" customHeight="1">
      <c r="A588" s="1">
        <v>2</v>
      </c>
      <c r="B588" s="1" t="s">
        <v>15</v>
      </c>
      <c r="D588" s="17" t="s">
        <v>1192</v>
      </c>
      <c r="E588" s="17" t="s">
        <v>1193</v>
      </c>
      <c r="F588" s="17" t="s">
        <v>18</v>
      </c>
      <c r="G588" s="18">
        <f t="shared" si="55"/>
        <v>134.9271</v>
      </c>
      <c r="H588" s="19">
        <f t="shared" si="58"/>
        <v>175.62825000000004</v>
      </c>
      <c r="I588" s="19"/>
      <c r="J588" s="18">
        <f t="shared" si="54"/>
        <v>2.7197560975609756</v>
      </c>
      <c r="K588" s="18">
        <v>41</v>
      </c>
      <c r="L588" s="20">
        <v>111.51</v>
      </c>
      <c r="M588" s="21">
        <v>10</v>
      </c>
      <c r="N588" s="22">
        <f t="shared" si="56"/>
        <v>100.35900000000001</v>
      </c>
      <c r="O588" s="23">
        <v>75</v>
      </c>
      <c r="P588" s="24">
        <f t="shared" si="57"/>
        <v>175.62825000000004</v>
      </c>
    </row>
    <row r="589" spans="1:16" ht="17.25" customHeight="1">
      <c r="A589" s="1">
        <v>2</v>
      </c>
      <c r="B589" s="1" t="s">
        <v>15</v>
      </c>
      <c r="D589" s="17" t="s">
        <v>1194</v>
      </c>
      <c r="E589" s="17" t="s">
        <v>1195</v>
      </c>
      <c r="F589" s="17" t="s">
        <v>18</v>
      </c>
      <c r="G589" s="18">
        <f t="shared" si="55"/>
        <v>64.771299999999997</v>
      </c>
      <c r="H589" s="19">
        <f t="shared" si="58"/>
        <v>84.309750000000008</v>
      </c>
      <c r="I589" s="19"/>
      <c r="J589" s="18">
        <f t="shared" si="54"/>
        <v>1.305609756097561</v>
      </c>
      <c r="K589" s="18">
        <v>41</v>
      </c>
      <c r="L589" s="20">
        <v>53.53</v>
      </c>
      <c r="M589" s="21">
        <v>10</v>
      </c>
      <c r="N589" s="22">
        <f t="shared" si="56"/>
        <v>48.177</v>
      </c>
      <c r="O589" s="23">
        <v>75</v>
      </c>
      <c r="P589" s="24">
        <f t="shared" si="57"/>
        <v>84.309750000000008</v>
      </c>
    </row>
    <row r="590" spans="1:16" ht="17.25" customHeight="1">
      <c r="A590" s="1">
        <v>2</v>
      </c>
      <c r="B590" s="1" t="s">
        <v>15</v>
      </c>
      <c r="D590" s="17" t="s">
        <v>1196</v>
      </c>
      <c r="E590" s="17" t="s">
        <v>1197</v>
      </c>
      <c r="F590" s="17" t="s">
        <v>18</v>
      </c>
      <c r="G590" s="18">
        <f t="shared" si="55"/>
        <v>148.45489999999998</v>
      </c>
      <c r="H590" s="19">
        <f t="shared" si="58"/>
        <v>193.23674999999997</v>
      </c>
      <c r="I590" s="19"/>
      <c r="J590" s="18">
        <f t="shared" si="54"/>
        <v>2.9924390243902437</v>
      </c>
      <c r="K590" s="18">
        <v>41</v>
      </c>
      <c r="L590" s="20">
        <v>122.69</v>
      </c>
      <c r="M590" s="21">
        <v>10</v>
      </c>
      <c r="N590" s="22">
        <f t="shared" si="56"/>
        <v>110.42099999999999</v>
      </c>
      <c r="O590" s="23">
        <v>75</v>
      </c>
      <c r="P590" s="24">
        <f t="shared" si="57"/>
        <v>193.23674999999997</v>
      </c>
    </row>
    <row r="591" spans="1:16" ht="17.25" customHeight="1">
      <c r="A591" s="1">
        <v>2</v>
      </c>
      <c r="B591" s="1" t="s">
        <v>15</v>
      </c>
      <c r="D591" s="17" t="s">
        <v>1198</v>
      </c>
      <c r="E591" s="17" t="s">
        <v>1199</v>
      </c>
      <c r="F591" s="17" t="s">
        <v>18</v>
      </c>
      <c r="G591" s="18">
        <f t="shared" si="55"/>
        <v>175.42579999999998</v>
      </c>
      <c r="H591" s="19">
        <f t="shared" si="58"/>
        <v>228.34350000000001</v>
      </c>
      <c r="I591" s="19"/>
      <c r="J591" s="18">
        <f t="shared" si="54"/>
        <v>3.5360975609756093</v>
      </c>
      <c r="K591" s="18">
        <v>41</v>
      </c>
      <c r="L591" s="20">
        <v>144.97999999999999</v>
      </c>
      <c r="M591" s="21">
        <v>10</v>
      </c>
      <c r="N591" s="22">
        <f t="shared" si="56"/>
        <v>130.482</v>
      </c>
      <c r="O591" s="23">
        <v>75</v>
      </c>
      <c r="P591" s="24">
        <f t="shared" si="57"/>
        <v>228.34350000000001</v>
      </c>
    </row>
    <row r="592" spans="1:16" ht="17.25" customHeight="1">
      <c r="A592" s="1">
        <v>2</v>
      </c>
      <c r="B592" s="1" t="s">
        <v>15</v>
      </c>
      <c r="D592" s="17" t="s">
        <v>1200</v>
      </c>
      <c r="E592" s="17" t="s">
        <v>1201</v>
      </c>
      <c r="F592" s="17" t="s">
        <v>18</v>
      </c>
      <c r="G592" s="18">
        <f t="shared" si="55"/>
        <v>215.91239999999999</v>
      </c>
      <c r="H592" s="19">
        <f t="shared" si="58"/>
        <v>281.04300000000001</v>
      </c>
      <c r="I592" s="19"/>
      <c r="J592" s="18">
        <f t="shared" si="54"/>
        <v>4.3521951219512198</v>
      </c>
      <c r="K592" s="18">
        <v>41</v>
      </c>
      <c r="L592" s="20">
        <v>178.44</v>
      </c>
      <c r="M592" s="21">
        <v>10</v>
      </c>
      <c r="N592" s="22">
        <f t="shared" si="56"/>
        <v>160.596</v>
      </c>
      <c r="O592" s="23">
        <v>75</v>
      </c>
      <c r="P592" s="24">
        <f t="shared" si="57"/>
        <v>281.04300000000001</v>
      </c>
    </row>
    <row r="593" spans="1:16" ht="17.25" customHeight="1">
      <c r="A593" s="1">
        <v>2</v>
      </c>
      <c r="B593" s="1" t="s">
        <v>15</v>
      </c>
      <c r="D593" s="17" t="s">
        <v>1202</v>
      </c>
      <c r="E593" s="17" t="s">
        <v>1203</v>
      </c>
      <c r="F593" s="17" t="s">
        <v>18</v>
      </c>
      <c r="G593" s="18">
        <f t="shared" si="55"/>
        <v>51.267699999999998</v>
      </c>
      <c r="H593" s="19">
        <f t="shared" si="58"/>
        <v>66.732749999999982</v>
      </c>
      <c r="I593" s="19"/>
      <c r="J593" s="18">
        <f t="shared" si="54"/>
        <v>1.0334146341463415</v>
      </c>
      <c r="K593" s="18">
        <v>41</v>
      </c>
      <c r="L593" s="20">
        <v>42.37</v>
      </c>
      <c r="M593" s="21">
        <v>10</v>
      </c>
      <c r="N593" s="22">
        <f t="shared" si="56"/>
        <v>38.132999999999996</v>
      </c>
      <c r="O593" s="23">
        <v>75</v>
      </c>
      <c r="P593" s="24">
        <f t="shared" si="57"/>
        <v>66.732749999999982</v>
      </c>
    </row>
    <row r="594" spans="1:16" ht="17.25" customHeight="1">
      <c r="A594" s="1">
        <v>2</v>
      </c>
      <c r="B594" s="1" t="s">
        <v>15</v>
      </c>
      <c r="D594" s="17" t="s">
        <v>1204</v>
      </c>
      <c r="E594" s="17" t="s">
        <v>1205</v>
      </c>
      <c r="F594" s="17" t="s">
        <v>18</v>
      </c>
      <c r="G594" s="18">
        <f t="shared" si="55"/>
        <v>64.771299999999997</v>
      </c>
      <c r="H594" s="19">
        <f t="shared" si="58"/>
        <v>84.309750000000008</v>
      </c>
      <c r="I594" s="19"/>
      <c r="J594" s="18">
        <f t="shared" si="54"/>
        <v>1.305609756097561</v>
      </c>
      <c r="K594" s="18">
        <v>41</v>
      </c>
      <c r="L594" s="20">
        <v>53.53</v>
      </c>
      <c r="M594" s="21">
        <v>10</v>
      </c>
      <c r="N594" s="22">
        <f t="shared" si="56"/>
        <v>48.177</v>
      </c>
      <c r="O594" s="23">
        <v>75</v>
      </c>
      <c r="P594" s="24">
        <f t="shared" si="57"/>
        <v>84.309750000000008</v>
      </c>
    </row>
    <row r="595" spans="1:16" ht="17.25" customHeight="1">
      <c r="A595" s="1">
        <v>2</v>
      </c>
      <c r="B595" s="1" t="s">
        <v>15</v>
      </c>
      <c r="D595" s="17" t="s">
        <v>1206</v>
      </c>
      <c r="E595" s="17" t="s">
        <v>1207</v>
      </c>
      <c r="F595" s="17" t="s">
        <v>18</v>
      </c>
      <c r="G595" s="18">
        <f t="shared" si="55"/>
        <v>121.4477</v>
      </c>
      <c r="H595" s="19">
        <f t="shared" si="58"/>
        <v>158.08274999999998</v>
      </c>
      <c r="I595" s="19"/>
      <c r="J595" s="18">
        <f t="shared" si="54"/>
        <v>2.4480487804878051</v>
      </c>
      <c r="K595" s="18">
        <v>41</v>
      </c>
      <c r="L595" s="20">
        <v>100.37</v>
      </c>
      <c r="M595" s="21">
        <v>10</v>
      </c>
      <c r="N595" s="22">
        <f t="shared" si="56"/>
        <v>90.332999999999998</v>
      </c>
      <c r="O595" s="23">
        <v>75</v>
      </c>
      <c r="P595" s="24">
        <f t="shared" si="57"/>
        <v>158.08274999999998</v>
      </c>
    </row>
    <row r="596" spans="1:16" ht="17.25" customHeight="1">
      <c r="A596" s="1">
        <v>2</v>
      </c>
      <c r="B596" s="1" t="s">
        <v>15</v>
      </c>
      <c r="D596" s="17" t="s">
        <v>1208</v>
      </c>
      <c r="E596" s="17" t="s">
        <v>1209</v>
      </c>
      <c r="F596" s="17" t="s">
        <v>18</v>
      </c>
      <c r="G596" s="18">
        <f t="shared" si="55"/>
        <v>134.9271</v>
      </c>
      <c r="H596" s="19">
        <f t="shared" si="58"/>
        <v>175.62825000000004</v>
      </c>
      <c r="I596" s="19"/>
      <c r="J596" s="18">
        <f t="shared" si="54"/>
        <v>2.7197560975609756</v>
      </c>
      <c r="K596" s="18">
        <v>41</v>
      </c>
      <c r="L596" s="20">
        <v>111.51</v>
      </c>
      <c r="M596" s="21">
        <v>10</v>
      </c>
      <c r="N596" s="22">
        <f t="shared" si="56"/>
        <v>100.35900000000001</v>
      </c>
      <c r="O596" s="23">
        <v>75</v>
      </c>
      <c r="P596" s="24">
        <f t="shared" si="57"/>
        <v>175.62825000000004</v>
      </c>
    </row>
    <row r="597" spans="1:16" ht="17.25" customHeight="1">
      <c r="A597" s="1">
        <v>2</v>
      </c>
      <c r="B597" s="1" t="s">
        <v>15</v>
      </c>
      <c r="D597" s="17" t="s">
        <v>1210</v>
      </c>
      <c r="E597" s="17" t="s">
        <v>1211</v>
      </c>
      <c r="F597" s="17" t="s">
        <v>18</v>
      </c>
      <c r="G597" s="18">
        <f t="shared" si="55"/>
        <v>86.369799999999998</v>
      </c>
      <c r="H597" s="19">
        <f t="shared" si="58"/>
        <v>112.42349999999999</v>
      </c>
      <c r="I597" s="19"/>
      <c r="J597" s="18">
        <f t="shared" si="54"/>
        <v>1.7409756097560976</v>
      </c>
      <c r="K597" s="18">
        <v>41</v>
      </c>
      <c r="L597" s="20">
        <v>71.38</v>
      </c>
      <c r="M597" s="21">
        <v>10</v>
      </c>
      <c r="N597" s="22">
        <f t="shared" si="56"/>
        <v>64.24199999999999</v>
      </c>
      <c r="O597" s="23">
        <v>75</v>
      </c>
      <c r="P597" s="24">
        <f t="shared" si="57"/>
        <v>112.42349999999999</v>
      </c>
    </row>
    <row r="598" spans="1:16" ht="17.25" customHeight="1">
      <c r="A598" s="1">
        <v>2</v>
      </c>
      <c r="B598" s="1" t="s">
        <v>15</v>
      </c>
      <c r="D598" s="17" t="s">
        <v>1212</v>
      </c>
      <c r="E598" s="17" t="s">
        <v>1213</v>
      </c>
      <c r="F598" s="17" t="s">
        <v>18</v>
      </c>
      <c r="G598" s="18">
        <f t="shared" si="55"/>
        <v>105.2458</v>
      </c>
      <c r="H598" s="19">
        <f t="shared" si="58"/>
        <v>136.99350000000001</v>
      </c>
      <c r="I598" s="19"/>
      <c r="J598" s="18">
        <f t="shared" si="54"/>
        <v>2.1214634146341464</v>
      </c>
      <c r="K598" s="18">
        <v>41</v>
      </c>
      <c r="L598" s="20">
        <v>86.98</v>
      </c>
      <c r="M598" s="21">
        <v>10</v>
      </c>
      <c r="N598" s="22">
        <f t="shared" si="56"/>
        <v>78.282000000000011</v>
      </c>
      <c r="O598" s="23">
        <v>75</v>
      </c>
      <c r="P598" s="24">
        <f t="shared" si="57"/>
        <v>136.99350000000001</v>
      </c>
    </row>
    <row r="599" spans="1:16" ht="17.25" customHeight="1">
      <c r="A599" s="1">
        <v>2</v>
      </c>
      <c r="B599" s="1" t="s">
        <v>15</v>
      </c>
      <c r="D599" s="17" t="s">
        <v>1214</v>
      </c>
      <c r="E599" s="17" t="s">
        <v>1215</v>
      </c>
      <c r="F599" s="17" t="s">
        <v>18</v>
      </c>
      <c r="G599" s="18">
        <f t="shared" si="55"/>
        <v>129.51840000000001</v>
      </c>
      <c r="H599" s="19">
        <f t="shared" si="58"/>
        <v>168.58800000000002</v>
      </c>
      <c r="I599" s="19"/>
      <c r="J599" s="18">
        <f t="shared" si="54"/>
        <v>2.6107317073170733</v>
      </c>
      <c r="K599" s="18">
        <v>41</v>
      </c>
      <c r="L599" s="20">
        <v>107.04</v>
      </c>
      <c r="M599" s="21">
        <v>10</v>
      </c>
      <c r="N599" s="22">
        <f t="shared" si="56"/>
        <v>96.336000000000013</v>
      </c>
      <c r="O599" s="23">
        <v>75</v>
      </c>
      <c r="P599" s="24">
        <f t="shared" si="57"/>
        <v>168.58800000000002</v>
      </c>
    </row>
    <row r="600" spans="1:16" ht="17.25" customHeight="1">
      <c r="A600" s="1">
        <v>2</v>
      </c>
      <c r="B600" s="1" t="s">
        <v>15</v>
      </c>
      <c r="D600" s="17" t="s">
        <v>1216</v>
      </c>
      <c r="E600" s="17" t="s">
        <v>1217</v>
      </c>
      <c r="F600" s="17" t="s">
        <v>18</v>
      </c>
      <c r="G600" s="18">
        <f t="shared" si="55"/>
        <v>134.9271</v>
      </c>
      <c r="H600" s="19">
        <f t="shared" si="58"/>
        <v>175.62825000000004</v>
      </c>
      <c r="I600" s="19"/>
      <c r="J600" s="18">
        <f t="shared" si="54"/>
        <v>2.7197560975609756</v>
      </c>
      <c r="K600" s="18">
        <v>41</v>
      </c>
      <c r="L600" s="20">
        <v>111.51</v>
      </c>
      <c r="M600" s="21">
        <v>10</v>
      </c>
      <c r="N600" s="22">
        <f t="shared" si="56"/>
        <v>100.35900000000001</v>
      </c>
      <c r="O600" s="23">
        <v>75</v>
      </c>
      <c r="P600" s="24">
        <f t="shared" si="57"/>
        <v>175.62825000000004</v>
      </c>
    </row>
    <row r="601" spans="1:16" ht="17.25" customHeight="1">
      <c r="A601" s="1">
        <v>2</v>
      </c>
      <c r="B601" s="1" t="s">
        <v>15</v>
      </c>
      <c r="D601" s="17" t="s">
        <v>1218</v>
      </c>
      <c r="E601" s="17" t="s">
        <v>1219</v>
      </c>
      <c r="F601" s="17" t="s">
        <v>18</v>
      </c>
      <c r="G601" s="18">
        <f t="shared" si="55"/>
        <v>143.02199999999999</v>
      </c>
      <c r="H601" s="19">
        <f t="shared" si="58"/>
        <v>186.16499999999999</v>
      </c>
      <c r="I601" s="19"/>
      <c r="J601" s="18">
        <f t="shared" si="54"/>
        <v>2.8829268292682926</v>
      </c>
      <c r="K601" s="18">
        <v>41</v>
      </c>
      <c r="L601" s="20">
        <v>118.2</v>
      </c>
      <c r="M601" s="21">
        <v>10</v>
      </c>
      <c r="N601" s="22">
        <f t="shared" si="56"/>
        <v>106.38</v>
      </c>
      <c r="O601" s="23">
        <v>75</v>
      </c>
      <c r="P601" s="24">
        <f t="shared" si="57"/>
        <v>186.16499999999999</v>
      </c>
    </row>
    <row r="602" spans="1:16" ht="17.25" customHeight="1">
      <c r="A602" s="1">
        <v>2</v>
      </c>
      <c r="B602" s="1" t="s">
        <v>15</v>
      </c>
      <c r="D602" s="17" t="s">
        <v>1220</v>
      </c>
      <c r="E602" s="17" t="s">
        <v>1221</v>
      </c>
      <c r="F602" s="17" t="s">
        <v>18</v>
      </c>
      <c r="G602" s="18">
        <f t="shared" si="55"/>
        <v>80.961099999999988</v>
      </c>
      <c r="H602" s="19">
        <f t="shared" si="58"/>
        <v>105.38324999999999</v>
      </c>
      <c r="I602" s="19"/>
      <c r="J602" s="18">
        <f t="shared" si="54"/>
        <v>1.631951219512195</v>
      </c>
      <c r="K602" s="18">
        <v>41</v>
      </c>
      <c r="L602" s="20">
        <v>66.91</v>
      </c>
      <c r="M602" s="21">
        <v>10</v>
      </c>
      <c r="N602" s="22">
        <f t="shared" si="56"/>
        <v>60.218999999999994</v>
      </c>
      <c r="O602" s="23">
        <v>75</v>
      </c>
      <c r="P602" s="24">
        <f t="shared" si="57"/>
        <v>105.38324999999999</v>
      </c>
    </row>
    <row r="603" spans="1:16" ht="17.25" customHeight="1">
      <c r="A603" s="1">
        <v>2</v>
      </c>
      <c r="B603" s="1" t="s">
        <v>15</v>
      </c>
      <c r="D603" s="17" t="s">
        <v>1222</v>
      </c>
      <c r="E603" s="17" t="s">
        <v>1223</v>
      </c>
      <c r="F603" s="17" t="s">
        <v>18</v>
      </c>
      <c r="G603" s="18">
        <f t="shared" si="55"/>
        <v>148.45489999999998</v>
      </c>
      <c r="H603" s="19">
        <f t="shared" si="58"/>
        <v>193.23674999999997</v>
      </c>
      <c r="I603" s="19"/>
      <c r="J603" s="18">
        <f t="shared" si="54"/>
        <v>2.9924390243902437</v>
      </c>
      <c r="K603" s="18">
        <v>41</v>
      </c>
      <c r="L603" s="20">
        <v>122.69</v>
      </c>
      <c r="M603" s="21">
        <v>10</v>
      </c>
      <c r="N603" s="22">
        <f t="shared" si="56"/>
        <v>110.42099999999999</v>
      </c>
      <c r="O603" s="23">
        <v>75</v>
      </c>
      <c r="P603" s="24">
        <f t="shared" si="57"/>
        <v>193.23674999999997</v>
      </c>
    </row>
    <row r="604" spans="1:16" ht="17.25" customHeight="1">
      <c r="A604" s="1">
        <v>2</v>
      </c>
      <c r="B604" s="1" t="s">
        <v>15</v>
      </c>
      <c r="D604" s="17" t="s">
        <v>1224</v>
      </c>
      <c r="E604" s="17" t="s">
        <v>1225</v>
      </c>
      <c r="F604" s="17" t="s">
        <v>18</v>
      </c>
      <c r="G604" s="18">
        <f t="shared" si="55"/>
        <v>175.42579999999998</v>
      </c>
      <c r="H604" s="19">
        <f t="shared" si="58"/>
        <v>228.34350000000001</v>
      </c>
      <c r="I604" s="19"/>
      <c r="J604" s="18">
        <f t="shared" si="54"/>
        <v>3.5360975609756093</v>
      </c>
      <c r="K604" s="18">
        <v>41</v>
      </c>
      <c r="L604" s="20">
        <v>144.97999999999999</v>
      </c>
      <c r="M604" s="21">
        <v>10</v>
      </c>
      <c r="N604" s="22">
        <f t="shared" si="56"/>
        <v>130.482</v>
      </c>
      <c r="O604" s="23">
        <v>75</v>
      </c>
      <c r="P604" s="24">
        <f t="shared" si="57"/>
        <v>228.34350000000001</v>
      </c>
    </row>
    <row r="605" spans="1:16" ht="17.25" customHeight="1">
      <c r="A605" s="1">
        <v>2</v>
      </c>
      <c r="B605" s="1" t="s">
        <v>15</v>
      </c>
      <c r="D605" s="17" t="s">
        <v>1226</v>
      </c>
      <c r="E605" s="17" t="s">
        <v>1227</v>
      </c>
      <c r="F605" s="17" t="s">
        <v>18</v>
      </c>
      <c r="G605" s="18">
        <f t="shared" si="55"/>
        <v>215.91239999999999</v>
      </c>
      <c r="H605" s="19">
        <f t="shared" si="58"/>
        <v>281.04300000000001</v>
      </c>
      <c r="I605" s="19"/>
      <c r="J605" s="18">
        <f t="shared" si="54"/>
        <v>4.3521951219512198</v>
      </c>
      <c r="K605" s="18">
        <v>41</v>
      </c>
      <c r="L605" s="20">
        <v>178.44</v>
      </c>
      <c r="M605" s="21">
        <v>10</v>
      </c>
      <c r="N605" s="22">
        <f t="shared" si="56"/>
        <v>160.596</v>
      </c>
      <c r="O605" s="23">
        <v>75</v>
      </c>
      <c r="P605" s="24">
        <f t="shared" si="57"/>
        <v>281.04300000000001</v>
      </c>
    </row>
    <row r="606" spans="1:16" ht="17.25" customHeight="1">
      <c r="A606" s="1">
        <v>2</v>
      </c>
      <c r="B606" s="1" t="s">
        <v>15</v>
      </c>
      <c r="D606" s="17" t="s">
        <v>1228</v>
      </c>
      <c r="E606" s="17" t="s">
        <v>1229</v>
      </c>
      <c r="F606" s="17" t="s">
        <v>18</v>
      </c>
      <c r="G606" s="18">
        <f t="shared" si="55"/>
        <v>64.589799999999997</v>
      </c>
      <c r="H606" s="19">
        <f t="shared" si="58"/>
        <v>84.073499999999996</v>
      </c>
      <c r="I606" s="19"/>
      <c r="J606" s="18">
        <f t="shared" si="54"/>
        <v>1.3019512195121952</v>
      </c>
      <c r="K606" s="18">
        <v>41</v>
      </c>
      <c r="L606" s="20">
        <v>53.38</v>
      </c>
      <c r="M606" s="21">
        <v>10</v>
      </c>
      <c r="N606" s="22">
        <f t="shared" si="56"/>
        <v>48.042000000000002</v>
      </c>
      <c r="O606" s="23">
        <v>75</v>
      </c>
      <c r="P606" s="24">
        <f t="shared" si="57"/>
        <v>84.073499999999996</v>
      </c>
    </row>
    <row r="607" spans="1:16" ht="17.25" customHeight="1">
      <c r="A607" s="1">
        <v>2</v>
      </c>
      <c r="B607" s="1" t="s">
        <v>15</v>
      </c>
      <c r="D607" s="17" t="s">
        <v>1230</v>
      </c>
      <c r="E607" s="17" t="s">
        <v>1231</v>
      </c>
      <c r="F607" s="17" t="s">
        <v>18</v>
      </c>
      <c r="G607" s="18">
        <f t="shared" si="55"/>
        <v>80.743300000000005</v>
      </c>
      <c r="H607" s="19">
        <f t="shared" si="58"/>
        <v>105.09975</v>
      </c>
      <c r="I607" s="19"/>
      <c r="J607" s="18">
        <f t="shared" si="54"/>
        <v>1.6275609756097562</v>
      </c>
      <c r="K607" s="18">
        <v>41</v>
      </c>
      <c r="L607" s="20">
        <v>66.73</v>
      </c>
      <c r="M607" s="21">
        <v>10</v>
      </c>
      <c r="N607" s="22">
        <f t="shared" si="56"/>
        <v>60.057000000000002</v>
      </c>
      <c r="O607" s="23">
        <v>75</v>
      </c>
      <c r="P607" s="24">
        <f t="shared" si="57"/>
        <v>105.09975</v>
      </c>
    </row>
    <row r="608" spans="1:16" ht="17.25" customHeight="1">
      <c r="A608" s="1">
        <v>2</v>
      </c>
      <c r="B608" s="1" t="s">
        <v>15</v>
      </c>
      <c r="D608" s="17" t="s">
        <v>1232</v>
      </c>
      <c r="E608" s="17" t="s">
        <v>1233</v>
      </c>
      <c r="F608" s="17" t="s">
        <v>18</v>
      </c>
      <c r="G608" s="18">
        <f t="shared" si="55"/>
        <v>96.896799999999999</v>
      </c>
      <c r="H608" s="19">
        <f t="shared" si="58"/>
        <v>126.126</v>
      </c>
      <c r="I608" s="19"/>
      <c r="J608" s="18">
        <f t="shared" si="54"/>
        <v>1.953170731707317</v>
      </c>
      <c r="K608" s="18">
        <v>41</v>
      </c>
      <c r="L608" s="20">
        <v>80.08</v>
      </c>
      <c r="M608" s="21">
        <v>10</v>
      </c>
      <c r="N608" s="22">
        <f t="shared" si="56"/>
        <v>72.072000000000003</v>
      </c>
      <c r="O608" s="23">
        <v>75</v>
      </c>
      <c r="P608" s="24">
        <f t="shared" si="57"/>
        <v>126.126</v>
      </c>
    </row>
    <row r="609" spans="1:16" ht="17.25" customHeight="1">
      <c r="A609" s="1">
        <v>2</v>
      </c>
      <c r="B609" s="1" t="s">
        <v>15</v>
      </c>
      <c r="D609" s="17" t="s">
        <v>1234</v>
      </c>
      <c r="E609" s="17" t="s">
        <v>1235</v>
      </c>
      <c r="F609" s="17" t="s">
        <v>18</v>
      </c>
      <c r="G609" s="18">
        <f t="shared" si="55"/>
        <v>104.9675</v>
      </c>
      <c r="H609" s="19">
        <f t="shared" si="58"/>
        <v>136.63124999999999</v>
      </c>
      <c r="I609" s="19"/>
      <c r="J609" s="18">
        <f t="shared" si="54"/>
        <v>2.1158536585365852</v>
      </c>
      <c r="K609" s="18">
        <v>41</v>
      </c>
      <c r="L609" s="20">
        <v>86.75</v>
      </c>
      <c r="M609" s="21">
        <v>10</v>
      </c>
      <c r="N609" s="22">
        <f t="shared" si="56"/>
        <v>78.075000000000003</v>
      </c>
      <c r="O609" s="23">
        <v>75</v>
      </c>
      <c r="P609" s="24">
        <f t="shared" si="57"/>
        <v>136.63124999999999</v>
      </c>
    </row>
    <row r="610" spans="1:16" ht="17.25" customHeight="1">
      <c r="A610" s="1">
        <v>2</v>
      </c>
      <c r="B610" s="1" t="s">
        <v>15</v>
      </c>
      <c r="D610" s="17" t="s">
        <v>1236</v>
      </c>
      <c r="E610" s="17" t="s">
        <v>1237</v>
      </c>
      <c r="F610" s="17" t="s">
        <v>18</v>
      </c>
      <c r="G610" s="18">
        <f t="shared" si="55"/>
        <v>121.121</v>
      </c>
      <c r="H610" s="19">
        <f t="shared" si="58"/>
        <v>157.65749999999997</v>
      </c>
      <c r="I610" s="19"/>
      <c r="J610" s="18">
        <f t="shared" si="54"/>
        <v>2.4414634146341463</v>
      </c>
      <c r="K610" s="18">
        <v>41</v>
      </c>
      <c r="L610" s="20">
        <v>100.1</v>
      </c>
      <c r="M610" s="21">
        <v>10</v>
      </c>
      <c r="N610" s="22">
        <f t="shared" si="56"/>
        <v>90.089999999999989</v>
      </c>
      <c r="O610" s="23">
        <v>75</v>
      </c>
      <c r="P610" s="24">
        <f t="shared" si="57"/>
        <v>157.65749999999997</v>
      </c>
    </row>
    <row r="611" spans="1:16" ht="17.25" customHeight="1">
      <c r="A611" s="1">
        <v>2</v>
      </c>
      <c r="B611" s="1" t="s">
        <v>15</v>
      </c>
      <c r="D611" s="17" t="s">
        <v>1238</v>
      </c>
      <c r="E611" s="17" t="s">
        <v>1239</v>
      </c>
      <c r="F611" s="17" t="s">
        <v>18</v>
      </c>
      <c r="G611" s="18">
        <f t="shared" si="55"/>
        <v>121.4477</v>
      </c>
      <c r="H611" s="19">
        <f t="shared" si="58"/>
        <v>158.08274999999998</v>
      </c>
      <c r="I611" s="19"/>
      <c r="J611" s="18">
        <f t="shared" si="54"/>
        <v>2.4480487804878051</v>
      </c>
      <c r="K611" s="18">
        <v>41</v>
      </c>
      <c r="L611" s="20">
        <v>100.37</v>
      </c>
      <c r="M611" s="21">
        <v>10</v>
      </c>
      <c r="N611" s="22">
        <f t="shared" si="56"/>
        <v>90.332999999999998</v>
      </c>
      <c r="O611" s="23">
        <v>75</v>
      </c>
      <c r="P611" s="24">
        <f t="shared" si="57"/>
        <v>158.08274999999998</v>
      </c>
    </row>
    <row r="612" spans="1:16" ht="17.25" customHeight="1">
      <c r="A612" s="1">
        <v>2</v>
      </c>
      <c r="B612" s="1" t="s">
        <v>15</v>
      </c>
      <c r="D612" s="17" t="s">
        <v>1240</v>
      </c>
      <c r="E612" s="17" t="s">
        <v>1241</v>
      </c>
      <c r="F612" s="17" t="s">
        <v>18</v>
      </c>
      <c r="G612" s="18">
        <f t="shared" si="55"/>
        <v>99.958100000000002</v>
      </c>
      <c r="H612" s="19">
        <f t="shared" si="58"/>
        <v>130.11075</v>
      </c>
      <c r="I612" s="19"/>
      <c r="J612" s="18">
        <f t="shared" si="54"/>
        <v>2.0148780487804876</v>
      </c>
      <c r="K612" s="18">
        <v>41</v>
      </c>
      <c r="L612" s="20">
        <v>82.61</v>
      </c>
      <c r="M612" s="21">
        <v>10</v>
      </c>
      <c r="N612" s="22">
        <f t="shared" si="56"/>
        <v>74.349000000000004</v>
      </c>
      <c r="O612" s="23">
        <v>75</v>
      </c>
      <c r="P612" s="24">
        <f t="shared" si="57"/>
        <v>130.11075</v>
      </c>
    </row>
    <row r="613" spans="1:16" ht="17.25" customHeight="1">
      <c r="A613" s="1">
        <v>2</v>
      </c>
      <c r="B613" s="1" t="s">
        <v>15</v>
      </c>
      <c r="D613" s="17" t="s">
        <v>1242</v>
      </c>
      <c r="E613" s="17" t="s">
        <v>1243</v>
      </c>
      <c r="F613" s="17" t="s">
        <v>18</v>
      </c>
      <c r="G613" s="18">
        <f t="shared" si="55"/>
        <v>121.2299</v>
      </c>
      <c r="H613" s="19">
        <f t="shared" si="58"/>
        <v>157.79924999999997</v>
      </c>
      <c r="I613" s="19"/>
      <c r="J613" s="18">
        <f t="shared" ref="J613:J676" si="59">L613/K613</f>
        <v>2.4436585365853656</v>
      </c>
      <c r="K613" s="18">
        <v>41</v>
      </c>
      <c r="L613" s="20">
        <v>100.19</v>
      </c>
      <c r="M613" s="21">
        <v>10</v>
      </c>
      <c r="N613" s="22">
        <f t="shared" si="56"/>
        <v>90.170999999999992</v>
      </c>
      <c r="O613" s="23">
        <v>75</v>
      </c>
      <c r="P613" s="24">
        <f t="shared" si="57"/>
        <v>157.79924999999997</v>
      </c>
    </row>
    <row r="614" spans="1:16" ht="17.25" customHeight="1">
      <c r="A614" s="1">
        <v>2</v>
      </c>
      <c r="B614" s="1" t="s">
        <v>15</v>
      </c>
      <c r="D614" s="17" t="s">
        <v>1244</v>
      </c>
      <c r="E614" s="17" t="s">
        <v>1245</v>
      </c>
      <c r="F614" s="17" t="s">
        <v>18</v>
      </c>
      <c r="G614" s="18">
        <f t="shared" si="55"/>
        <v>80.961099999999988</v>
      </c>
      <c r="H614" s="19">
        <f t="shared" si="58"/>
        <v>105.38324999999999</v>
      </c>
      <c r="I614" s="19"/>
      <c r="J614" s="18">
        <f t="shared" si="59"/>
        <v>1.631951219512195</v>
      </c>
      <c r="K614" s="18">
        <v>41</v>
      </c>
      <c r="L614" s="20">
        <v>66.91</v>
      </c>
      <c r="M614" s="21">
        <v>10</v>
      </c>
      <c r="N614" s="22">
        <f t="shared" si="56"/>
        <v>60.218999999999994</v>
      </c>
      <c r="O614" s="23">
        <v>75</v>
      </c>
      <c r="P614" s="24">
        <f t="shared" si="57"/>
        <v>105.38324999999999</v>
      </c>
    </row>
    <row r="615" spans="1:16" ht="17.25" customHeight="1">
      <c r="A615" s="1">
        <v>2</v>
      </c>
      <c r="B615" s="1" t="s">
        <v>15</v>
      </c>
      <c r="D615" s="17" t="s">
        <v>1246</v>
      </c>
      <c r="E615" s="17" t="s">
        <v>1247</v>
      </c>
      <c r="F615" s="17" t="s">
        <v>18</v>
      </c>
      <c r="G615" s="18">
        <f t="shared" si="55"/>
        <v>80.186699999999988</v>
      </c>
      <c r="H615" s="19">
        <f t="shared" si="58"/>
        <v>104.37524999999999</v>
      </c>
      <c r="I615" s="19"/>
      <c r="J615" s="18">
        <f t="shared" si="59"/>
        <v>1.616341463414634</v>
      </c>
      <c r="K615" s="18">
        <v>41</v>
      </c>
      <c r="L615" s="20">
        <v>66.27</v>
      </c>
      <c r="M615" s="21">
        <v>10</v>
      </c>
      <c r="N615" s="22">
        <f t="shared" si="56"/>
        <v>59.643000000000001</v>
      </c>
      <c r="O615" s="23">
        <v>75</v>
      </c>
      <c r="P615" s="24">
        <f t="shared" si="57"/>
        <v>104.37524999999999</v>
      </c>
    </row>
    <row r="616" spans="1:16" ht="17.25" customHeight="1">
      <c r="A616" s="1">
        <v>2</v>
      </c>
      <c r="B616" s="1" t="s">
        <v>15</v>
      </c>
      <c r="D616" s="17" t="s">
        <v>1248</v>
      </c>
      <c r="E616" s="17" t="s">
        <v>1249</v>
      </c>
      <c r="F616" s="17" t="s">
        <v>18</v>
      </c>
      <c r="G616" s="18">
        <f t="shared" si="55"/>
        <v>80.961099999999988</v>
      </c>
      <c r="H616" s="19">
        <f t="shared" si="58"/>
        <v>105.38324999999999</v>
      </c>
      <c r="I616" s="19"/>
      <c r="J616" s="18">
        <f t="shared" si="59"/>
        <v>1.631951219512195</v>
      </c>
      <c r="K616" s="18">
        <v>41</v>
      </c>
      <c r="L616" s="20">
        <v>66.91</v>
      </c>
      <c r="M616" s="21">
        <v>10</v>
      </c>
      <c r="N616" s="22">
        <f t="shared" si="56"/>
        <v>60.218999999999994</v>
      </c>
      <c r="O616" s="23">
        <v>75</v>
      </c>
      <c r="P616" s="24">
        <f t="shared" si="57"/>
        <v>105.38324999999999</v>
      </c>
    </row>
    <row r="617" spans="1:16" ht="17.25" customHeight="1">
      <c r="A617" s="1">
        <v>2</v>
      </c>
      <c r="B617" s="1" t="s">
        <v>15</v>
      </c>
      <c r="D617" s="17" t="s">
        <v>1250</v>
      </c>
      <c r="E617" s="17" t="s">
        <v>1251</v>
      </c>
      <c r="F617" s="17" t="s">
        <v>18</v>
      </c>
      <c r="G617" s="18">
        <f t="shared" si="55"/>
        <v>80.961099999999988</v>
      </c>
      <c r="H617" s="19">
        <f t="shared" si="58"/>
        <v>105.38324999999999</v>
      </c>
      <c r="I617" s="19"/>
      <c r="J617" s="18">
        <f t="shared" si="59"/>
        <v>1.631951219512195</v>
      </c>
      <c r="K617" s="18">
        <v>41</v>
      </c>
      <c r="L617" s="20">
        <v>66.91</v>
      </c>
      <c r="M617" s="21">
        <v>10</v>
      </c>
      <c r="N617" s="22">
        <f t="shared" si="56"/>
        <v>60.218999999999994</v>
      </c>
      <c r="O617" s="23">
        <v>75</v>
      </c>
      <c r="P617" s="24">
        <f t="shared" si="57"/>
        <v>105.38324999999999</v>
      </c>
    </row>
    <row r="618" spans="1:16" ht="17.25" customHeight="1">
      <c r="A618" s="1">
        <v>2</v>
      </c>
      <c r="B618" s="1" t="s">
        <v>15</v>
      </c>
      <c r="D618" s="17" t="s">
        <v>1252</v>
      </c>
      <c r="E618" s="17" t="s">
        <v>1253</v>
      </c>
      <c r="F618" s="17" t="s">
        <v>18</v>
      </c>
      <c r="G618" s="18">
        <f t="shared" si="55"/>
        <v>80.961099999999988</v>
      </c>
      <c r="H618" s="19">
        <f t="shared" si="58"/>
        <v>105.38324999999999</v>
      </c>
      <c r="I618" s="19"/>
      <c r="J618" s="18">
        <f t="shared" si="59"/>
        <v>1.631951219512195</v>
      </c>
      <c r="K618" s="18">
        <v>41</v>
      </c>
      <c r="L618" s="20">
        <v>66.91</v>
      </c>
      <c r="M618" s="21">
        <v>10</v>
      </c>
      <c r="N618" s="22">
        <f t="shared" si="56"/>
        <v>60.218999999999994</v>
      </c>
      <c r="O618" s="23">
        <v>75</v>
      </c>
      <c r="P618" s="24">
        <f t="shared" si="57"/>
        <v>105.38324999999999</v>
      </c>
    </row>
    <row r="619" spans="1:16" ht="17.25" customHeight="1">
      <c r="A619" s="1">
        <v>2</v>
      </c>
      <c r="B619" s="1" t="s">
        <v>15</v>
      </c>
      <c r="D619" s="17" t="s">
        <v>1254</v>
      </c>
      <c r="E619" s="17" t="s">
        <v>1255</v>
      </c>
      <c r="F619" s="17" t="s">
        <v>18</v>
      </c>
      <c r="G619" s="18">
        <f t="shared" si="55"/>
        <v>80.961099999999988</v>
      </c>
      <c r="H619" s="19">
        <f t="shared" si="58"/>
        <v>105.38324999999999</v>
      </c>
      <c r="I619" s="19"/>
      <c r="J619" s="18">
        <f t="shared" si="59"/>
        <v>1.631951219512195</v>
      </c>
      <c r="K619" s="18">
        <v>41</v>
      </c>
      <c r="L619" s="20">
        <v>66.91</v>
      </c>
      <c r="M619" s="21">
        <v>10</v>
      </c>
      <c r="N619" s="22">
        <f t="shared" si="56"/>
        <v>60.218999999999994</v>
      </c>
      <c r="O619" s="23">
        <v>75</v>
      </c>
      <c r="P619" s="24">
        <f t="shared" si="57"/>
        <v>105.38324999999999</v>
      </c>
    </row>
    <row r="620" spans="1:16" ht="17.25" customHeight="1">
      <c r="A620" s="1">
        <v>2</v>
      </c>
      <c r="B620" s="1" t="s">
        <v>15</v>
      </c>
      <c r="D620" s="17" t="s">
        <v>1256</v>
      </c>
      <c r="E620" s="17" t="s">
        <v>1257</v>
      </c>
      <c r="F620" s="17" t="s">
        <v>18</v>
      </c>
      <c r="G620" s="18">
        <f t="shared" si="55"/>
        <v>80.961099999999988</v>
      </c>
      <c r="H620" s="19">
        <f t="shared" si="58"/>
        <v>105.38324999999999</v>
      </c>
      <c r="I620" s="19"/>
      <c r="J620" s="18">
        <f t="shared" si="59"/>
        <v>1.631951219512195</v>
      </c>
      <c r="K620" s="18">
        <v>41</v>
      </c>
      <c r="L620" s="20">
        <v>66.91</v>
      </c>
      <c r="M620" s="21">
        <v>10</v>
      </c>
      <c r="N620" s="22">
        <f t="shared" si="56"/>
        <v>60.218999999999994</v>
      </c>
      <c r="O620" s="23">
        <v>75</v>
      </c>
      <c r="P620" s="24">
        <f t="shared" si="57"/>
        <v>105.38324999999999</v>
      </c>
    </row>
    <row r="621" spans="1:16" ht="17.25" customHeight="1">
      <c r="A621" s="1">
        <v>2</v>
      </c>
      <c r="B621" s="1" t="s">
        <v>15</v>
      </c>
      <c r="D621" s="17" t="s">
        <v>1258</v>
      </c>
      <c r="E621" s="17" t="s">
        <v>1259</v>
      </c>
      <c r="F621" s="17" t="s">
        <v>18</v>
      </c>
      <c r="G621" s="18">
        <f t="shared" si="55"/>
        <v>80.961099999999988</v>
      </c>
      <c r="H621" s="19">
        <f t="shared" si="58"/>
        <v>105.38324999999999</v>
      </c>
      <c r="I621" s="19"/>
      <c r="J621" s="18">
        <f t="shared" si="59"/>
        <v>1.631951219512195</v>
      </c>
      <c r="K621" s="18">
        <v>41</v>
      </c>
      <c r="L621" s="20">
        <v>66.91</v>
      </c>
      <c r="M621" s="21">
        <v>10</v>
      </c>
      <c r="N621" s="22">
        <f t="shared" si="56"/>
        <v>60.218999999999994</v>
      </c>
      <c r="O621" s="23">
        <v>75</v>
      </c>
      <c r="P621" s="24">
        <f t="shared" si="57"/>
        <v>105.38324999999999</v>
      </c>
    </row>
    <row r="622" spans="1:16" ht="17.25" customHeight="1">
      <c r="A622" s="1">
        <v>2</v>
      </c>
      <c r="B622" s="1" t="s">
        <v>15</v>
      </c>
      <c r="D622" s="17" t="s">
        <v>1260</v>
      </c>
      <c r="E622" s="17" t="s">
        <v>1261</v>
      </c>
      <c r="F622" s="17" t="s">
        <v>18</v>
      </c>
      <c r="G622" s="18">
        <f t="shared" si="55"/>
        <v>80.961099999999988</v>
      </c>
      <c r="H622" s="19">
        <f t="shared" si="58"/>
        <v>105.38324999999999</v>
      </c>
      <c r="I622" s="19"/>
      <c r="J622" s="18">
        <f t="shared" si="59"/>
        <v>1.631951219512195</v>
      </c>
      <c r="K622" s="18">
        <v>41</v>
      </c>
      <c r="L622" s="20">
        <v>66.91</v>
      </c>
      <c r="M622" s="21">
        <v>10</v>
      </c>
      <c r="N622" s="22">
        <f t="shared" si="56"/>
        <v>60.218999999999994</v>
      </c>
      <c r="O622" s="23">
        <v>75</v>
      </c>
      <c r="P622" s="24">
        <f t="shared" si="57"/>
        <v>105.38324999999999</v>
      </c>
    </row>
    <row r="623" spans="1:16" ht="17.25" customHeight="1">
      <c r="A623" s="1">
        <v>2</v>
      </c>
      <c r="B623" s="1" t="s">
        <v>15</v>
      </c>
      <c r="D623" s="17" t="s">
        <v>1262</v>
      </c>
      <c r="E623" s="17" t="s">
        <v>1263</v>
      </c>
      <c r="F623" s="17" t="s">
        <v>18</v>
      </c>
      <c r="G623" s="18">
        <f t="shared" si="55"/>
        <v>80.961099999999988</v>
      </c>
      <c r="H623" s="19">
        <f t="shared" si="58"/>
        <v>105.38324999999999</v>
      </c>
      <c r="I623" s="19"/>
      <c r="J623" s="18">
        <f t="shared" si="59"/>
        <v>1.631951219512195</v>
      </c>
      <c r="K623" s="18">
        <v>41</v>
      </c>
      <c r="L623" s="20">
        <v>66.91</v>
      </c>
      <c r="M623" s="21">
        <v>10</v>
      </c>
      <c r="N623" s="22">
        <f t="shared" si="56"/>
        <v>60.218999999999994</v>
      </c>
      <c r="O623" s="23">
        <v>75</v>
      </c>
      <c r="P623" s="24">
        <f t="shared" si="57"/>
        <v>105.38324999999999</v>
      </c>
    </row>
    <row r="624" spans="1:16" ht="17.25" customHeight="1">
      <c r="A624" s="1">
        <v>2</v>
      </c>
      <c r="B624" s="1" t="s">
        <v>15</v>
      </c>
      <c r="D624" s="17" t="s">
        <v>1264</v>
      </c>
      <c r="E624" s="17" t="s">
        <v>1265</v>
      </c>
      <c r="F624" s="17" t="s">
        <v>18</v>
      </c>
      <c r="G624" s="18">
        <f t="shared" si="55"/>
        <v>67.457499999999996</v>
      </c>
      <c r="H624" s="19">
        <f t="shared" si="58"/>
        <v>87.806250000000006</v>
      </c>
      <c r="I624" s="19"/>
      <c r="J624" s="18">
        <f t="shared" si="59"/>
        <v>1.3597560975609757</v>
      </c>
      <c r="K624" s="18">
        <v>41</v>
      </c>
      <c r="L624" s="20">
        <v>55.75</v>
      </c>
      <c r="M624" s="21">
        <v>10</v>
      </c>
      <c r="N624" s="22">
        <f t="shared" si="56"/>
        <v>50.174999999999997</v>
      </c>
      <c r="O624" s="23">
        <v>75</v>
      </c>
      <c r="P624" s="24">
        <f t="shared" si="57"/>
        <v>87.806250000000006</v>
      </c>
    </row>
    <row r="625" spans="1:16" ht="17.25" customHeight="1">
      <c r="A625" s="1">
        <v>2</v>
      </c>
      <c r="B625" s="1" t="s">
        <v>15</v>
      </c>
      <c r="D625" s="17" t="s">
        <v>1266</v>
      </c>
      <c r="E625" s="17" t="s">
        <v>1267</v>
      </c>
      <c r="F625" s="17" t="s">
        <v>18</v>
      </c>
      <c r="G625" s="18">
        <f t="shared" si="55"/>
        <v>54.087000000000003</v>
      </c>
      <c r="H625" s="19">
        <f t="shared" si="58"/>
        <v>70.402500000000003</v>
      </c>
      <c r="I625" s="19"/>
      <c r="J625" s="18">
        <f t="shared" si="59"/>
        <v>1.0902439024390245</v>
      </c>
      <c r="K625" s="18">
        <v>41</v>
      </c>
      <c r="L625" s="20">
        <v>44.7</v>
      </c>
      <c r="M625" s="21">
        <v>10</v>
      </c>
      <c r="N625" s="22">
        <f t="shared" si="56"/>
        <v>40.230000000000004</v>
      </c>
      <c r="O625" s="23">
        <v>75</v>
      </c>
      <c r="P625" s="24">
        <f t="shared" si="57"/>
        <v>70.402500000000003</v>
      </c>
    </row>
    <row r="626" spans="1:16" ht="17.25" customHeight="1">
      <c r="A626" s="1">
        <v>2</v>
      </c>
      <c r="B626" s="1" t="s">
        <v>15</v>
      </c>
      <c r="D626" s="17" t="s">
        <v>1268</v>
      </c>
      <c r="E626" s="17" t="s">
        <v>1269</v>
      </c>
      <c r="F626" s="17" t="s">
        <v>18</v>
      </c>
      <c r="G626" s="18">
        <f t="shared" si="55"/>
        <v>53.966000000000001</v>
      </c>
      <c r="H626" s="19">
        <f t="shared" si="58"/>
        <v>70.245000000000005</v>
      </c>
      <c r="I626" s="19"/>
      <c r="J626" s="18">
        <f t="shared" si="59"/>
        <v>1.0878048780487806</v>
      </c>
      <c r="K626" s="18">
        <v>41</v>
      </c>
      <c r="L626" s="20">
        <v>44.6</v>
      </c>
      <c r="M626" s="21">
        <v>10</v>
      </c>
      <c r="N626" s="22">
        <f t="shared" si="56"/>
        <v>40.14</v>
      </c>
      <c r="O626" s="23">
        <v>75</v>
      </c>
      <c r="P626" s="24">
        <f t="shared" si="57"/>
        <v>70.245000000000005</v>
      </c>
    </row>
    <row r="627" spans="1:16" ht="17.25" customHeight="1">
      <c r="A627" s="1">
        <v>2</v>
      </c>
      <c r="B627" s="1" t="s">
        <v>15</v>
      </c>
      <c r="D627" s="25" t="s">
        <v>1270</v>
      </c>
      <c r="E627" s="25" t="s">
        <v>1271</v>
      </c>
      <c r="F627" s="25" t="s">
        <v>30</v>
      </c>
      <c r="G627" s="26">
        <f>L627*1.105</f>
        <v>9215.744200000001</v>
      </c>
      <c r="H627" s="19">
        <f t="shared" si="58"/>
        <v>13135.563000000002</v>
      </c>
      <c r="I627" s="19"/>
      <c r="J627" s="18">
        <f t="shared" si="59"/>
        <v>203.41560975609758</v>
      </c>
      <c r="K627" s="18">
        <v>41</v>
      </c>
      <c r="L627" s="27">
        <v>8340.0400000000009</v>
      </c>
      <c r="M627" s="21">
        <v>10</v>
      </c>
      <c r="N627" s="22">
        <f t="shared" si="56"/>
        <v>7506.036000000001</v>
      </c>
      <c r="O627" s="23">
        <v>75</v>
      </c>
      <c r="P627" s="24">
        <f t="shared" si="57"/>
        <v>13135.563000000002</v>
      </c>
    </row>
    <row r="628" spans="1:16" ht="17.25" customHeight="1">
      <c r="A628" s="1">
        <v>2</v>
      </c>
      <c r="B628" s="1" t="s">
        <v>15</v>
      </c>
      <c r="D628" s="25" t="s">
        <v>1272</v>
      </c>
      <c r="E628" s="25" t="s">
        <v>1273</v>
      </c>
      <c r="F628" s="25" t="s">
        <v>30</v>
      </c>
      <c r="G628" s="26">
        <f>L628*1.105</f>
        <v>4701.2114499999998</v>
      </c>
      <c r="H628" s="19">
        <f t="shared" si="58"/>
        <v>6700.8217499999992</v>
      </c>
      <c r="I628" s="19"/>
      <c r="J628" s="18">
        <f t="shared" si="59"/>
        <v>103.7680487804878</v>
      </c>
      <c r="K628" s="18">
        <v>41</v>
      </c>
      <c r="L628" s="27">
        <v>4254.49</v>
      </c>
      <c r="M628" s="21">
        <v>10</v>
      </c>
      <c r="N628" s="22">
        <f t="shared" si="56"/>
        <v>3829.0409999999997</v>
      </c>
      <c r="O628" s="23">
        <v>75</v>
      </c>
      <c r="P628" s="24">
        <f t="shared" si="57"/>
        <v>6700.8217499999992</v>
      </c>
    </row>
    <row r="629" spans="1:16" ht="17.25" customHeight="1">
      <c r="A629" s="1">
        <v>2</v>
      </c>
      <c r="B629" s="1" t="s">
        <v>15</v>
      </c>
      <c r="D629" s="17" t="s">
        <v>1274</v>
      </c>
      <c r="E629" s="17" t="s">
        <v>1275</v>
      </c>
      <c r="F629" s="17" t="s">
        <v>27</v>
      </c>
      <c r="G629" s="18">
        <f t="shared" ref="G629:G692" si="60">L629*1.21</f>
        <v>64.589799999999997</v>
      </c>
      <c r="H629" s="19">
        <f t="shared" si="58"/>
        <v>84.073499999999996</v>
      </c>
      <c r="I629" s="19"/>
      <c r="J629" s="18">
        <f t="shared" si="59"/>
        <v>1.3019512195121952</v>
      </c>
      <c r="K629" s="18">
        <v>41</v>
      </c>
      <c r="L629" s="20">
        <v>53.38</v>
      </c>
      <c r="M629" s="21">
        <v>10</v>
      </c>
      <c r="N629" s="22">
        <f t="shared" si="56"/>
        <v>48.042000000000002</v>
      </c>
      <c r="O629" s="23">
        <v>75</v>
      </c>
      <c r="P629" s="24">
        <f t="shared" si="57"/>
        <v>84.073499999999996</v>
      </c>
    </row>
    <row r="630" spans="1:16" ht="17.25" customHeight="1">
      <c r="A630" s="1">
        <v>2</v>
      </c>
      <c r="B630" s="1" t="s">
        <v>15</v>
      </c>
      <c r="D630" s="17" t="s">
        <v>1276</v>
      </c>
      <c r="E630" s="17" t="s">
        <v>1277</v>
      </c>
      <c r="F630" s="17" t="s">
        <v>27</v>
      </c>
      <c r="G630" s="18">
        <f t="shared" si="60"/>
        <v>80.743300000000005</v>
      </c>
      <c r="H630" s="19">
        <f t="shared" si="58"/>
        <v>105.09975</v>
      </c>
      <c r="I630" s="19"/>
      <c r="J630" s="18">
        <f t="shared" si="59"/>
        <v>1.6275609756097562</v>
      </c>
      <c r="K630" s="18">
        <v>41</v>
      </c>
      <c r="L630" s="20">
        <v>66.73</v>
      </c>
      <c r="M630" s="21">
        <v>10</v>
      </c>
      <c r="N630" s="22">
        <f t="shared" si="56"/>
        <v>60.057000000000002</v>
      </c>
      <c r="O630" s="23">
        <v>75</v>
      </c>
      <c r="P630" s="24">
        <f t="shared" si="57"/>
        <v>105.09975</v>
      </c>
    </row>
    <row r="631" spans="1:16" ht="17.25" customHeight="1">
      <c r="A631" s="1">
        <v>2</v>
      </c>
      <c r="B631" s="1" t="s">
        <v>15</v>
      </c>
      <c r="D631" s="17" t="s">
        <v>1278</v>
      </c>
      <c r="E631" s="17" t="s">
        <v>1279</v>
      </c>
      <c r="F631" s="17" t="s">
        <v>18</v>
      </c>
      <c r="G631" s="18">
        <f t="shared" si="60"/>
        <v>121.121</v>
      </c>
      <c r="H631" s="19">
        <f t="shared" si="58"/>
        <v>157.65749999999997</v>
      </c>
      <c r="I631" s="19"/>
      <c r="J631" s="18">
        <f t="shared" si="59"/>
        <v>2.4414634146341463</v>
      </c>
      <c r="K631" s="18">
        <v>41</v>
      </c>
      <c r="L631" s="20">
        <v>100.1</v>
      </c>
      <c r="M631" s="21">
        <v>10</v>
      </c>
      <c r="N631" s="22">
        <f t="shared" si="56"/>
        <v>90.089999999999989</v>
      </c>
      <c r="O631" s="23">
        <v>75</v>
      </c>
      <c r="P631" s="24">
        <f t="shared" si="57"/>
        <v>157.65749999999997</v>
      </c>
    </row>
    <row r="632" spans="1:16" ht="17.25" customHeight="1">
      <c r="A632" s="1">
        <v>2</v>
      </c>
      <c r="B632" s="1" t="s">
        <v>15</v>
      </c>
      <c r="D632" s="17" t="s">
        <v>1280</v>
      </c>
      <c r="E632" s="17" t="s">
        <v>1281</v>
      </c>
      <c r="F632" s="17" t="s">
        <v>27</v>
      </c>
      <c r="G632" s="18">
        <f t="shared" si="60"/>
        <v>153.85150000000002</v>
      </c>
      <c r="H632" s="19">
        <f t="shared" si="58"/>
        <v>200.26125000000002</v>
      </c>
      <c r="I632" s="19"/>
      <c r="J632" s="18">
        <f t="shared" si="59"/>
        <v>3.1012195121951223</v>
      </c>
      <c r="K632" s="18">
        <v>41</v>
      </c>
      <c r="L632" s="20">
        <v>127.15</v>
      </c>
      <c r="M632" s="21">
        <v>10</v>
      </c>
      <c r="N632" s="22">
        <f t="shared" si="56"/>
        <v>114.435</v>
      </c>
      <c r="O632" s="23">
        <v>75</v>
      </c>
      <c r="P632" s="24">
        <f t="shared" si="57"/>
        <v>200.26125000000002</v>
      </c>
    </row>
    <row r="633" spans="1:16" ht="17.25" customHeight="1">
      <c r="A633" s="1">
        <v>2</v>
      </c>
      <c r="B633" s="1" t="s">
        <v>15</v>
      </c>
      <c r="D633" s="17" t="s">
        <v>1282</v>
      </c>
      <c r="E633" s="17" t="s">
        <v>1283</v>
      </c>
      <c r="F633" s="17" t="s">
        <v>27</v>
      </c>
      <c r="G633" s="18">
        <f t="shared" si="60"/>
        <v>137.27449999999999</v>
      </c>
      <c r="H633" s="19">
        <f t="shared" si="58"/>
        <v>178.68375</v>
      </c>
      <c r="I633" s="19"/>
      <c r="J633" s="18">
        <f t="shared" si="59"/>
        <v>2.7670731707317073</v>
      </c>
      <c r="K633" s="18">
        <v>41</v>
      </c>
      <c r="L633" s="20">
        <v>113.45</v>
      </c>
      <c r="M633" s="21">
        <v>10</v>
      </c>
      <c r="N633" s="22">
        <f t="shared" si="56"/>
        <v>102.105</v>
      </c>
      <c r="O633" s="23">
        <v>75</v>
      </c>
      <c r="P633" s="24">
        <f t="shared" si="57"/>
        <v>178.68375</v>
      </c>
    </row>
    <row r="634" spans="1:16" ht="17.25" customHeight="1">
      <c r="A634" s="1">
        <v>2</v>
      </c>
      <c r="B634" s="1" t="s">
        <v>15</v>
      </c>
      <c r="D634" s="17" t="s">
        <v>1284</v>
      </c>
      <c r="E634" s="17" t="s">
        <v>1285</v>
      </c>
      <c r="F634" s="17" t="s">
        <v>27</v>
      </c>
      <c r="G634" s="18">
        <f t="shared" si="60"/>
        <v>121.121</v>
      </c>
      <c r="H634" s="19">
        <f t="shared" si="58"/>
        <v>157.65749999999997</v>
      </c>
      <c r="I634" s="19"/>
      <c r="J634" s="18">
        <f t="shared" si="59"/>
        <v>2.4414634146341463</v>
      </c>
      <c r="K634" s="18">
        <v>41</v>
      </c>
      <c r="L634" s="20">
        <v>100.1</v>
      </c>
      <c r="M634" s="21">
        <v>10</v>
      </c>
      <c r="N634" s="22">
        <f t="shared" si="56"/>
        <v>90.089999999999989</v>
      </c>
      <c r="O634" s="23">
        <v>75</v>
      </c>
      <c r="P634" s="24">
        <f t="shared" si="57"/>
        <v>157.65749999999997</v>
      </c>
    </row>
    <row r="635" spans="1:16" ht="17.25" customHeight="1">
      <c r="A635" s="1">
        <v>2</v>
      </c>
      <c r="B635" s="1" t="s">
        <v>15</v>
      </c>
      <c r="D635" s="17" t="s">
        <v>1286</v>
      </c>
      <c r="E635" s="17" t="s">
        <v>1287</v>
      </c>
      <c r="F635" s="17" t="s">
        <v>18</v>
      </c>
      <c r="G635" s="18">
        <f t="shared" si="60"/>
        <v>161.49869999999999</v>
      </c>
      <c r="H635" s="19">
        <f t="shared" si="58"/>
        <v>210.21524999999997</v>
      </c>
      <c r="I635" s="19"/>
      <c r="J635" s="18">
        <f t="shared" si="59"/>
        <v>3.2553658536585366</v>
      </c>
      <c r="K635" s="18">
        <v>41</v>
      </c>
      <c r="L635" s="20">
        <v>133.47</v>
      </c>
      <c r="M635" s="21">
        <v>10</v>
      </c>
      <c r="N635" s="22">
        <f t="shared" si="56"/>
        <v>120.12299999999999</v>
      </c>
      <c r="O635" s="23">
        <v>75</v>
      </c>
      <c r="P635" s="24">
        <f t="shared" si="57"/>
        <v>210.21524999999997</v>
      </c>
    </row>
    <row r="636" spans="1:16" ht="17.25" customHeight="1">
      <c r="A636" s="1">
        <v>2</v>
      </c>
      <c r="B636" s="1" t="s">
        <v>15</v>
      </c>
      <c r="D636" s="17" t="s">
        <v>1288</v>
      </c>
      <c r="E636" s="17" t="s">
        <v>1289</v>
      </c>
      <c r="F636" s="17" t="s">
        <v>18</v>
      </c>
      <c r="G636" s="18">
        <f t="shared" si="60"/>
        <v>269.91469999999998</v>
      </c>
      <c r="H636" s="19">
        <f t="shared" si="58"/>
        <v>351.33524999999997</v>
      </c>
      <c r="I636" s="19"/>
      <c r="J636" s="18">
        <f t="shared" si="59"/>
        <v>5.4407317073170729</v>
      </c>
      <c r="K636" s="18">
        <v>41</v>
      </c>
      <c r="L636" s="20">
        <v>223.07</v>
      </c>
      <c r="M636" s="21">
        <v>10</v>
      </c>
      <c r="N636" s="22">
        <f t="shared" si="56"/>
        <v>200.76300000000001</v>
      </c>
      <c r="O636" s="23">
        <v>75</v>
      </c>
      <c r="P636" s="24">
        <f t="shared" si="57"/>
        <v>351.33524999999997</v>
      </c>
    </row>
    <row r="637" spans="1:16" ht="17.25" customHeight="1">
      <c r="A637" s="1">
        <v>2</v>
      </c>
      <c r="B637" s="1" t="s">
        <v>15</v>
      </c>
      <c r="D637" s="17" t="s">
        <v>1290</v>
      </c>
      <c r="E637" s="17" t="s">
        <v>1291</v>
      </c>
      <c r="F637" s="17" t="s">
        <v>18</v>
      </c>
      <c r="G637" s="18">
        <f t="shared" si="60"/>
        <v>256.42319999999995</v>
      </c>
      <c r="H637" s="19">
        <f t="shared" si="58"/>
        <v>333.774</v>
      </c>
      <c r="I637" s="19"/>
      <c r="J637" s="18">
        <f t="shared" si="59"/>
        <v>5.1687804878048773</v>
      </c>
      <c r="K637" s="18">
        <v>41</v>
      </c>
      <c r="L637" s="20">
        <v>211.92</v>
      </c>
      <c r="M637" s="21">
        <v>10</v>
      </c>
      <c r="N637" s="22">
        <f t="shared" si="56"/>
        <v>190.72799999999998</v>
      </c>
      <c r="O637" s="23">
        <v>75</v>
      </c>
      <c r="P637" s="24">
        <f t="shared" si="57"/>
        <v>333.774</v>
      </c>
    </row>
    <row r="638" spans="1:16" ht="17.25" customHeight="1">
      <c r="A638" s="1">
        <v>2</v>
      </c>
      <c r="B638" s="1" t="s">
        <v>15</v>
      </c>
      <c r="D638" s="17" t="s">
        <v>1292</v>
      </c>
      <c r="E638" s="17" t="s">
        <v>1293</v>
      </c>
      <c r="F638" s="17" t="s">
        <v>18</v>
      </c>
      <c r="G638" s="18">
        <f t="shared" si="60"/>
        <v>377.88299999999998</v>
      </c>
      <c r="H638" s="19">
        <f t="shared" si="58"/>
        <v>491.8725</v>
      </c>
      <c r="I638" s="19"/>
      <c r="J638" s="18">
        <f t="shared" si="59"/>
        <v>7.6170731707317074</v>
      </c>
      <c r="K638" s="18">
        <v>41</v>
      </c>
      <c r="L638" s="20">
        <v>312.3</v>
      </c>
      <c r="M638" s="21">
        <v>10</v>
      </c>
      <c r="N638" s="22">
        <f t="shared" si="56"/>
        <v>281.07</v>
      </c>
      <c r="O638" s="23">
        <v>75</v>
      </c>
      <c r="P638" s="24">
        <f t="shared" si="57"/>
        <v>491.8725</v>
      </c>
    </row>
    <row r="639" spans="1:16" ht="17.25" customHeight="1">
      <c r="A639" s="1">
        <v>2</v>
      </c>
      <c r="B639" s="1" t="s">
        <v>15</v>
      </c>
      <c r="D639" s="17" t="s">
        <v>1294</v>
      </c>
      <c r="E639" s="17" t="s">
        <v>1295</v>
      </c>
      <c r="F639" s="17" t="s">
        <v>18</v>
      </c>
      <c r="G639" s="18">
        <f t="shared" si="60"/>
        <v>350.8879</v>
      </c>
      <c r="H639" s="19">
        <f t="shared" si="58"/>
        <v>456.73424999999997</v>
      </c>
      <c r="I639" s="19"/>
      <c r="J639" s="18">
        <f t="shared" si="59"/>
        <v>7.072926829268293</v>
      </c>
      <c r="K639" s="18">
        <v>41</v>
      </c>
      <c r="L639" s="20">
        <v>289.99</v>
      </c>
      <c r="M639" s="21">
        <v>10</v>
      </c>
      <c r="N639" s="22">
        <f t="shared" si="56"/>
        <v>260.99099999999999</v>
      </c>
      <c r="O639" s="23">
        <v>75</v>
      </c>
      <c r="P639" s="24">
        <f t="shared" si="57"/>
        <v>456.73424999999997</v>
      </c>
    </row>
    <row r="640" spans="1:16" ht="17.25" customHeight="1">
      <c r="A640" s="1">
        <v>2</v>
      </c>
      <c r="B640" s="1" t="s">
        <v>15</v>
      </c>
      <c r="D640" s="17" t="s">
        <v>1296</v>
      </c>
      <c r="E640" s="17" t="s">
        <v>1297</v>
      </c>
      <c r="F640" s="17" t="s">
        <v>18</v>
      </c>
      <c r="G640" s="18">
        <f t="shared" si="60"/>
        <v>169.58150000000001</v>
      </c>
      <c r="H640" s="19">
        <f t="shared" si="58"/>
        <v>220.73624999999998</v>
      </c>
      <c r="I640" s="19"/>
      <c r="J640" s="18">
        <f t="shared" si="59"/>
        <v>3.4182926829268294</v>
      </c>
      <c r="K640" s="18">
        <v>41</v>
      </c>
      <c r="L640" s="20">
        <v>140.15</v>
      </c>
      <c r="M640" s="21">
        <v>10</v>
      </c>
      <c r="N640" s="22">
        <f t="shared" si="56"/>
        <v>126.13500000000001</v>
      </c>
      <c r="O640" s="23">
        <v>75</v>
      </c>
      <c r="P640" s="24">
        <f t="shared" si="57"/>
        <v>220.73624999999998</v>
      </c>
    </row>
    <row r="641" spans="1:16" ht="17.25" customHeight="1">
      <c r="A641" s="1">
        <v>2</v>
      </c>
      <c r="B641" s="1" t="s">
        <v>15</v>
      </c>
      <c r="D641" s="17" t="s">
        <v>1298</v>
      </c>
      <c r="E641" s="17" t="s">
        <v>1299</v>
      </c>
      <c r="F641" s="17" t="s">
        <v>18</v>
      </c>
      <c r="G641" s="18">
        <f t="shared" si="60"/>
        <v>161.92219999999998</v>
      </c>
      <c r="H641" s="19">
        <f t="shared" si="58"/>
        <v>210.76649999999998</v>
      </c>
      <c r="I641" s="19"/>
      <c r="J641" s="18">
        <f t="shared" si="59"/>
        <v>3.26390243902439</v>
      </c>
      <c r="K641" s="18">
        <v>41</v>
      </c>
      <c r="L641" s="20">
        <v>133.82</v>
      </c>
      <c r="M641" s="21">
        <v>10</v>
      </c>
      <c r="N641" s="22">
        <f t="shared" si="56"/>
        <v>120.43799999999999</v>
      </c>
      <c r="O641" s="23">
        <v>75</v>
      </c>
      <c r="P641" s="24">
        <f t="shared" si="57"/>
        <v>210.76649999999998</v>
      </c>
    </row>
    <row r="642" spans="1:16" ht="17.25" customHeight="1">
      <c r="A642" s="1">
        <v>2</v>
      </c>
      <c r="B642" s="1" t="s">
        <v>15</v>
      </c>
      <c r="D642" s="17" t="s">
        <v>1300</v>
      </c>
      <c r="E642" s="17" t="s">
        <v>1301</v>
      </c>
      <c r="F642" s="17" t="s">
        <v>18</v>
      </c>
      <c r="G642" s="18">
        <f t="shared" si="60"/>
        <v>377.88299999999998</v>
      </c>
      <c r="H642" s="19">
        <f t="shared" si="58"/>
        <v>491.8725</v>
      </c>
      <c r="I642" s="19"/>
      <c r="J642" s="18">
        <f t="shared" si="59"/>
        <v>7.6170731707317074</v>
      </c>
      <c r="K642" s="18">
        <v>41</v>
      </c>
      <c r="L642" s="20">
        <v>312.3</v>
      </c>
      <c r="M642" s="21">
        <v>10</v>
      </c>
      <c r="N642" s="22">
        <f t="shared" si="56"/>
        <v>281.07</v>
      </c>
      <c r="O642" s="23">
        <v>75</v>
      </c>
      <c r="P642" s="24">
        <f t="shared" si="57"/>
        <v>491.8725</v>
      </c>
    </row>
    <row r="643" spans="1:16" ht="17.25" customHeight="1">
      <c r="A643" s="1">
        <v>2</v>
      </c>
      <c r="B643" s="1" t="s">
        <v>15</v>
      </c>
      <c r="D643" s="17" t="s">
        <v>1302</v>
      </c>
      <c r="E643" s="17" t="s">
        <v>1303</v>
      </c>
      <c r="F643" s="17" t="s">
        <v>18</v>
      </c>
      <c r="G643" s="18">
        <f t="shared" si="60"/>
        <v>298.78530000000001</v>
      </c>
      <c r="H643" s="19">
        <f t="shared" si="58"/>
        <v>388.91474999999997</v>
      </c>
      <c r="I643" s="19"/>
      <c r="J643" s="18">
        <f t="shared" si="59"/>
        <v>6.0226829268292681</v>
      </c>
      <c r="K643" s="18">
        <v>41</v>
      </c>
      <c r="L643" s="20">
        <v>246.93</v>
      </c>
      <c r="M643" s="21">
        <v>10</v>
      </c>
      <c r="N643" s="22">
        <f t="shared" ref="N643:N706" si="61">L643-L643*M643/100</f>
        <v>222.23699999999999</v>
      </c>
      <c r="O643" s="23">
        <v>75</v>
      </c>
      <c r="P643" s="24">
        <f t="shared" ref="P643:P706" si="62">N643+N643*O643/100</f>
        <v>388.91474999999997</v>
      </c>
    </row>
    <row r="644" spans="1:16" ht="17.25" customHeight="1">
      <c r="A644" s="1">
        <v>2</v>
      </c>
      <c r="B644" s="1" t="s">
        <v>15</v>
      </c>
      <c r="D644" s="17" t="s">
        <v>1304</v>
      </c>
      <c r="E644" s="17" t="s">
        <v>1305</v>
      </c>
      <c r="F644" s="17" t="s">
        <v>27</v>
      </c>
      <c r="G644" s="18">
        <f t="shared" si="60"/>
        <v>143.4213</v>
      </c>
      <c r="H644" s="19">
        <f t="shared" si="58"/>
        <v>186.68475000000001</v>
      </c>
      <c r="I644" s="19"/>
      <c r="J644" s="18">
        <f t="shared" si="59"/>
        <v>2.8909756097560977</v>
      </c>
      <c r="K644" s="18">
        <v>41</v>
      </c>
      <c r="L644" s="20">
        <v>118.53</v>
      </c>
      <c r="M644" s="21">
        <v>10</v>
      </c>
      <c r="N644" s="22">
        <f t="shared" si="61"/>
        <v>106.67700000000001</v>
      </c>
      <c r="O644" s="23">
        <v>75</v>
      </c>
      <c r="P644" s="24">
        <f t="shared" si="62"/>
        <v>186.68475000000001</v>
      </c>
    </row>
    <row r="645" spans="1:16" ht="17.25" customHeight="1">
      <c r="A645" s="1">
        <v>2</v>
      </c>
      <c r="B645" s="1" t="s">
        <v>15</v>
      </c>
      <c r="D645" s="17" t="s">
        <v>1306</v>
      </c>
      <c r="E645" s="17" t="s">
        <v>1307</v>
      </c>
      <c r="F645" s="17" t="s">
        <v>18</v>
      </c>
      <c r="G645" s="18">
        <f t="shared" si="60"/>
        <v>274.56110000000001</v>
      </c>
      <c r="H645" s="19">
        <f t="shared" ref="H645:H708" si="63">P645</f>
        <v>357.38324999999998</v>
      </c>
      <c r="I645" s="19"/>
      <c r="J645" s="18">
        <f t="shared" si="59"/>
        <v>5.5343902439024388</v>
      </c>
      <c r="K645" s="18">
        <v>41</v>
      </c>
      <c r="L645" s="20">
        <v>226.91</v>
      </c>
      <c r="M645" s="21">
        <v>10</v>
      </c>
      <c r="N645" s="22">
        <f t="shared" si="61"/>
        <v>204.21899999999999</v>
      </c>
      <c r="O645" s="23">
        <v>75</v>
      </c>
      <c r="P645" s="24">
        <f t="shared" si="62"/>
        <v>357.38324999999998</v>
      </c>
    </row>
    <row r="646" spans="1:16" ht="17.25" customHeight="1">
      <c r="A646" s="1">
        <v>2</v>
      </c>
      <c r="B646" s="1" t="s">
        <v>15</v>
      </c>
      <c r="D646" s="17" t="s">
        <v>1308</v>
      </c>
      <c r="E646" s="17" t="s">
        <v>1309</v>
      </c>
      <c r="F646" s="17" t="s">
        <v>18</v>
      </c>
      <c r="G646" s="18">
        <f t="shared" si="60"/>
        <v>323.02159999999998</v>
      </c>
      <c r="H646" s="19">
        <f t="shared" si="63"/>
        <v>420.46199999999999</v>
      </c>
      <c r="I646" s="19"/>
      <c r="J646" s="18">
        <f t="shared" si="59"/>
        <v>6.5112195121951215</v>
      </c>
      <c r="K646" s="18">
        <v>41</v>
      </c>
      <c r="L646" s="20">
        <v>266.95999999999998</v>
      </c>
      <c r="M646" s="21">
        <v>10</v>
      </c>
      <c r="N646" s="22">
        <f t="shared" si="61"/>
        <v>240.26399999999998</v>
      </c>
      <c r="O646" s="23">
        <v>75</v>
      </c>
      <c r="P646" s="24">
        <f t="shared" si="62"/>
        <v>420.46199999999999</v>
      </c>
    </row>
    <row r="647" spans="1:16" ht="17.25" customHeight="1">
      <c r="A647" s="1">
        <v>2</v>
      </c>
      <c r="B647" s="1" t="s">
        <v>15</v>
      </c>
      <c r="D647" s="17" t="s">
        <v>1310</v>
      </c>
      <c r="E647" s="17" t="s">
        <v>1311</v>
      </c>
      <c r="F647" s="17" t="s">
        <v>18</v>
      </c>
      <c r="G647" s="18">
        <f t="shared" si="60"/>
        <v>229.416</v>
      </c>
      <c r="H647" s="19">
        <f t="shared" si="63"/>
        <v>298.61999999999995</v>
      </c>
      <c r="I647" s="19"/>
      <c r="J647" s="18">
        <f t="shared" si="59"/>
        <v>4.6243902439024387</v>
      </c>
      <c r="K647" s="18">
        <v>41</v>
      </c>
      <c r="L647" s="20">
        <v>189.6</v>
      </c>
      <c r="M647" s="21">
        <v>10</v>
      </c>
      <c r="N647" s="22">
        <f t="shared" si="61"/>
        <v>170.64</v>
      </c>
      <c r="O647" s="23">
        <v>75</v>
      </c>
      <c r="P647" s="24">
        <f t="shared" si="62"/>
        <v>298.61999999999995</v>
      </c>
    </row>
    <row r="648" spans="1:16" ht="17.25" customHeight="1">
      <c r="A648" s="1">
        <v>2</v>
      </c>
      <c r="B648" s="1" t="s">
        <v>15</v>
      </c>
      <c r="D648" s="17" t="s">
        <v>1312</v>
      </c>
      <c r="E648" s="17" t="s">
        <v>1313</v>
      </c>
      <c r="F648" s="17" t="s">
        <v>18</v>
      </c>
      <c r="G648" s="18">
        <f t="shared" si="60"/>
        <v>274.56110000000001</v>
      </c>
      <c r="H648" s="19">
        <f t="shared" si="63"/>
        <v>357.38324999999998</v>
      </c>
      <c r="I648" s="19"/>
      <c r="J648" s="18">
        <f t="shared" si="59"/>
        <v>5.5343902439024388</v>
      </c>
      <c r="K648" s="18">
        <v>41</v>
      </c>
      <c r="L648" s="20">
        <v>226.91</v>
      </c>
      <c r="M648" s="21">
        <v>10</v>
      </c>
      <c r="N648" s="22">
        <f t="shared" si="61"/>
        <v>204.21899999999999</v>
      </c>
      <c r="O648" s="23">
        <v>75</v>
      </c>
      <c r="P648" s="24">
        <f t="shared" si="62"/>
        <v>357.38324999999998</v>
      </c>
    </row>
    <row r="649" spans="1:16" ht="17.25" customHeight="1">
      <c r="A649" s="1">
        <v>2</v>
      </c>
      <c r="B649" s="1" t="s">
        <v>15</v>
      </c>
      <c r="D649" s="17" t="s">
        <v>1314</v>
      </c>
      <c r="E649" s="17" t="s">
        <v>1315</v>
      </c>
      <c r="F649" s="17" t="s">
        <v>18</v>
      </c>
      <c r="G649" s="18">
        <f t="shared" si="60"/>
        <v>296.89769999999999</v>
      </c>
      <c r="H649" s="19">
        <f t="shared" si="63"/>
        <v>386.45774999999998</v>
      </c>
      <c r="I649" s="19"/>
      <c r="J649" s="18">
        <f t="shared" si="59"/>
        <v>5.9846341463414632</v>
      </c>
      <c r="K649" s="18">
        <v>41</v>
      </c>
      <c r="L649" s="20">
        <v>245.37</v>
      </c>
      <c r="M649" s="21">
        <v>10</v>
      </c>
      <c r="N649" s="22">
        <f t="shared" si="61"/>
        <v>220.833</v>
      </c>
      <c r="O649" s="23">
        <v>75</v>
      </c>
      <c r="P649" s="24">
        <f t="shared" si="62"/>
        <v>386.45774999999998</v>
      </c>
    </row>
    <row r="650" spans="1:16" ht="17.25" customHeight="1">
      <c r="A650" s="1">
        <v>2</v>
      </c>
      <c r="B650" s="1" t="s">
        <v>15</v>
      </c>
      <c r="D650" s="17" t="s">
        <v>1316</v>
      </c>
      <c r="E650" s="17" t="s">
        <v>1317</v>
      </c>
      <c r="F650" s="17" t="s">
        <v>18</v>
      </c>
      <c r="G650" s="18">
        <f t="shared" si="60"/>
        <v>323.88069999999999</v>
      </c>
      <c r="H650" s="19">
        <f t="shared" si="63"/>
        <v>421.58025000000004</v>
      </c>
      <c r="I650" s="19"/>
      <c r="J650" s="18">
        <f t="shared" si="59"/>
        <v>6.5285365853658544</v>
      </c>
      <c r="K650" s="18">
        <v>41</v>
      </c>
      <c r="L650" s="20">
        <v>267.67</v>
      </c>
      <c r="M650" s="21">
        <v>10</v>
      </c>
      <c r="N650" s="22">
        <f t="shared" si="61"/>
        <v>240.90300000000002</v>
      </c>
      <c r="O650" s="23">
        <v>75</v>
      </c>
      <c r="P650" s="24">
        <f t="shared" si="62"/>
        <v>421.58025000000004</v>
      </c>
    </row>
    <row r="651" spans="1:16" ht="17.25" customHeight="1">
      <c r="A651" s="1">
        <v>2</v>
      </c>
      <c r="B651" s="1" t="s">
        <v>15</v>
      </c>
      <c r="D651" s="17" t="s">
        <v>1318</v>
      </c>
      <c r="E651" s="17" t="s">
        <v>1319</v>
      </c>
      <c r="F651" s="17" t="s">
        <v>18</v>
      </c>
      <c r="G651" s="18">
        <f t="shared" si="60"/>
        <v>218.0299</v>
      </c>
      <c r="H651" s="19">
        <f t="shared" si="63"/>
        <v>283.79924999999997</v>
      </c>
      <c r="I651" s="19"/>
      <c r="J651" s="18">
        <f t="shared" si="59"/>
        <v>4.3948780487804875</v>
      </c>
      <c r="K651" s="18">
        <v>41</v>
      </c>
      <c r="L651" s="20">
        <v>180.19</v>
      </c>
      <c r="M651" s="21">
        <v>10</v>
      </c>
      <c r="N651" s="22">
        <f t="shared" si="61"/>
        <v>162.17099999999999</v>
      </c>
      <c r="O651" s="23">
        <v>75</v>
      </c>
      <c r="P651" s="24">
        <f t="shared" si="62"/>
        <v>283.79924999999997</v>
      </c>
    </row>
    <row r="652" spans="1:16" ht="17.25" customHeight="1">
      <c r="A652" s="1">
        <v>2</v>
      </c>
      <c r="B652" s="1" t="s">
        <v>15</v>
      </c>
      <c r="D652" s="17" t="s">
        <v>1320</v>
      </c>
      <c r="E652" s="17" t="s">
        <v>1321</v>
      </c>
      <c r="F652" s="17" t="s">
        <v>18</v>
      </c>
      <c r="G652" s="18">
        <f t="shared" si="60"/>
        <v>242.25409999999999</v>
      </c>
      <c r="H652" s="19">
        <f t="shared" si="63"/>
        <v>315.33075000000002</v>
      </c>
      <c r="I652" s="19"/>
      <c r="J652" s="18">
        <f t="shared" si="59"/>
        <v>4.8831707317073176</v>
      </c>
      <c r="K652" s="18">
        <v>41</v>
      </c>
      <c r="L652" s="20">
        <v>200.21</v>
      </c>
      <c r="M652" s="21">
        <v>10</v>
      </c>
      <c r="N652" s="22">
        <f t="shared" si="61"/>
        <v>180.18900000000002</v>
      </c>
      <c r="O652" s="23">
        <v>75</v>
      </c>
      <c r="P652" s="24">
        <f t="shared" si="62"/>
        <v>315.33075000000002</v>
      </c>
    </row>
    <row r="653" spans="1:16" ht="17.25" customHeight="1">
      <c r="A653" s="1">
        <v>2</v>
      </c>
      <c r="B653" s="1" t="s">
        <v>15</v>
      </c>
      <c r="D653" s="17" t="s">
        <v>1322</v>
      </c>
      <c r="E653" s="17" t="s">
        <v>1323</v>
      </c>
      <c r="F653" s="17" t="s">
        <v>18</v>
      </c>
      <c r="G653" s="18">
        <f t="shared" si="60"/>
        <v>80.186699999999988</v>
      </c>
      <c r="H653" s="19">
        <f t="shared" si="63"/>
        <v>104.37524999999999</v>
      </c>
      <c r="I653" s="19"/>
      <c r="J653" s="18">
        <f t="shared" si="59"/>
        <v>1.616341463414634</v>
      </c>
      <c r="K653" s="18">
        <v>41</v>
      </c>
      <c r="L653" s="20">
        <v>66.27</v>
      </c>
      <c r="M653" s="21">
        <v>10</v>
      </c>
      <c r="N653" s="22">
        <f t="shared" si="61"/>
        <v>59.643000000000001</v>
      </c>
      <c r="O653" s="23">
        <v>75</v>
      </c>
      <c r="P653" s="24">
        <f t="shared" si="62"/>
        <v>104.37524999999999</v>
      </c>
    </row>
    <row r="654" spans="1:16" ht="17.25" customHeight="1">
      <c r="A654" s="1">
        <v>2</v>
      </c>
      <c r="B654" s="1" t="s">
        <v>15</v>
      </c>
      <c r="D654" s="17" t="s">
        <v>1324</v>
      </c>
      <c r="E654" s="17" t="s">
        <v>1325</v>
      </c>
      <c r="F654" s="17" t="s">
        <v>18</v>
      </c>
      <c r="G654" s="18">
        <f t="shared" si="60"/>
        <v>151.14109999999999</v>
      </c>
      <c r="H654" s="19">
        <f t="shared" si="63"/>
        <v>196.73325</v>
      </c>
      <c r="I654" s="19"/>
      <c r="J654" s="18">
        <f t="shared" si="59"/>
        <v>3.0465853658536584</v>
      </c>
      <c r="K654" s="18">
        <v>41</v>
      </c>
      <c r="L654" s="20">
        <v>124.91</v>
      </c>
      <c r="M654" s="21">
        <v>10</v>
      </c>
      <c r="N654" s="22">
        <f t="shared" si="61"/>
        <v>112.419</v>
      </c>
      <c r="O654" s="23">
        <v>75</v>
      </c>
      <c r="P654" s="24">
        <f t="shared" si="62"/>
        <v>196.73325</v>
      </c>
    </row>
    <row r="655" spans="1:16" ht="17.25" customHeight="1">
      <c r="A655" s="1">
        <v>2</v>
      </c>
      <c r="B655" s="1" t="s">
        <v>15</v>
      </c>
      <c r="D655" s="17" t="s">
        <v>1326</v>
      </c>
      <c r="E655" s="17" t="s">
        <v>1327</v>
      </c>
      <c r="F655" s="17" t="s">
        <v>18</v>
      </c>
      <c r="G655" s="18">
        <f t="shared" si="60"/>
        <v>215.91239999999999</v>
      </c>
      <c r="H655" s="19">
        <f t="shared" si="63"/>
        <v>281.04300000000001</v>
      </c>
      <c r="I655" s="19"/>
      <c r="J655" s="18">
        <f t="shared" si="59"/>
        <v>4.3521951219512198</v>
      </c>
      <c r="K655" s="18">
        <v>41</v>
      </c>
      <c r="L655" s="20">
        <v>178.44</v>
      </c>
      <c r="M655" s="21">
        <v>10</v>
      </c>
      <c r="N655" s="22">
        <f t="shared" si="61"/>
        <v>160.596</v>
      </c>
      <c r="O655" s="23">
        <v>75</v>
      </c>
      <c r="P655" s="24">
        <f t="shared" si="62"/>
        <v>281.04300000000001</v>
      </c>
    </row>
    <row r="656" spans="1:16" ht="17.25" customHeight="1">
      <c r="A656" s="1">
        <v>2</v>
      </c>
      <c r="B656" s="1" t="s">
        <v>15</v>
      </c>
      <c r="D656" s="17" t="s">
        <v>1328</v>
      </c>
      <c r="E656" s="17" t="s">
        <v>1329</v>
      </c>
      <c r="F656" s="17" t="s">
        <v>18</v>
      </c>
      <c r="G656" s="18">
        <f t="shared" si="60"/>
        <v>269.91469999999998</v>
      </c>
      <c r="H656" s="19">
        <f t="shared" si="63"/>
        <v>351.33524999999997</v>
      </c>
      <c r="I656" s="19"/>
      <c r="J656" s="18">
        <f t="shared" si="59"/>
        <v>5.4407317073170729</v>
      </c>
      <c r="K656" s="18">
        <v>41</v>
      </c>
      <c r="L656" s="20">
        <v>223.07</v>
      </c>
      <c r="M656" s="21">
        <v>10</v>
      </c>
      <c r="N656" s="22">
        <f t="shared" si="61"/>
        <v>200.76300000000001</v>
      </c>
      <c r="O656" s="23">
        <v>75</v>
      </c>
      <c r="P656" s="24">
        <f t="shared" si="62"/>
        <v>351.33524999999997</v>
      </c>
    </row>
    <row r="657" spans="1:16" ht="17.25" customHeight="1">
      <c r="A657" s="1">
        <v>2</v>
      </c>
      <c r="B657" s="1" t="s">
        <v>15</v>
      </c>
      <c r="D657" s="17" t="s">
        <v>1330</v>
      </c>
      <c r="E657" s="17" t="s">
        <v>1331</v>
      </c>
      <c r="F657" s="17" t="s">
        <v>18</v>
      </c>
      <c r="G657" s="18">
        <f t="shared" si="60"/>
        <v>337.3843</v>
      </c>
      <c r="H657" s="19">
        <f t="shared" si="63"/>
        <v>439.15724999999998</v>
      </c>
      <c r="I657" s="19"/>
      <c r="J657" s="18">
        <f t="shared" si="59"/>
        <v>6.8007317073170732</v>
      </c>
      <c r="K657" s="18">
        <v>41</v>
      </c>
      <c r="L657" s="20">
        <v>278.83</v>
      </c>
      <c r="M657" s="21">
        <v>10</v>
      </c>
      <c r="N657" s="22">
        <f t="shared" si="61"/>
        <v>250.947</v>
      </c>
      <c r="O657" s="23">
        <v>75</v>
      </c>
      <c r="P657" s="24">
        <f t="shared" si="62"/>
        <v>439.15724999999998</v>
      </c>
    </row>
    <row r="658" spans="1:16" ht="17.25" customHeight="1">
      <c r="A658" s="1">
        <v>2</v>
      </c>
      <c r="B658" s="1" t="s">
        <v>15</v>
      </c>
      <c r="D658" s="17" t="s">
        <v>1332</v>
      </c>
      <c r="E658" s="17" t="s">
        <v>1333</v>
      </c>
      <c r="F658" s="17" t="s">
        <v>18</v>
      </c>
      <c r="G658" s="18">
        <f t="shared" si="60"/>
        <v>431.86110000000002</v>
      </c>
      <c r="H658" s="19">
        <f t="shared" si="63"/>
        <v>562.13325000000009</v>
      </c>
      <c r="I658" s="19"/>
      <c r="J658" s="18">
        <f t="shared" si="59"/>
        <v>8.7051219512195122</v>
      </c>
      <c r="K658" s="18">
        <v>41</v>
      </c>
      <c r="L658" s="20">
        <v>356.91</v>
      </c>
      <c r="M658" s="21">
        <v>10</v>
      </c>
      <c r="N658" s="22">
        <f t="shared" si="61"/>
        <v>321.21900000000005</v>
      </c>
      <c r="O658" s="23">
        <v>75</v>
      </c>
      <c r="P658" s="24">
        <f t="shared" si="62"/>
        <v>562.13325000000009</v>
      </c>
    </row>
    <row r="659" spans="1:16" ht="17.25" customHeight="1">
      <c r="A659" s="1">
        <v>2</v>
      </c>
      <c r="B659" s="1" t="s">
        <v>15</v>
      </c>
      <c r="D659" s="17" t="s">
        <v>1334</v>
      </c>
      <c r="E659" s="17" t="s">
        <v>1335</v>
      </c>
      <c r="F659" s="17" t="s">
        <v>18</v>
      </c>
      <c r="G659" s="18">
        <f t="shared" si="60"/>
        <v>581.44129999999996</v>
      </c>
      <c r="H659" s="19">
        <f t="shared" si="63"/>
        <v>756.83474999999999</v>
      </c>
      <c r="I659" s="19"/>
      <c r="J659" s="18">
        <f t="shared" si="59"/>
        <v>11.720243902439023</v>
      </c>
      <c r="K659" s="18">
        <v>41</v>
      </c>
      <c r="L659" s="20">
        <v>480.53</v>
      </c>
      <c r="M659" s="21">
        <v>10</v>
      </c>
      <c r="N659" s="22">
        <f t="shared" si="61"/>
        <v>432.47699999999998</v>
      </c>
      <c r="O659" s="23">
        <v>75</v>
      </c>
      <c r="P659" s="24">
        <f t="shared" si="62"/>
        <v>756.83474999999999</v>
      </c>
    </row>
    <row r="660" spans="1:16" ht="17.25" customHeight="1">
      <c r="A660" s="1">
        <v>2</v>
      </c>
      <c r="B660" s="1" t="s">
        <v>15</v>
      </c>
      <c r="D660" s="17" t="s">
        <v>1336</v>
      </c>
      <c r="E660" s="17" t="s">
        <v>1337</v>
      </c>
      <c r="F660" s="17" t="s">
        <v>27</v>
      </c>
      <c r="G660" s="18">
        <f t="shared" si="60"/>
        <v>177.65219999999999</v>
      </c>
      <c r="H660" s="19">
        <f t="shared" si="63"/>
        <v>231.2415</v>
      </c>
      <c r="I660" s="19"/>
      <c r="J660" s="18">
        <f t="shared" si="59"/>
        <v>3.5809756097560972</v>
      </c>
      <c r="K660" s="18">
        <v>41</v>
      </c>
      <c r="L660" s="20">
        <v>146.82</v>
      </c>
      <c r="M660" s="21">
        <v>10</v>
      </c>
      <c r="N660" s="22">
        <f t="shared" si="61"/>
        <v>132.13800000000001</v>
      </c>
      <c r="O660" s="23">
        <v>75</v>
      </c>
      <c r="P660" s="24">
        <f t="shared" si="62"/>
        <v>231.2415</v>
      </c>
    </row>
    <row r="661" spans="1:16" ht="17.25" customHeight="1">
      <c r="A661" s="1">
        <v>2</v>
      </c>
      <c r="B661" s="1" t="s">
        <v>15</v>
      </c>
      <c r="D661" s="17" t="s">
        <v>1338</v>
      </c>
      <c r="E661" s="17" t="s">
        <v>1339</v>
      </c>
      <c r="F661" s="17" t="s">
        <v>18</v>
      </c>
      <c r="G661" s="18">
        <f t="shared" si="60"/>
        <v>323.88069999999999</v>
      </c>
      <c r="H661" s="19">
        <f t="shared" si="63"/>
        <v>421.58025000000004</v>
      </c>
      <c r="I661" s="19"/>
      <c r="J661" s="18">
        <f t="shared" si="59"/>
        <v>6.5285365853658544</v>
      </c>
      <c r="K661" s="18">
        <v>41</v>
      </c>
      <c r="L661" s="20">
        <v>267.67</v>
      </c>
      <c r="M661" s="21">
        <v>10</v>
      </c>
      <c r="N661" s="22">
        <f t="shared" si="61"/>
        <v>240.90300000000002</v>
      </c>
      <c r="O661" s="23">
        <v>75</v>
      </c>
      <c r="P661" s="24">
        <f t="shared" si="62"/>
        <v>421.58025000000004</v>
      </c>
    </row>
    <row r="662" spans="1:16" ht="17.25" customHeight="1">
      <c r="A662" s="1">
        <v>2</v>
      </c>
      <c r="B662" s="1" t="s">
        <v>15</v>
      </c>
      <c r="D662" s="17" t="s">
        <v>1340</v>
      </c>
      <c r="E662" s="17" t="s">
        <v>1341</v>
      </c>
      <c r="F662" s="17" t="s">
        <v>18</v>
      </c>
      <c r="G662" s="18">
        <f t="shared" si="60"/>
        <v>404.86600000000004</v>
      </c>
      <c r="H662" s="19">
        <f t="shared" si="63"/>
        <v>526.99500000000012</v>
      </c>
      <c r="I662" s="19"/>
      <c r="J662" s="18">
        <f t="shared" si="59"/>
        <v>8.1609756097560986</v>
      </c>
      <c r="K662" s="18">
        <v>41</v>
      </c>
      <c r="L662" s="20">
        <v>334.6</v>
      </c>
      <c r="M662" s="21">
        <v>10</v>
      </c>
      <c r="N662" s="22">
        <f t="shared" si="61"/>
        <v>301.14000000000004</v>
      </c>
      <c r="O662" s="23">
        <v>75</v>
      </c>
      <c r="P662" s="24">
        <f t="shared" si="62"/>
        <v>526.99500000000012</v>
      </c>
    </row>
    <row r="663" spans="1:16" ht="17.25" customHeight="1">
      <c r="A663" s="1">
        <v>2</v>
      </c>
      <c r="B663" s="1" t="s">
        <v>15</v>
      </c>
      <c r="D663" s="17" t="s">
        <v>1342</v>
      </c>
      <c r="E663" s="17" t="s">
        <v>1343</v>
      </c>
      <c r="F663" s="17" t="s">
        <v>18</v>
      </c>
      <c r="G663" s="18">
        <f t="shared" si="60"/>
        <v>458.8562</v>
      </c>
      <c r="H663" s="19">
        <f t="shared" si="63"/>
        <v>597.27149999999995</v>
      </c>
      <c r="I663" s="19"/>
      <c r="J663" s="18">
        <f t="shared" si="59"/>
        <v>9.2492682926829275</v>
      </c>
      <c r="K663" s="18">
        <v>41</v>
      </c>
      <c r="L663" s="20">
        <v>379.22</v>
      </c>
      <c r="M663" s="21">
        <v>10</v>
      </c>
      <c r="N663" s="22">
        <f t="shared" si="61"/>
        <v>341.298</v>
      </c>
      <c r="O663" s="23">
        <v>75</v>
      </c>
      <c r="P663" s="24">
        <f t="shared" si="62"/>
        <v>597.27149999999995</v>
      </c>
    </row>
    <row r="664" spans="1:16" ht="17.25" customHeight="1">
      <c r="A664" s="1">
        <v>2</v>
      </c>
      <c r="B664" s="1" t="s">
        <v>15</v>
      </c>
      <c r="D664" s="17" t="s">
        <v>1344</v>
      </c>
      <c r="E664" s="17" t="s">
        <v>1345</v>
      </c>
      <c r="F664" s="17" t="s">
        <v>18</v>
      </c>
      <c r="G664" s="18">
        <f t="shared" si="60"/>
        <v>24.272599999999997</v>
      </c>
      <c r="H664" s="19">
        <f t="shared" si="63"/>
        <v>31.594499999999996</v>
      </c>
      <c r="I664" s="19"/>
      <c r="J664" s="18">
        <f t="shared" si="59"/>
        <v>0.48926829268292682</v>
      </c>
      <c r="K664" s="18">
        <v>41</v>
      </c>
      <c r="L664" s="20">
        <v>20.059999999999999</v>
      </c>
      <c r="M664" s="21">
        <v>10</v>
      </c>
      <c r="N664" s="22">
        <f t="shared" si="61"/>
        <v>18.053999999999998</v>
      </c>
      <c r="O664" s="23">
        <v>75</v>
      </c>
      <c r="P664" s="24">
        <f t="shared" si="62"/>
        <v>31.594499999999996</v>
      </c>
    </row>
    <row r="665" spans="1:16" ht="17.25" customHeight="1">
      <c r="A665" s="1">
        <v>2</v>
      </c>
      <c r="B665" s="1" t="s">
        <v>15</v>
      </c>
      <c r="D665" s="17" t="s">
        <v>1346</v>
      </c>
      <c r="E665" s="17" t="s">
        <v>1347</v>
      </c>
      <c r="F665" s="17" t="s">
        <v>18</v>
      </c>
      <c r="G665" s="18">
        <f t="shared" si="60"/>
        <v>43.160699999999999</v>
      </c>
      <c r="H665" s="19">
        <f t="shared" si="63"/>
        <v>56.180250000000001</v>
      </c>
      <c r="I665" s="19"/>
      <c r="J665" s="18">
        <f t="shared" si="59"/>
        <v>0.87</v>
      </c>
      <c r="K665" s="18">
        <v>41</v>
      </c>
      <c r="L665" s="20">
        <v>35.67</v>
      </c>
      <c r="M665" s="21">
        <v>10</v>
      </c>
      <c r="N665" s="22">
        <f t="shared" si="61"/>
        <v>32.103000000000002</v>
      </c>
      <c r="O665" s="23">
        <v>75</v>
      </c>
      <c r="P665" s="24">
        <f t="shared" si="62"/>
        <v>56.180250000000001</v>
      </c>
    </row>
    <row r="666" spans="1:16" ht="17.25" customHeight="1">
      <c r="A666" s="1">
        <v>2</v>
      </c>
      <c r="B666" s="1" t="s">
        <v>15</v>
      </c>
      <c r="D666" s="17" t="s">
        <v>1348</v>
      </c>
      <c r="E666" s="17" t="s">
        <v>1349</v>
      </c>
      <c r="F666" s="17" t="s">
        <v>18</v>
      </c>
      <c r="G666" s="18">
        <f t="shared" si="60"/>
        <v>64.771299999999997</v>
      </c>
      <c r="H666" s="19">
        <f t="shared" si="63"/>
        <v>84.309750000000008</v>
      </c>
      <c r="I666" s="19"/>
      <c r="J666" s="18">
        <f t="shared" si="59"/>
        <v>1.305609756097561</v>
      </c>
      <c r="K666" s="18">
        <v>41</v>
      </c>
      <c r="L666" s="20">
        <v>53.53</v>
      </c>
      <c r="M666" s="21">
        <v>10</v>
      </c>
      <c r="N666" s="22">
        <f t="shared" si="61"/>
        <v>48.177</v>
      </c>
      <c r="O666" s="23">
        <v>75</v>
      </c>
      <c r="P666" s="24">
        <f t="shared" si="62"/>
        <v>84.309750000000008</v>
      </c>
    </row>
    <row r="667" spans="1:16" ht="17.25" customHeight="1">
      <c r="A667" s="1">
        <v>2</v>
      </c>
      <c r="B667" s="1" t="s">
        <v>15</v>
      </c>
      <c r="D667" s="17" t="s">
        <v>1350</v>
      </c>
      <c r="E667" s="17" t="s">
        <v>1351</v>
      </c>
      <c r="F667" s="17" t="s">
        <v>18</v>
      </c>
      <c r="G667" s="18">
        <f t="shared" si="60"/>
        <v>969.07689999999991</v>
      </c>
      <c r="H667" s="19">
        <f t="shared" si="63"/>
        <v>1261.40175</v>
      </c>
      <c r="I667" s="19"/>
      <c r="J667" s="18">
        <f t="shared" si="59"/>
        <v>19.533902439024391</v>
      </c>
      <c r="K667" s="18">
        <v>41</v>
      </c>
      <c r="L667" s="20">
        <v>800.89</v>
      </c>
      <c r="M667" s="21">
        <v>10</v>
      </c>
      <c r="N667" s="22">
        <f t="shared" si="61"/>
        <v>720.80099999999993</v>
      </c>
      <c r="O667" s="23">
        <v>75</v>
      </c>
      <c r="P667" s="24">
        <f t="shared" si="62"/>
        <v>1261.40175</v>
      </c>
    </row>
    <row r="668" spans="1:16" ht="17.25" customHeight="1">
      <c r="A668" s="1">
        <v>2</v>
      </c>
      <c r="B668" s="1" t="s">
        <v>15</v>
      </c>
      <c r="D668" s="17" t="s">
        <v>1352</v>
      </c>
      <c r="E668" s="17" t="s">
        <v>1353</v>
      </c>
      <c r="F668" s="17" t="s">
        <v>27</v>
      </c>
      <c r="G668" s="18">
        <f t="shared" si="60"/>
        <v>202.43300000000002</v>
      </c>
      <c r="H668" s="19">
        <f t="shared" si="63"/>
        <v>263.49750000000006</v>
      </c>
      <c r="I668" s="19"/>
      <c r="J668" s="18">
        <f t="shared" si="59"/>
        <v>4.0804878048780493</v>
      </c>
      <c r="K668" s="18">
        <v>41</v>
      </c>
      <c r="L668" s="20">
        <v>167.3</v>
      </c>
      <c r="M668" s="21">
        <v>10</v>
      </c>
      <c r="N668" s="22">
        <f t="shared" si="61"/>
        <v>150.57000000000002</v>
      </c>
      <c r="O668" s="23">
        <v>75</v>
      </c>
      <c r="P668" s="24">
        <f t="shared" si="62"/>
        <v>263.49750000000006</v>
      </c>
    </row>
    <row r="669" spans="1:16" ht="17.25" customHeight="1">
      <c r="A669" s="1">
        <v>2</v>
      </c>
      <c r="B669" s="1" t="s">
        <v>15</v>
      </c>
      <c r="D669" s="17" t="s">
        <v>1354</v>
      </c>
      <c r="E669" s="17" t="s">
        <v>1355</v>
      </c>
      <c r="F669" s="17" t="s">
        <v>27</v>
      </c>
      <c r="G669" s="18">
        <f t="shared" si="60"/>
        <v>215.91239999999999</v>
      </c>
      <c r="H669" s="19">
        <f t="shared" si="63"/>
        <v>281.04300000000001</v>
      </c>
      <c r="I669" s="19"/>
      <c r="J669" s="18">
        <f t="shared" si="59"/>
        <v>4.3521951219512198</v>
      </c>
      <c r="K669" s="18">
        <v>41</v>
      </c>
      <c r="L669" s="20">
        <v>178.44</v>
      </c>
      <c r="M669" s="21">
        <v>10</v>
      </c>
      <c r="N669" s="22">
        <f t="shared" si="61"/>
        <v>160.596</v>
      </c>
      <c r="O669" s="23">
        <v>75</v>
      </c>
      <c r="P669" s="24">
        <f t="shared" si="62"/>
        <v>281.04300000000001</v>
      </c>
    </row>
    <row r="670" spans="1:16" ht="17.25" customHeight="1">
      <c r="A670" s="1">
        <v>2</v>
      </c>
      <c r="B670" s="1" t="s">
        <v>15</v>
      </c>
      <c r="D670" s="17" t="s">
        <v>1356</v>
      </c>
      <c r="E670" s="17" t="s">
        <v>1357</v>
      </c>
      <c r="F670" s="17" t="s">
        <v>27</v>
      </c>
      <c r="G670" s="18">
        <f t="shared" si="60"/>
        <v>404.86600000000004</v>
      </c>
      <c r="H670" s="19">
        <f t="shared" si="63"/>
        <v>526.99500000000012</v>
      </c>
      <c r="I670" s="19"/>
      <c r="J670" s="18">
        <f t="shared" si="59"/>
        <v>8.1609756097560986</v>
      </c>
      <c r="K670" s="18">
        <v>41</v>
      </c>
      <c r="L670" s="20">
        <v>334.6</v>
      </c>
      <c r="M670" s="21">
        <v>10</v>
      </c>
      <c r="N670" s="22">
        <f t="shared" si="61"/>
        <v>301.14000000000004</v>
      </c>
      <c r="O670" s="23">
        <v>75</v>
      </c>
      <c r="P670" s="24">
        <f t="shared" si="62"/>
        <v>526.99500000000012</v>
      </c>
    </row>
    <row r="671" spans="1:16" ht="17.25" customHeight="1">
      <c r="A671" s="1">
        <v>2</v>
      </c>
      <c r="B671" s="1" t="s">
        <v>15</v>
      </c>
      <c r="D671" s="17" t="s">
        <v>1358</v>
      </c>
      <c r="E671" s="17" t="s">
        <v>1359</v>
      </c>
      <c r="F671" s="17" t="s">
        <v>27</v>
      </c>
      <c r="G671" s="18">
        <f t="shared" si="60"/>
        <v>539.8415</v>
      </c>
      <c r="H671" s="19">
        <f t="shared" si="63"/>
        <v>702.68624999999997</v>
      </c>
      <c r="I671" s="19"/>
      <c r="J671" s="18">
        <f t="shared" si="59"/>
        <v>10.88170731707317</v>
      </c>
      <c r="K671" s="18">
        <v>41</v>
      </c>
      <c r="L671" s="20">
        <v>446.15</v>
      </c>
      <c r="M671" s="21">
        <v>10</v>
      </c>
      <c r="N671" s="22">
        <f t="shared" si="61"/>
        <v>401.53499999999997</v>
      </c>
      <c r="O671" s="23">
        <v>75</v>
      </c>
      <c r="P671" s="24">
        <f t="shared" si="62"/>
        <v>702.68624999999997</v>
      </c>
    </row>
    <row r="672" spans="1:16" ht="17.25" customHeight="1">
      <c r="A672" s="1">
        <v>2</v>
      </c>
      <c r="B672" s="1" t="s">
        <v>15</v>
      </c>
      <c r="D672" s="17" t="s">
        <v>1360</v>
      </c>
      <c r="E672" s="17" t="s">
        <v>1361</v>
      </c>
      <c r="F672" s="17" t="s">
        <v>18</v>
      </c>
      <c r="G672" s="18">
        <f t="shared" si="60"/>
        <v>216.3843</v>
      </c>
      <c r="H672" s="19">
        <f t="shared" si="63"/>
        <v>281.65724999999998</v>
      </c>
      <c r="I672" s="19"/>
      <c r="J672" s="18">
        <f t="shared" si="59"/>
        <v>4.3617073170731713</v>
      </c>
      <c r="K672" s="18">
        <v>41</v>
      </c>
      <c r="L672" s="20">
        <v>178.83</v>
      </c>
      <c r="M672" s="21">
        <v>10</v>
      </c>
      <c r="N672" s="22">
        <f t="shared" si="61"/>
        <v>160.947</v>
      </c>
      <c r="O672" s="23">
        <v>75</v>
      </c>
      <c r="P672" s="24">
        <f t="shared" si="62"/>
        <v>281.65724999999998</v>
      </c>
    </row>
    <row r="673" spans="1:16" ht="17.25" customHeight="1">
      <c r="A673" s="1">
        <v>2</v>
      </c>
      <c r="B673" s="1" t="s">
        <v>15</v>
      </c>
      <c r="D673" s="17" t="s">
        <v>1362</v>
      </c>
      <c r="E673" s="17" t="s">
        <v>1363</v>
      </c>
      <c r="F673" s="17" t="s">
        <v>18</v>
      </c>
      <c r="G673" s="18">
        <f t="shared" si="60"/>
        <v>239.89459999999997</v>
      </c>
      <c r="H673" s="19">
        <f t="shared" si="63"/>
        <v>312.2595</v>
      </c>
      <c r="I673" s="19"/>
      <c r="J673" s="18">
        <f t="shared" si="59"/>
        <v>4.8356097560975604</v>
      </c>
      <c r="K673" s="18">
        <v>41</v>
      </c>
      <c r="L673" s="20">
        <v>198.26</v>
      </c>
      <c r="M673" s="21">
        <v>10</v>
      </c>
      <c r="N673" s="22">
        <f t="shared" si="61"/>
        <v>178.434</v>
      </c>
      <c r="O673" s="23">
        <v>75</v>
      </c>
      <c r="P673" s="24">
        <f t="shared" si="62"/>
        <v>312.2595</v>
      </c>
    </row>
    <row r="674" spans="1:16" ht="17.25" customHeight="1">
      <c r="A674" s="1">
        <v>2</v>
      </c>
      <c r="B674" s="1" t="s">
        <v>15</v>
      </c>
      <c r="D674" s="17" t="s">
        <v>1364</v>
      </c>
      <c r="E674" s="17" t="s">
        <v>1365</v>
      </c>
      <c r="F674" s="17" t="s">
        <v>18</v>
      </c>
      <c r="G674" s="18">
        <f t="shared" si="60"/>
        <v>274.91199999999998</v>
      </c>
      <c r="H674" s="19">
        <f t="shared" si="63"/>
        <v>357.84000000000003</v>
      </c>
      <c r="I674" s="19"/>
      <c r="J674" s="18">
        <f t="shared" si="59"/>
        <v>5.5414634146341459</v>
      </c>
      <c r="K674" s="18">
        <v>41</v>
      </c>
      <c r="L674" s="20">
        <v>227.2</v>
      </c>
      <c r="M674" s="21">
        <v>10</v>
      </c>
      <c r="N674" s="22">
        <f t="shared" si="61"/>
        <v>204.48</v>
      </c>
      <c r="O674" s="23">
        <v>75</v>
      </c>
      <c r="P674" s="24">
        <f t="shared" si="62"/>
        <v>357.84000000000003</v>
      </c>
    </row>
    <row r="675" spans="1:16" ht="17.25" customHeight="1">
      <c r="A675" s="1">
        <v>2</v>
      </c>
      <c r="B675" s="1" t="s">
        <v>15</v>
      </c>
      <c r="D675" s="17" t="s">
        <v>1366</v>
      </c>
      <c r="E675" s="17" t="s">
        <v>1367</v>
      </c>
      <c r="F675" s="17" t="s">
        <v>18</v>
      </c>
      <c r="G675" s="18">
        <f t="shared" si="60"/>
        <v>324.90919999999994</v>
      </c>
      <c r="H675" s="19">
        <f t="shared" si="63"/>
        <v>422.91899999999998</v>
      </c>
      <c r="I675" s="19"/>
      <c r="J675" s="18">
        <f t="shared" si="59"/>
        <v>6.5492682926829264</v>
      </c>
      <c r="K675" s="18">
        <v>41</v>
      </c>
      <c r="L675" s="20">
        <v>268.52</v>
      </c>
      <c r="M675" s="21">
        <v>10</v>
      </c>
      <c r="N675" s="22">
        <f t="shared" si="61"/>
        <v>241.66799999999998</v>
      </c>
      <c r="O675" s="23">
        <v>75</v>
      </c>
      <c r="P675" s="24">
        <f t="shared" si="62"/>
        <v>422.91899999999998</v>
      </c>
    </row>
    <row r="676" spans="1:16" ht="17.25" customHeight="1">
      <c r="A676" s="1">
        <v>2</v>
      </c>
      <c r="B676" s="1" t="s">
        <v>15</v>
      </c>
      <c r="D676" s="17" t="s">
        <v>1368</v>
      </c>
      <c r="E676" s="17" t="s">
        <v>1369</v>
      </c>
      <c r="F676" s="17" t="s">
        <v>18</v>
      </c>
      <c r="G676" s="18">
        <f t="shared" si="60"/>
        <v>399.88080000000002</v>
      </c>
      <c r="H676" s="19">
        <f t="shared" si="63"/>
        <v>520.50600000000009</v>
      </c>
      <c r="I676" s="19"/>
      <c r="J676" s="18">
        <f t="shared" si="59"/>
        <v>8.0604878048780488</v>
      </c>
      <c r="K676" s="18">
        <v>41</v>
      </c>
      <c r="L676" s="20">
        <v>330.48</v>
      </c>
      <c r="M676" s="21">
        <v>10</v>
      </c>
      <c r="N676" s="22">
        <f t="shared" si="61"/>
        <v>297.43200000000002</v>
      </c>
      <c r="O676" s="23">
        <v>75</v>
      </c>
      <c r="P676" s="24">
        <f t="shared" si="62"/>
        <v>520.50600000000009</v>
      </c>
    </row>
    <row r="677" spans="1:16" ht="17.25" customHeight="1">
      <c r="A677" s="1">
        <v>2</v>
      </c>
      <c r="B677" s="1" t="s">
        <v>15</v>
      </c>
      <c r="D677" s="17" t="s">
        <v>1370</v>
      </c>
      <c r="E677" s="17" t="s">
        <v>1371</v>
      </c>
      <c r="F677" s="17" t="s">
        <v>27</v>
      </c>
      <c r="G677" s="18">
        <f t="shared" si="60"/>
        <v>2699.2196000000004</v>
      </c>
      <c r="H677" s="19">
        <f t="shared" si="63"/>
        <v>3513.4470000000001</v>
      </c>
      <c r="I677" s="19"/>
      <c r="J677" s="18">
        <f t="shared" ref="J677:J740" si="64">L677/K677</f>
        <v>54.408780487804883</v>
      </c>
      <c r="K677" s="18">
        <v>41</v>
      </c>
      <c r="L677" s="20">
        <v>2230.7600000000002</v>
      </c>
      <c r="M677" s="21">
        <v>10</v>
      </c>
      <c r="N677" s="22">
        <f t="shared" si="61"/>
        <v>2007.6840000000002</v>
      </c>
      <c r="O677" s="23">
        <v>75</v>
      </c>
      <c r="P677" s="24">
        <f t="shared" si="62"/>
        <v>3513.4470000000001</v>
      </c>
    </row>
    <row r="678" spans="1:16" ht="17.25" customHeight="1">
      <c r="A678" s="1">
        <v>2</v>
      </c>
      <c r="B678" s="1" t="s">
        <v>15</v>
      </c>
      <c r="D678" s="17" t="s">
        <v>1372</v>
      </c>
      <c r="E678" s="17" t="s">
        <v>1373</v>
      </c>
      <c r="F678" s="17" t="s">
        <v>18</v>
      </c>
      <c r="G678" s="18">
        <f t="shared" si="60"/>
        <v>229.4281</v>
      </c>
      <c r="H678" s="19">
        <f t="shared" si="63"/>
        <v>298.63574999999997</v>
      </c>
      <c r="I678" s="19"/>
      <c r="J678" s="18">
        <f t="shared" si="64"/>
        <v>4.6246341463414637</v>
      </c>
      <c r="K678" s="18">
        <v>41</v>
      </c>
      <c r="L678" s="20">
        <v>189.61</v>
      </c>
      <c r="M678" s="21">
        <v>10</v>
      </c>
      <c r="N678" s="22">
        <f t="shared" si="61"/>
        <v>170.649</v>
      </c>
      <c r="O678" s="23">
        <v>75</v>
      </c>
      <c r="P678" s="24">
        <f t="shared" si="62"/>
        <v>298.63574999999997</v>
      </c>
    </row>
    <row r="679" spans="1:16" ht="17.25" customHeight="1">
      <c r="A679" s="1">
        <v>2</v>
      </c>
      <c r="B679" s="1" t="s">
        <v>15</v>
      </c>
      <c r="D679" s="17" t="s">
        <v>1374</v>
      </c>
      <c r="E679" s="17" t="s">
        <v>1375</v>
      </c>
      <c r="F679" s="17" t="s">
        <v>18</v>
      </c>
      <c r="G679" s="18">
        <f t="shared" si="60"/>
        <v>350.6943</v>
      </c>
      <c r="H679" s="19">
        <f t="shared" si="63"/>
        <v>456.48224999999996</v>
      </c>
      <c r="I679" s="19"/>
      <c r="J679" s="18">
        <f t="shared" si="64"/>
        <v>7.0690243902439018</v>
      </c>
      <c r="K679" s="18">
        <v>41</v>
      </c>
      <c r="L679" s="20">
        <v>289.83</v>
      </c>
      <c r="M679" s="21">
        <v>10</v>
      </c>
      <c r="N679" s="22">
        <f t="shared" si="61"/>
        <v>260.84699999999998</v>
      </c>
      <c r="O679" s="23">
        <v>75</v>
      </c>
      <c r="P679" s="24">
        <f t="shared" si="62"/>
        <v>456.48224999999996</v>
      </c>
    </row>
    <row r="680" spans="1:16" ht="17.25" customHeight="1">
      <c r="A680" s="1">
        <v>2</v>
      </c>
      <c r="B680" s="1" t="s">
        <v>15</v>
      </c>
      <c r="D680" s="17" t="s">
        <v>1376</v>
      </c>
      <c r="E680" s="17" t="s">
        <v>1377</v>
      </c>
      <c r="F680" s="17" t="s">
        <v>18</v>
      </c>
      <c r="G680" s="18">
        <f t="shared" si="60"/>
        <v>404.79340000000002</v>
      </c>
      <c r="H680" s="19">
        <f t="shared" si="63"/>
        <v>526.90049999999997</v>
      </c>
      <c r="I680" s="19"/>
      <c r="J680" s="18">
        <f t="shared" si="64"/>
        <v>8.1595121951219518</v>
      </c>
      <c r="K680" s="18">
        <v>41</v>
      </c>
      <c r="L680" s="20">
        <v>334.54</v>
      </c>
      <c r="M680" s="21">
        <v>10</v>
      </c>
      <c r="N680" s="22">
        <f t="shared" si="61"/>
        <v>301.08600000000001</v>
      </c>
      <c r="O680" s="23">
        <v>75</v>
      </c>
      <c r="P680" s="24">
        <f t="shared" si="62"/>
        <v>526.90049999999997</v>
      </c>
    </row>
    <row r="681" spans="1:16" ht="17.25" customHeight="1">
      <c r="A681" s="1">
        <v>2</v>
      </c>
      <c r="B681" s="1" t="s">
        <v>15</v>
      </c>
      <c r="D681" s="17" t="s">
        <v>1378</v>
      </c>
      <c r="E681" s="17" t="s">
        <v>1379</v>
      </c>
      <c r="F681" s="17" t="s">
        <v>18</v>
      </c>
      <c r="G681" s="18">
        <f t="shared" si="60"/>
        <v>539.8415</v>
      </c>
      <c r="H681" s="19">
        <f t="shared" si="63"/>
        <v>702.68624999999997</v>
      </c>
      <c r="I681" s="19"/>
      <c r="J681" s="18">
        <f t="shared" si="64"/>
        <v>10.88170731707317</v>
      </c>
      <c r="K681" s="18">
        <v>41</v>
      </c>
      <c r="L681" s="20">
        <v>446.15</v>
      </c>
      <c r="M681" s="21">
        <v>10</v>
      </c>
      <c r="N681" s="22">
        <f t="shared" si="61"/>
        <v>401.53499999999997</v>
      </c>
      <c r="O681" s="23">
        <v>75</v>
      </c>
      <c r="P681" s="24">
        <f t="shared" si="62"/>
        <v>702.68624999999997</v>
      </c>
    </row>
    <row r="682" spans="1:16" ht="17.25" customHeight="1">
      <c r="A682" s="1">
        <v>2</v>
      </c>
      <c r="B682" s="1" t="s">
        <v>15</v>
      </c>
      <c r="D682" s="17" t="s">
        <v>1380</v>
      </c>
      <c r="E682" s="17" t="s">
        <v>1381</v>
      </c>
      <c r="F682" s="17" t="s">
        <v>18</v>
      </c>
      <c r="G682" s="18">
        <f t="shared" si="60"/>
        <v>809.75620000000004</v>
      </c>
      <c r="H682" s="19">
        <f t="shared" si="63"/>
        <v>1054.0215000000001</v>
      </c>
      <c r="I682" s="19"/>
      <c r="J682" s="18">
        <f t="shared" si="64"/>
        <v>16.322439024390246</v>
      </c>
      <c r="K682" s="18">
        <v>41</v>
      </c>
      <c r="L682" s="20">
        <v>669.22</v>
      </c>
      <c r="M682" s="21">
        <v>10</v>
      </c>
      <c r="N682" s="22">
        <f t="shared" si="61"/>
        <v>602.298</v>
      </c>
      <c r="O682" s="23">
        <v>75</v>
      </c>
      <c r="P682" s="24">
        <f t="shared" si="62"/>
        <v>1054.0215000000001</v>
      </c>
    </row>
    <row r="683" spans="1:16" ht="17.25" customHeight="1">
      <c r="A683" s="1">
        <v>2</v>
      </c>
      <c r="B683" s="1" t="s">
        <v>15</v>
      </c>
      <c r="D683" s="17" t="s">
        <v>1382</v>
      </c>
      <c r="E683" s="17" t="s">
        <v>1383</v>
      </c>
      <c r="F683" s="17" t="s">
        <v>18</v>
      </c>
      <c r="G683" s="18">
        <f t="shared" si="60"/>
        <v>998.69769999999994</v>
      </c>
      <c r="H683" s="19">
        <f t="shared" si="63"/>
        <v>1299.95775</v>
      </c>
      <c r="I683" s="19"/>
      <c r="J683" s="18">
        <f t="shared" si="64"/>
        <v>20.130975609756099</v>
      </c>
      <c r="K683" s="18">
        <v>41</v>
      </c>
      <c r="L683" s="20">
        <v>825.37</v>
      </c>
      <c r="M683" s="21">
        <v>10</v>
      </c>
      <c r="N683" s="22">
        <f t="shared" si="61"/>
        <v>742.83299999999997</v>
      </c>
      <c r="O683" s="23">
        <v>75</v>
      </c>
      <c r="P683" s="24">
        <f t="shared" si="62"/>
        <v>1299.95775</v>
      </c>
    </row>
    <row r="684" spans="1:16" ht="17.25" customHeight="1">
      <c r="A684" s="1">
        <v>2</v>
      </c>
      <c r="B684" s="1" t="s">
        <v>15</v>
      </c>
      <c r="D684" s="17" t="s">
        <v>1384</v>
      </c>
      <c r="E684" s="17" t="s">
        <v>1385</v>
      </c>
      <c r="F684" s="17" t="s">
        <v>27</v>
      </c>
      <c r="G684" s="18">
        <f t="shared" si="60"/>
        <v>1214.6342999999999</v>
      </c>
      <c r="H684" s="19">
        <f t="shared" si="63"/>
        <v>1581.03225</v>
      </c>
      <c r="I684" s="19"/>
      <c r="J684" s="18">
        <f t="shared" si="64"/>
        <v>24.483658536585367</v>
      </c>
      <c r="K684" s="18">
        <v>41</v>
      </c>
      <c r="L684" s="20">
        <v>1003.83</v>
      </c>
      <c r="M684" s="21">
        <v>10</v>
      </c>
      <c r="N684" s="22">
        <f t="shared" si="61"/>
        <v>903.447</v>
      </c>
      <c r="O684" s="23">
        <v>75</v>
      </c>
      <c r="P684" s="24">
        <f t="shared" si="62"/>
        <v>1581.03225</v>
      </c>
    </row>
    <row r="685" spans="1:16" ht="17.25" customHeight="1">
      <c r="A685" s="1">
        <v>2</v>
      </c>
      <c r="B685" s="1" t="s">
        <v>15</v>
      </c>
      <c r="D685" s="17" t="s">
        <v>1386</v>
      </c>
      <c r="E685" s="17" t="s">
        <v>1387</v>
      </c>
      <c r="F685" s="17" t="s">
        <v>27</v>
      </c>
      <c r="G685" s="18">
        <f t="shared" si="60"/>
        <v>1349.5976999999998</v>
      </c>
      <c r="H685" s="19">
        <f t="shared" si="63"/>
        <v>1756.7077499999998</v>
      </c>
      <c r="I685" s="19"/>
      <c r="J685" s="18">
        <f t="shared" si="64"/>
        <v>27.204146341463414</v>
      </c>
      <c r="K685" s="18">
        <v>41</v>
      </c>
      <c r="L685" s="20">
        <v>1115.3699999999999</v>
      </c>
      <c r="M685" s="21">
        <v>10</v>
      </c>
      <c r="N685" s="22">
        <f t="shared" si="61"/>
        <v>1003.8329999999999</v>
      </c>
      <c r="O685" s="23">
        <v>75</v>
      </c>
      <c r="P685" s="24">
        <f t="shared" si="62"/>
        <v>1756.7077499999998</v>
      </c>
    </row>
    <row r="686" spans="1:16" ht="17.25" customHeight="1">
      <c r="A686" s="1">
        <v>2</v>
      </c>
      <c r="B686" s="1" t="s">
        <v>15</v>
      </c>
      <c r="D686" s="17" t="s">
        <v>1388</v>
      </c>
      <c r="E686" s="17" t="s">
        <v>1389</v>
      </c>
      <c r="F686" s="17" t="s">
        <v>18</v>
      </c>
      <c r="G686" s="18">
        <f t="shared" si="60"/>
        <v>1484.5611000000001</v>
      </c>
      <c r="H686" s="19">
        <f t="shared" si="63"/>
        <v>1932.3832500000001</v>
      </c>
      <c r="I686" s="19"/>
      <c r="J686" s="18">
        <f t="shared" si="64"/>
        <v>29.924634146341464</v>
      </c>
      <c r="K686" s="18">
        <v>41</v>
      </c>
      <c r="L686" s="20">
        <v>1226.9100000000001</v>
      </c>
      <c r="M686" s="21">
        <v>10</v>
      </c>
      <c r="N686" s="22">
        <f t="shared" si="61"/>
        <v>1104.2190000000001</v>
      </c>
      <c r="O686" s="23">
        <v>75</v>
      </c>
      <c r="P686" s="24">
        <f t="shared" si="62"/>
        <v>1932.3832500000001</v>
      </c>
    </row>
    <row r="687" spans="1:16" ht="17.25" customHeight="1">
      <c r="A687" s="1">
        <v>2</v>
      </c>
      <c r="B687" s="1" t="s">
        <v>15</v>
      </c>
      <c r="D687" s="17" t="s">
        <v>1390</v>
      </c>
      <c r="E687" s="17" t="s">
        <v>1391</v>
      </c>
      <c r="F687" s="17" t="s">
        <v>18</v>
      </c>
      <c r="G687" s="18">
        <f t="shared" si="60"/>
        <v>1889.4512999999999</v>
      </c>
      <c r="H687" s="19">
        <f t="shared" si="63"/>
        <v>2459.4097499999998</v>
      </c>
      <c r="I687" s="19"/>
      <c r="J687" s="18">
        <f t="shared" si="64"/>
        <v>38.08609756097561</v>
      </c>
      <c r="K687" s="18">
        <v>41</v>
      </c>
      <c r="L687" s="20">
        <v>1561.53</v>
      </c>
      <c r="M687" s="21">
        <v>10</v>
      </c>
      <c r="N687" s="22">
        <f t="shared" si="61"/>
        <v>1405.377</v>
      </c>
      <c r="O687" s="23">
        <v>75</v>
      </c>
      <c r="P687" s="24">
        <f t="shared" si="62"/>
        <v>2459.4097499999998</v>
      </c>
    </row>
    <row r="688" spans="1:16" ht="17.25" customHeight="1">
      <c r="A688" s="1">
        <v>2</v>
      </c>
      <c r="B688" s="1" t="s">
        <v>15</v>
      </c>
      <c r="D688" s="17" t="s">
        <v>1392</v>
      </c>
      <c r="E688" s="17" t="s">
        <v>1393</v>
      </c>
      <c r="F688" s="17" t="s">
        <v>18</v>
      </c>
      <c r="G688" s="18">
        <f t="shared" si="60"/>
        <v>2699.2196000000004</v>
      </c>
      <c r="H688" s="19">
        <f t="shared" si="63"/>
        <v>3513.4470000000001</v>
      </c>
      <c r="I688" s="19"/>
      <c r="J688" s="18">
        <f t="shared" si="64"/>
        <v>54.408780487804883</v>
      </c>
      <c r="K688" s="18">
        <v>41</v>
      </c>
      <c r="L688" s="20">
        <v>2230.7600000000002</v>
      </c>
      <c r="M688" s="21">
        <v>10</v>
      </c>
      <c r="N688" s="22">
        <f t="shared" si="61"/>
        <v>2007.6840000000002</v>
      </c>
      <c r="O688" s="23">
        <v>75</v>
      </c>
      <c r="P688" s="24">
        <f t="shared" si="62"/>
        <v>3513.4470000000001</v>
      </c>
    </row>
    <row r="689" spans="1:16" ht="17.25" customHeight="1">
      <c r="A689" s="1">
        <v>2</v>
      </c>
      <c r="B689" s="1" t="s">
        <v>15</v>
      </c>
      <c r="D689" s="17" t="s">
        <v>1394</v>
      </c>
      <c r="E689" s="17" t="s">
        <v>1395</v>
      </c>
      <c r="F689" s="17" t="s">
        <v>18</v>
      </c>
      <c r="G689" s="18">
        <f t="shared" si="60"/>
        <v>3778.9025999999999</v>
      </c>
      <c r="H689" s="19">
        <f t="shared" si="63"/>
        <v>4918.8194999999996</v>
      </c>
      <c r="I689" s="19"/>
      <c r="J689" s="18">
        <f t="shared" si="64"/>
        <v>76.172195121951219</v>
      </c>
      <c r="K689" s="18">
        <v>41</v>
      </c>
      <c r="L689" s="20">
        <v>3123.06</v>
      </c>
      <c r="M689" s="21">
        <v>10</v>
      </c>
      <c r="N689" s="22">
        <f t="shared" si="61"/>
        <v>2810.7539999999999</v>
      </c>
      <c r="O689" s="23">
        <v>75</v>
      </c>
      <c r="P689" s="24">
        <f t="shared" si="62"/>
        <v>4918.8194999999996</v>
      </c>
    </row>
    <row r="690" spans="1:16" ht="17.25" customHeight="1">
      <c r="A690" s="1">
        <v>2</v>
      </c>
      <c r="B690" s="1" t="s">
        <v>15</v>
      </c>
      <c r="D690" s="17" t="s">
        <v>1396</v>
      </c>
      <c r="E690" s="17" t="s">
        <v>1397</v>
      </c>
      <c r="F690" s="17" t="s">
        <v>27</v>
      </c>
      <c r="G690" s="18">
        <f t="shared" si="60"/>
        <v>1754.4878999999999</v>
      </c>
      <c r="H690" s="19">
        <f t="shared" si="63"/>
        <v>2283.73425</v>
      </c>
      <c r="I690" s="19"/>
      <c r="J690" s="18">
        <f t="shared" si="64"/>
        <v>35.365609756097562</v>
      </c>
      <c r="K690" s="18">
        <v>41</v>
      </c>
      <c r="L690" s="20">
        <v>1449.99</v>
      </c>
      <c r="M690" s="21">
        <v>10</v>
      </c>
      <c r="N690" s="22">
        <f t="shared" si="61"/>
        <v>1304.991</v>
      </c>
      <c r="O690" s="23">
        <v>75</v>
      </c>
      <c r="P690" s="24">
        <f t="shared" si="62"/>
        <v>2283.73425</v>
      </c>
    </row>
    <row r="691" spans="1:16" ht="17.25" customHeight="1">
      <c r="A691" s="1">
        <v>2</v>
      </c>
      <c r="B691" s="1" t="s">
        <v>15</v>
      </c>
      <c r="D691" s="17" t="s">
        <v>1398</v>
      </c>
      <c r="E691" s="17" t="s">
        <v>1399</v>
      </c>
      <c r="F691" s="17" t="s">
        <v>27</v>
      </c>
      <c r="G691" s="18">
        <f t="shared" si="60"/>
        <v>2699.2196000000004</v>
      </c>
      <c r="H691" s="19">
        <f t="shared" si="63"/>
        <v>3513.4470000000001</v>
      </c>
      <c r="I691" s="19"/>
      <c r="J691" s="18">
        <f t="shared" si="64"/>
        <v>54.408780487804883</v>
      </c>
      <c r="K691" s="18">
        <v>41</v>
      </c>
      <c r="L691" s="20">
        <v>2230.7600000000002</v>
      </c>
      <c r="M691" s="21">
        <v>10</v>
      </c>
      <c r="N691" s="22">
        <f t="shared" si="61"/>
        <v>2007.6840000000002</v>
      </c>
      <c r="O691" s="23">
        <v>75</v>
      </c>
      <c r="P691" s="24">
        <f t="shared" si="62"/>
        <v>3513.4470000000001</v>
      </c>
    </row>
    <row r="692" spans="1:16" ht="17.25" customHeight="1">
      <c r="A692" s="1">
        <v>2</v>
      </c>
      <c r="B692" s="1" t="s">
        <v>15</v>
      </c>
      <c r="D692" s="17" t="s">
        <v>1400</v>
      </c>
      <c r="E692" s="17" t="s">
        <v>1401</v>
      </c>
      <c r="F692" s="17" t="s">
        <v>615</v>
      </c>
      <c r="G692" s="18">
        <f t="shared" si="60"/>
        <v>188.4212</v>
      </c>
      <c r="H692" s="19">
        <f t="shared" si="63"/>
        <v>245.25900000000001</v>
      </c>
      <c r="I692" s="19"/>
      <c r="J692" s="18">
        <f t="shared" si="64"/>
        <v>3.7980487804878047</v>
      </c>
      <c r="K692" s="18">
        <v>41</v>
      </c>
      <c r="L692" s="20">
        <v>155.72</v>
      </c>
      <c r="M692" s="21">
        <v>10</v>
      </c>
      <c r="N692" s="22">
        <f t="shared" si="61"/>
        <v>140.148</v>
      </c>
      <c r="O692" s="23">
        <v>75</v>
      </c>
      <c r="P692" s="24">
        <f t="shared" si="62"/>
        <v>245.25900000000001</v>
      </c>
    </row>
    <row r="693" spans="1:16" ht="17.25" customHeight="1">
      <c r="A693" s="1">
        <v>2</v>
      </c>
      <c r="B693" s="1" t="s">
        <v>15</v>
      </c>
      <c r="D693" s="17" t="s">
        <v>1402</v>
      </c>
      <c r="E693" s="17" t="s">
        <v>1403</v>
      </c>
      <c r="F693" s="17" t="s">
        <v>27</v>
      </c>
      <c r="G693" s="18">
        <f t="shared" ref="G693:G718" si="65">L693*1.21</f>
        <v>269.50329999999997</v>
      </c>
      <c r="H693" s="19">
        <f t="shared" si="63"/>
        <v>350.79975000000002</v>
      </c>
      <c r="I693" s="19"/>
      <c r="J693" s="18">
        <f t="shared" si="64"/>
        <v>5.4324390243902441</v>
      </c>
      <c r="K693" s="18">
        <v>41</v>
      </c>
      <c r="L693" s="20">
        <v>222.73</v>
      </c>
      <c r="M693" s="21">
        <v>10</v>
      </c>
      <c r="N693" s="22">
        <f t="shared" si="61"/>
        <v>200.45699999999999</v>
      </c>
      <c r="O693" s="23">
        <v>75</v>
      </c>
      <c r="P693" s="24">
        <f t="shared" si="62"/>
        <v>350.79975000000002</v>
      </c>
    </row>
    <row r="694" spans="1:16" ht="17.25" customHeight="1">
      <c r="A694" s="1">
        <v>2</v>
      </c>
      <c r="B694" s="1" t="s">
        <v>15</v>
      </c>
      <c r="D694" s="17" t="s">
        <v>1404</v>
      </c>
      <c r="E694" s="17" t="s">
        <v>1405</v>
      </c>
      <c r="F694" s="17" t="s">
        <v>615</v>
      </c>
      <c r="G694" s="18">
        <f t="shared" si="65"/>
        <v>188.4212</v>
      </c>
      <c r="H694" s="19">
        <f t="shared" si="63"/>
        <v>245.25900000000001</v>
      </c>
      <c r="I694" s="19"/>
      <c r="J694" s="18">
        <f t="shared" si="64"/>
        <v>3.7980487804878047</v>
      </c>
      <c r="K694" s="18">
        <v>41</v>
      </c>
      <c r="L694" s="20">
        <v>155.72</v>
      </c>
      <c r="M694" s="21">
        <v>10</v>
      </c>
      <c r="N694" s="22">
        <f t="shared" si="61"/>
        <v>140.148</v>
      </c>
      <c r="O694" s="23">
        <v>75</v>
      </c>
      <c r="P694" s="24">
        <f t="shared" si="62"/>
        <v>245.25900000000001</v>
      </c>
    </row>
    <row r="695" spans="1:16" ht="17.25" customHeight="1">
      <c r="A695" s="1">
        <v>2</v>
      </c>
      <c r="B695" s="1" t="s">
        <v>15</v>
      </c>
      <c r="D695" s="17" t="s">
        <v>1406</v>
      </c>
      <c r="E695" s="17" t="s">
        <v>1407</v>
      </c>
      <c r="F695" s="17" t="s">
        <v>27</v>
      </c>
      <c r="G695" s="18">
        <f t="shared" si="65"/>
        <v>1249.6275000000001</v>
      </c>
      <c r="H695" s="19">
        <f t="shared" si="63"/>
        <v>1626.5812500000002</v>
      </c>
      <c r="I695" s="19"/>
      <c r="J695" s="18">
        <f t="shared" si="64"/>
        <v>25.189024390243901</v>
      </c>
      <c r="K695" s="18">
        <v>41</v>
      </c>
      <c r="L695" s="20">
        <v>1032.75</v>
      </c>
      <c r="M695" s="21">
        <v>10</v>
      </c>
      <c r="N695" s="22">
        <f t="shared" si="61"/>
        <v>929.47500000000002</v>
      </c>
      <c r="O695" s="23">
        <v>75</v>
      </c>
      <c r="P695" s="24">
        <f t="shared" si="62"/>
        <v>1626.5812500000002</v>
      </c>
    </row>
    <row r="696" spans="1:16" ht="17.25" customHeight="1">
      <c r="A696" s="1">
        <v>2</v>
      </c>
      <c r="B696" s="1" t="s">
        <v>15</v>
      </c>
      <c r="D696" s="17" t="s">
        <v>1408</v>
      </c>
      <c r="E696" s="17" t="s">
        <v>1409</v>
      </c>
      <c r="F696" s="17" t="s">
        <v>615</v>
      </c>
      <c r="G696" s="18">
        <f t="shared" si="65"/>
        <v>188.4212</v>
      </c>
      <c r="H696" s="19">
        <f t="shared" si="63"/>
        <v>245.25900000000001</v>
      </c>
      <c r="I696" s="19"/>
      <c r="J696" s="18">
        <f t="shared" si="64"/>
        <v>3.7980487804878047</v>
      </c>
      <c r="K696" s="18">
        <v>41</v>
      </c>
      <c r="L696" s="20">
        <v>155.72</v>
      </c>
      <c r="M696" s="21">
        <v>10</v>
      </c>
      <c r="N696" s="22">
        <f t="shared" si="61"/>
        <v>140.148</v>
      </c>
      <c r="O696" s="23">
        <v>75</v>
      </c>
      <c r="P696" s="24">
        <f t="shared" si="62"/>
        <v>245.25900000000001</v>
      </c>
    </row>
    <row r="697" spans="1:16" ht="17.25" customHeight="1">
      <c r="A697" s="1">
        <v>2</v>
      </c>
      <c r="B697" s="1" t="s">
        <v>15</v>
      </c>
      <c r="D697" s="17" t="s">
        <v>1410</v>
      </c>
      <c r="E697" s="17" t="s">
        <v>1411</v>
      </c>
      <c r="F697" s="17" t="s">
        <v>615</v>
      </c>
      <c r="G697" s="18">
        <f t="shared" si="65"/>
        <v>188.4212</v>
      </c>
      <c r="H697" s="19">
        <f t="shared" si="63"/>
        <v>245.25900000000001</v>
      </c>
      <c r="I697" s="19"/>
      <c r="J697" s="18">
        <f t="shared" si="64"/>
        <v>3.7980487804878047</v>
      </c>
      <c r="K697" s="18">
        <v>41</v>
      </c>
      <c r="L697" s="20">
        <v>155.72</v>
      </c>
      <c r="M697" s="21">
        <v>10</v>
      </c>
      <c r="N697" s="22">
        <f t="shared" si="61"/>
        <v>140.148</v>
      </c>
      <c r="O697" s="23">
        <v>75</v>
      </c>
      <c r="P697" s="24">
        <f t="shared" si="62"/>
        <v>245.25900000000001</v>
      </c>
    </row>
    <row r="698" spans="1:16" ht="17.25" customHeight="1">
      <c r="A698" s="1">
        <v>2</v>
      </c>
      <c r="B698" s="1" t="s">
        <v>15</v>
      </c>
      <c r="D698" s="17" t="s">
        <v>1412</v>
      </c>
      <c r="E698" s="17" t="s">
        <v>1413</v>
      </c>
      <c r="F698" s="17" t="s">
        <v>27</v>
      </c>
      <c r="G698" s="18">
        <f t="shared" si="65"/>
        <v>899.71969999999999</v>
      </c>
      <c r="H698" s="19">
        <f t="shared" si="63"/>
        <v>1171.12275</v>
      </c>
      <c r="I698" s="19"/>
      <c r="J698" s="18">
        <f t="shared" si="64"/>
        <v>18.135853658536586</v>
      </c>
      <c r="K698" s="18">
        <v>41</v>
      </c>
      <c r="L698" s="20">
        <v>743.57</v>
      </c>
      <c r="M698" s="21">
        <v>10</v>
      </c>
      <c r="N698" s="22">
        <f t="shared" si="61"/>
        <v>669.21300000000008</v>
      </c>
      <c r="O698" s="23">
        <v>75</v>
      </c>
      <c r="P698" s="24">
        <f t="shared" si="62"/>
        <v>1171.12275</v>
      </c>
    </row>
    <row r="699" spans="1:16" ht="17.25" customHeight="1">
      <c r="A699" s="1">
        <v>2</v>
      </c>
      <c r="B699" s="1" t="s">
        <v>15</v>
      </c>
      <c r="D699" s="17" t="s">
        <v>1414</v>
      </c>
      <c r="E699" s="17" t="s">
        <v>1415</v>
      </c>
      <c r="F699" s="17" t="s">
        <v>615</v>
      </c>
      <c r="G699" s="18">
        <f t="shared" si="65"/>
        <v>188.4212</v>
      </c>
      <c r="H699" s="19">
        <f t="shared" si="63"/>
        <v>245.25900000000001</v>
      </c>
      <c r="I699" s="19"/>
      <c r="J699" s="18">
        <f t="shared" si="64"/>
        <v>3.7980487804878047</v>
      </c>
      <c r="K699" s="18">
        <v>41</v>
      </c>
      <c r="L699" s="20">
        <v>155.72</v>
      </c>
      <c r="M699" s="21">
        <v>10</v>
      </c>
      <c r="N699" s="22">
        <f t="shared" si="61"/>
        <v>140.148</v>
      </c>
      <c r="O699" s="23">
        <v>75</v>
      </c>
      <c r="P699" s="24">
        <f t="shared" si="62"/>
        <v>245.25900000000001</v>
      </c>
    </row>
    <row r="700" spans="1:16" ht="17.25" customHeight="1">
      <c r="A700" s="1">
        <v>2</v>
      </c>
      <c r="B700" s="1" t="s">
        <v>15</v>
      </c>
      <c r="D700" s="17" t="s">
        <v>1416</v>
      </c>
      <c r="E700" s="17" t="s">
        <v>1417</v>
      </c>
      <c r="F700" s="17" t="s">
        <v>18</v>
      </c>
      <c r="G700" s="18">
        <f t="shared" si="65"/>
        <v>661.31339999999989</v>
      </c>
      <c r="H700" s="19">
        <f t="shared" si="63"/>
        <v>860.80049999999994</v>
      </c>
      <c r="I700" s="19"/>
      <c r="J700" s="18">
        <f t="shared" si="64"/>
        <v>13.330243902439024</v>
      </c>
      <c r="K700" s="18">
        <v>41</v>
      </c>
      <c r="L700" s="20">
        <v>546.54</v>
      </c>
      <c r="M700" s="21">
        <v>10</v>
      </c>
      <c r="N700" s="22">
        <f t="shared" si="61"/>
        <v>491.88599999999997</v>
      </c>
      <c r="O700" s="23">
        <v>75</v>
      </c>
      <c r="P700" s="24">
        <f t="shared" si="62"/>
        <v>860.80049999999994</v>
      </c>
    </row>
    <row r="701" spans="1:16" ht="17.25" customHeight="1">
      <c r="A701" s="1">
        <v>2</v>
      </c>
      <c r="B701" s="1" t="s">
        <v>15</v>
      </c>
      <c r="D701" s="17" t="s">
        <v>1418</v>
      </c>
      <c r="E701" s="17" t="s">
        <v>1419</v>
      </c>
      <c r="F701" s="17" t="s">
        <v>615</v>
      </c>
      <c r="G701" s="18">
        <f t="shared" si="65"/>
        <v>211.96780000000001</v>
      </c>
      <c r="H701" s="19">
        <f t="shared" si="63"/>
        <v>275.9085</v>
      </c>
      <c r="I701" s="19"/>
      <c r="J701" s="18">
        <f t="shared" si="64"/>
        <v>4.2726829268292681</v>
      </c>
      <c r="K701" s="18">
        <v>41</v>
      </c>
      <c r="L701" s="20">
        <v>175.18</v>
      </c>
      <c r="M701" s="21">
        <v>10</v>
      </c>
      <c r="N701" s="22">
        <f t="shared" si="61"/>
        <v>157.66200000000001</v>
      </c>
      <c r="O701" s="23">
        <v>75</v>
      </c>
      <c r="P701" s="24">
        <f t="shared" si="62"/>
        <v>275.9085</v>
      </c>
    </row>
    <row r="702" spans="1:16" ht="17.25" customHeight="1">
      <c r="A702" s="1">
        <v>2</v>
      </c>
      <c r="B702" s="1" t="s">
        <v>15</v>
      </c>
      <c r="D702" s="17" t="s">
        <v>1420</v>
      </c>
      <c r="E702" s="17" t="s">
        <v>1421</v>
      </c>
      <c r="F702" s="17" t="s">
        <v>27</v>
      </c>
      <c r="G702" s="18">
        <f t="shared" si="65"/>
        <v>296.89769999999999</v>
      </c>
      <c r="H702" s="19">
        <f t="shared" si="63"/>
        <v>386.45774999999998</v>
      </c>
      <c r="I702" s="19"/>
      <c r="J702" s="18">
        <f t="shared" si="64"/>
        <v>5.9846341463414632</v>
      </c>
      <c r="K702" s="18">
        <v>41</v>
      </c>
      <c r="L702" s="20">
        <v>245.37</v>
      </c>
      <c r="M702" s="21">
        <v>10</v>
      </c>
      <c r="N702" s="22">
        <f t="shared" si="61"/>
        <v>220.833</v>
      </c>
      <c r="O702" s="23">
        <v>75</v>
      </c>
      <c r="P702" s="24">
        <f t="shared" si="62"/>
        <v>386.45774999999998</v>
      </c>
    </row>
    <row r="703" spans="1:16" ht="17.25" customHeight="1">
      <c r="A703" s="1">
        <v>2</v>
      </c>
      <c r="B703" s="1" t="s">
        <v>15</v>
      </c>
      <c r="D703" s="17" t="s">
        <v>1422</v>
      </c>
      <c r="E703" s="17" t="s">
        <v>1423</v>
      </c>
      <c r="F703" s="17" t="s">
        <v>27</v>
      </c>
      <c r="G703" s="18">
        <f t="shared" si="65"/>
        <v>312.96649999999994</v>
      </c>
      <c r="H703" s="19">
        <f t="shared" si="63"/>
        <v>407.37374999999997</v>
      </c>
      <c r="I703" s="19"/>
      <c r="J703" s="18">
        <f t="shared" si="64"/>
        <v>6.3085365853658528</v>
      </c>
      <c r="K703" s="18">
        <v>41</v>
      </c>
      <c r="L703" s="20">
        <v>258.64999999999998</v>
      </c>
      <c r="M703" s="21">
        <v>10</v>
      </c>
      <c r="N703" s="22">
        <f t="shared" si="61"/>
        <v>232.78499999999997</v>
      </c>
      <c r="O703" s="23">
        <v>75</v>
      </c>
      <c r="P703" s="24">
        <f t="shared" si="62"/>
        <v>407.37374999999997</v>
      </c>
    </row>
    <row r="704" spans="1:16" ht="17.25" customHeight="1">
      <c r="A704" s="1">
        <v>2</v>
      </c>
      <c r="B704" s="1" t="s">
        <v>15</v>
      </c>
      <c r="D704" s="17" t="s">
        <v>1424</v>
      </c>
      <c r="E704" s="17" t="s">
        <v>1425</v>
      </c>
      <c r="F704" s="17" t="s">
        <v>27</v>
      </c>
      <c r="G704" s="18">
        <f t="shared" si="65"/>
        <v>446.15120000000002</v>
      </c>
      <c r="H704" s="19">
        <f t="shared" si="63"/>
        <v>580.73400000000004</v>
      </c>
      <c r="I704" s="19"/>
      <c r="J704" s="18">
        <f t="shared" si="64"/>
        <v>8.993170731707318</v>
      </c>
      <c r="K704" s="18">
        <v>41</v>
      </c>
      <c r="L704" s="20">
        <v>368.72</v>
      </c>
      <c r="M704" s="21">
        <v>10</v>
      </c>
      <c r="N704" s="22">
        <f t="shared" si="61"/>
        <v>331.84800000000001</v>
      </c>
      <c r="O704" s="23">
        <v>75</v>
      </c>
      <c r="P704" s="24">
        <f t="shared" si="62"/>
        <v>580.73400000000004</v>
      </c>
    </row>
    <row r="705" spans="1:16" ht="17.25" customHeight="1">
      <c r="A705" s="1">
        <v>2</v>
      </c>
      <c r="B705" s="1" t="s">
        <v>15</v>
      </c>
      <c r="D705" s="17" t="s">
        <v>1426</v>
      </c>
      <c r="E705" s="17" t="s">
        <v>1427</v>
      </c>
      <c r="F705" s="17" t="s">
        <v>18</v>
      </c>
      <c r="G705" s="18">
        <f t="shared" si="65"/>
        <v>1484.5611000000001</v>
      </c>
      <c r="H705" s="19">
        <f t="shared" si="63"/>
        <v>1932.3832500000001</v>
      </c>
      <c r="I705" s="19"/>
      <c r="J705" s="18">
        <f t="shared" si="64"/>
        <v>29.924634146341464</v>
      </c>
      <c r="K705" s="18">
        <v>41</v>
      </c>
      <c r="L705" s="20">
        <v>1226.9100000000001</v>
      </c>
      <c r="M705" s="21">
        <v>10</v>
      </c>
      <c r="N705" s="22">
        <f t="shared" si="61"/>
        <v>1104.2190000000001</v>
      </c>
      <c r="O705" s="23">
        <v>75</v>
      </c>
      <c r="P705" s="24">
        <f t="shared" si="62"/>
        <v>1932.3832500000001</v>
      </c>
    </row>
    <row r="706" spans="1:16" ht="17.25" customHeight="1">
      <c r="A706" s="1">
        <v>2</v>
      </c>
      <c r="B706" s="1" t="s">
        <v>15</v>
      </c>
      <c r="D706" s="17" t="s">
        <v>1428</v>
      </c>
      <c r="E706" s="17" t="s">
        <v>1429</v>
      </c>
      <c r="F706" s="17" t="s">
        <v>18</v>
      </c>
      <c r="G706" s="18">
        <f t="shared" si="65"/>
        <v>1889.4512999999999</v>
      </c>
      <c r="H706" s="19">
        <f t="shared" si="63"/>
        <v>2459.4097499999998</v>
      </c>
      <c r="I706" s="19"/>
      <c r="J706" s="18">
        <f t="shared" si="64"/>
        <v>38.08609756097561</v>
      </c>
      <c r="K706" s="18">
        <v>41</v>
      </c>
      <c r="L706" s="20">
        <v>1561.53</v>
      </c>
      <c r="M706" s="21">
        <v>10</v>
      </c>
      <c r="N706" s="22">
        <f t="shared" si="61"/>
        <v>1405.377</v>
      </c>
      <c r="O706" s="23">
        <v>75</v>
      </c>
      <c r="P706" s="24">
        <f t="shared" si="62"/>
        <v>2459.4097499999998</v>
      </c>
    </row>
    <row r="707" spans="1:16" ht="17.25" customHeight="1">
      <c r="A707" s="1">
        <v>2</v>
      </c>
      <c r="B707" s="1" t="s">
        <v>15</v>
      </c>
      <c r="D707" s="17" t="s">
        <v>1430</v>
      </c>
      <c r="E707" s="17" t="s">
        <v>1431</v>
      </c>
      <c r="F707" s="17" t="s">
        <v>18</v>
      </c>
      <c r="G707" s="18">
        <f t="shared" si="65"/>
        <v>2699.2196000000004</v>
      </c>
      <c r="H707" s="19">
        <f t="shared" si="63"/>
        <v>3513.4470000000001</v>
      </c>
      <c r="I707" s="19"/>
      <c r="J707" s="18">
        <f t="shared" si="64"/>
        <v>54.408780487804883</v>
      </c>
      <c r="K707" s="18">
        <v>41</v>
      </c>
      <c r="L707" s="20">
        <v>2230.7600000000002</v>
      </c>
      <c r="M707" s="21">
        <v>10</v>
      </c>
      <c r="N707" s="22">
        <f t="shared" ref="N707:N770" si="66">L707-L707*M707/100</f>
        <v>2007.6840000000002</v>
      </c>
      <c r="O707" s="23">
        <v>75</v>
      </c>
      <c r="P707" s="24">
        <f t="shared" ref="P707:P770" si="67">N707+N707*O707/100</f>
        <v>3513.4470000000001</v>
      </c>
    </row>
    <row r="708" spans="1:16" ht="17.25" customHeight="1">
      <c r="A708" s="1">
        <v>2</v>
      </c>
      <c r="B708" s="1" t="s">
        <v>15</v>
      </c>
      <c r="D708" s="17" t="s">
        <v>1432</v>
      </c>
      <c r="E708" s="17" t="s">
        <v>1433</v>
      </c>
      <c r="F708" s="17" t="s">
        <v>18</v>
      </c>
      <c r="G708" s="18">
        <f t="shared" si="65"/>
        <v>3509</v>
      </c>
      <c r="H708" s="19">
        <f t="shared" si="63"/>
        <v>4567.5</v>
      </c>
      <c r="I708" s="19"/>
      <c r="J708" s="18">
        <f t="shared" si="64"/>
        <v>70.731707317073173</v>
      </c>
      <c r="K708" s="18">
        <v>41</v>
      </c>
      <c r="L708" s="20">
        <v>2900</v>
      </c>
      <c r="M708" s="21">
        <v>10</v>
      </c>
      <c r="N708" s="22">
        <f t="shared" si="66"/>
        <v>2610</v>
      </c>
      <c r="O708" s="23">
        <v>75</v>
      </c>
      <c r="P708" s="24">
        <f t="shared" si="67"/>
        <v>4567.5</v>
      </c>
    </row>
    <row r="709" spans="1:16" ht="17.25" customHeight="1">
      <c r="A709" s="1">
        <v>2</v>
      </c>
      <c r="B709" s="1" t="s">
        <v>15</v>
      </c>
      <c r="D709" s="17" t="s">
        <v>1434</v>
      </c>
      <c r="E709" s="17" t="s">
        <v>1435</v>
      </c>
      <c r="F709" s="17" t="s">
        <v>30</v>
      </c>
      <c r="G709" s="18">
        <f t="shared" si="65"/>
        <v>6085.9853999999996</v>
      </c>
      <c r="H709" s="19">
        <f t="shared" ref="H709:H772" si="68">P709</f>
        <v>7921.8404999999993</v>
      </c>
      <c r="I709" s="19"/>
      <c r="J709" s="18">
        <f t="shared" si="64"/>
        <v>122.67658536585365</v>
      </c>
      <c r="K709" s="18">
        <v>41</v>
      </c>
      <c r="L709" s="20">
        <v>5029.74</v>
      </c>
      <c r="M709" s="21">
        <v>10</v>
      </c>
      <c r="N709" s="22">
        <f t="shared" si="66"/>
        <v>4526.7659999999996</v>
      </c>
      <c r="O709" s="23">
        <v>75</v>
      </c>
      <c r="P709" s="24">
        <f t="shared" si="67"/>
        <v>7921.8404999999993</v>
      </c>
    </row>
    <row r="710" spans="1:16" ht="17.25" customHeight="1">
      <c r="A710" s="1">
        <v>2</v>
      </c>
      <c r="B710" s="1" t="s">
        <v>15</v>
      </c>
      <c r="D710" s="17" t="s">
        <v>1436</v>
      </c>
      <c r="E710" s="17" t="s">
        <v>1437</v>
      </c>
      <c r="F710" s="17" t="s">
        <v>30</v>
      </c>
      <c r="G710" s="18">
        <f t="shared" si="65"/>
        <v>7605.7453999999998</v>
      </c>
      <c r="H710" s="19">
        <f t="shared" si="68"/>
        <v>9900.0404999999992</v>
      </c>
      <c r="I710" s="19"/>
      <c r="J710" s="18">
        <f t="shared" si="64"/>
        <v>153.31073170731707</v>
      </c>
      <c r="K710" s="18">
        <v>41</v>
      </c>
      <c r="L710" s="20">
        <v>6285.74</v>
      </c>
      <c r="M710" s="21">
        <v>10</v>
      </c>
      <c r="N710" s="22">
        <f t="shared" si="66"/>
        <v>5657.1660000000002</v>
      </c>
      <c r="O710" s="23">
        <v>75</v>
      </c>
      <c r="P710" s="24">
        <f t="shared" si="67"/>
        <v>9900.0404999999992</v>
      </c>
    </row>
    <row r="711" spans="1:16" ht="17.25" customHeight="1">
      <c r="A711" s="1">
        <v>2</v>
      </c>
      <c r="B711" s="1" t="s">
        <v>15</v>
      </c>
      <c r="D711" s="17" t="s">
        <v>1438</v>
      </c>
      <c r="E711" s="17" t="s">
        <v>1439</v>
      </c>
      <c r="F711" s="17" t="s">
        <v>46</v>
      </c>
      <c r="G711" s="18">
        <f t="shared" si="65"/>
        <v>560.5687999999999</v>
      </c>
      <c r="H711" s="19">
        <f t="shared" si="68"/>
        <v>729.66599999999994</v>
      </c>
      <c r="I711" s="19"/>
      <c r="J711" s="18">
        <f t="shared" si="64"/>
        <v>11.299512195121951</v>
      </c>
      <c r="K711" s="18">
        <v>41</v>
      </c>
      <c r="L711" s="20">
        <v>463.28</v>
      </c>
      <c r="M711" s="21">
        <v>10</v>
      </c>
      <c r="N711" s="22">
        <f t="shared" si="66"/>
        <v>416.952</v>
      </c>
      <c r="O711" s="23">
        <v>75</v>
      </c>
      <c r="P711" s="24">
        <f t="shared" si="67"/>
        <v>729.66599999999994</v>
      </c>
    </row>
    <row r="712" spans="1:16" ht="17.25" customHeight="1">
      <c r="A712" s="1">
        <v>2</v>
      </c>
      <c r="B712" s="1" t="s">
        <v>15</v>
      </c>
      <c r="D712" s="17" t="s">
        <v>1440</v>
      </c>
      <c r="E712" s="17" t="s">
        <v>1441</v>
      </c>
      <c r="F712" s="17" t="s">
        <v>46</v>
      </c>
      <c r="G712" s="18">
        <f t="shared" si="65"/>
        <v>420.42659999999995</v>
      </c>
      <c r="H712" s="19">
        <f t="shared" si="68"/>
        <v>547.24950000000001</v>
      </c>
      <c r="I712" s="19"/>
      <c r="J712" s="18">
        <f t="shared" si="64"/>
        <v>8.4746341463414634</v>
      </c>
      <c r="K712" s="18">
        <v>41</v>
      </c>
      <c r="L712" s="20">
        <v>347.46</v>
      </c>
      <c r="M712" s="21">
        <v>10</v>
      </c>
      <c r="N712" s="22">
        <f t="shared" si="66"/>
        <v>312.714</v>
      </c>
      <c r="O712" s="23">
        <v>75</v>
      </c>
      <c r="P712" s="24">
        <f t="shared" si="67"/>
        <v>547.24950000000001</v>
      </c>
    </row>
    <row r="713" spans="1:16" ht="17.25" customHeight="1">
      <c r="A713" s="1">
        <v>2</v>
      </c>
      <c r="B713" s="1" t="s">
        <v>15</v>
      </c>
      <c r="D713" s="17" t="s">
        <v>1442</v>
      </c>
      <c r="E713" s="17" t="s">
        <v>1443</v>
      </c>
      <c r="F713" s="17" t="s">
        <v>46</v>
      </c>
      <c r="G713" s="18">
        <f t="shared" si="65"/>
        <v>420.42659999999995</v>
      </c>
      <c r="H713" s="19">
        <f t="shared" si="68"/>
        <v>547.24950000000001</v>
      </c>
      <c r="I713" s="19"/>
      <c r="J713" s="18">
        <f t="shared" si="64"/>
        <v>8.4746341463414634</v>
      </c>
      <c r="K713" s="18">
        <v>41</v>
      </c>
      <c r="L713" s="20">
        <v>347.46</v>
      </c>
      <c r="M713" s="21">
        <v>10</v>
      </c>
      <c r="N713" s="22">
        <f t="shared" si="66"/>
        <v>312.714</v>
      </c>
      <c r="O713" s="23">
        <v>75</v>
      </c>
      <c r="P713" s="24">
        <f t="shared" si="67"/>
        <v>547.24950000000001</v>
      </c>
    </row>
    <row r="714" spans="1:16" ht="17.25" customHeight="1">
      <c r="A714" s="1">
        <v>2</v>
      </c>
      <c r="B714" s="1" t="s">
        <v>15</v>
      </c>
      <c r="D714" s="17" t="s">
        <v>1444</v>
      </c>
      <c r="E714" s="17" t="s">
        <v>1445</v>
      </c>
      <c r="F714" s="17" t="s">
        <v>46</v>
      </c>
      <c r="G714" s="18">
        <f t="shared" si="65"/>
        <v>428.66669999999999</v>
      </c>
      <c r="H714" s="19">
        <f t="shared" si="68"/>
        <v>557.97524999999996</v>
      </c>
      <c r="I714" s="19"/>
      <c r="J714" s="18">
        <f t="shared" si="64"/>
        <v>8.6407317073170731</v>
      </c>
      <c r="K714" s="18">
        <v>41</v>
      </c>
      <c r="L714" s="20">
        <v>354.27</v>
      </c>
      <c r="M714" s="21">
        <v>10</v>
      </c>
      <c r="N714" s="22">
        <f t="shared" si="66"/>
        <v>318.84299999999996</v>
      </c>
      <c r="O714" s="23">
        <v>75</v>
      </c>
      <c r="P714" s="24">
        <f t="shared" si="67"/>
        <v>557.97524999999996</v>
      </c>
    </row>
    <row r="715" spans="1:16" ht="17.25" customHeight="1">
      <c r="A715" s="1">
        <v>2</v>
      </c>
      <c r="B715" s="1" t="s">
        <v>15</v>
      </c>
      <c r="D715" s="17" t="s">
        <v>1446</v>
      </c>
      <c r="E715" s="17" t="s">
        <v>1447</v>
      </c>
      <c r="F715" s="17" t="s">
        <v>46</v>
      </c>
      <c r="G715" s="18">
        <f t="shared" si="65"/>
        <v>82.4131</v>
      </c>
      <c r="H715" s="19">
        <f t="shared" si="68"/>
        <v>107.27325</v>
      </c>
      <c r="I715" s="19"/>
      <c r="J715" s="18">
        <f t="shared" si="64"/>
        <v>1.6612195121951219</v>
      </c>
      <c r="K715" s="18">
        <v>41</v>
      </c>
      <c r="L715" s="20">
        <v>68.11</v>
      </c>
      <c r="M715" s="21">
        <v>10</v>
      </c>
      <c r="N715" s="22">
        <f t="shared" si="66"/>
        <v>61.298999999999999</v>
      </c>
      <c r="O715" s="23">
        <v>75</v>
      </c>
      <c r="P715" s="24">
        <f t="shared" si="67"/>
        <v>107.27325</v>
      </c>
    </row>
    <row r="716" spans="1:16" ht="17.25" customHeight="1">
      <c r="A716" s="1">
        <v>2</v>
      </c>
      <c r="B716" s="1" t="s">
        <v>15</v>
      </c>
      <c r="D716" s="17" t="s">
        <v>1448</v>
      </c>
      <c r="E716" s="17" t="s">
        <v>1449</v>
      </c>
      <c r="F716" s="17" t="s">
        <v>46</v>
      </c>
      <c r="G716" s="18">
        <f t="shared" si="65"/>
        <v>370.96179999999998</v>
      </c>
      <c r="H716" s="19">
        <f t="shared" si="68"/>
        <v>482.86349999999993</v>
      </c>
      <c r="I716" s="19"/>
      <c r="J716" s="18">
        <f t="shared" si="64"/>
        <v>7.4775609756097561</v>
      </c>
      <c r="K716" s="18">
        <v>41</v>
      </c>
      <c r="L716" s="20">
        <v>306.58</v>
      </c>
      <c r="M716" s="21">
        <v>10</v>
      </c>
      <c r="N716" s="22">
        <f t="shared" si="66"/>
        <v>275.92199999999997</v>
      </c>
      <c r="O716" s="23">
        <v>75</v>
      </c>
      <c r="P716" s="24">
        <f t="shared" si="67"/>
        <v>482.86349999999993</v>
      </c>
    </row>
    <row r="717" spans="1:16" ht="17.25" customHeight="1">
      <c r="A717" s="1">
        <v>2</v>
      </c>
      <c r="B717" s="1" t="s">
        <v>15</v>
      </c>
      <c r="D717" s="17" t="s">
        <v>1450</v>
      </c>
      <c r="E717" s="17" t="s">
        <v>1451</v>
      </c>
      <c r="F717" s="17" t="s">
        <v>33</v>
      </c>
      <c r="G717" s="18">
        <f t="shared" si="65"/>
        <v>3239.0610999999999</v>
      </c>
      <c r="H717" s="19">
        <f t="shared" si="68"/>
        <v>4216.1332500000008</v>
      </c>
      <c r="I717" s="19"/>
      <c r="J717" s="18">
        <f t="shared" si="64"/>
        <v>65.29048780487804</v>
      </c>
      <c r="K717" s="18">
        <v>41</v>
      </c>
      <c r="L717" s="20">
        <v>2676.91</v>
      </c>
      <c r="M717" s="21">
        <v>10</v>
      </c>
      <c r="N717" s="22">
        <f t="shared" si="66"/>
        <v>2409.2190000000001</v>
      </c>
      <c r="O717" s="23">
        <v>75</v>
      </c>
      <c r="P717" s="24">
        <f t="shared" si="67"/>
        <v>4216.1332500000008</v>
      </c>
    </row>
    <row r="718" spans="1:16" ht="17.25" customHeight="1">
      <c r="A718" s="1">
        <v>2</v>
      </c>
      <c r="B718" s="1" t="s">
        <v>15</v>
      </c>
      <c r="D718" s="17" t="s">
        <v>1452</v>
      </c>
      <c r="E718" s="17" t="s">
        <v>1453</v>
      </c>
      <c r="F718" s="17" t="s">
        <v>33</v>
      </c>
      <c r="G718" s="18">
        <f t="shared" si="65"/>
        <v>7827.7924999999996</v>
      </c>
      <c r="H718" s="19">
        <f t="shared" si="68"/>
        <v>10189.068749999999</v>
      </c>
      <c r="I718" s="19"/>
      <c r="J718" s="18">
        <f t="shared" si="64"/>
        <v>157.78658536585365</v>
      </c>
      <c r="K718" s="18">
        <v>41</v>
      </c>
      <c r="L718" s="20">
        <v>6469.25</v>
      </c>
      <c r="M718" s="21">
        <v>10</v>
      </c>
      <c r="N718" s="22">
        <f t="shared" si="66"/>
        <v>5822.3249999999998</v>
      </c>
      <c r="O718" s="23">
        <v>75</v>
      </c>
      <c r="P718" s="24">
        <f t="shared" si="67"/>
        <v>10189.068749999999</v>
      </c>
    </row>
    <row r="719" spans="1:16" ht="17.25" customHeight="1">
      <c r="A719" s="1">
        <v>2</v>
      </c>
      <c r="B719" s="1" t="s">
        <v>15</v>
      </c>
      <c r="D719" s="25" t="s">
        <v>1454</v>
      </c>
      <c r="E719" s="25" t="s">
        <v>1455</v>
      </c>
      <c r="F719" s="25" t="s">
        <v>30</v>
      </c>
      <c r="G719" s="26">
        <f>L719*1.105</f>
        <v>24650.0527</v>
      </c>
      <c r="H719" s="19">
        <f t="shared" si="68"/>
        <v>35134.690499999997</v>
      </c>
      <c r="I719" s="19"/>
      <c r="J719" s="18">
        <f t="shared" si="64"/>
        <v>544.09121951219515</v>
      </c>
      <c r="K719" s="18">
        <v>41</v>
      </c>
      <c r="L719" s="27">
        <v>22307.74</v>
      </c>
      <c r="M719" s="21">
        <v>10</v>
      </c>
      <c r="N719" s="22">
        <f t="shared" si="66"/>
        <v>20076.966</v>
      </c>
      <c r="O719" s="23">
        <v>75</v>
      </c>
      <c r="P719" s="24">
        <f t="shared" si="67"/>
        <v>35134.690499999997</v>
      </c>
    </row>
    <row r="720" spans="1:16" ht="17.25" customHeight="1">
      <c r="A720" s="1">
        <v>2</v>
      </c>
      <c r="B720" s="1" t="s">
        <v>15</v>
      </c>
      <c r="D720" s="25" t="s">
        <v>1456</v>
      </c>
      <c r="E720" s="25" t="s">
        <v>1457</v>
      </c>
      <c r="F720" s="25" t="s">
        <v>30</v>
      </c>
      <c r="G720" s="26">
        <f>L720*1.105</f>
        <v>18980.540799999999</v>
      </c>
      <c r="H720" s="19">
        <f t="shared" si="68"/>
        <v>27053.712</v>
      </c>
      <c r="I720" s="19"/>
      <c r="J720" s="18">
        <f t="shared" si="64"/>
        <v>418.95024390243901</v>
      </c>
      <c r="K720" s="18">
        <v>41</v>
      </c>
      <c r="L720" s="27">
        <v>17176.96</v>
      </c>
      <c r="M720" s="21">
        <v>10</v>
      </c>
      <c r="N720" s="22">
        <f t="shared" si="66"/>
        <v>15459.263999999999</v>
      </c>
      <c r="O720" s="23">
        <v>75</v>
      </c>
      <c r="P720" s="24">
        <f t="shared" si="67"/>
        <v>27053.712</v>
      </c>
    </row>
    <row r="721" spans="1:16" ht="17.25" customHeight="1">
      <c r="A721" s="1">
        <v>2</v>
      </c>
      <c r="B721" s="1" t="s">
        <v>15</v>
      </c>
      <c r="D721" s="25" t="s">
        <v>1458</v>
      </c>
      <c r="E721" s="25" t="s">
        <v>1459</v>
      </c>
      <c r="F721" s="25" t="s">
        <v>30</v>
      </c>
      <c r="G721" s="26">
        <f>L721*1.105</f>
        <v>21692.045050000001</v>
      </c>
      <c r="H721" s="19">
        <f t="shared" si="68"/>
        <v>30918.525750000001</v>
      </c>
      <c r="I721" s="19"/>
      <c r="J721" s="18">
        <f t="shared" si="64"/>
        <v>478.80024390243904</v>
      </c>
      <c r="K721" s="18">
        <v>41</v>
      </c>
      <c r="L721" s="27">
        <v>19630.810000000001</v>
      </c>
      <c r="M721" s="21">
        <v>10</v>
      </c>
      <c r="N721" s="22">
        <f t="shared" si="66"/>
        <v>17667.728999999999</v>
      </c>
      <c r="O721" s="23">
        <v>75</v>
      </c>
      <c r="P721" s="24">
        <f t="shared" si="67"/>
        <v>30918.525750000001</v>
      </c>
    </row>
    <row r="722" spans="1:16" ht="17.25" customHeight="1">
      <c r="A722" s="1">
        <v>2</v>
      </c>
      <c r="B722" s="1" t="s">
        <v>15</v>
      </c>
      <c r="D722" s="17" t="s">
        <v>1460</v>
      </c>
      <c r="E722" s="17" t="s">
        <v>1461</v>
      </c>
      <c r="F722" s="17" t="s">
        <v>27</v>
      </c>
      <c r="G722" s="18">
        <f t="shared" ref="G722:G738" si="69">L722*1.21</f>
        <v>69.526600000000002</v>
      </c>
      <c r="H722" s="19">
        <f t="shared" si="68"/>
        <v>90.499499999999998</v>
      </c>
      <c r="I722" s="19"/>
      <c r="J722" s="18">
        <f t="shared" si="64"/>
        <v>1.4014634146341463</v>
      </c>
      <c r="K722" s="18">
        <v>41</v>
      </c>
      <c r="L722" s="20">
        <v>57.46</v>
      </c>
      <c r="M722" s="21">
        <v>10</v>
      </c>
      <c r="N722" s="22">
        <f t="shared" si="66"/>
        <v>51.713999999999999</v>
      </c>
      <c r="O722" s="23">
        <v>75</v>
      </c>
      <c r="P722" s="24">
        <f t="shared" si="67"/>
        <v>90.499499999999998</v>
      </c>
    </row>
    <row r="723" spans="1:16" ht="17.25" customHeight="1">
      <c r="A723" s="1">
        <v>2</v>
      </c>
      <c r="B723" s="1" t="s">
        <v>15</v>
      </c>
      <c r="D723" s="17" t="s">
        <v>1462</v>
      </c>
      <c r="E723" s="17" t="s">
        <v>1463</v>
      </c>
      <c r="F723" s="17" t="s">
        <v>18</v>
      </c>
      <c r="G723" s="18">
        <f t="shared" si="69"/>
        <v>809.75620000000004</v>
      </c>
      <c r="H723" s="19">
        <f t="shared" si="68"/>
        <v>1054.0215000000001</v>
      </c>
      <c r="I723" s="19"/>
      <c r="J723" s="18">
        <f t="shared" si="64"/>
        <v>16.322439024390246</v>
      </c>
      <c r="K723" s="18">
        <v>41</v>
      </c>
      <c r="L723" s="20">
        <v>669.22</v>
      </c>
      <c r="M723" s="21">
        <v>10</v>
      </c>
      <c r="N723" s="22">
        <f t="shared" si="66"/>
        <v>602.298</v>
      </c>
      <c r="O723" s="23">
        <v>75</v>
      </c>
      <c r="P723" s="24">
        <f t="shared" si="67"/>
        <v>1054.0215000000001</v>
      </c>
    </row>
    <row r="724" spans="1:16" ht="17.25" customHeight="1">
      <c r="A724" s="1">
        <v>2</v>
      </c>
      <c r="B724" s="1" t="s">
        <v>15</v>
      </c>
      <c r="D724" s="17" t="s">
        <v>1464</v>
      </c>
      <c r="E724" s="17" t="s">
        <v>1465</v>
      </c>
      <c r="F724" s="17" t="s">
        <v>18</v>
      </c>
      <c r="G724" s="18">
        <f t="shared" si="69"/>
        <v>1349.5976999999998</v>
      </c>
      <c r="H724" s="19">
        <f t="shared" si="68"/>
        <v>1756.7077499999998</v>
      </c>
      <c r="I724" s="19"/>
      <c r="J724" s="18">
        <f t="shared" si="64"/>
        <v>27.204146341463414</v>
      </c>
      <c r="K724" s="18">
        <v>41</v>
      </c>
      <c r="L724" s="20">
        <v>1115.3699999999999</v>
      </c>
      <c r="M724" s="21">
        <v>10</v>
      </c>
      <c r="N724" s="22">
        <f t="shared" si="66"/>
        <v>1003.8329999999999</v>
      </c>
      <c r="O724" s="23">
        <v>75</v>
      </c>
      <c r="P724" s="24">
        <f t="shared" si="67"/>
        <v>1756.7077499999998</v>
      </c>
    </row>
    <row r="725" spans="1:16" ht="17.25" customHeight="1">
      <c r="A725" s="1">
        <v>2</v>
      </c>
      <c r="B725" s="1" t="s">
        <v>15</v>
      </c>
      <c r="D725" s="17" t="s">
        <v>1466</v>
      </c>
      <c r="E725" s="17" t="s">
        <v>1467</v>
      </c>
      <c r="F725" s="17" t="s">
        <v>18</v>
      </c>
      <c r="G725" s="18">
        <f t="shared" si="69"/>
        <v>809.75620000000004</v>
      </c>
      <c r="H725" s="19">
        <f t="shared" si="68"/>
        <v>1054.0215000000001</v>
      </c>
      <c r="I725" s="19"/>
      <c r="J725" s="18">
        <f t="shared" si="64"/>
        <v>16.322439024390246</v>
      </c>
      <c r="K725" s="18">
        <v>41</v>
      </c>
      <c r="L725" s="20">
        <v>669.22</v>
      </c>
      <c r="M725" s="21">
        <v>10</v>
      </c>
      <c r="N725" s="22">
        <f t="shared" si="66"/>
        <v>602.298</v>
      </c>
      <c r="O725" s="23">
        <v>75</v>
      </c>
      <c r="P725" s="24">
        <f t="shared" si="67"/>
        <v>1054.0215000000001</v>
      </c>
    </row>
    <row r="726" spans="1:16" ht="17.25" customHeight="1">
      <c r="A726" s="1">
        <v>2</v>
      </c>
      <c r="B726" s="1" t="s">
        <v>15</v>
      </c>
      <c r="D726" s="17" t="s">
        <v>1468</v>
      </c>
      <c r="E726" s="17" t="s">
        <v>1469</v>
      </c>
      <c r="F726" s="17" t="s">
        <v>27</v>
      </c>
      <c r="G726" s="18">
        <f t="shared" si="69"/>
        <v>70.869699999999995</v>
      </c>
      <c r="H726" s="19">
        <f t="shared" si="68"/>
        <v>92.247749999999996</v>
      </c>
      <c r="I726" s="19"/>
      <c r="J726" s="18">
        <f t="shared" si="64"/>
        <v>1.4285365853658536</v>
      </c>
      <c r="K726" s="18">
        <v>41</v>
      </c>
      <c r="L726" s="20">
        <v>58.57</v>
      </c>
      <c r="M726" s="21">
        <v>10</v>
      </c>
      <c r="N726" s="22">
        <f t="shared" si="66"/>
        <v>52.713000000000001</v>
      </c>
      <c r="O726" s="23">
        <v>75</v>
      </c>
      <c r="P726" s="24">
        <f t="shared" si="67"/>
        <v>92.247749999999996</v>
      </c>
    </row>
    <row r="727" spans="1:16" ht="17.25" customHeight="1">
      <c r="A727" s="1">
        <v>2</v>
      </c>
      <c r="B727" s="1" t="s">
        <v>15</v>
      </c>
      <c r="D727" s="17" t="s">
        <v>1470</v>
      </c>
      <c r="E727" s="17" t="s">
        <v>1471</v>
      </c>
      <c r="F727" s="17" t="s">
        <v>18</v>
      </c>
      <c r="G727" s="18">
        <f t="shared" si="69"/>
        <v>74.947400000000002</v>
      </c>
      <c r="H727" s="19">
        <f t="shared" si="68"/>
        <v>97.555499999999995</v>
      </c>
      <c r="I727" s="19"/>
      <c r="J727" s="18">
        <f t="shared" si="64"/>
        <v>1.5107317073170732</v>
      </c>
      <c r="K727" s="18">
        <v>41</v>
      </c>
      <c r="L727" s="20">
        <v>61.94</v>
      </c>
      <c r="M727" s="21">
        <v>10</v>
      </c>
      <c r="N727" s="22">
        <f t="shared" si="66"/>
        <v>55.745999999999995</v>
      </c>
      <c r="O727" s="23">
        <v>75</v>
      </c>
      <c r="P727" s="24">
        <f t="shared" si="67"/>
        <v>97.555499999999995</v>
      </c>
    </row>
    <row r="728" spans="1:16" ht="17.25" customHeight="1">
      <c r="A728" s="1">
        <v>2</v>
      </c>
      <c r="B728" s="1" t="s">
        <v>15</v>
      </c>
      <c r="D728" s="17" t="s">
        <v>1472</v>
      </c>
      <c r="E728" s="17" t="s">
        <v>1473</v>
      </c>
      <c r="F728" s="17" t="s">
        <v>18</v>
      </c>
      <c r="G728" s="18">
        <f t="shared" si="69"/>
        <v>91.391300000000001</v>
      </c>
      <c r="H728" s="19">
        <f t="shared" si="68"/>
        <v>118.95975000000001</v>
      </c>
      <c r="I728" s="19"/>
      <c r="J728" s="18">
        <f t="shared" si="64"/>
        <v>1.8421951219512196</v>
      </c>
      <c r="K728" s="18">
        <v>41</v>
      </c>
      <c r="L728" s="20">
        <v>75.53</v>
      </c>
      <c r="M728" s="21">
        <v>10</v>
      </c>
      <c r="N728" s="22">
        <f t="shared" si="66"/>
        <v>67.977000000000004</v>
      </c>
      <c r="O728" s="23">
        <v>75</v>
      </c>
      <c r="P728" s="24">
        <f t="shared" si="67"/>
        <v>118.95975000000001</v>
      </c>
    </row>
    <row r="729" spans="1:16" ht="17.25" customHeight="1">
      <c r="A729" s="1">
        <v>2</v>
      </c>
      <c r="B729" s="1" t="s">
        <v>15</v>
      </c>
      <c r="D729" s="17" t="s">
        <v>1474</v>
      </c>
      <c r="E729" s="17" t="s">
        <v>1475</v>
      </c>
      <c r="F729" s="17" t="s">
        <v>18</v>
      </c>
      <c r="G729" s="18">
        <f t="shared" si="69"/>
        <v>99.958100000000002</v>
      </c>
      <c r="H729" s="19">
        <f t="shared" si="68"/>
        <v>130.11075</v>
      </c>
      <c r="I729" s="19"/>
      <c r="J729" s="18">
        <f t="shared" si="64"/>
        <v>2.0148780487804876</v>
      </c>
      <c r="K729" s="18">
        <v>41</v>
      </c>
      <c r="L729" s="20">
        <v>82.61</v>
      </c>
      <c r="M729" s="21">
        <v>10</v>
      </c>
      <c r="N729" s="22">
        <f t="shared" si="66"/>
        <v>74.349000000000004</v>
      </c>
      <c r="O729" s="23">
        <v>75</v>
      </c>
      <c r="P729" s="24">
        <f t="shared" si="67"/>
        <v>130.11075</v>
      </c>
    </row>
    <row r="730" spans="1:16" ht="17.25" customHeight="1">
      <c r="A730" s="1">
        <v>2</v>
      </c>
      <c r="B730" s="1" t="s">
        <v>15</v>
      </c>
      <c r="D730" s="17" t="s">
        <v>1476</v>
      </c>
      <c r="E730" s="17" t="s">
        <v>1477</v>
      </c>
      <c r="F730" s="17" t="s">
        <v>18</v>
      </c>
      <c r="G730" s="18">
        <f t="shared" si="69"/>
        <v>249.9134</v>
      </c>
      <c r="H730" s="19">
        <f t="shared" si="68"/>
        <v>325.30049999999994</v>
      </c>
      <c r="I730" s="19"/>
      <c r="J730" s="18">
        <f t="shared" si="64"/>
        <v>5.0375609756097557</v>
      </c>
      <c r="K730" s="18">
        <v>41</v>
      </c>
      <c r="L730" s="20">
        <v>206.54</v>
      </c>
      <c r="M730" s="21">
        <v>10</v>
      </c>
      <c r="N730" s="22">
        <f t="shared" si="66"/>
        <v>185.886</v>
      </c>
      <c r="O730" s="23">
        <v>75</v>
      </c>
      <c r="P730" s="24">
        <f t="shared" si="67"/>
        <v>325.30049999999994</v>
      </c>
    </row>
    <row r="731" spans="1:16" ht="17.25" customHeight="1">
      <c r="A731" s="1">
        <v>2</v>
      </c>
      <c r="B731" s="1" t="s">
        <v>15</v>
      </c>
      <c r="D731" s="17" t="s">
        <v>1478</v>
      </c>
      <c r="E731" s="17" t="s">
        <v>1479</v>
      </c>
      <c r="F731" s="17" t="s">
        <v>18</v>
      </c>
      <c r="G731" s="18">
        <f t="shared" si="69"/>
        <v>324.90919999999994</v>
      </c>
      <c r="H731" s="19">
        <f t="shared" si="68"/>
        <v>422.91899999999998</v>
      </c>
      <c r="I731" s="19"/>
      <c r="J731" s="18">
        <f t="shared" si="64"/>
        <v>6.5492682926829264</v>
      </c>
      <c r="K731" s="18">
        <v>41</v>
      </c>
      <c r="L731" s="20">
        <v>268.52</v>
      </c>
      <c r="M731" s="21">
        <v>10</v>
      </c>
      <c r="N731" s="22">
        <f t="shared" si="66"/>
        <v>241.66799999999998</v>
      </c>
      <c r="O731" s="23">
        <v>75</v>
      </c>
      <c r="P731" s="24">
        <f t="shared" si="67"/>
        <v>422.91899999999998</v>
      </c>
    </row>
    <row r="732" spans="1:16" ht="17.25" customHeight="1">
      <c r="A732" s="1">
        <v>2</v>
      </c>
      <c r="B732" s="1" t="s">
        <v>15</v>
      </c>
      <c r="D732" s="17" t="s">
        <v>1480</v>
      </c>
      <c r="E732" s="17" t="s">
        <v>1481</v>
      </c>
      <c r="F732" s="17" t="s">
        <v>18</v>
      </c>
      <c r="G732" s="18">
        <f t="shared" si="69"/>
        <v>499.83889999999997</v>
      </c>
      <c r="H732" s="19">
        <f t="shared" si="68"/>
        <v>650.61674999999991</v>
      </c>
      <c r="I732" s="19"/>
      <c r="J732" s="18">
        <f t="shared" si="64"/>
        <v>10.075365853658536</v>
      </c>
      <c r="K732" s="18">
        <v>41</v>
      </c>
      <c r="L732" s="20">
        <v>413.09</v>
      </c>
      <c r="M732" s="21">
        <v>10</v>
      </c>
      <c r="N732" s="22">
        <f t="shared" si="66"/>
        <v>371.78099999999995</v>
      </c>
      <c r="O732" s="23">
        <v>75</v>
      </c>
      <c r="P732" s="24">
        <f t="shared" si="67"/>
        <v>650.61674999999991</v>
      </c>
    </row>
    <row r="733" spans="1:16" ht="17.25" customHeight="1">
      <c r="A733" s="1">
        <v>2</v>
      </c>
      <c r="B733" s="1" t="s">
        <v>15</v>
      </c>
      <c r="D733" s="17" t="s">
        <v>1482</v>
      </c>
      <c r="E733" s="17" t="s">
        <v>1483</v>
      </c>
      <c r="F733" s="17" t="s">
        <v>27</v>
      </c>
      <c r="G733" s="18">
        <f t="shared" si="69"/>
        <v>149.22929999999999</v>
      </c>
      <c r="H733" s="19">
        <f t="shared" si="68"/>
        <v>194.24475000000001</v>
      </c>
      <c r="I733" s="19"/>
      <c r="J733" s="18">
        <f t="shared" si="64"/>
        <v>3.0080487804878047</v>
      </c>
      <c r="K733" s="18">
        <v>41</v>
      </c>
      <c r="L733" s="20">
        <v>123.33</v>
      </c>
      <c r="M733" s="21">
        <v>10</v>
      </c>
      <c r="N733" s="22">
        <f t="shared" si="66"/>
        <v>110.997</v>
      </c>
      <c r="O733" s="23">
        <v>75</v>
      </c>
      <c r="P733" s="24">
        <f t="shared" si="67"/>
        <v>194.24475000000001</v>
      </c>
    </row>
    <row r="734" spans="1:16" ht="17.25" customHeight="1">
      <c r="A734" s="1">
        <v>2</v>
      </c>
      <c r="B734" s="1" t="s">
        <v>15</v>
      </c>
      <c r="D734" s="17" t="s">
        <v>1484</v>
      </c>
      <c r="E734" s="17" t="s">
        <v>1485</v>
      </c>
      <c r="F734" s="17" t="s">
        <v>18</v>
      </c>
      <c r="G734" s="18">
        <f t="shared" si="69"/>
        <v>94.452600000000004</v>
      </c>
      <c r="H734" s="19">
        <f t="shared" si="68"/>
        <v>122.94450000000001</v>
      </c>
      <c r="I734" s="19"/>
      <c r="J734" s="18">
        <f t="shared" si="64"/>
        <v>1.9039024390243904</v>
      </c>
      <c r="K734" s="18">
        <v>41</v>
      </c>
      <c r="L734" s="20">
        <v>78.06</v>
      </c>
      <c r="M734" s="21">
        <v>10</v>
      </c>
      <c r="N734" s="22">
        <f t="shared" si="66"/>
        <v>70.254000000000005</v>
      </c>
      <c r="O734" s="23">
        <v>75</v>
      </c>
      <c r="P734" s="24">
        <f t="shared" si="67"/>
        <v>122.94450000000001</v>
      </c>
    </row>
    <row r="735" spans="1:16" ht="17.25" customHeight="1">
      <c r="A735" s="1">
        <v>2</v>
      </c>
      <c r="B735" s="1" t="s">
        <v>15</v>
      </c>
      <c r="D735" s="17" t="s">
        <v>1486</v>
      </c>
      <c r="E735" s="17" t="s">
        <v>1487</v>
      </c>
      <c r="F735" s="17" t="s">
        <v>18</v>
      </c>
      <c r="G735" s="18">
        <f t="shared" si="69"/>
        <v>188.39699999999999</v>
      </c>
      <c r="H735" s="19">
        <f t="shared" si="68"/>
        <v>245.22749999999999</v>
      </c>
      <c r="I735" s="19"/>
      <c r="J735" s="18">
        <f t="shared" si="64"/>
        <v>3.7975609756097559</v>
      </c>
      <c r="K735" s="18">
        <v>41</v>
      </c>
      <c r="L735" s="20">
        <v>155.69999999999999</v>
      </c>
      <c r="M735" s="21">
        <v>10</v>
      </c>
      <c r="N735" s="22">
        <f t="shared" si="66"/>
        <v>140.13</v>
      </c>
      <c r="O735" s="23">
        <v>75</v>
      </c>
      <c r="P735" s="24">
        <f t="shared" si="67"/>
        <v>245.22749999999999</v>
      </c>
    </row>
    <row r="736" spans="1:16" ht="17.25" customHeight="1">
      <c r="A736" s="1">
        <v>2</v>
      </c>
      <c r="B736" s="1" t="s">
        <v>15</v>
      </c>
      <c r="D736" s="17" t="s">
        <v>1488</v>
      </c>
      <c r="E736" s="17" t="s">
        <v>1489</v>
      </c>
      <c r="F736" s="17" t="s">
        <v>18</v>
      </c>
      <c r="G736" s="18">
        <f t="shared" si="69"/>
        <v>215.91239999999999</v>
      </c>
      <c r="H736" s="19">
        <f t="shared" si="68"/>
        <v>281.04300000000001</v>
      </c>
      <c r="I736" s="19"/>
      <c r="J736" s="18">
        <f t="shared" si="64"/>
        <v>4.3521951219512198</v>
      </c>
      <c r="K736" s="18">
        <v>41</v>
      </c>
      <c r="L736" s="20">
        <v>178.44</v>
      </c>
      <c r="M736" s="21">
        <v>10</v>
      </c>
      <c r="N736" s="22">
        <f t="shared" si="66"/>
        <v>160.596</v>
      </c>
      <c r="O736" s="23">
        <v>75</v>
      </c>
      <c r="P736" s="24">
        <f t="shared" si="67"/>
        <v>281.04300000000001</v>
      </c>
    </row>
    <row r="737" spans="1:16" ht="17.25" customHeight="1">
      <c r="A737" s="1">
        <v>2</v>
      </c>
      <c r="B737" s="1" t="s">
        <v>15</v>
      </c>
      <c r="D737" s="17" t="s">
        <v>1490</v>
      </c>
      <c r="E737" s="17" t="s">
        <v>1491</v>
      </c>
      <c r="F737" s="17" t="s">
        <v>18</v>
      </c>
      <c r="G737" s="18">
        <f t="shared" si="69"/>
        <v>399.45729999999998</v>
      </c>
      <c r="H737" s="19">
        <f t="shared" si="68"/>
        <v>519.95474999999988</v>
      </c>
      <c r="I737" s="19"/>
      <c r="J737" s="18">
        <f t="shared" si="64"/>
        <v>8.0519512195121958</v>
      </c>
      <c r="K737" s="18">
        <v>41</v>
      </c>
      <c r="L737" s="20">
        <v>330.13</v>
      </c>
      <c r="M737" s="21">
        <v>10</v>
      </c>
      <c r="N737" s="22">
        <f t="shared" si="66"/>
        <v>297.11699999999996</v>
      </c>
      <c r="O737" s="23">
        <v>75</v>
      </c>
      <c r="P737" s="24">
        <f t="shared" si="67"/>
        <v>519.95474999999988</v>
      </c>
    </row>
    <row r="738" spans="1:16" ht="17.25" customHeight="1">
      <c r="A738" s="1">
        <v>2</v>
      </c>
      <c r="B738" s="1" t="s">
        <v>15</v>
      </c>
      <c r="D738" s="17" t="s">
        <v>1492</v>
      </c>
      <c r="E738" s="17" t="s">
        <v>1493</v>
      </c>
      <c r="F738" s="17" t="s">
        <v>18</v>
      </c>
      <c r="G738" s="18">
        <f t="shared" si="69"/>
        <v>269.91469999999998</v>
      </c>
      <c r="H738" s="19">
        <f t="shared" si="68"/>
        <v>351.33524999999997</v>
      </c>
      <c r="I738" s="19"/>
      <c r="J738" s="18">
        <f t="shared" si="64"/>
        <v>5.4407317073170729</v>
      </c>
      <c r="K738" s="18">
        <v>41</v>
      </c>
      <c r="L738" s="20">
        <v>223.07</v>
      </c>
      <c r="M738" s="21">
        <v>10</v>
      </c>
      <c r="N738" s="22">
        <f t="shared" si="66"/>
        <v>200.76300000000001</v>
      </c>
      <c r="O738" s="23">
        <v>75</v>
      </c>
      <c r="P738" s="24">
        <f t="shared" si="67"/>
        <v>351.33524999999997</v>
      </c>
    </row>
    <row r="739" spans="1:16" ht="17.25" customHeight="1">
      <c r="A739" s="1">
        <v>2</v>
      </c>
      <c r="B739" s="1" t="s">
        <v>15</v>
      </c>
      <c r="D739" s="25" t="s">
        <v>1494</v>
      </c>
      <c r="E739" s="25" t="s">
        <v>1495</v>
      </c>
      <c r="F739" s="25" t="s">
        <v>18</v>
      </c>
      <c r="G739" s="26">
        <f>L739*1.105</f>
        <v>2218.4974499999998</v>
      </c>
      <c r="H739" s="19">
        <f t="shared" si="68"/>
        <v>3162.11175</v>
      </c>
      <c r="I739" s="19"/>
      <c r="J739" s="18">
        <f t="shared" si="64"/>
        <v>48.968048780487806</v>
      </c>
      <c r="K739" s="18">
        <v>41</v>
      </c>
      <c r="L739" s="27">
        <v>2007.69</v>
      </c>
      <c r="M739" s="21">
        <v>10</v>
      </c>
      <c r="N739" s="22">
        <f t="shared" si="66"/>
        <v>1806.921</v>
      </c>
      <c r="O739" s="23">
        <v>75</v>
      </c>
      <c r="P739" s="24">
        <f t="shared" si="67"/>
        <v>3162.11175</v>
      </c>
    </row>
    <row r="740" spans="1:16" ht="17.25" customHeight="1">
      <c r="A740" s="1">
        <v>2</v>
      </c>
      <c r="B740" s="1" t="s">
        <v>15</v>
      </c>
      <c r="D740" s="17" t="s">
        <v>1496</v>
      </c>
      <c r="E740" s="17" t="s">
        <v>1497</v>
      </c>
      <c r="F740" s="17" t="s">
        <v>18</v>
      </c>
      <c r="G740" s="18">
        <f>L740*1.21</f>
        <v>296.89769999999999</v>
      </c>
      <c r="H740" s="19">
        <f t="shared" si="68"/>
        <v>386.45774999999998</v>
      </c>
      <c r="I740" s="19"/>
      <c r="J740" s="18">
        <f t="shared" si="64"/>
        <v>5.9846341463414632</v>
      </c>
      <c r="K740" s="18">
        <v>41</v>
      </c>
      <c r="L740" s="20">
        <v>245.37</v>
      </c>
      <c r="M740" s="21">
        <v>10</v>
      </c>
      <c r="N740" s="22">
        <f t="shared" si="66"/>
        <v>220.833</v>
      </c>
      <c r="O740" s="23">
        <v>75</v>
      </c>
      <c r="P740" s="24">
        <f t="shared" si="67"/>
        <v>386.45774999999998</v>
      </c>
    </row>
    <row r="741" spans="1:16" ht="17.25" customHeight="1">
      <c r="A741" s="1">
        <v>2</v>
      </c>
      <c r="B741" s="1" t="s">
        <v>15</v>
      </c>
      <c r="D741" s="17" t="s">
        <v>1498</v>
      </c>
      <c r="E741" s="17" t="s">
        <v>1499</v>
      </c>
      <c r="F741" s="17" t="s">
        <v>18</v>
      </c>
      <c r="G741" s="18">
        <f>L741*1.21</f>
        <v>350.6943</v>
      </c>
      <c r="H741" s="19">
        <f t="shared" si="68"/>
        <v>456.48224999999996</v>
      </c>
      <c r="I741" s="19"/>
      <c r="J741" s="18">
        <f t="shared" ref="J741:J804" si="70">L741/K741</f>
        <v>7.0690243902439018</v>
      </c>
      <c r="K741" s="18">
        <v>41</v>
      </c>
      <c r="L741" s="20">
        <v>289.83</v>
      </c>
      <c r="M741" s="21">
        <v>10</v>
      </c>
      <c r="N741" s="22">
        <f t="shared" si="66"/>
        <v>260.84699999999998</v>
      </c>
      <c r="O741" s="23">
        <v>75</v>
      </c>
      <c r="P741" s="24">
        <f t="shared" si="67"/>
        <v>456.48224999999996</v>
      </c>
    </row>
    <row r="742" spans="1:16" ht="17.25" customHeight="1">
      <c r="A742" s="1">
        <v>2</v>
      </c>
      <c r="B742" s="1" t="s">
        <v>15</v>
      </c>
      <c r="D742" s="25" t="s">
        <v>1500</v>
      </c>
      <c r="E742" s="25" t="s">
        <v>1501</v>
      </c>
      <c r="F742" s="25" t="s">
        <v>18</v>
      </c>
      <c r="G742" s="26">
        <f>L742*1.105</f>
        <v>924.36564999999996</v>
      </c>
      <c r="H742" s="19">
        <f t="shared" si="68"/>
        <v>1317.5347499999998</v>
      </c>
      <c r="I742" s="19"/>
      <c r="J742" s="18">
        <f t="shared" si="70"/>
        <v>20.403170731707316</v>
      </c>
      <c r="K742" s="18">
        <v>41</v>
      </c>
      <c r="L742" s="27">
        <v>836.53</v>
      </c>
      <c r="M742" s="21">
        <v>10</v>
      </c>
      <c r="N742" s="22">
        <f t="shared" si="66"/>
        <v>752.87699999999995</v>
      </c>
      <c r="O742" s="23">
        <v>75</v>
      </c>
      <c r="P742" s="24">
        <f t="shared" si="67"/>
        <v>1317.5347499999998</v>
      </c>
    </row>
    <row r="743" spans="1:16" ht="17.25" customHeight="1">
      <c r="A743" s="1">
        <v>2</v>
      </c>
      <c r="B743" s="1" t="s">
        <v>15</v>
      </c>
      <c r="D743" s="25" t="s">
        <v>1502</v>
      </c>
      <c r="E743" s="25" t="s">
        <v>1503</v>
      </c>
      <c r="F743" s="25" t="s">
        <v>18</v>
      </c>
      <c r="G743" s="26">
        <f>L743*1.105</f>
        <v>2341.72705</v>
      </c>
      <c r="H743" s="19">
        <f t="shared" si="68"/>
        <v>3337.7557499999998</v>
      </c>
      <c r="I743" s="19"/>
      <c r="J743" s="18">
        <f t="shared" si="70"/>
        <v>51.688048780487804</v>
      </c>
      <c r="K743" s="18">
        <v>41</v>
      </c>
      <c r="L743" s="27">
        <v>2119.21</v>
      </c>
      <c r="M743" s="21">
        <v>10</v>
      </c>
      <c r="N743" s="22">
        <f t="shared" si="66"/>
        <v>1907.289</v>
      </c>
      <c r="O743" s="23">
        <v>75</v>
      </c>
      <c r="P743" s="24">
        <f t="shared" si="67"/>
        <v>3337.7557499999998</v>
      </c>
    </row>
    <row r="744" spans="1:16" ht="17.25" customHeight="1">
      <c r="A744" s="1">
        <v>2</v>
      </c>
      <c r="B744" s="1" t="s">
        <v>15</v>
      </c>
      <c r="D744" s="25" t="s">
        <v>1504</v>
      </c>
      <c r="E744" s="25" t="s">
        <v>1505</v>
      </c>
      <c r="F744" s="25" t="s">
        <v>18</v>
      </c>
      <c r="G744" s="26">
        <f>L744*1.105</f>
        <v>78.874899999999997</v>
      </c>
      <c r="H744" s="19">
        <f t="shared" si="68"/>
        <v>112.42349999999999</v>
      </c>
      <c r="I744" s="19"/>
      <c r="J744" s="18">
        <f t="shared" si="70"/>
        <v>1.7409756097560976</v>
      </c>
      <c r="K744" s="18">
        <v>41</v>
      </c>
      <c r="L744" s="27">
        <v>71.38</v>
      </c>
      <c r="M744" s="21">
        <v>10</v>
      </c>
      <c r="N744" s="22">
        <f t="shared" si="66"/>
        <v>64.24199999999999</v>
      </c>
      <c r="O744" s="23">
        <v>75</v>
      </c>
      <c r="P744" s="24">
        <f t="shared" si="67"/>
        <v>112.42349999999999</v>
      </c>
    </row>
    <row r="745" spans="1:16" ht="17.25" customHeight="1">
      <c r="A745" s="1">
        <v>2</v>
      </c>
      <c r="B745" s="1" t="s">
        <v>15</v>
      </c>
      <c r="D745" s="17" t="s">
        <v>1506</v>
      </c>
      <c r="E745" s="17" t="s">
        <v>1507</v>
      </c>
      <c r="F745" s="17" t="s">
        <v>18</v>
      </c>
      <c r="G745" s="18">
        <f>L745*1.21</f>
        <v>2499.2791999999999</v>
      </c>
      <c r="H745" s="19">
        <f t="shared" si="68"/>
        <v>3253.1939999999995</v>
      </c>
      <c r="I745" s="19"/>
      <c r="J745" s="18">
        <f t="shared" si="70"/>
        <v>50.37853658536585</v>
      </c>
      <c r="K745" s="18">
        <v>41</v>
      </c>
      <c r="L745" s="20">
        <v>2065.52</v>
      </c>
      <c r="M745" s="21">
        <v>10</v>
      </c>
      <c r="N745" s="22">
        <f t="shared" si="66"/>
        <v>1858.9679999999998</v>
      </c>
      <c r="O745" s="23">
        <v>75</v>
      </c>
      <c r="P745" s="24">
        <f t="shared" si="67"/>
        <v>3253.1939999999995</v>
      </c>
    </row>
    <row r="746" spans="1:16" ht="17.25" customHeight="1">
      <c r="A746" s="1">
        <v>2</v>
      </c>
      <c r="B746" s="1" t="s">
        <v>15</v>
      </c>
      <c r="D746" s="25" t="s">
        <v>1508</v>
      </c>
      <c r="E746" s="25" t="s">
        <v>1509</v>
      </c>
      <c r="F746" s="25" t="s">
        <v>18</v>
      </c>
      <c r="G746" s="26">
        <f t="shared" ref="G746:G760" si="71">L746*1.105</f>
        <v>320.43894999999998</v>
      </c>
      <c r="H746" s="19">
        <f t="shared" si="68"/>
        <v>456.73424999999997</v>
      </c>
      <c r="I746" s="19"/>
      <c r="J746" s="18">
        <f t="shared" si="70"/>
        <v>7.072926829268293</v>
      </c>
      <c r="K746" s="18">
        <v>41</v>
      </c>
      <c r="L746" s="27">
        <v>289.99</v>
      </c>
      <c r="M746" s="21">
        <v>10</v>
      </c>
      <c r="N746" s="22">
        <f t="shared" si="66"/>
        <v>260.99099999999999</v>
      </c>
      <c r="O746" s="23">
        <v>75</v>
      </c>
      <c r="P746" s="24">
        <f t="shared" si="67"/>
        <v>456.73424999999997</v>
      </c>
    </row>
    <row r="747" spans="1:16" ht="17.25" customHeight="1">
      <c r="A747" s="1">
        <v>2</v>
      </c>
      <c r="B747" s="1" t="s">
        <v>15</v>
      </c>
      <c r="D747" s="25" t="s">
        <v>1510</v>
      </c>
      <c r="E747" s="25" t="s">
        <v>1511</v>
      </c>
      <c r="F747" s="25" t="s">
        <v>27</v>
      </c>
      <c r="G747" s="26">
        <f t="shared" si="71"/>
        <v>61.603749999999998</v>
      </c>
      <c r="H747" s="19">
        <f t="shared" si="68"/>
        <v>87.806250000000006</v>
      </c>
      <c r="I747" s="19"/>
      <c r="J747" s="18">
        <f t="shared" si="70"/>
        <v>1.3597560975609757</v>
      </c>
      <c r="K747" s="18">
        <v>41</v>
      </c>
      <c r="L747" s="27">
        <v>55.75</v>
      </c>
      <c r="M747" s="21">
        <v>10</v>
      </c>
      <c r="N747" s="22">
        <f t="shared" si="66"/>
        <v>50.174999999999997</v>
      </c>
      <c r="O747" s="23">
        <v>75</v>
      </c>
      <c r="P747" s="24">
        <f t="shared" si="67"/>
        <v>87.806250000000006</v>
      </c>
    </row>
    <row r="748" spans="1:16" ht="17.25" customHeight="1">
      <c r="A748" s="1">
        <v>2</v>
      </c>
      <c r="B748" s="1" t="s">
        <v>15</v>
      </c>
      <c r="D748" s="25" t="s">
        <v>1512</v>
      </c>
      <c r="E748" s="25" t="s">
        <v>1513</v>
      </c>
      <c r="F748" s="25" t="s">
        <v>27</v>
      </c>
      <c r="G748" s="26">
        <f t="shared" si="71"/>
        <v>98.588099999999997</v>
      </c>
      <c r="H748" s="19">
        <f t="shared" si="68"/>
        <v>140.5215</v>
      </c>
      <c r="I748" s="19"/>
      <c r="J748" s="18">
        <f t="shared" si="70"/>
        <v>2.1760975609756099</v>
      </c>
      <c r="K748" s="18">
        <v>41</v>
      </c>
      <c r="L748" s="27">
        <v>89.22</v>
      </c>
      <c r="M748" s="21">
        <v>10</v>
      </c>
      <c r="N748" s="22">
        <f t="shared" si="66"/>
        <v>80.298000000000002</v>
      </c>
      <c r="O748" s="23">
        <v>75</v>
      </c>
      <c r="P748" s="24">
        <f t="shared" si="67"/>
        <v>140.5215</v>
      </c>
    </row>
    <row r="749" spans="1:16" ht="17.25" customHeight="1">
      <c r="A749" s="1">
        <v>2</v>
      </c>
      <c r="B749" s="1" t="s">
        <v>15</v>
      </c>
      <c r="D749" s="25" t="s">
        <v>1514</v>
      </c>
      <c r="E749" s="25" t="s">
        <v>1515</v>
      </c>
      <c r="F749" s="25" t="s">
        <v>27</v>
      </c>
      <c r="G749" s="26">
        <f t="shared" si="71"/>
        <v>123.21855000000001</v>
      </c>
      <c r="H749" s="19">
        <f t="shared" si="68"/>
        <v>175.62825000000004</v>
      </c>
      <c r="I749" s="19"/>
      <c r="J749" s="18">
        <f t="shared" si="70"/>
        <v>2.7197560975609756</v>
      </c>
      <c r="K749" s="18">
        <v>41</v>
      </c>
      <c r="L749" s="27">
        <v>111.51</v>
      </c>
      <c r="M749" s="21">
        <v>10</v>
      </c>
      <c r="N749" s="22">
        <f t="shared" si="66"/>
        <v>100.35900000000001</v>
      </c>
      <c r="O749" s="23">
        <v>75</v>
      </c>
      <c r="P749" s="24">
        <f t="shared" si="67"/>
        <v>175.62825000000004</v>
      </c>
    </row>
    <row r="750" spans="1:16" ht="17.25" customHeight="1">
      <c r="A750" s="1">
        <v>2</v>
      </c>
      <c r="B750" s="1" t="s">
        <v>15</v>
      </c>
      <c r="D750" s="25" t="s">
        <v>1516</v>
      </c>
      <c r="E750" s="25" t="s">
        <v>1517</v>
      </c>
      <c r="F750" s="25" t="s">
        <v>18</v>
      </c>
      <c r="G750" s="26">
        <f t="shared" si="71"/>
        <v>320.43894999999998</v>
      </c>
      <c r="H750" s="19">
        <f t="shared" si="68"/>
        <v>456.73424999999997</v>
      </c>
      <c r="I750" s="19"/>
      <c r="J750" s="18">
        <f t="shared" si="70"/>
        <v>7.072926829268293</v>
      </c>
      <c r="K750" s="18">
        <v>41</v>
      </c>
      <c r="L750" s="27">
        <v>289.99</v>
      </c>
      <c r="M750" s="21">
        <v>10</v>
      </c>
      <c r="N750" s="22">
        <f t="shared" si="66"/>
        <v>260.99099999999999</v>
      </c>
      <c r="O750" s="23">
        <v>75</v>
      </c>
      <c r="P750" s="24">
        <f t="shared" si="67"/>
        <v>456.73424999999997</v>
      </c>
    </row>
    <row r="751" spans="1:16" ht="17.25" customHeight="1">
      <c r="A751" s="1">
        <v>2</v>
      </c>
      <c r="B751" s="1" t="s">
        <v>15</v>
      </c>
      <c r="D751" s="25" t="s">
        <v>1518</v>
      </c>
      <c r="E751" s="25" t="s">
        <v>1519</v>
      </c>
      <c r="F751" s="25" t="s">
        <v>18</v>
      </c>
      <c r="G751" s="26">
        <f t="shared" si="71"/>
        <v>369.733</v>
      </c>
      <c r="H751" s="19">
        <f t="shared" si="68"/>
        <v>526.99500000000012</v>
      </c>
      <c r="I751" s="19"/>
      <c r="J751" s="18">
        <f t="shared" si="70"/>
        <v>8.1609756097560986</v>
      </c>
      <c r="K751" s="18">
        <v>41</v>
      </c>
      <c r="L751" s="27">
        <v>334.6</v>
      </c>
      <c r="M751" s="21">
        <v>10</v>
      </c>
      <c r="N751" s="22">
        <f t="shared" si="66"/>
        <v>301.14000000000004</v>
      </c>
      <c r="O751" s="23">
        <v>75</v>
      </c>
      <c r="P751" s="24">
        <f t="shared" si="67"/>
        <v>526.99500000000012</v>
      </c>
    </row>
    <row r="752" spans="1:16" ht="17.25" customHeight="1">
      <c r="A752" s="1">
        <v>2</v>
      </c>
      <c r="B752" s="1" t="s">
        <v>15</v>
      </c>
      <c r="D752" s="25" t="s">
        <v>1520</v>
      </c>
      <c r="E752" s="25" t="s">
        <v>1521</v>
      </c>
      <c r="F752" s="25" t="s">
        <v>18</v>
      </c>
      <c r="G752" s="26">
        <f t="shared" si="71"/>
        <v>542.27874999999995</v>
      </c>
      <c r="H752" s="19">
        <f t="shared" si="68"/>
        <v>772.93125000000009</v>
      </c>
      <c r="I752" s="19"/>
      <c r="J752" s="18">
        <f t="shared" si="70"/>
        <v>11.969512195121951</v>
      </c>
      <c r="K752" s="18">
        <v>41</v>
      </c>
      <c r="L752" s="27">
        <v>490.75</v>
      </c>
      <c r="M752" s="21">
        <v>10</v>
      </c>
      <c r="N752" s="22">
        <f t="shared" si="66"/>
        <v>441.67500000000001</v>
      </c>
      <c r="O752" s="23">
        <v>75</v>
      </c>
      <c r="P752" s="24">
        <f t="shared" si="67"/>
        <v>772.93125000000009</v>
      </c>
    </row>
    <row r="753" spans="1:16" ht="17.25" customHeight="1">
      <c r="A753" s="1">
        <v>2</v>
      </c>
      <c r="B753" s="1" t="s">
        <v>15</v>
      </c>
      <c r="D753" s="25" t="s">
        <v>1522</v>
      </c>
      <c r="E753" s="25" t="s">
        <v>1523</v>
      </c>
      <c r="F753" s="25" t="s">
        <v>18</v>
      </c>
      <c r="G753" s="26">
        <f t="shared" si="71"/>
        <v>690.18299999999999</v>
      </c>
      <c r="H753" s="19">
        <f t="shared" si="68"/>
        <v>983.745</v>
      </c>
      <c r="I753" s="19"/>
      <c r="J753" s="18">
        <f t="shared" si="70"/>
        <v>15.234146341463415</v>
      </c>
      <c r="K753" s="18">
        <v>41</v>
      </c>
      <c r="L753" s="27">
        <v>624.6</v>
      </c>
      <c r="M753" s="21">
        <v>10</v>
      </c>
      <c r="N753" s="22">
        <f t="shared" si="66"/>
        <v>562.14</v>
      </c>
      <c r="O753" s="23">
        <v>75</v>
      </c>
      <c r="P753" s="24">
        <f t="shared" si="67"/>
        <v>983.745</v>
      </c>
    </row>
    <row r="754" spans="1:16" ht="17.25" customHeight="1">
      <c r="A754" s="1">
        <v>2</v>
      </c>
      <c r="B754" s="1" t="s">
        <v>15</v>
      </c>
      <c r="D754" s="25" t="s">
        <v>1524</v>
      </c>
      <c r="E754" s="25" t="s">
        <v>1525</v>
      </c>
      <c r="F754" s="25" t="s">
        <v>18</v>
      </c>
      <c r="G754" s="26">
        <f t="shared" si="71"/>
        <v>295.77535</v>
      </c>
      <c r="H754" s="19">
        <f t="shared" si="68"/>
        <v>421.58025000000004</v>
      </c>
      <c r="I754" s="19"/>
      <c r="J754" s="18">
        <f t="shared" si="70"/>
        <v>6.5285365853658544</v>
      </c>
      <c r="K754" s="18">
        <v>41</v>
      </c>
      <c r="L754" s="27">
        <v>267.67</v>
      </c>
      <c r="M754" s="21">
        <v>10</v>
      </c>
      <c r="N754" s="22">
        <f t="shared" si="66"/>
        <v>240.90300000000002</v>
      </c>
      <c r="O754" s="23">
        <v>75</v>
      </c>
      <c r="P754" s="24">
        <f t="shared" si="67"/>
        <v>421.58025000000004</v>
      </c>
    </row>
    <row r="755" spans="1:16" ht="17.25" customHeight="1">
      <c r="A755" s="1">
        <v>2</v>
      </c>
      <c r="B755" s="1" t="s">
        <v>15</v>
      </c>
      <c r="D755" s="25" t="s">
        <v>1526</v>
      </c>
      <c r="E755" s="25" t="s">
        <v>1527</v>
      </c>
      <c r="F755" s="25" t="s">
        <v>18</v>
      </c>
      <c r="G755" s="26">
        <f t="shared" si="71"/>
        <v>320.43894999999998</v>
      </c>
      <c r="H755" s="19">
        <f t="shared" si="68"/>
        <v>456.73424999999997</v>
      </c>
      <c r="I755" s="19"/>
      <c r="J755" s="18">
        <f t="shared" si="70"/>
        <v>7.072926829268293</v>
      </c>
      <c r="K755" s="18">
        <v>41</v>
      </c>
      <c r="L755" s="27">
        <v>289.99</v>
      </c>
      <c r="M755" s="21">
        <v>10</v>
      </c>
      <c r="N755" s="22">
        <f t="shared" si="66"/>
        <v>260.99099999999999</v>
      </c>
      <c r="O755" s="23">
        <v>75</v>
      </c>
      <c r="P755" s="24">
        <f t="shared" si="67"/>
        <v>456.73424999999997</v>
      </c>
    </row>
    <row r="756" spans="1:16" ht="17.25" customHeight="1">
      <c r="A756" s="1">
        <v>2</v>
      </c>
      <c r="B756" s="1" t="s">
        <v>15</v>
      </c>
      <c r="D756" s="25" t="s">
        <v>1528</v>
      </c>
      <c r="E756" s="25" t="s">
        <v>1529</v>
      </c>
      <c r="F756" s="25" t="s">
        <v>18</v>
      </c>
      <c r="G756" s="26">
        <f t="shared" si="71"/>
        <v>468.33214999999996</v>
      </c>
      <c r="H756" s="19">
        <f t="shared" si="68"/>
        <v>667.53224999999998</v>
      </c>
      <c r="I756" s="19"/>
      <c r="J756" s="18">
        <f t="shared" si="70"/>
        <v>10.33731707317073</v>
      </c>
      <c r="K756" s="18">
        <v>41</v>
      </c>
      <c r="L756" s="27">
        <v>423.83</v>
      </c>
      <c r="M756" s="21">
        <v>10</v>
      </c>
      <c r="N756" s="22">
        <f t="shared" si="66"/>
        <v>381.447</v>
      </c>
      <c r="O756" s="23">
        <v>75</v>
      </c>
      <c r="P756" s="24">
        <f t="shared" si="67"/>
        <v>667.53224999999998</v>
      </c>
    </row>
    <row r="757" spans="1:16" ht="17.25" customHeight="1">
      <c r="A757" s="1">
        <v>2</v>
      </c>
      <c r="B757" s="1" t="s">
        <v>15</v>
      </c>
      <c r="D757" s="25" t="s">
        <v>1530</v>
      </c>
      <c r="E757" s="25" t="s">
        <v>1531</v>
      </c>
      <c r="F757" s="25" t="s">
        <v>27</v>
      </c>
      <c r="G757" s="26">
        <f t="shared" si="71"/>
        <v>135.57245</v>
      </c>
      <c r="H757" s="19">
        <f t="shared" si="68"/>
        <v>193.23674999999997</v>
      </c>
      <c r="I757" s="19"/>
      <c r="J757" s="18">
        <f t="shared" si="70"/>
        <v>2.9924390243902437</v>
      </c>
      <c r="K757" s="18">
        <v>41</v>
      </c>
      <c r="L757" s="27">
        <v>122.69</v>
      </c>
      <c r="M757" s="21">
        <v>10</v>
      </c>
      <c r="N757" s="22">
        <f t="shared" si="66"/>
        <v>110.42099999999999</v>
      </c>
      <c r="O757" s="23">
        <v>75</v>
      </c>
      <c r="P757" s="24">
        <f t="shared" si="67"/>
        <v>193.23674999999997</v>
      </c>
    </row>
    <row r="758" spans="1:16" ht="17.25" customHeight="1">
      <c r="A758" s="1">
        <v>2</v>
      </c>
      <c r="B758" s="1" t="s">
        <v>15</v>
      </c>
      <c r="D758" s="25" t="s">
        <v>1532</v>
      </c>
      <c r="E758" s="25" t="s">
        <v>1533</v>
      </c>
      <c r="F758" s="25" t="s">
        <v>18</v>
      </c>
      <c r="G758" s="26">
        <f t="shared" si="71"/>
        <v>234.17159999999998</v>
      </c>
      <c r="H758" s="19">
        <f t="shared" si="68"/>
        <v>333.774</v>
      </c>
      <c r="I758" s="19"/>
      <c r="J758" s="18">
        <f t="shared" si="70"/>
        <v>5.1687804878048773</v>
      </c>
      <c r="K758" s="18">
        <v>41</v>
      </c>
      <c r="L758" s="27">
        <v>211.92</v>
      </c>
      <c r="M758" s="21">
        <v>10</v>
      </c>
      <c r="N758" s="22">
        <f t="shared" si="66"/>
        <v>190.72799999999998</v>
      </c>
      <c r="O758" s="23">
        <v>75</v>
      </c>
      <c r="P758" s="24">
        <f t="shared" si="67"/>
        <v>333.774</v>
      </c>
    </row>
    <row r="759" spans="1:16" ht="17.25" customHeight="1">
      <c r="A759" s="1">
        <v>2</v>
      </c>
      <c r="B759" s="1" t="s">
        <v>15</v>
      </c>
      <c r="D759" s="25" t="s">
        <v>1534</v>
      </c>
      <c r="E759" s="25" t="s">
        <v>1535</v>
      </c>
      <c r="F759" s="25" t="s">
        <v>18</v>
      </c>
      <c r="G759" s="26">
        <f t="shared" si="71"/>
        <v>271.13385</v>
      </c>
      <c r="H759" s="19">
        <f t="shared" si="68"/>
        <v>386.45774999999998</v>
      </c>
      <c r="I759" s="19"/>
      <c r="J759" s="18">
        <f t="shared" si="70"/>
        <v>5.9846341463414632</v>
      </c>
      <c r="K759" s="18">
        <v>41</v>
      </c>
      <c r="L759" s="27">
        <v>245.37</v>
      </c>
      <c r="M759" s="21">
        <v>10</v>
      </c>
      <c r="N759" s="22">
        <f t="shared" si="66"/>
        <v>220.833</v>
      </c>
      <c r="O759" s="23">
        <v>75</v>
      </c>
      <c r="P759" s="24">
        <f t="shared" si="67"/>
        <v>386.45774999999998</v>
      </c>
    </row>
    <row r="760" spans="1:16" ht="17.25" customHeight="1">
      <c r="A760" s="1">
        <v>2</v>
      </c>
      <c r="B760" s="1" t="s">
        <v>15</v>
      </c>
      <c r="D760" s="25" t="s">
        <v>1536</v>
      </c>
      <c r="E760" s="25" t="s">
        <v>1537</v>
      </c>
      <c r="F760" s="25" t="s">
        <v>18</v>
      </c>
      <c r="G760" s="26">
        <f t="shared" si="71"/>
        <v>295.77535</v>
      </c>
      <c r="H760" s="19">
        <f t="shared" si="68"/>
        <v>421.58025000000004</v>
      </c>
      <c r="I760" s="19"/>
      <c r="J760" s="18">
        <f t="shared" si="70"/>
        <v>6.5285365853658544</v>
      </c>
      <c r="K760" s="18">
        <v>41</v>
      </c>
      <c r="L760" s="27">
        <v>267.67</v>
      </c>
      <c r="M760" s="21">
        <v>10</v>
      </c>
      <c r="N760" s="22">
        <f t="shared" si="66"/>
        <v>240.90300000000002</v>
      </c>
      <c r="O760" s="23">
        <v>75</v>
      </c>
      <c r="P760" s="24">
        <f t="shared" si="67"/>
        <v>421.58025000000004</v>
      </c>
    </row>
    <row r="761" spans="1:16" ht="17.25" customHeight="1">
      <c r="A761" s="1">
        <v>2</v>
      </c>
      <c r="B761" s="1" t="s">
        <v>15</v>
      </c>
      <c r="D761" s="17" t="s">
        <v>1538</v>
      </c>
      <c r="E761" s="17" t="s">
        <v>1539</v>
      </c>
      <c r="F761" s="17" t="s">
        <v>18</v>
      </c>
      <c r="G761" s="18">
        <f t="shared" ref="G761:G766" si="72">L761*1.21</f>
        <v>458.8562</v>
      </c>
      <c r="H761" s="19">
        <f t="shared" si="68"/>
        <v>597.27149999999995</v>
      </c>
      <c r="I761" s="19"/>
      <c r="J761" s="18">
        <f t="shared" si="70"/>
        <v>9.2492682926829275</v>
      </c>
      <c r="K761" s="18">
        <v>41</v>
      </c>
      <c r="L761" s="20">
        <v>379.22</v>
      </c>
      <c r="M761" s="21">
        <v>10</v>
      </c>
      <c r="N761" s="22">
        <f t="shared" si="66"/>
        <v>341.298</v>
      </c>
      <c r="O761" s="23">
        <v>75</v>
      </c>
      <c r="P761" s="24">
        <f t="shared" si="67"/>
        <v>597.27149999999995</v>
      </c>
    </row>
    <row r="762" spans="1:16" ht="17.25" customHeight="1">
      <c r="A762" s="1">
        <v>2</v>
      </c>
      <c r="B762" s="1" t="s">
        <v>15</v>
      </c>
      <c r="D762" s="17" t="s">
        <v>1540</v>
      </c>
      <c r="E762" s="17" t="s">
        <v>1541</v>
      </c>
      <c r="F762" s="17" t="s">
        <v>18</v>
      </c>
      <c r="G762" s="18">
        <f t="shared" si="72"/>
        <v>539.8415</v>
      </c>
      <c r="H762" s="19">
        <f t="shared" si="68"/>
        <v>702.68624999999997</v>
      </c>
      <c r="I762" s="19"/>
      <c r="J762" s="18">
        <f t="shared" si="70"/>
        <v>10.88170731707317</v>
      </c>
      <c r="K762" s="18">
        <v>41</v>
      </c>
      <c r="L762" s="20">
        <v>446.15</v>
      </c>
      <c r="M762" s="21">
        <v>10</v>
      </c>
      <c r="N762" s="22">
        <f t="shared" si="66"/>
        <v>401.53499999999997</v>
      </c>
      <c r="O762" s="23">
        <v>75</v>
      </c>
      <c r="P762" s="24">
        <f t="shared" si="67"/>
        <v>702.68624999999997</v>
      </c>
    </row>
    <row r="763" spans="1:16" ht="17.25" customHeight="1">
      <c r="A763" s="1">
        <v>2</v>
      </c>
      <c r="B763" s="1" t="s">
        <v>15</v>
      </c>
      <c r="D763" s="17" t="s">
        <v>1542</v>
      </c>
      <c r="E763" s="17" t="s">
        <v>1543</v>
      </c>
      <c r="F763" s="17" t="s">
        <v>18</v>
      </c>
      <c r="G763" s="18">
        <f t="shared" si="72"/>
        <v>78.274899999999988</v>
      </c>
      <c r="H763" s="19">
        <f t="shared" si="68"/>
        <v>101.88674999999999</v>
      </c>
      <c r="I763" s="19"/>
      <c r="J763" s="18">
        <f t="shared" si="70"/>
        <v>1.5778048780487803</v>
      </c>
      <c r="K763" s="18">
        <v>41</v>
      </c>
      <c r="L763" s="20">
        <v>64.69</v>
      </c>
      <c r="M763" s="21">
        <v>10</v>
      </c>
      <c r="N763" s="22">
        <f t="shared" si="66"/>
        <v>58.220999999999997</v>
      </c>
      <c r="O763" s="23">
        <v>75</v>
      </c>
      <c r="P763" s="24">
        <f t="shared" si="67"/>
        <v>101.88674999999999</v>
      </c>
    </row>
    <row r="764" spans="1:16" ht="17.25" customHeight="1">
      <c r="A764" s="1">
        <v>2</v>
      </c>
      <c r="B764" s="1" t="s">
        <v>15</v>
      </c>
      <c r="D764" s="17" t="s">
        <v>1544</v>
      </c>
      <c r="E764" s="17" t="s">
        <v>1545</v>
      </c>
      <c r="F764" s="17" t="s">
        <v>30</v>
      </c>
      <c r="G764" s="18">
        <f t="shared" si="72"/>
        <v>499.33069999999998</v>
      </c>
      <c r="H764" s="19">
        <f t="shared" si="68"/>
        <v>649.95524999999998</v>
      </c>
      <c r="I764" s="19"/>
      <c r="J764" s="18">
        <f t="shared" si="70"/>
        <v>10.065121951219513</v>
      </c>
      <c r="K764" s="18">
        <v>41</v>
      </c>
      <c r="L764" s="20">
        <v>412.67</v>
      </c>
      <c r="M764" s="21">
        <v>10</v>
      </c>
      <c r="N764" s="22">
        <f t="shared" si="66"/>
        <v>371.40300000000002</v>
      </c>
      <c r="O764" s="23">
        <v>75</v>
      </c>
      <c r="P764" s="24">
        <f t="shared" si="67"/>
        <v>649.95524999999998</v>
      </c>
    </row>
    <row r="765" spans="1:16" ht="17.25" customHeight="1">
      <c r="A765" s="1">
        <v>2</v>
      </c>
      <c r="B765" s="1" t="s">
        <v>15</v>
      </c>
      <c r="D765" s="17" t="s">
        <v>1546</v>
      </c>
      <c r="E765" s="17" t="s">
        <v>1547</v>
      </c>
      <c r="F765" s="17" t="s">
        <v>27</v>
      </c>
      <c r="G765" s="18">
        <f t="shared" si="72"/>
        <v>91.391300000000001</v>
      </c>
      <c r="H765" s="19">
        <f t="shared" si="68"/>
        <v>118.95975000000001</v>
      </c>
      <c r="I765" s="19"/>
      <c r="J765" s="18">
        <f t="shared" si="70"/>
        <v>1.8421951219512196</v>
      </c>
      <c r="K765" s="18">
        <v>41</v>
      </c>
      <c r="L765" s="20">
        <v>75.53</v>
      </c>
      <c r="M765" s="21">
        <v>10</v>
      </c>
      <c r="N765" s="22">
        <f t="shared" si="66"/>
        <v>67.977000000000004</v>
      </c>
      <c r="O765" s="23">
        <v>75</v>
      </c>
      <c r="P765" s="24">
        <f t="shared" si="67"/>
        <v>118.95975000000001</v>
      </c>
    </row>
    <row r="766" spans="1:16" ht="17.25" customHeight="1">
      <c r="A766" s="1">
        <v>2</v>
      </c>
      <c r="B766" s="1" t="s">
        <v>15</v>
      </c>
      <c r="D766" s="17" t="s">
        <v>1548</v>
      </c>
      <c r="E766" s="17" t="s">
        <v>1549</v>
      </c>
      <c r="F766" s="17" t="s">
        <v>30</v>
      </c>
      <c r="G766" s="18">
        <f t="shared" si="72"/>
        <v>295.60300000000001</v>
      </c>
      <c r="H766" s="19">
        <f t="shared" si="68"/>
        <v>384.77250000000004</v>
      </c>
      <c r="I766" s="19"/>
      <c r="J766" s="18">
        <f t="shared" si="70"/>
        <v>5.9585365853658541</v>
      </c>
      <c r="K766" s="18">
        <v>41</v>
      </c>
      <c r="L766" s="20">
        <v>244.3</v>
      </c>
      <c r="M766" s="21">
        <v>10</v>
      </c>
      <c r="N766" s="22">
        <f t="shared" si="66"/>
        <v>219.87</v>
      </c>
      <c r="O766" s="23">
        <v>75</v>
      </c>
      <c r="P766" s="24">
        <f t="shared" si="67"/>
        <v>384.77250000000004</v>
      </c>
    </row>
    <row r="767" spans="1:16" ht="17.25" customHeight="1">
      <c r="A767" s="1">
        <v>2</v>
      </c>
      <c r="B767" s="1" t="s">
        <v>15</v>
      </c>
      <c r="D767" s="25" t="s">
        <v>1550</v>
      </c>
      <c r="E767" s="25" t="s">
        <v>1551</v>
      </c>
      <c r="F767" s="25" t="s">
        <v>18</v>
      </c>
      <c r="G767" s="26">
        <f>L767*1.105</f>
        <v>114.11335</v>
      </c>
      <c r="H767" s="19">
        <f t="shared" si="68"/>
        <v>162.65024999999997</v>
      </c>
      <c r="I767" s="19"/>
      <c r="J767" s="18">
        <f t="shared" si="70"/>
        <v>2.5187804878048778</v>
      </c>
      <c r="K767" s="18">
        <v>41</v>
      </c>
      <c r="L767" s="27">
        <v>103.27</v>
      </c>
      <c r="M767" s="21">
        <v>10</v>
      </c>
      <c r="N767" s="22">
        <f t="shared" si="66"/>
        <v>92.942999999999998</v>
      </c>
      <c r="O767" s="23">
        <v>75</v>
      </c>
      <c r="P767" s="24">
        <f t="shared" si="67"/>
        <v>162.65024999999997</v>
      </c>
    </row>
    <row r="768" spans="1:16" ht="17.25" customHeight="1">
      <c r="A768" s="1">
        <v>2</v>
      </c>
      <c r="B768" s="1" t="s">
        <v>15</v>
      </c>
      <c r="D768" s="17" t="s">
        <v>1552</v>
      </c>
      <c r="E768" s="17" t="s">
        <v>1553</v>
      </c>
      <c r="F768" s="17" t="s">
        <v>27</v>
      </c>
      <c r="G768" s="18">
        <f t="shared" ref="G768:G827" si="73">L768*1.21</f>
        <v>269.91469999999998</v>
      </c>
      <c r="H768" s="19">
        <f t="shared" si="68"/>
        <v>351.33524999999997</v>
      </c>
      <c r="I768" s="19"/>
      <c r="J768" s="18">
        <f t="shared" si="70"/>
        <v>5.4407317073170729</v>
      </c>
      <c r="K768" s="18">
        <v>41</v>
      </c>
      <c r="L768" s="20">
        <v>223.07</v>
      </c>
      <c r="M768" s="21">
        <v>10</v>
      </c>
      <c r="N768" s="22">
        <f t="shared" si="66"/>
        <v>200.76300000000001</v>
      </c>
      <c r="O768" s="23">
        <v>75</v>
      </c>
      <c r="P768" s="24">
        <f t="shared" si="67"/>
        <v>351.33524999999997</v>
      </c>
    </row>
    <row r="769" spans="1:16" ht="17.25" customHeight="1">
      <c r="A769" s="1">
        <v>2</v>
      </c>
      <c r="B769" s="1" t="s">
        <v>15</v>
      </c>
      <c r="D769" s="17" t="s">
        <v>1554</v>
      </c>
      <c r="E769" s="17" t="s">
        <v>1555</v>
      </c>
      <c r="F769" s="17" t="s">
        <v>27</v>
      </c>
      <c r="G769" s="18">
        <f t="shared" si="73"/>
        <v>350.8879</v>
      </c>
      <c r="H769" s="19">
        <f t="shared" si="68"/>
        <v>456.73424999999997</v>
      </c>
      <c r="I769" s="19"/>
      <c r="J769" s="18">
        <f t="shared" si="70"/>
        <v>7.072926829268293</v>
      </c>
      <c r="K769" s="18">
        <v>41</v>
      </c>
      <c r="L769" s="20">
        <v>289.99</v>
      </c>
      <c r="M769" s="21">
        <v>10</v>
      </c>
      <c r="N769" s="22">
        <f t="shared" si="66"/>
        <v>260.99099999999999</v>
      </c>
      <c r="O769" s="23">
        <v>75</v>
      </c>
      <c r="P769" s="24">
        <f t="shared" si="67"/>
        <v>456.73424999999997</v>
      </c>
    </row>
    <row r="770" spans="1:16" ht="17.25" customHeight="1">
      <c r="A770" s="1">
        <v>2</v>
      </c>
      <c r="B770" s="1" t="s">
        <v>15</v>
      </c>
      <c r="D770" s="17" t="s">
        <v>1556</v>
      </c>
      <c r="E770" s="17" t="s">
        <v>1557</v>
      </c>
      <c r="F770" s="17" t="s">
        <v>188</v>
      </c>
      <c r="G770" s="18">
        <f t="shared" si="73"/>
        <v>767.50299999999993</v>
      </c>
      <c r="H770" s="19">
        <f t="shared" si="68"/>
        <v>999.02250000000004</v>
      </c>
      <c r="I770" s="19"/>
      <c r="J770" s="18">
        <f t="shared" si="70"/>
        <v>15.470731707317071</v>
      </c>
      <c r="K770" s="18">
        <v>41</v>
      </c>
      <c r="L770" s="20">
        <v>634.29999999999995</v>
      </c>
      <c r="M770" s="21">
        <v>10</v>
      </c>
      <c r="N770" s="22">
        <f t="shared" si="66"/>
        <v>570.87</v>
      </c>
      <c r="O770" s="23">
        <v>75</v>
      </c>
      <c r="P770" s="24">
        <f t="shared" si="67"/>
        <v>999.02250000000004</v>
      </c>
    </row>
    <row r="771" spans="1:16" ht="17.25" customHeight="1">
      <c r="A771" s="1">
        <v>2</v>
      </c>
      <c r="B771" s="1" t="s">
        <v>15</v>
      </c>
      <c r="D771" s="17" t="s">
        <v>1558</v>
      </c>
      <c r="E771" s="17" t="s">
        <v>1559</v>
      </c>
      <c r="F771" s="17" t="s">
        <v>27</v>
      </c>
      <c r="G771" s="18">
        <f t="shared" si="73"/>
        <v>161.49869999999999</v>
      </c>
      <c r="H771" s="19">
        <f t="shared" si="68"/>
        <v>210.21524999999997</v>
      </c>
      <c r="I771" s="19"/>
      <c r="J771" s="18">
        <f t="shared" si="70"/>
        <v>3.2553658536585366</v>
      </c>
      <c r="K771" s="18">
        <v>41</v>
      </c>
      <c r="L771" s="20">
        <v>133.47</v>
      </c>
      <c r="M771" s="21">
        <v>10</v>
      </c>
      <c r="N771" s="22">
        <f t="shared" ref="N771:N834" si="74">L771-L771*M771/100</f>
        <v>120.12299999999999</v>
      </c>
      <c r="O771" s="23">
        <v>75</v>
      </c>
      <c r="P771" s="24">
        <f t="shared" ref="P771:P834" si="75">N771+N771*O771/100</f>
        <v>210.21524999999997</v>
      </c>
    </row>
    <row r="772" spans="1:16" ht="17.25" customHeight="1">
      <c r="A772" s="1">
        <v>2</v>
      </c>
      <c r="B772" s="1" t="s">
        <v>15</v>
      </c>
      <c r="D772" s="17" t="s">
        <v>1560</v>
      </c>
      <c r="E772" s="17" t="s">
        <v>1561</v>
      </c>
      <c r="F772" s="17" t="s">
        <v>27</v>
      </c>
      <c r="G772" s="18">
        <f t="shared" si="73"/>
        <v>107.327</v>
      </c>
      <c r="H772" s="19">
        <f t="shared" si="68"/>
        <v>139.70249999999999</v>
      </c>
      <c r="I772" s="19"/>
      <c r="J772" s="18">
        <f t="shared" si="70"/>
        <v>2.1634146341463416</v>
      </c>
      <c r="K772" s="18">
        <v>41</v>
      </c>
      <c r="L772" s="20">
        <v>88.7</v>
      </c>
      <c r="M772" s="21">
        <v>10</v>
      </c>
      <c r="N772" s="22">
        <f t="shared" si="74"/>
        <v>79.83</v>
      </c>
      <c r="O772" s="23">
        <v>75</v>
      </c>
      <c r="P772" s="24">
        <f t="shared" si="75"/>
        <v>139.70249999999999</v>
      </c>
    </row>
    <row r="773" spans="1:16" ht="17.25" customHeight="1">
      <c r="A773" s="1">
        <v>2</v>
      </c>
      <c r="B773" s="1" t="s">
        <v>15</v>
      </c>
      <c r="D773" s="17" t="s">
        <v>1562</v>
      </c>
      <c r="E773" s="17" t="s">
        <v>1563</v>
      </c>
      <c r="F773" s="17" t="s">
        <v>27</v>
      </c>
      <c r="G773" s="18">
        <f t="shared" si="73"/>
        <v>215.91239999999999</v>
      </c>
      <c r="H773" s="19">
        <f t="shared" ref="H773:H836" si="76">P773</f>
        <v>281.04300000000001</v>
      </c>
      <c r="I773" s="19"/>
      <c r="J773" s="18">
        <f t="shared" si="70"/>
        <v>4.3521951219512198</v>
      </c>
      <c r="K773" s="18">
        <v>41</v>
      </c>
      <c r="L773" s="20">
        <v>178.44</v>
      </c>
      <c r="M773" s="21">
        <v>10</v>
      </c>
      <c r="N773" s="22">
        <f t="shared" si="74"/>
        <v>160.596</v>
      </c>
      <c r="O773" s="23">
        <v>75</v>
      </c>
      <c r="P773" s="24">
        <f t="shared" si="75"/>
        <v>281.04300000000001</v>
      </c>
    </row>
    <row r="774" spans="1:16" ht="17.25" customHeight="1">
      <c r="A774" s="1">
        <v>2</v>
      </c>
      <c r="B774" s="1" t="s">
        <v>15</v>
      </c>
      <c r="D774" s="17" t="s">
        <v>1564</v>
      </c>
      <c r="E774" s="17" t="s">
        <v>1565</v>
      </c>
      <c r="F774" s="17" t="s">
        <v>27</v>
      </c>
      <c r="G774" s="18">
        <f t="shared" si="73"/>
        <v>296.89769999999999</v>
      </c>
      <c r="H774" s="19">
        <f t="shared" si="76"/>
        <v>386.45774999999998</v>
      </c>
      <c r="I774" s="19"/>
      <c r="J774" s="18">
        <f t="shared" si="70"/>
        <v>5.9846341463414632</v>
      </c>
      <c r="K774" s="18">
        <v>41</v>
      </c>
      <c r="L774" s="20">
        <v>245.37</v>
      </c>
      <c r="M774" s="21">
        <v>10</v>
      </c>
      <c r="N774" s="22">
        <f t="shared" si="74"/>
        <v>220.833</v>
      </c>
      <c r="O774" s="23">
        <v>75</v>
      </c>
      <c r="P774" s="24">
        <f t="shared" si="75"/>
        <v>386.45774999999998</v>
      </c>
    </row>
    <row r="775" spans="1:16" ht="17.25" customHeight="1">
      <c r="A775" s="1">
        <v>2</v>
      </c>
      <c r="B775" s="1" t="s">
        <v>15</v>
      </c>
      <c r="D775" s="17" t="s">
        <v>1566</v>
      </c>
      <c r="E775" s="17" t="s">
        <v>1567</v>
      </c>
      <c r="F775" s="17" t="s">
        <v>27</v>
      </c>
      <c r="G775" s="18">
        <f t="shared" si="73"/>
        <v>539.8415</v>
      </c>
      <c r="H775" s="19">
        <f t="shared" si="76"/>
        <v>702.68624999999997</v>
      </c>
      <c r="I775" s="19"/>
      <c r="J775" s="18">
        <f t="shared" si="70"/>
        <v>10.88170731707317</v>
      </c>
      <c r="K775" s="18">
        <v>41</v>
      </c>
      <c r="L775" s="20">
        <v>446.15</v>
      </c>
      <c r="M775" s="21">
        <v>10</v>
      </c>
      <c r="N775" s="22">
        <f t="shared" si="74"/>
        <v>401.53499999999997</v>
      </c>
      <c r="O775" s="23">
        <v>75</v>
      </c>
      <c r="P775" s="24">
        <f t="shared" si="75"/>
        <v>702.68624999999997</v>
      </c>
    </row>
    <row r="776" spans="1:16" ht="17.25" customHeight="1">
      <c r="A776" s="1">
        <v>2</v>
      </c>
      <c r="B776" s="1" t="s">
        <v>15</v>
      </c>
      <c r="D776" s="17" t="s">
        <v>1568</v>
      </c>
      <c r="E776" s="17" t="s">
        <v>1569</v>
      </c>
      <c r="F776" s="17" t="s">
        <v>27</v>
      </c>
      <c r="G776" s="18">
        <f t="shared" si="73"/>
        <v>94.452600000000004</v>
      </c>
      <c r="H776" s="19">
        <f t="shared" si="76"/>
        <v>122.94450000000001</v>
      </c>
      <c r="I776" s="19"/>
      <c r="J776" s="18">
        <f t="shared" si="70"/>
        <v>1.9039024390243904</v>
      </c>
      <c r="K776" s="18">
        <v>41</v>
      </c>
      <c r="L776" s="20">
        <v>78.06</v>
      </c>
      <c r="M776" s="21">
        <v>10</v>
      </c>
      <c r="N776" s="22">
        <f t="shared" si="74"/>
        <v>70.254000000000005</v>
      </c>
      <c r="O776" s="23">
        <v>75</v>
      </c>
      <c r="P776" s="24">
        <f t="shared" si="75"/>
        <v>122.94450000000001</v>
      </c>
    </row>
    <row r="777" spans="1:16" ht="17.25" customHeight="1">
      <c r="A777" s="1">
        <v>2</v>
      </c>
      <c r="B777" s="1" t="s">
        <v>15</v>
      </c>
      <c r="D777" s="17" t="s">
        <v>1570</v>
      </c>
      <c r="E777" s="17" t="s">
        <v>1571</v>
      </c>
      <c r="F777" s="17" t="s">
        <v>27</v>
      </c>
      <c r="G777" s="18">
        <f t="shared" si="73"/>
        <v>215.91239999999999</v>
      </c>
      <c r="H777" s="19">
        <f t="shared" si="76"/>
        <v>281.04300000000001</v>
      </c>
      <c r="I777" s="19"/>
      <c r="J777" s="18">
        <f t="shared" si="70"/>
        <v>4.3521951219512198</v>
      </c>
      <c r="K777" s="18">
        <v>41</v>
      </c>
      <c r="L777" s="20">
        <v>178.44</v>
      </c>
      <c r="M777" s="21">
        <v>10</v>
      </c>
      <c r="N777" s="22">
        <f t="shared" si="74"/>
        <v>160.596</v>
      </c>
      <c r="O777" s="23">
        <v>75</v>
      </c>
      <c r="P777" s="24">
        <f t="shared" si="75"/>
        <v>281.04300000000001</v>
      </c>
    </row>
    <row r="778" spans="1:16" ht="17.25" customHeight="1">
      <c r="A778" s="1">
        <v>2</v>
      </c>
      <c r="B778" s="1" t="s">
        <v>15</v>
      </c>
      <c r="D778" s="17" t="s">
        <v>1572</v>
      </c>
      <c r="E778" s="17" t="s">
        <v>1573</v>
      </c>
      <c r="F778" s="17" t="s">
        <v>27</v>
      </c>
      <c r="G778" s="18">
        <f t="shared" si="73"/>
        <v>999.702</v>
      </c>
      <c r="H778" s="19">
        <f t="shared" si="76"/>
        <v>1301.2649999999999</v>
      </c>
      <c r="I778" s="19"/>
      <c r="J778" s="18">
        <f t="shared" si="70"/>
        <v>20.151219512195123</v>
      </c>
      <c r="K778" s="18">
        <v>41</v>
      </c>
      <c r="L778" s="20">
        <v>826.2</v>
      </c>
      <c r="M778" s="21">
        <v>10</v>
      </c>
      <c r="N778" s="22">
        <f t="shared" si="74"/>
        <v>743.58</v>
      </c>
      <c r="O778" s="23">
        <v>75</v>
      </c>
      <c r="P778" s="24">
        <f t="shared" si="75"/>
        <v>1301.2649999999999</v>
      </c>
    </row>
    <row r="779" spans="1:16" ht="17.25" customHeight="1">
      <c r="A779" s="1">
        <v>2</v>
      </c>
      <c r="B779" s="1" t="s">
        <v>15</v>
      </c>
      <c r="D779" s="17" t="s">
        <v>1574</v>
      </c>
      <c r="E779" s="17" t="s">
        <v>1575</v>
      </c>
      <c r="F779" s="17" t="s">
        <v>27</v>
      </c>
      <c r="G779" s="18">
        <f t="shared" si="73"/>
        <v>101.3738</v>
      </c>
      <c r="H779" s="19">
        <f t="shared" si="76"/>
        <v>131.95349999999999</v>
      </c>
      <c r="I779" s="19"/>
      <c r="J779" s="18">
        <f t="shared" si="70"/>
        <v>2.0434146341463415</v>
      </c>
      <c r="K779" s="18">
        <v>41</v>
      </c>
      <c r="L779" s="20">
        <v>83.78</v>
      </c>
      <c r="M779" s="21">
        <v>10</v>
      </c>
      <c r="N779" s="22">
        <f t="shared" si="74"/>
        <v>75.402000000000001</v>
      </c>
      <c r="O779" s="23">
        <v>75</v>
      </c>
      <c r="P779" s="24">
        <f t="shared" si="75"/>
        <v>131.95349999999999</v>
      </c>
    </row>
    <row r="780" spans="1:16" ht="17.25" customHeight="1">
      <c r="A780" s="1">
        <v>2</v>
      </c>
      <c r="B780" s="1" t="s">
        <v>15</v>
      </c>
      <c r="D780" s="17" t="s">
        <v>1576</v>
      </c>
      <c r="E780" s="17" t="s">
        <v>1577</v>
      </c>
      <c r="F780" s="17" t="s">
        <v>27</v>
      </c>
      <c r="G780" s="18">
        <f t="shared" si="73"/>
        <v>25.167999999999999</v>
      </c>
      <c r="H780" s="19">
        <f t="shared" si="76"/>
        <v>32.76</v>
      </c>
      <c r="I780" s="19"/>
      <c r="J780" s="18">
        <f t="shared" si="70"/>
        <v>0.50731707317073171</v>
      </c>
      <c r="K780" s="18">
        <v>41</v>
      </c>
      <c r="L780" s="20">
        <v>20.8</v>
      </c>
      <c r="M780" s="21">
        <v>10</v>
      </c>
      <c r="N780" s="22">
        <f t="shared" si="74"/>
        <v>18.72</v>
      </c>
      <c r="O780" s="23">
        <v>75</v>
      </c>
      <c r="P780" s="24">
        <f t="shared" si="75"/>
        <v>32.76</v>
      </c>
    </row>
    <row r="781" spans="1:16" ht="17.25" customHeight="1">
      <c r="A781" s="1">
        <v>2</v>
      </c>
      <c r="B781" s="1" t="s">
        <v>15</v>
      </c>
      <c r="D781" s="17" t="s">
        <v>1578</v>
      </c>
      <c r="E781" s="17" t="s">
        <v>1579</v>
      </c>
      <c r="F781" s="17" t="s">
        <v>27</v>
      </c>
      <c r="G781" s="18">
        <f t="shared" si="73"/>
        <v>64.771299999999997</v>
      </c>
      <c r="H781" s="19">
        <f t="shared" si="76"/>
        <v>84.309750000000008</v>
      </c>
      <c r="I781" s="19"/>
      <c r="J781" s="18">
        <f t="shared" si="70"/>
        <v>1.305609756097561</v>
      </c>
      <c r="K781" s="18">
        <v>41</v>
      </c>
      <c r="L781" s="20">
        <v>53.53</v>
      </c>
      <c r="M781" s="21">
        <v>10</v>
      </c>
      <c r="N781" s="22">
        <f t="shared" si="74"/>
        <v>48.177</v>
      </c>
      <c r="O781" s="23">
        <v>75</v>
      </c>
      <c r="P781" s="24">
        <f t="shared" si="75"/>
        <v>84.309750000000008</v>
      </c>
    </row>
    <row r="782" spans="1:16" ht="17.25" customHeight="1">
      <c r="A782" s="1">
        <v>2</v>
      </c>
      <c r="B782" s="1" t="s">
        <v>15</v>
      </c>
      <c r="D782" s="17" t="s">
        <v>1580</v>
      </c>
      <c r="E782" s="17" t="s">
        <v>1581</v>
      </c>
      <c r="F782" s="17" t="s">
        <v>27</v>
      </c>
      <c r="G782" s="18">
        <f t="shared" si="73"/>
        <v>64.771299999999997</v>
      </c>
      <c r="H782" s="19">
        <f t="shared" si="76"/>
        <v>84.309750000000008</v>
      </c>
      <c r="I782" s="19"/>
      <c r="J782" s="18">
        <f t="shared" si="70"/>
        <v>1.305609756097561</v>
      </c>
      <c r="K782" s="18">
        <v>41</v>
      </c>
      <c r="L782" s="20">
        <v>53.53</v>
      </c>
      <c r="M782" s="21">
        <v>10</v>
      </c>
      <c r="N782" s="22">
        <f t="shared" si="74"/>
        <v>48.177</v>
      </c>
      <c r="O782" s="23">
        <v>75</v>
      </c>
      <c r="P782" s="24">
        <f t="shared" si="75"/>
        <v>84.309750000000008</v>
      </c>
    </row>
    <row r="783" spans="1:16" ht="17.25" customHeight="1">
      <c r="A783" s="1">
        <v>2</v>
      </c>
      <c r="B783" s="1" t="s">
        <v>15</v>
      </c>
      <c r="D783" s="17" t="s">
        <v>1582</v>
      </c>
      <c r="E783" s="17" t="s">
        <v>1583</v>
      </c>
      <c r="F783" s="17" t="s">
        <v>27</v>
      </c>
      <c r="G783" s="18">
        <f t="shared" si="73"/>
        <v>24.272599999999997</v>
      </c>
      <c r="H783" s="19">
        <f t="shared" si="76"/>
        <v>31.594499999999996</v>
      </c>
      <c r="I783" s="19"/>
      <c r="J783" s="18">
        <f t="shared" si="70"/>
        <v>0.48926829268292682</v>
      </c>
      <c r="K783" s="18">
        <v>41</v>
      </c>
      <c r="L783" s="20">
        <v>20.059999999999999</v>
      </c>
      <c r="M783" s="21">
        <v>10</v>
      </c>
      <c r="N783" s="22">
        <f t="shared" si="74"/>
        <v>18.053999999999998</v>
      </c>
      <c r="O783" s="23">
        <v>75</v>
      </c>
      <c r="P783" s="24">
        <f t="shared" si="75"/>
        <v>31.594499999999996</v>
      </c>
    </row>
    <row r="784" spans="1:16" ht="17.25" customHeight="1">
      <c r="A784" s="1">
        <v>2</v>
      </c>
      <c r="B784" s="1" t="s">
        <v>15</v>
      </c>
      <c r="D784" s="17" t="s">
        <v>1584</v>
      </c>
      <c r="E784" s="17" t="s">
        <v>1585</v>
      </c>
      <c r="F784" s="17" t="s">
        <v>27</v>
      </c>
      <c r="G784" s="18">
        <f t="shared" si="73"/>
        <v>16.177699999999998</v>
      </c>
      <c r="H784" s="19">
        <f t="shared" si="76"/>
        <v>21.057749999999999</v>
      </c>
      <c r="I784" s="19"/>
      <c r="J784" s="18">
        <f t="shared" si="70"/>
        <v>0.32609756097560971</v>
      </c>
      <c r="K784" s="18">
        <v>41</v>
      </c>
      <c r="L784" s="20">
        <v>13.37</v>
      </c>
      <c r="M784" s="21">
        <v>10</v>
      </c>
      <c r="N784" s="22">
        <f t="shared" si="74"/>
        <v>12.032999999999999</v>
      </c>
      <c r="O784" s="23">
        <v>75</v>
      </c>
      <c r="P784" s="24">
        <f t="shared" si="75"/>
        <v>21.057749999999999</v>
      </c>
    </row>
    <row r="785" spans="1:16" ht="17.25" customHeight="1">
      <c r="A785" s="1">
        <v>2</v>
      </c>
      <c r="B785" s="1" t="s">
        <v>15</v>
      </c>
      <c r="D785" s="17" t="s">
        <v>1586</v>
      </c>
      <c r="E785" s="17" t="s">
        <v>1587</v>
      </c>
      <c r="F785" s="17" t="s">
        <v>27</v>
      </c>
      <c r="G785" s="18">
        <f t="shared" si="73"/>
        <v>35.053699999999999</v>
      </c>
      <c r="H785" s="19">
        <f t="shared" si="76"/>
        <v>45.627750000000006</v>
      </c>
      <c r="I785" s="19"/>
      <c r="J785" s="18">
        <f t="shared" si="70"/>
        <v>0.7065853658536585</v>
      </c>
      <c r="K785" s="18">
        <v>41</v>
      </c>
      <c r="L785" s="20">
        <v>28.97</v>
      </c>
      <c r="M785" s="21">
        <v>10</v>
      </c>
      <c r="N785" s="22">
        <f t="shared" si="74"/>
        <v>26.073</v>
      </c>
      <c r="O785" s="23">
        <v>75</v>
      </c>
      <c r="P785" s="24">
        <f t="shared" si="75"/>
        <v>45.627750000000006</v>
      </c>
    </row>
    <row r="786" spans="1:16" ht="17.25" customHeight="1">
      <c r="A786" s="1">
        <v>2</v>
      </c>
      <c r="B786" s="1" t="s">
        <v>15</v>
      </c>
      <c r="D786" s="17" t="s">
        <v>1588</v>
      </c>
      <c r="E786" s="17" t="s">
        <v>1589</v>
      </c>
      <c r="F786" s="17" t="s">
        <v>27</v>
      </c>
      <c r="G786" s="18">
        <f t="shared" si="73"/>
        <v>56.664299999999997</v>
      </c>
      <c r="H786" s="19">
        <f t="shared" si="76"/>
        <v>73.757249999999999</v>
      </c>
      <c r="I786" s="19"/>
      <c r="J786" s="18">
        <f t="shared" si="70"/>
        <v>1.1421951219512194</v>
      </c>
      <c r="K786" s="18">
        <v>41</v>
      </c>
      <c r="L786" s="20">
        <v>46.83</v>
      </c>
      <c r="M786" s="21">
        <v>10</v>
      </c>
      <c r="N786" s="22">
        <f t="shared" si="74"/>
        <v>42.146999999999998</v>
      </c>
      <c r="O786" s="23">
        <v>75</v>
      </c>
      <c r="P786" s="24">
        <f t="shared" si="75"/>
        <v>73.757249999999999</v>
      </c>
    </row>
    <row r="787" spans="1:16" ht="17.25" customHeight="1">
      <c r="A787" s="1">
        <v>2</v>
      </c>
      <c r="B787" s="1" t="s">
        <v>15</v>
      </c>
      <c r="D787" s="17" t="s">
        <v>1590</v>
      </c>
      <c r="E787" s="17" t="s">
        <v>1591</v>
      </c>
      <c r="F787" s="17" t="s">
        <v>27</v>
      </c>
      <c r="G787" s="18">
        <f t="shared" si="73"/>
        <v>16.177699999999998</v>
      </c>
      <c r="H787" s="19">
        <f t="shared" si="76"/>
        <v>21.057749999999999</v>
      </c>
      <c r="I787" s="19"/>
      <c r="J787" s="18">
        <f t="shared" si="70"/>
        <v>0.32609756097560971</v>
      </c>
      <c r="K787" s="18">
        <v>41</v>
      </c>
      <c r="L787" s="20">
        <v>13.37</v>
      </c>
      <c r="M787" s="21">
        <v>10</v>
      </c>
      <c r="N787" s="22">
        <f t="shared" si="74"/>
        <v>12.032999999999999</v>
      </c>
      <c r="O787" s="23">
        <v>75</v>
      </c>
      <c r="P787" s="24">
        <f t="shared" si="75"/>
        <v>21.057749999999999</v>
      </c>
    </row>
    <row r="788" spans="1:16" ht="17.25" customHeight="1">
      <c r="A788" s="1">
        <v>2</v>
      </c>
      <c r="B788" s="1" t="s">
        <v>15</v>
      </c>
      <c r="D788" s="17" t="s">
        <v>1592</v>
      </c>
      <c r="E788" s="17" t="s">
        <v>1593</v>
      </c>
      <c r="F788" s="17" t="s">
        <v>27</v>
      </c>
      <c r="G788" s="18">
        <f t="shared" si="73"/>
        <v>8.0586000000000002</v>
      </c>
      <c r="H788" s="19">
        <f t="shared" si="76"/>
        <v>10.4895</v>
      </c>
      <c r="I788" s="19"/>
      <c r="J788" s="18">
        <f t="shared" si="70"/>
        <v>0.16243902439024391</v>
      </c>
      <c r="K788" s="18">
        <v>41</v>
      </c>
      <c r="L788" s="20">
        <v>6.66</v>
      </c>
      <c r="M788" s="21">
        <v>10</v>
      </c>
      <c r="N788" s="22">
        <f t="shared" si="74"/>
        <v>5.9939999999999998</v>
      </c>
      <c r="O788" s="23">
        <v>75</v>
      </c>
      <c r="P788" s="24">
        <f t="shared" si="75"/>
        <v>10.4895</v>
      </c>
    </row>
    <row r="789" spans="1:16" ht="17.25" customHeight="1">
      <c r="A789" s="1">
        <v>2</v>
      </c>
      <c r="B789" s="1" t="s">
        <v>15</v>
      </c>
      <c r="D789" s="17" t="s">
        <v>1594</v>
      </c>
      <c r="E789" s="17" t="s">
        <v>1595</v>
      </c>
      <c r="F789" s="17" t="s">
        <v>27</v>
      </c>
      <c r="G789" s="18">
        <f t="shared" si="73"/>
        <v>8.0586000000000002</v>
      </c>
      <c r="H789" s="19">
        <f t="shared" si="76"/>
        <v>10.4895</v>
      </c>
      <c r="I789" s="19"/>
      <c r="J789" s="18">
        <f t="shared" si="70"/>
        <v>0.16243902439024391</v>
      </c>
      <c r="K789" s="18">
        <v>41</v>
      </c>
      <c r="L789" s="20">
        <v>6.66</v>
      </c>
      <c r="M789" s="21">
        <v>10</v>
      </c>
      <c r="N789" s="22">
        <f t="shared" si="74"/>
        <v>5.9939999999999998</v>
      </c>
      <c r="O789" s="23">
        <v>75</v>
      </c>
      <c r="P789" s="24">
        <f t="shared" si="75"/>
        <v>10.4895</v>
      </c>
    </row>
    <row r="790" spans="1:16" ht="17.25" customHeight="1">
      <c r="A790" s="1">
        <v>2</v>
      </c>
      <c r="B790" s="1" t="s">
        <v>15</v>
      </c>
      <c r="D790" s="17" t="s">
        <v>1596</v>
      </c>
      <c r="E790" s="17" t="s">
        <v>1597</v>
      </c>
      <c r="F790" s="17" t="s">
        <v>27</v>
      </c>
      <c r="G790" s="18">
        <f t="shared" si="73"/>
        <v>18.851800000000001</v>
      </c>
      <c r="H790" s="19">
        <f t="shared" si="76"/>
        <v>24.538499999999999</v>
      </c>
      <c r="I790" s="19"/>
      <c r="J790" s="18">
        <f t="shared" si="70"/>
        <v>0.38</v>
      </c>
      <c r="K790" s="18">
        <v>41</v>
      </c>
      <c r="L790" s="20">
        <v>15.58</v>
      </c>
      <c r="M790" s="21">
        <v>10</v>
      </c>
      <c r="N790" s="22">
        <f t="shared" si="74"/>
        <v>14.022</v>
      </c>
      <c r="O790" s="23">
        <v>75</v>
      </c>
      <c r="P790" s="24">
        <f t="shared" si="75"/>
        <v>24.538499999999999</v>
      </c>
    </row>
    <row r="791" spans="1:16" ht="17.25" customHeight="1">
      <c r="A791" s="1">
        <v>2</v>
      </c>
      <c r="B791" s="1" t="s">
        <v>15</v>
      </c>
      <c r="D791" s="17" t="s">
        <v>1598</v>
      </c>
      <c r="E791" s="17" t="s">
        <v>1599</v>
      </c>
      <c r="F791" s="17" t="s">
        <v>27</v>
      </c>
      <c r="G791" s="18">
        <f t="shared" si="73"/>
        <v>10.7811</v>
      </c>
      <c r="H791" s="19">
        <f t="shared" si="76"/>
        <v>14.033249999999999</v>
      </c>
      <c r="I791" s="19"/>
      <c r="J791" s="18">
        <f t="shared" si="70"/>
        <v>0.21731707317073171</v>
      </c>
      <c r="K791" s="18">
        <v>41</v>
      </c>
      <c r="L791" s="20">
        <v>8.91</v>
      </c>
      <c r="M791" s="21">
        <v>10</v>
      </c>
      <c r="N791" s="22">
        <f t="shared" si="74"/>
        <v>8.0190000000000001</v>
      </c>
      <c r="O791" s="23">
        <v>75</v>
      </c>
      <c r="P791" s="24">
        <f t="shared" si="75"/>
        <v>14.033249999999999</v>
      </c>
    </row>
    <row r="792" spans="1:16" ht="17.25" customHeight="1">
      <c r="A792" s="1">
        <v>2</v>
      </c>
      <c r="B792" s="1" t="s">
        <v>15</v>
      </c>
      <c r="D792" s="17" t="s">
        <v>1600</v>
      </c>
      <c r="E792" s="17" t="s">
        <v>1601</v>
      </c>
      <c r="F792" s="17" t="s">
        <v>27</v>
      </c>
      <c r="G792" s="18">
        <f t="shared" si="73"/>
        <v>62.0488</v>
      </c>
      <c r="H792" s="19">
        <f t="shared" si="76"/>
        <v>80.766000000000005</v>
      </c>
      <c r="I792" s="19"/>
      <c r="J792" s="18">
        <f t="shared" si="70"/>
        <v>1.2507317073170732</v>
      </c>
      <c r="K792" s="18">
        <v>41</v>
      </c>
      <c r="L792" s="20">
        <v>51.28</v>
      </c>
      <c r="M792" s="21">
        <v>10</v>
      </c>
      <c r="N792" s="22">
        <f t="shared" si="74"/>
        <v>46.152000000000001</v>
      </c>
      <c r="O792" s="23">
        <v>75</v>
      </c>
      <c r="P792" s="24">
        <f t="shared" si="75"/>
        <v>80.766000000000005</v>
      </c>
    </row>
    <row r="793" spans="1:16" ht="17.25" customHeight="1">
      <c r="A793" s="1">
        <v>2</v>
      </c>
      <c r="B793" s="1" t="s">
        <v>15</v>
      </c>
      <c r="D793" s="17" t="s">
        <v>1602</v>
      </c>
      <c r="E793" s="17" t="s">
        <v>1603</v>
      </c>
      <c r="F793" s="17" t="s">
        <v>27</v>
      </c>
      <c r="G793" s="18">
        <f t="shared" si="73"/>
        <v>8.0586000000000002</v>
      </c>
      <c r="H793" s="19">
        <f t="shared" si="76"/>
        <v>10.4895</v>
      </c>
      <c r="I793" s="19"/>
      <c r="J793" s="18">
        <f t="shared" si="70"/>
        <v>0.16243902439024391</v>
      </c>
      <c r="K793" s="18">
        <v>41</v>
      </c>
      <c r="L793" s="20">
        <v>6.66</v>
      </c>
      <c r="M793" s="21">
        <v>10</v>
      </c>
      <c r="N793" s="22">
        <f t="shared" si="74"/>
        <v>5.9939999999999998</v>
      </c>
      <c r="O793" s="23">
        <v>75</v>
      </c>
      <c r="P793" s="24">
        <f t="shared" si="75"/>
        <v>10.4895</v>
      </c>
    </row>
    <row r="794" spans="1:16" ht="17.25" customHeight="1">
      <c r="A794" s="1">
        <v>2</v>
      </c>
      <c r="B794" s="1" t="s">
        <v>15</v>
      </c>
      <c r="D794" s="17" t="s">
        <v>1604</v>
      </c>
      <c r="E794" s="17" t="s">
        <v>1605</v>
      </c>
      <c r="F794" s="17" t="s">
        <v>27</v>
      </c>
      <c r="G794" s="18">
        <f t="shared" si="73"/>
        <v>40.462399999999995</v>
      </c>
      <c r="H794" s="19">
        <f t="shared" si="76"/>
        <v>52.667999999999992</v>
      </c>
      <c r="I794" s="19"/>
      <c r="J794" s="18">
        <f t="shared" si="70"/>
        <v>0.81560975609756092</v>
      </c>
      <c r="K794" s="18">
        <v>41</v>
      </c>
      <c r="L794" s="20">
        <v>33.44</v>
      </c>
      <c r="M794" s="21">
        <v>10</v>
      </c>
      <c r="N794" s="22">
        <f t="shared" si="74"/>
        <v>30.095999999999997</v>
      </c>
      <c r="O794" s="23">
        <v>75</v>
      </c>
      <c r="P794" s="24">
        <f t="shared" si="75"/>
        <v>52.667999999999992</v>
      </c>
    </row>
    <row r="795" spans="1:16" ht="17.25" customHeight="1">
      <c r="A795" s="1">
        <v>2</v>
      </c>
      <c r="B795" s="1" t="s">
        <v>15</v>
      </c>
      <c r="D795" s="17" t="s">
        <v>1606</v>
      </c>
      <c r="E795" s="17" t="s">
        <v>1607</v>
      </c>
      <c r="F795" s="17" t="s">
        <v>1608</v>
      </c>
      <c r="G795" s="18">
        <f t="shared" si="73"/>
        <v>1319.021</v>
      </c>
      <c r="H795" s="19">
        <f t="shared" si="76"/>
        <v>1716.9074999999998</v>
      </c>
      <c r="I795" s="19"/>
      <c r="J795" s="18">
        <f t="shared" si="70"/>
        <v>26.587804878048779</v>
      </c>
      <c r="K795" s="18">
        <v>41</v>
      </c>
      <c r="L795" s="20">
        <v>1090.0999999999999</v>
      </c>
      <c r="M795" s="21">
        <v>10</v>
      </c>
      <c r="N795" s="22">
        <f t="shared" si="74"/>
        <v>981.08999999999992</v>
      </c>
      <c r="O795" s="23">
        <v>75</v>
      </c>
      <c r="P795" s="24">
        <f t="shared" si="75"/>
        <v>1716.9074999999998</v>
      </c>
    </row>
    <row r="796" spans="1:16" ht="17.25" customHeight="1">
      <c r="A796" s="1">
        <v>2</v>
      </c>
      <c r="B796" s="1" t="s">
        <v>15</v>
      </c>
      <c r="D796" s="17" t="s">
        <v>1609</v>
      </c>
      <c r="E796" s="17" t="s">
        <v>1610</v>
      </c>
      <c r="F796" s="17" t="s">
        <v>1608</v>
      </c>
      <c r="G796" s="18">
        <f t="shared" si="73"/>
        <v>423.95979999999997</v>
      </c>
      <c r="H796" s="19">
        <f t="shared" si="76"/>
        <v>551.84849999999994</v>
      </c>
      <c r="I796" s="19"/>
      <c r="J796" s="18">
        <f t="shared" si="70"/>
        <v>8.5458536585365845</v>
      </c>
      <c r="K796" s="18">
        <v>41</v>
      </c>
      <c r="L796" s="20">
        <v>350.38</v>
      </c>
      <c r="M796" s="21">
        <v>10</v>
      </c>
      <c r="N796" s="22">
        <f t="shared" si="74"/>
        <v>315.34199999999998</v>
      </c>
      <c r="O796" s="23">
        <v>75</v>
      </c>
      <c r="P796" s="24">
        <f t="shared" si="75"/>
        <v>551.84849999999994</v>
      </c>
    </row>
    <row r="797" spans="1:16" ht="17.25" customHeight="1">
      <c r="A797" s="1">
        <v>2</v>
      </c>
      <c r="B797" s="1" t="s">
        <v>15</v>
      </c>
      <c r="D797" s="17" t="s">
        <v>1611</v>
      </c>
      <c r="E797" s="17" t="s">
        <v>1612</v>
      </c>
      <c r="F797" s="17" t="s">
        <v>1608</v>
      </c>
      <c r="G797" s="18">
        <f t="shared" si="73"/>
        <v>314.04340000000002</v>
      </c>
      <c r="H797" s="19">
        <f t="shared" si="76"/>
        <v>408.77550000000002</v>
      </c>
      <c r="I797" s="19"/>
      <c r="J797" s="18">
        <f t="shared" si="70"/>
        <v>6.3302439024390251</v>
      </c>
      <c r="K797" s="18">
        <v>41</v>
      </c>
      <c r="L797" s="20">
        <v>259.54000000000002</v>
      </c>
      <c r="M797" s="21">
        <v>10</v>
      </c>
      <c r="N797" s="22">
        <f t="shared" si="74"/>
        <v>233.58600000000001</v>
      </c>
      <c r="O797" s="23">
        <v>75</v>
      </c>
      <c r="P797" s="24">
        <f t="shared" si="75"/>
        <v>408.77550000000002</v>
      </c>
    </row>
    <row r="798" spans="1:16" ht="17.25" customHeight="1">
      <c r="A798" s="1">
        <v>2</v>
      </c>
      <c r="B798" s="1" t="s">
        <v>15</v>
      </c>
      <c r="D798" s="17" t="s">
        <v>1613</v>
      </c>
      <c r="E798" s="17" t="s">
        <v>1614</v>
      </c>
      <c r="F798" s="17" t="s">
        <v>1608</v>
      </c>
      <c r="G798" s="18">
        <f t="shared" si="73"/>
        <v>235.5265</v>
      </c>
      <c r="H798" s="19">
        <f t="shared" si="76"/>
        <v>306.57375000000002</v>
      </c>
      <c r="I798" s="19"/>
      <c r="J798" s="18">
        <f t="shared" si="70"/>
        <v>4.7475609756097565</v>
      </c>
      <c r="K798" s="18">
        <v>41</v>
      </c>
      <c r="L798" s="20">
        <v>194.65</v>
      </c>
      <c r="M798" s="21">
        <v>10</v>
      </c>
      <c r="N798" s="22">
        <f t="shared" si="74"/>
        <v>175.185</v>
      </c>
      <c r="O798" s="23">
        <v>75</v>
      </c>
      <c r="P798" s="24">
        <f t="shared" si="75"/>
        <v>306.57375000000002</v>
      </c>
    </row>
    <row r="799" spans="1:16" ht="17.25" customHeight="1">
      <c r="A799" s="1">
        <v>2</v>
      </c>
      <c r="B799" s="1" t="s">
        <v>15</v>
      </c>
      <c r="D799" s="17" t="s">
        <v>1615</v>
      </c>
      <c r="E799" s="17" t="s">
        <v>1616</v>
      </c>
      <c r="F799" s="17" t="s">
        <v>1608</v>
      </c>
      <c r="G799" s="18">
        <f t="shared" si="73"/>
        <v>423.95979999999997</v>
      </c>
      <c r="H799" s="19">
        <f t="shared" si="76"/>
        <v>551.84849999999994</v>
      </c>
      <c r="I799" s="19"/>
      <c r="J799" s="18">
        <f t="shared" si="70"/>
        <v>8.5458536585365845</v>
      </c>
      <c r="K799" s="18">
        <v>41</v>
      </c>
      <c r="L799" s="20">
        <v>350.38</v>
      </c>
      <c r="M799" s="21">
        <v>10</v>
      </c>
      <c r="N799" s="22">
        <f t="shared" si="74"/>
        <v>315.34199999999998</v>
      </c>
      <c r="O799" s="23">
        <v>75</v>
      </c>
      <c r="P799" s="24">
        <f t="shared" si="75"/>
        <v>551.84849999999994</v>
      </c>
    </row>
    <row r="800" spans="1:16" ht="17.25" customHeight="1">
      <c r="A800" s="1">
        <v>2</v>
      </c>
      <c r="B800" s="1" t="s">
        <v>15</v>
      </c>
      <c r="D800" s="17" t="s">
        <v>1617</v>
      </c>
      <c r="E800" s="17" t="s">
        <v>1618</v>
      </c>
      <c r="F800" s="17" t="s">
        <v>1608</v>
      </c>
      <c r="G800" s="18">
        <f t="shared" si="73"/>
        <v>314.04340000000002</v>
      </c>
      <c r="H800" s="19">
        <f t="shared" si="76"/>
        <v>408.77550000000002</v>
      </c>
      <c r="I800" s="19"/>
      <c r="J800" s="18">
        <f t="shared" si="70"/>
        <v>6.3302439024390251</v>
      </c>
      <c r="K800" s="18">
        <v>41</v>
      </c>
      <c r="L800" s="20">
        <v>259.54000000000002</v>
      </c>
      <c r="M800" s="21">
        <v>10</v>
      </c>
      <c r="N800" s="22">
        <f t="shared" si="74"/>
        <v>233.58600000000001</v>
      </c>
      <c r="O800" s="23">
        <v>75</v>
      </c>
      <c r="P800" s="24">
        <f t="shared" si="75"/>
        <v>408.77550000000002</v>
      </c>
    </row>
    <row r="801" spans="1:16" ht="17.25" customHeight="1">
      <c r="A801" s="1">
        <v>2</v>
      </c>
      <c r="B801" s="1" t="s">
        <v>15</v>
      </c>
      <c r="D801" s="17" t="s">
        <v>1619</v>
      </c>
      <c r="E801" s="17" t="s">
        <v>1620</v>
      </c>
      <c r="F801" s="17" t="s">
        <v>1608</v>
      </c>
      <c r="G801" s="18">
        <f t="shared" si="73"/>
        <v>235.5265</v>
      </c>
      <c r="H801" s="19">
        <f t="shared" si="76"/>
        <v>306.57375000000002</v>
      </c>
      <c r="I801" s="19"/>
      <c r="J801" s="18">
        <f t="shared" si="70"/>
        <v>4.7475609756097565</v>
      </c>
      <c r="K801" s="18">
        <v>41</v>
      </c>
      <c r="L801" s="20">
        <v>194.65</v>
      </c>
      <c r="M801" s="21">
        <v>10</v>
      </c>
      <c r="N801" s="22">
        <f t="shared" si="74"/>
        <v>175.185</v>
      </c>
      <c r="O801" s="23">
        <v>75</v>
      </c>
      <c r="P801" s="24">
        <f t="shared" si="75"/>
        <v>306.57375000000002</v>
      </c>
    </row>
    <row r="802" spans="1:16" ht="17.25" customHeight="1">
      <c r="A802" s="1">
        <v>2</v>
      </c>
      <c r="B802" s="1" t="s">
        <v>15</v>
      </c>
      <c r="D802" s="17" t="s">
        <v>1621</v>
      </c>
      <c r="E802" s="17" t="s">
        <v>1622</v>
      </c>
      <c r="F802" s="17" t="s">
        <v>1608</v>
      </c>
      <c r="G802" s="18">
        <f t="shared" si="73"/>
        <v>97.344499999999996</v>
      </c>
      <c r="H802" s="19">
        <f t="shared" si="76"/>
        <v>126.70875000000001</v>
      </c>
      <c r="I802" s="19"/>
      <c r="J802" s="18">
        <f t="shared" si="70"/>
        <v>1.9621951219512195</v>
      </c>
      <c r="K802" s="18">
        <v>41</v>
      </c>
      <c r="L802" s="20">
        <v>80.45</v>
      </c>
      <c r="M802" s="21">
        <v>10</v>
      </c>
      <c r="N802" s="22">
        <f t="shared" si="74"/>
        <v>72.405000000000001</v>
      </c>
      <c r="O802" s="23">
        <v>75</v>
      </c>
      <c r="P802" s="24">
        <f t="shared" si="75"/>
        <v>126.70875000000001</v>
      </c>
    </row>
    <row r="803" spans="1:16" ht="17.25" customHeight="1">
      <c r="A803" s="1">
        <v>2</v>
      </c>
      <c r="B803" s="1" t="s">
        <v>15</v>
      </c>
      <c r="D803" s="17" t="s">
        <v>1623</v>
      </c>
      <c r="E803" s="17" t="s">
        <v>1624</v>
      </c>
      <c r="F803" s="17" t="s">
        <v>1608</v>
      </c>
      <c r="G803" s="18">
        <f t="shared" si="73"/>
        <v>106.7704</v>
      </c>
      <c r="H803" s="19">
        <f t="shared" si="76"/>
        <v>138.97800000000001</v>
      </c>
      <c r="I803" s="19"/>
      <c r="J803" s="18">
        <f t="shared" si="70"/>
        <v>2.1521951219512192</v>
      </c>
      <c r="K803" s="18">
        <v>41</v>
      </c>
      <c r="L803" s="20">
        <v>88.24</v>
      </c>
      <c r="M803" s="21">
        <v>10</v>
      </c>
      <c r="N803" s="22">
        <f t="shared" si="74"/>
        <v>79.415999999999997</v>
      </c>
      <c r="O803" s="23">
        <v>75</v>
      </c>
      <c r="P803" s="24">
        <f t="shared" si="75"/>
        <v>138.97800000000001</v>
      </c>
    </row>
    <row r="804" spans="1:16" ht="17.25" customHeight="1">
      <c r="A804" s="1">
        <v>2</v>
      </c>
      <c r="B804" s="1" t="s">
        <v>15</v>
      </c>
      <c r="D804" s="17" t="s">
        <v>1625</v>
      </c>
      <c r="E804" s="17" t="s">
        <v>1626</v>
      </c>
      <c r="F804" s="17" t="s">
        <v>1608</v>
      </c>
      <c r="G804" s="18">
        <f t="shared" si="73"/>
        <v>172.71540000000002</v>
      </c>
      <c r="H804" s="19">
        <f t="shared" si="76"/>
        <v>224.81550000000001</v>
      </c>
      <c r="I804" s="19"/>
      <c r="J804" s="18">
        <f t="shared" si="70"/>
        <v>3.4814634146341468</v>
      </c>
      <c r="K804" s="18">
        <v>41</v>
      </c>
      <c r="L804" s="20">
        <v>142.74</v>
      </c>
      <c r="M804" s="21">
        <v>10</v>
      </c>
      <c r="N804" s="22">
        <f t="shared" si="74"/>
        <v>128.46600000000001</v>
      </c>
      <c r="O804" s="23">
        <v>75</v>
      </c>
      <c r="P804" s="24">
        <f t="shared" si="75"/>
        <v>224.81550000000001</v>
      </c>
    </row>
    <row r="805" spans="1:16" ht="17.25" customHeight="1">
      <c r="A805" s="1">
        <v>2</v>
      </c>
      <c r="B805" s="1" t="s">
        <v>15</v>
      </c>
      <c r="D805" s="17" t="s">
        <v>1627</v>
      </c>
      <c r="E805" s="17" t="s">
        <v>1628</v>
      </c>
      <c r="F805" s="17" t="s">
        <v>1608</v>
      </c>
      <c r="G805" s="18">
        <f t="shared" si="73"/>
        <v>141.3159</v>
      </c>
      <c r="H805" s="19">
        <f t="shared" si="76"/>
        <v>183.94425000000001</v>
      </c>
      <c r="I805" s="19"/>
      <c r="J805" s="18">
        <f t="shared" ref="J805:J868" si="77">L805/K805</f>
        <v>2.8485365853658537</v>
      </c>
      <c r="K805" s="18">
        <v>41</v>
      </c>
      <c r="L805" s="20">
        <v>116.79</v>
      </c>
      <c r="M805" s="21">
        <v>10</v>
      </c>
      <c r="N805" s="22">
        <f t="shared" si="74"/>
        <v>105.111</v>
      </c>
      <c r="O805" s="23">
        <v>75</v>
      </c>
      <c r="P805" s="24">
        <f t="shared" si="75"/>
        <v>183.94425000000001</v>
      </c>
    </row>
    <row r="806" spans="1:16" ht="17.25" customHeight="1">
      <c r="A806" s="1">
        <v>2</v>
      </c>
      <c r="B806" s="1" t="s">
        <v>15</v>
      </c>
      <c r="D806" s="17" t="s">
        <v>1629</v>
      </c>
      <c r="E806" s="17" t="s">
        <v>1630</v>
      </c>
      <c r="F806" s="17" t="s">
        <v>1608</v>
      </c>
      <c r="G806" s="18">
        <f t="shared" si="73"/>
        <v>116.18419999999999</v>
      </c>
      <c r="H806" s="19">
        <f t="shared" si="76"/>
        <v>151.23149999999998</v>
      </c>
      <c r="I806" s="19"/>
      <c r="J806" s="18">
        <f t="shared" si="77"/>
        <v>2.341951219512195</v>
      </c>
      <c r="K806" s="18">
        <v>41</v>
      </c>
      <c r="L806" s="20">
        <v>96.02</v>
      </c>
      <c r="M806" s="21">
        <v>10</v>
      </c>
      <c r="N806" s="22">
        <f t="shared" si="74"/>
        <v>86.417999999999992</v>
      </c>
      <c r="O806" s="23">
        <v>75</v>
      </c>
      <c r="P806" s="24">
        <f t="shared" si="75"/>
        <v>151.23149999999998</v>
      </c>
    </row>
    <row r="807" spans="1:16" ht="17.25" customHeight="1">
      <c r="A807" s="1">
        <v>2</v>
      </c>
      <c r="B807" s="1" t="s">
        <v>15</v>
      </c>
      <c r="D807" s="17" t="s">
        <v>1631</v>
      </c>
      <c r="E807" s="17" t="s">
        <v>1632</v>
      </c>
      <c r="F807" s="17" t="s">
        <v>1608</v>
      </c>
      <c r="G807" s="18">
        <f t="shared" si="73"/>
        <v>706.61580000000004</v>
      </c>
      <c r="H807" s="19">
        <f t="shared" si="76"/>
        <v>919.76850000000002</v>
      </c>
      <c r="I807" s="19"/>
      <c r="J807" s="18">
        <f t="shared" si="77"/>
        <v>14.243414634146342</v>
      </c>
      <c r="K807" s="18">
        <v>41</v>
      </c>
      <c r="L807" s="20">
        <v>583.98</v>
      </c>
      <c r="M807" s="21">
        <v>10</v>
      </c>
      <c r="N807" s="22">
        <f t="shared" si="74"/>
        <v>525.58199999999999</v>
      </c>
      <c r="O807" s="23">
        <v>75</v>
      </c>
      <c r="P807" s="24">
        <f t="shared" si="75"/>
        <v>919.76850000000002</v>
      </c>
    </row>
    <row r="808" spans="1:16" ht="17.25" customHeight="1">
      <c r="A808" s="1">
        <v>2</v>
      </c>
      <c r="B808" s="1" t="s">
        <v>15</v>
      </c>
      <c r="D808" s="17" t="s">
        <v>1633</v>
      </c>
      <c r="E808" s="17" t="s">
        <v>1634</v>
      </c>
      <c r="F808" s="17" t="s">
        <v>1608</v>
      </c>
      <c r="G808" s="18">
        <f t="shared" si="73"/>
        <v>926.44859999999994</v>
      </c>
      <c r="H808" s="19">
        <f t="shared" si="76"/>
        <v>1205.9144999999999</v>
      </c>
      <c r="I808" s="19"/>
      <c r="J808" s="18">
        <f t="shared" si="77"/>
        <v>18.674634146341461</v>
      </c>
      <c r="K808" s="18">
        <v>41</v>
      </c>
      <c r="L808" s="20">
        <v>765.66</v>
      </c>
      <c r="M808" s="21">
        <v>10</v>
      </c>
      <c r="N808" s="22">
        <f t="shared" si="74"/>
        <v>689.09399999999994</v>
      </c>
      <c r="O808" s="23">
        <v>75</v>
      </c>
      <c r="P808" s="24">
        <f t="shared" si="75"/>
        <v>1205.9144999999999</v>
      </c>
    </row>
    <row r="809" spans="1:16" ht="17.25" customHeight="1">
      <c r="A809" s="1">
        <v>2</v>
      </c>
      <c r="B809" s="1" t="s">
        <v>15</v>
      </c>
      <c r="D809" s="17" t="s">
        <v>1635</v>
      </c>
      <c r="E809" s="17" t="s">
        <v>1636</v>
      </c>
      <c r="F809" s="17" t="s">
        <v>1608</v>
      </c>
      <c r="G809" s="18">
        <f t="shared" si="73"/>
        <v>957.86019999999996</v>
      </c>
      <c r="H809" s="19">
        <f t="shared" si="76"/>
        <v>1246.8015</v>
      </c>
      <c r="I809" s="19"/>
      <c r="J809" s="18">
        <f t="shared" si="77"/>
        <v>19.307804878048781</v>
      </c>
      <c r="K809" s="18">
        <v>41</v>
      </c>
      <c r="L809" s="20">
        <v>791.62</v>
      </c>
      <c r="M809" s="21">
        <v>10</v>
      </c>
      <c r="N809" s="22">
        <f t="shared" si="74"/>
        <v>712.45799999999997</v>
      </c>
      <c r="O809" s="23">
        <v>75</v>
      </c>
      <c r="P809" s="24">
        <f t="shared" si="75"/>
        <v>1246.8015</v>
      </c>
    </row>
    <row r="810" spans="1:16" ht="17.25" customHeight="1">
      <c r="A810" s="1">
        <v>2</v>
      </c>
      <c r="B810" s="1" t="s">
        <v>15</v>
      </c>
      <c r="D810" s="17" t="s">
        <v>1637</v>
      </c>
      <c r="E810" s="17" t="s">
        <v>1638</v>
      </c>
      <c r="F810" s="17" t="s">
        <v>1608</v>
      </c>
      <c r="G810" s="18">
        <f t="shared" si="73"/>
        <v>1114.8818999999999</v>
      </c>
      <c r="H810" s="19">
        <f t="shared" si="76"/>
        <v>1451.1892499999999</v>
      </c>
      <c r="I810" s="19"/>
      <c r="J810" s="18">
        <f t="shared" si="77"/>
        <v>22.472926829268292</v>
      </c>
      <c r="K810" s="18">
        <v>41</v>
      </c>
      <c r="L810" s="20">
        <v>921.39</v>
      </c>
      <c r="M810" s="21">
        <v>10</v>
      </c>
      <c r="N810" s="22">
        <f t="shared" si="74"/>
        <v>829.25099999999998</v>
      </c>
      <c r="O810" s="23">
        <v>75</v>
      </c>
      <c r="P810" s="24">
        <f t="shared" si="75"/>
        <v>1451.1892499999999</v>
      </c>
    </row>
    <row r="811" spans="1:16" ht="17.25" customHeight="1">
      <c r="A811" s="1">
        <v>2</v>
      </c>
      <c r="B811" s="1" t="s">
        <v>15</v>
      </c>
      <c r="D811" s="17" t="s">
        <v>1639</v>
      </c>
      <c r="E811" s="17" t="s">
        <v>1640</v>
      </c>
      <c r="F811" s="17" t="s">
        <v>1608</v>
      </c>
      <c r="G811" s="18">
        <f t="shared" si="73"/>
        <v>1271.9157</v>
      </c>
      <c r="H811" s="19">
        <f t="shared" si="76"/>
        <v>1655.5927500000003</v>
      </c>
      <c r="I811" s="19"/>
      <c r="J811" s="18">
        <f t="shared" si="77"/>
        <v>25.638292682926831</v>
      </c>
      <c r="K811" s="18">
        <v>41</v>
      </c>
      <c r="L811" s="20">
        <v>1051.17</v>
      </c>
      <c r="M811" s="21">
        <v>10</v>
      </c>
      <c r="N811" s="22">
        <f t="shared" si="74"/>
        <v>946.05300000000011</v>
      </c>
      <c r="O811" s="23">
        <v>75</v>
      </c>
      <c r="P811" s="24">
        <f t="shared" si="75"/>
        <v>1655.5927500000003</v>
      </c>
    </row>
    <row r="812" spans="1:16" ht="17.25" customHeight="1">
      <c r="A812" s="1">
        <v>2</v>
      </c>
      <c r="B812" s="1" t="s">
        <v>15</v>
      </c>
      <c r="D812" s="17" t="s">
        <v>1641</v>
      </c>
      <c r="E812" s="17" t="s">
        <v>1642</v>
      </c>
      <c r="F812" s="17" t="s">
        <v>1608</v>
      </c>
      <c r="G812" s="18">
        <f t="shared" si="73"/>
        <v>1036.3770999999999</v>
      </c>
      <c r="H812" s="19">
        <f t="shared" si="76"/>
        <v>1349.0032499999998</v>
      </c>
      <c r="I812" s="19"/>
      <c r="J812" s="18">
        <f t="shared" si="77"/>
        <v>20.890487804878049</v>
      </c>
      <c r="K812" s="18">
        <v>41</v>
      </c>
      <c r="L812" s="20">
        <v>856.51</v>
      </c>
      <c r="M812" s="21">
        <v>10</v>
      </c>
      <c r="N812" s="22">
        <f t="shared" si="74"/>
        <v>770.85899999999992</v>
      </c>
      <c r="O812" s="23">
        <v>75</v>
      </c>
      <c r="P812" s="24">
        <f t="shared" si="75"/>
        <v>1349.0032499999998</v>
      </c>
    </row>
    <row r="813" spans="1:16" ht="17.25" customHeight="1">
      <c r="A813" s="1">
        <v>2</v>
      </c>
      <c r="B813" s="1" t="s">
        <v>15</v>
      </c>
      <c r="D813" s="17" t="s">
        <v>1643</v>
      </c>
      <c r="E813" s="17" t="s">
        <v>1644</v>
      </c>
      <c r="F813" s="17" t="s">
        <v>1608</v>
      </c>
      <c r="G813" s="18">
        <f t="shared" si="73"/>
        <v>1271.9157</v>
      </c>
      <c r="H813" s="19">
        <f t="shared" si="76"/>
        <v>1655.5927500000003</v>
      </c>
      <c r="I813" s="19"/>
      <c r="J813" s="18">
        <f t="shared" si="77"/>
        <v>25.638292682926831</v>
      </c>
      <c r="K813" s="18">
        <v>41</v>
      </c>
      <c r="L813" s="20">
        <v>1051.17</v>
      </c>
      <c r="M813" s="21">
        <v>10</v>
      </c>
      <c r="N813" s="22">
        <f t="shared" si="74"/>
        <v>946.05300000000011</v>
      </c>
      <c r="O813" s="23">
        <v>75</v>
      </c>
      <c r="P813" s="24">
        <f t="shared" si="75"/>
        <v>1655.5927500000003</v>
      </c>
    </row>
    <row r="814" spans="1:16" ht="17.25" customHeight="1">
      <c r="A814" s="1">
        <v>2</v>
      </c>
      <c r="B814" s="1" t="s">
        <v>15</v>
      </c>
      <c r="D814" s="17" t="s">
        <v>1645</v>
      </c>
      <c r="E814" s="17" t="s">
        <v>1646</v>
      </c>
      <c r="F814" s="17" t="s">
        <v>1608</v>
      </c>
      <c r="G814" s="18">
        <f t="shared" si="73"/>
        <v>1067.7765999999999</v>
      </c>
      <c r="H814" s="19">
        <f t="shared" si="76"/>
        <v>1389.8745000000001</v>
      </c>
      <c r="I814" s="19"/>
      <c r="J814" s="18">
        <f t="shared" si="77"/>
        <v>21.523414634146341</v>
      </c>
      <c r="K814" s="18">
        <v>41</v>
      </c>
      <c r="L814" s="20">
        <v>882.46</v>
      </c>
      <c r="M814" s="21">
        <v>10</v>
      </c>
      <c r="N814" s="22">
        <f t="shared" si="74"/>
        <v>794.21400000000006</v>
      </c>
      <c r="O814" s="23">
        <v>75</v>
      </c>
      <c r="P814" s="24">
        <f t="shared" si="75"/>
        <v>1389.8745000000001</v>
      </c>
    </row>
    <row r="815" spans="1:16" ht="17.25" customHeight="1">
      <c r="A815" s="1">
        <v>2</v>
      </c>
      <c r="B815" s="1" t="s">
        <v>15</v>
      </c>
      <c r="D815" s="17" t="s">
        <v>1647</v>
      </c>
      <c r="E815" s="17" t="s">
        <v>1648</v>
      </c>
      <c r="F815" s="17" t="s">
        <v>1608</v>
      </c>
      <c r="G815" s="18">
        <f t="shared" si="73"/>
        <v>502.47669999999994</v>
      </c>
      <c r="H815" s="19">
        <f t="shared" si="76"/>
        <v>654.05025000000001</v>
      </c>
      <c r="I815" s="19"/>
      <c r="J815" s="18">
        <f t="shared" si="77"/>
        <v>10.128536585365854</v>
      </c>
      <c r="K815" s="18">
        <v>41</v>
      </c>
      <c r="L815" s="20">
        <v>415.27</v>
      </c>
      <c r="M815" s="21">
        <v>10</v>
      </c>
      <c r="N815" s="22">
        <f t="shared" si="74"/>
        <v>373.74299999999999</v>
      </c>
      <c r="O815" s="23">
        <v>75</v>
      </c>
      <c r="P815" s="24">
        <f t="shared" si="75"/>
        <v>654.05025000000001</v>
      </c>
    </row>
    <row r="816" spans="1:16" ht="17.25" customHeight="1">
      <c r="A816" s="1">
        <v>2</v>
      </c>
      <c r="B816" s="1" t="s">
        <v>15</v>
      </c>
      <c r="D816" s="17" t="s">
        <v>1649</v>
      </c>
      <c r="E816" s="17" t="s">
        <v>1650</v>
      </c>
      <c r="F816" s="17" t="s">
        <v>1608</v>
      </c>
      <c r="G816" s="18">
        <f t="shared" si="73"/>
        <v>1523.1600999999998</v>
      </c>
      <c r="H816" s="19">
        <f t="shared" si="76"/>
        <v>1982.6257499999997</v>
      </c>
      <c r="I816" s="19"/>
      <c r="J816" s="18">
        <f t="shared" si="77"/>
        <v>30.702682926829269</v>
      </c>
      <c r="K816" s="18">
        <v>41</v>
      </c>
      <c r="L816" s="20">
        <v>1258.81</v>
      </c>
      <c r="M816" s="21">
        <v>10</v>
      </c>
      <c r="N816" s="22">
        <f t="shared" si="74"/>
        <v>1132.9289999999999</v>
      </c>
      <c r="O816" s="23">
        <v>75</v>
      </c>
      <c r="P816" s="24">
        <f t="shared" si="75"/>
        <v>1982.6257499999997</v>
      </c>
    </row>
    <row r="817" spans="1:16" ht="17.25" customHeight="1">
      <c r="A817" s="1">
        <v>2</v>
      </c>
      <c r="B817" s="1" t="s">
        <v>15</v>
      </c>
      <c r="D817" s="17" t="s">
        <v>1651</v>
      </c>
      <c r="E817" s="17" t="s">
        <v>1652</v>
      </c>
      <c r="F817" s="17" t="s">
        <v>1608</v>
      </c>
      <c r="G817" s="18">
        <f t="shared" si="73"/>
        <v>1350.4325999999999</v>
      </c>
      <c r="H817" s="19">
        <f t="shared" si="76"/>
        <v>1757.7945</v>
      </c>
      <c r="I817" s="19"/>
      <c r="J817" s="18">
        <f t="shared" si="77"/>
        <v>27.220975609756096</v>
      </c>
      <c r="K817" s="18">
        <v>41</v>
      </c>
      <c r="L817" s="20">
        <v>1116.06</v>
      </c>
      <c r="M817" s="21">
        <v>10</v>
      </c>
      <c r="N817" s="22">
        <f t="shared" si="74"/>
        <v>1004.454</v>
      </c>
      <c r="O817" s="23">
        <v>75</v>
      </c>
      <c r="P817" s="24">
        <f t="shared" si="75"/>
        <v>1757.7945</v>
      </c>
    </row>
    <row r="818" spans="1:16" ht="17.25" customHeight="1">
      <c r="A818" s="1">
        <v>2</v>
      </c>
      <c r="B818" s="1" t="s">
        <v>15</v>
      </c>
      <c r="D818" s="17" t="s">
        <v>1653</v>
      </c>
      <c r="E818" s="17" t="s">
        <v>1654</v>
      </c>
      <c r="F818" s="17" t="s">
        <v>1608</v>
      </c>
      <c r="G818" s="18">
        <f t="shared" si="73"/>
        <v>361.14870000000002</v>
      </c>
      <c r="H818" s="19">
        <f t="shared" si="76"/>
        <v>470.09025000000008</v>
      </c>
      <c r="I818" s="19"/>
      <c r="J818" s="18">
        <f t="shared" si="77"/>
        <v>7.2797560975609761</v>
      </c>
      <c r="K818" s="18">
        <v>41</v>
      </c>
      <c r="L818" s="20">
        <v>298.47000000000003</v>
      </c>
      <c r="M818" s="21">
        <v>10</v>
      </c>
      <c r="N818" s="22">
        <f t="shared" si="74"/>
        <v>268.62300000000005</v>
      </c>
      <c r="O818" s="23">
        <v>75</v>
      </c>
      <c r="P818" s="24">
        <f t="shared" si="75"/>
        <v>470.09025000000008</v>
      </c>
    </row>
    <row r="819" spans="1:16" ht="17.25" customHeight="1">
      <c r="A819" s="1">
        <v>2</v>
      </c>
      <c r="B819" s="1" t="s">
        <v>15</v>
      </c>
      <c r="D819" s="17" t="s">
        <v>1655</v>
      </c>
      <c r="E819" s="17" t="s">
        <v>1656</v>
      </c>
      <c r="F819" s="17" t="s">
        <v>1608</v>
      </c>
      <c r="G819" s="18">
        <f t="shared" si="73"/>
        <v>235.5265</v>
      </c>
      <c r="H819" s="19">
        <f t="shared" si="76"/>
        <v>306.57375000000002</v>
      </c>
      <c r="I819" s="19"/>
      <c r="J819" s="18">
        <f t="shared" si="77"/>
        <v>4.7475609756097565</v>
      </c>
      <c r="K819" s="18">
        <v>41</v>
      </c>
      <c r="L819" s="20">
        <v>194.65</v>
      </c>
      <c r="M819" s="21">
        <v>10</v>
      </c>
      <c r="N819" s="22">
        <f t="shared" si="74"/>
        <v>175.185</v>
      </c>
      <c r="O819" s="23">
        <v>75</v>
      </c>
      <c r="P819" s="24">
        <f t="shared" si="75"/>
        <v>306.57375000000002</v>
      </c>
    </row>
    <row r="820" spans="1:16" ht="17.25" customHeight="1">
      <c r="A820" s="1">
        <v>2</v>
      </c>
      <c r="B820" s="1" t="s">
        <v>15</v>
      </c>
      <c r="D820" s="17" t="s">
        <v>1657</v>
      </c>
      <c r="E820" s="17" t="s">
        <v>1658</v>
      </c>
      <c r="F820" s="17" t="s">
        <v>1608</v>
      </c>
      <c r="G820" s="18">
        <f t="shared" si="73"/>
        <v>298.33760000000001</v>
      </c>
      <c r="H820" s="19">
        <f t="shared" si="76"/>
        <v>388.33199999999999</v>
      </c>
      <c r="I820" s="19"/>
      <c r="J820" s="18">
        <f t="shared" si="77"/>
        <v>6.0136585365853659</v>
      </c>
      <c r="K820" s="18">
        <v>41</v>
      </c>
      <c r="L820" s="20">
        <v>246.56</v>
      </c>
      <c r="M820" s="21">
        <v>10</v>
      </c>
      <c r="N820" s="22">
        <f t="shared" si="74"/>
        <v>221.904</v>
      </c>
      <c r="O820" s="23">
        <v>75</v>
      </c>
      <c r="P820" s="24">
        <f t="shared" si="75"/>
        <v>388.33199999999999</v>
      </c>
    </row>
    <row r="821" spans="1:16" ht="17.25" customHeight="1">
      <c r="A821" s="1">
        <v>2</v>
      </c>
      <c r="B821" s="1" t="s">
        <v>15</v>
      </c>
      <c r="D821" s="17" t="s">
        <v>1659</v>
      </c>
      <c r="E821" s="17" t="s">
        <v>1660</v>
      </c>
      <c r="F821" s="17" t="s">
        <v>1608</v>
      </c>
      <c r="G821" s="18">
        <f t="shared" si="73"/>
        <v>188.4212</v>
      </c>
      <c r="H821" s="19">
        <f t="shared" si="76"/>
        <v>245.25900000000001</v>
      </c>
      <c r="I821" s="19"/>
      <c r="J821" s="18">
        <f t="shared" si="77"/>
        <v>3.7980487804878047</v>
      </c>
      <c r="K821" s="18">
        <v>41</v>
      </c>
      <c r="L821" s="20">
        <v>155.72</v>
      </c>
      <c r="M821" s="21">
        <v>10</v>
      </c>
      <c r="N821" s="22">
        <f t="shared" si="74"/>
        <v>140.148</v>
      </c>
      <c r="O821" s="23">
        <v>75</v>
      </c>
      <c r="P821" s="24">
        <f t="shared" si="75"/>
        <v>245.25900000000001</v>
      </c>
    </row>
    <row r="822" spans="1:16" ht="17.25" customHeight="1">
      <c r="A822" s="1">
        <v>2</v>
      </c>
      <c r="B822" s="1" t="s">
        <v>15</v>
      </c>
      <c r="D822" s="17" t="s">
        <v>1661</v>
      </c>
      <c r="E822" s="17" t="s">
        <v>1662</v>
      </c>
      <c r="F822" s="17" t="s">
        <v>1608</v>
      </c>
      <c r="G822" s="18">
        <f t="shared" si="73"/>
        <v>361.14870000000002</v>
      </c>
      <c r="H822" s="19">
        <f t="shared" si="76"/>
        <v>470.09025000000008</v>
      </c>
      <c r="I822" s="19"/>
      <c r="J822" s="18">
        <f t="shared" si="77"/>
        <v>7.2797560975609761</v>
      </c>
      <c r="K822" s="18">
        <v>41</v>
      </c>
      <c r="L822" s="20">
        <v>298.47000000000003</v>
      </c>
      <c r="M822" s="21">
        <v>10</v>
      </c>
      <c r="N822" s="22">
        <f t="shared" si="74"/>
        <v>268.62300000000005</v>
      </c>
      <c r="O822" s="23">
        <v>75</v>
      </c>
      <c r="P822" s="24">
        <f t="shared" si="75"/>
        <v>470.09025000000008</v>
      </c>
    </row>
    <row r="823" spans="1:16" ht="17.25" customHeight="1">
      <c r="A823" s="1">
        <v>2</v>
      </c>
      <c r="B823" s="1" t="s">
        <v>15</v>
      </c>
      <c r="D823" s="17" t="s">
        <v>1663</v>
      </c>
      <c r="E823" s="17" t="s">
        <v>1664</v>
      </c>
      <c r="F823" s="17" t="s">
        <v>18</v>
      </c>
      <c r="G823" s="18">
        <f t="shared" si="73"/>
        <v>769.25749999999994</v>
      </c>
      <c r="H823" s="19">
        <f t="shared" si="76"/>
        <v>1001.30625</v>
      </c>
      <c r="I823" s="19"/>
      <c r="J823" s="18">
        <f t="shared" si="77"/>
        <v>15.50609756097561</v>
      </c>
      <c r="K823" s="18">
        <v>41</v>
      </c>
      <c r="L823" s="20">
        <v>635.75</v>
      </c>
      <c r="M823" s="21">
        <v>10</v>
      </c>
      <c r="N823" s="22">
        <f t="shared" si="74"/>
        <v>572.17499999999995</v>
      </c>
      <c r="O823" s="23">
        <v>75</v>
      </c>
      <c r="P823" s="24">
        <f t="shared" si="75"/>
        <v>1001.30625</v>
      </c>
    </row>
    <row r="824" spans="1:16" ht="17.25" customHeight="1">
      <c r="A824" s="1">
        <v>2</v>
      </c>
      <c r="B824" s="1" t="s">
        <v>15</v>
      </c>
      <c r="D824" s="17" t="s">
        <v>1665</v>
      </c>
      <c r="E824" s="17" t="s">
        <v>1666</v>
      </c>
      <c r="F824" s="17" t="s">
        <v>18</v>
      </c>
      <c r="G824" s="18">
        <f t="shared" si="73"/>
        <v>649.78210000000001</v>
      </c>
      <c r="H824" s="19">
        <f t="shared" si="76"/>
        <v>845.79074999999989</v>
      </c>
      <c r="I824" s="19"/>
      <c r="J824" s="18">
        <f t="shared" si="77"/>
        <v>13.09780487804878</v>
      </c>
      <c r="K824" s="18">
        <v>41</v>
      </c>
      <c r="L824" s="20">
        <v>537.01</v>
      </c>
      <c r="M824" s="21">
        <v>10</v>
      </c>
      <c r="N824" s="22">
        <f t="shared" si="74"/>
        <v>483.30899999999997</v>
      </c>
      <c r="O824" s="23">
        <v>75</v>
      </c>
      <c r="P824" s="24">
        <f t="shared" si="75"/>
        <v>845.79074999999989</v>
      </c>
    </row>
    <row r="825" spans="1:16" ht="17.25" customHeight="1">
      <c r="A825" s="1">
        <v>2</v>
      </c>
      <c r="B825" s="1" t="s">
        <v>15</v>
      </c>
      <c r="D825" s="17" t="s">
        <v>1667</v>
      </c>
      <c r="E825" s="17" t="s">
        <v>1668</v>
      </c>
      <c r="F825" s="17" t="s">
        <v>18</v>
      </c>
      <c r="G825" s="18">
        <f t="shared" si="73"/>
        <v>1124.6708000000001</v>
      </c>
      <c r="H825" s="19">
        <f t="shared" si="76"/>
        <v>1463.931</v>
      </c>
      <c r="I825" s="19"/>
      <c r="J825" s="18">
        <f t="shared" si="77"/>
        <v>22.670243902439026</v>
      </c>
      <c r="K825" s="18">
        <v>41</v>
      </c>
      <c r="L825" s="20">
        <v>929.48</v>
      </c>
      <c r="M825" s="21">
        <v>10</v>
      </c>
      <c r="N825" s="22">
        <f t="shared" si="74"/>
        <v>836.53200000000004</v>
      </c>
      <c r="O825" s="23">
        <v>75</v>
      </c>
      <c r="P825" s="24">
        <f t="shared" si="75"/>
        <v>1463.931</v>
      </c>
    </row>
    <row r="826" spans="1:16" ht="17.25" customHeight="1">
      <c r="A826" s="1">
        <v>2</v>
      </c>
      <c r="B826" s="1" t="s">
        <v>15</v>
      </c>
      <c r="D826" s="17" t="s">
        <v>1669</v>
      </c>
      <c r="E826" s="17" t="s">
        <v>1670</v>
      </c>
      <c r="F826" s="17" t="s">
        <v>18</v>
      </c>
      <c r="G826" s="18">
        <f t="shared" si="73"/>
        <v>215.91239999999999</v>
      </c>
      <c r="H826" s="19">
        <f t="shared" si="76"/>
        <v>281.04300000000001</v>
      </c>
      <c r="I826" s="19"/>
      <c r="J826" s="18">
        <f t="shared" si="77"/>
        <v>4.3521951219512198</v>
      </c>
      <c r="K826" s="18">
        <v>41</v>
      </c>
      <c r="L826" s="20">
        <v>178.44</v>
      </c>
      <c r="M826" s="21">
        <v>10</v>
      </c>
      <c r="N826" s="22">
        <f t="shared" si="74"/>
        <v>160.596</v>
      </c>
      <c r="O826" s="23">
        <v>75</v>
      </c>
      <c r="P826" s="24">
        <f t="shared" si="75"/>
        <v>281.04300000000001</v>
      </c>
    </row>
    <row r="827" spans="1:16" ht="17.25" customHeight="1">
      <c r="A827" s="1">
        <v>2</v>
      </c>
      <c r="B827" s="1" t="s">
        <v>15</v>
      </c>
      <c r="D827" s="17" t="s">
        <v>1671</v>
      </c>
      <c r="E827" s="17" t="s">
        <v>1672</v>
      </c>
      <c r="F827" s="17" t="s">
        <v>18</v>
      </c>
      <c r="G827" s="18">
        <f t="shared" si="73"/>
        <v>377.88299999999998</v>
      </c>
      <c r="H827" s="19">
        <f t="shared" si="76"/>
        <v>491.8725</v>
      </c>
      <c r="I827" s="19"/>
      <c r="J827" s="18">
        <f t="shared" si="77"/>
        <v>7.6170731707317074</v>
      </c>
      <c r="K827" s="18">
        <v>41</v>
      </c>
      <c r="L827" s="20">
        <v>312.3</v>
      </c>
      <c r="M827" s="21">
        <v>10</v>
      </c>
      <c r="N827" s="22">
        <f t="shared" si="74"/>
        <v>281.07</v>
      </c>
      <c r="O827" s="23">
        <v>75</v>
      </c>
      <c r="P827" s="24">
        <f t="shared" si="75"/>
        <v>491.8725</v>
      </c>
    </row>
    <row r="828" spans="1:16" ht="17.25" customHeight="1">
      <c r="A828" s="1">
        <v>2</v>
      </c>
      <c r="B828" s="1" t="s">
        <v>15</v>
      </c>
      <c r="D828" s="25" t="s">
        <v>1673</v>
      </c>
      <c r="E828" s="25" t="s">
        <v>1674</v>
      </c>
      <c r="F828" s="25" t="s">
        <v>27</v>
      </c>
      <c r="G828" s="26">
        <f>L828*1.105</f>
        <v>86.256299999999996</v>
      </c>
      <c r="H828" s="19">
        <f t="shared" si="76"/>
        <v>122.94450000000001</v>
      </c>
      <c r="I828" s="19"/>
      <c r="J828" s="18">
        <f t="shared" si="77"/>
        <v>1.9039024390243904</v>
      </c>
      <c r="K828" s="18">
        <v>41</v>
      </c>
      <c r="L828" s="27">
        <v>78.06</v>
      </c>
      <c r="M828" s="21">
        <v>10</v>
      </c>
      <c r="N828" s="22">
        <f t="shared" si="74"/>
        <v>70.254000000000005</v>
      </c>
      <c r="O828" s="23">
        <v>75</v>
      </c>
      <c r="P828" s="24">
        <f t="shared" si="75"/>
        <v>122.94450000000001</v>
      </c>
    </row>
    <row r="829" spans="1:16" ht="17.25" customHeight="1">
      <c r="A829" s="1">
        <v>2</v>
      </c>
      <c r="B829" s="1" t="s">
        <v>15</v>
      </c>
      <c r="D829" s="25" t="s">
        <v>1675</v>
      </c>
      <c r="E829" s="25" t="s">
        <v>1676</v>
      </c>
      <c r="F829" s="25" t="s">
        <v>27</v>
      </c>
      <c r="G829" s="26">
        <f>L829*1.105</f>
        <v>116.26809999999999</v>
      </c>
      <c r="H829" s="19">
        <f t="shared" si="76"/>
        <v>165.72149999999999</v>
      </c>
      <c r="I829" s="19"/>
      <c r="J829" s="18">
        <f t="shared" si="77"/>
        <v>2.5663414634146342</v>
      </c>
      <c r="K829" s="18">
        <v>41</v>
      </c>
      <c r="L829" s="27">
        <v>105.22</v>
      </c>
      <c r="M829" s="21">
        <v>10</v>
      </c>
      <c r="N829" s="22">
        <f t="shared" si="74"/>
        <v>94.697999999999993</v>
      </c>
      <c r="O829" s="23">
        <v>75</v>
      </c>
      <c r="P829" s="24">
        <f t="shared" si="75"/>
        <v>165.72149999999999</v>
      </c>
    </row>
    <row r="830" spans="1:16" ht="17.25" customHeight="1">
      <c r="A830" s="1">
        <v>2</v>
      </c>
      <c r="B830" s="1" t="s">
        <v>15</v>
      </c>
      <c r="D830" s="17" t="s">
        <v>1677</v>
      </c>
      <c r="E830" s="17" t="s">
        <v>1678</v>
      </c>
      <c r="F830" s="17" t="s">
        <v>27</v>
      </c>
      <c r="G830" s="18">
        <f>L830*1.21</f>
        <v>134.9271</v>
      </c>
      <c r="H830" s="19">
        <f t="shared" si="76"/>
        <v>175.62825000000004</v>
      </c>
      <c r="I830" s="19"/>
      <c r="J830" s="18">
        <f t="shared" si="77"/>
        <v>2.7197560975609756</v>
      </c>
      <c r="K830" s="18">
        <v>41</v>
      </c>
      <c r="L830" s="20">
        <v>111.51</v>
      </c>
      <c r="M830" s="21">
        <v>10</v>
      </c>
      <c r="N830" s="22">
        <f t="shared" si="74"/>
        <v>100.35900000000001</v>
      </c>
      <c r="O830" s="23">
        <v>75</v>
      </c>
      <c r="P830" s="24">
        <f t="shared" si="75"/>
        <v>175.62825000000004</v>
      </c>
    </row>
    <row r="831" spans="1:16" ht="17.25" customHeight="1">
      <c r="A831" s="1">
        <v>2</v>
      </c>
      <c r="B831" s="1" t="s">
        <v>15</v>
      </c>
      <c r="D831" s="25" t="s">
        <v>1679</v>
      </c>
      <c r="E831" s="25" t="s">
        <v>1680</v>
      </c>
      <c r="F831" s="25" t="s">
        <v>18</v>
      </c>
      <c r="G831" s="26">
        <f>L831*1.105</f>
        <v>308.10714999999999</v>
      </c>
      <c r="H831" s="19">
        <f t="shared" si="76"/>
        <v>439.15724999999998</v>
      </c>
      <c r="I831" s="19"/>
      <c r="J831" s="18">
        <f t="shared" si="77"/>
        <v>6.8007317073170732</v>
      </c>
      <c r="K831" s="18">
        <v>41</v>
      </c>
      <c r="L831" s="27">
        <v>278.83</v>
      </c>
      <c r="M831" s="21">
        <v>10</v>
      </c>
      <c r="N831" s="22">
        <f t="shared" si="74"/>
        <v>250.947</v>
      </c>
      <c r="O831" s="23">
        <v>75</v>
      </c>
      <c r="P831" s="24">
        <f t="shared" si="75"/>
        <v>439.15724999999998</v>
      </c>
    </row>
    <row r="832" spans="1:16" ht="17.25" customHeight="1">
      <c r="A832" s="1">
        <v>2</v>
      </c>
      <c r="B832" s="1" t="s">
        <v>15</v>
      </c>
      <c r="D832" s="25" t="s">
        <v>1681</v>
      </c>
      <c r="E832" s="25" t="s">
        <v>1682</v>
      </c>
      <c r="F832" s="25" t="s">
        <v>18</v>
      </c>
      <c r="G832" s="26">
        <f>L832*1.105</f>
        <v>93.637699999999995</v>
      </c>
      <c r="H832" s="19">
        <f t="shared" si="76"/>
        <v>133.46549999999996</v>
      </c>
      <c r="I832" s="19"/>
      <c r="J832" s="18">
        <f t="shared" si="77"/>
        <v>2.066829268292683</v>
      </c>
      <c r="K832" s="18">
        <v>41</v>
      </c>
      <c r="L832" s="27">
        <v>84.74</v>
      </c>
      <c r="M832" s="21">
        <v>10</v>
      </c>
      <c r="N832" s="22">
        <f t="shared" si="74"/>
        <v>76.265999999999991</v>
      </c>
      <c r="O832" s="23">
        <v>75</v>
      </c>
      <c r="P832" s="24">
        <f t="shared" si="75"/>
        <v>133.46549999999996</v>
      </c>
    </row>
    <row r="833" spans="1:16" ht="17.25" customHeight="1">
      <c r="A833" s="1">
        <v>2</v>
      </c>
      <c r="B833" s="1" t="s">
        <v>15</v>
      </c>
      <c r="D833" s="25" t="s">
        <v>1683</v>
      </c>
      <c r="E833" s="25" t="s">
        <v>1684</v>
      </c>
      <c r="F833" s="25" t="s">
        <v>18</v>
      </c>
      <c r="G833" s="26">
        <f>L833*1.105</f>
        <v>136.9316</v>
      </c>
      <c r="H833" s="19">
        <f t="shared" si="76"/>
        <v>195.17400000000001</v>
      </c>
      <c r="I833" s="19"/>
      <c r="J833" s="18">
        <f t="shared" si="77"/>
        <v>3.0224390243902439</v>
      </c>
      <c r="K833" s="18">
        <v>41</v>
      </c>
      <c r="L833" s="27">
        <v>123.92</v>
      </c>
      <c r="M833" s="21">
        <v>10</v>
      </c>
      <c r="N833" s="22">
        <f t="shared" si="74"/>
        <v>111.52800000000001</v>
      </c>
      <c r="O833" s="23">
        <v>75</v>
      </c>
      <c r="P833" s="24">
        <f t="shared" si="75"/>
        <v>195.17400000000001</v>
      </c>
    </row>
    <row r="834" spans="1:16" ht="17.25" customHeight="1">
      <c r="A834" s="1">
        <v>2</v>
      </c>
      <c r="B834" s="1" t="s">
        <v>15</v>
      </c>
      <c r="D834" s="25" t="s">
        <v>1685</v>
      </c>
      <c r="E834" s="25" t="s">
        <v>1686</v>
      </c>
      <c r="F834" s="25" t="s">
        <v>18</v>
      </c>
      <c r="G834" s="26">
        <f>L834*1.105</f>
        <v>197.17619999999999</v>
      </c>
      <c r="H834" s="19">
        <f t="shared" si="76"/>
        <v>281.04300000000001</v>
      </c>
      <c r="I834" s="19"/>
      <c r="J834" s="18">
        <f t="shared" si="77"/>
        <v>4.3521951219512198</v>
      </c>
      <c r="K834" s="18">
        <v>41</v>
      </c>
      <c r="L834" s="27">
        <v>178.44</v>
      </c>
      <c r="M834" s="21">
        <v>10</v>
      </c>
      <c r="N834" s="22">
        <f t="shared" si="74"/>
        <v>160.596</v>
      </c>
      <c r="O834" s="23">
        <v>75</v>
      </c>
      <c r="P834" s="24">
        <f t="shared" si="75"/>
        <v>281.04300000000001</v>
      </c>
    </row>
    <row r="835" spans="1:16" ht="17.25" customHeight="1">
      <c r="A835" s="1">
        <v>2</v>
      </c>
      <c r="B835" s="1" t="s">
        <v>15</v>
      </c>
      <c r="D835" s="17" t="s">
        <v>1687</v>
      </c>
      <c r="E835" s="17" t="s">
        <v>1688</v>
      </c>
      <c r="F835" s="17" t="s">
        <v>18</v>
      </c>
      <c r="G835" s="18">
        <f t="shared" ref="G835:G853" si="78">L835*1.21</f>
        <v>74.947400000000002</v>
      </c>
      <c r="H835" s="19">
        <f t="shared" si="76"/>
        <v>97.555499999999995</v>
      </c>
      <c r="I835" s="19"/>
      <c r="J835" s="18">
        <f t="shared" si="77"/>
        <v>1.5107317073170732</v>
      </c>
      <c r="K835" s="18">
        <v>41</v>
      </c>
      <c r="L835" s="20">
        <v>61.94</v>
      </c>
      <c r="M835" s="21">
        <v>10</v>
      </c>
      <c r="N835" s="22">
        <f t="shared" ref="N835:N898" si="79">L835-L835*M835/100</f>
        <v>55.745999999999995</v>
      </c>
      <c r="O835" s="23">
        <v>75</v>
      </c>
      <c r="P835" s="24">
        <f t="shared" ref="P835:P898" si="80">N835+N835*O835/100</f>
        <v>97.555499999999995</v>
      </c>
    </row>
    <row r="836" spans="1:16" ht="17.25" customHeight="1">
      <c r="A836" s="1">
        <v>2</v>
      </c>
      <c r="B836" s="1" t="s">
        <v>15</v>
      </c>
      <c r="D836" s="17" t="s">
        <v>1689</v>
      </c>
      <c r="E836" s="17" t="s">
        <v>1690</v>
      </c>
      <c r="F836" s="17" t="s">
        <v>18</v>
      </c>
      <c r="G836" s="18">
        <f t="shared" si="78"/>
        <v>82.437299999999993</v>
      </c>
      <c r="H836" s="19">
        <f t="shared" si="76"/>
        <v>107.30474999999998</v>
      </c>
      <c r="I836" s="19"/>
      <c r="J836" s="18">
        <f t="shared" si="77"/>
        <v>1.6617073170731707</v>
      </c>
      <c r="K836" s="18">
        <v>41</v>
      </c>
      <c r="L836" s="20">
        <v>68.13</v>
      </c>
      <c r="M836" s="21">
        <v>10</v>
      </c>
      <c r="N836" s="22">
        <f t="shared" si="79"/>
        <v>61.316999999999993</v>
      </c>
      <c r="O836" s="23">
        <v>75</v>
      </c>
      <c r="P836" s="24">
        <f t="shared" si="80"/>
        <v>107.30474999999998</v>
      </c>
    </row>
    <row r="837" spans="1:16" ht="17.25" customHeight="1">
      <c r="A837" s="1">
        <v>2</v>
      </c>
      <c r="B837" s="1" t="s">
        <v>15</v>
      </c>
      <c r="D837" s="17" t="s">
        <v>1691</v>
      </c>
      <c r="E837" s="17" t="s">
        <v>1692</v>
      </c>
      <c r="F837" s="17" t="s">
        <v>18</v>
      </c>
      <c r="G837" s="18">
        <f t="shared" si="78"/>
        <v>89.963499999999996</v>
      </c>
      <c r="H837" s="19">
        <f t="shared" ref="H837:H900" si="81">P837</f>
        <v>117.10124999999999</v>
      </c>
      <c r="I837" s="19"/>
      <c r="J837" s="18">
        <f t="shared" si="77"/>
        <v>1.8134146341463413</v>
      </c>
      <c r="K837" s="18">
        <v>41</v>
      </c>
      <c r="L837" s="20">
        <v>74.349999999999994</v>
      </c>
      <c r="M837" s="21">
        <v>10</v>
      </c>
      <c r="N837" s="22">
        <f t="shared" si="79"/>
        <v>66.914999999999992</v>
      </c>
      <c r="O837" s="23">
        <v>75</v>
      </c>
      <c r="P837" s="24">
        <f t="shared" si="80"/>
        <v>117.10124999999999</v>
      </c>
    </row>
    <row r="838" spans="1:16" ht="17.25" customHeight="1">
      <c r="A838" s="1">
        <v>2</v>
      </c>
      <c r="B838" s="1" t="s">
        <v>15</v>
      </c>
      <c r="D838" s="17" t="s">
        <v>1693</v>
      </c>
      <c r="E838" s="17" t="s">
        <v>1694</v>
      </c>
      <c r="F838" s="17" t="s">
        <v>18</v>
      </c>
      <c r="G838" s="18">
        <f t="shared" si="78"/>
        <v>99.958100000000002</v>
      </c>
      <c r="H838" s="19">
        <f t="shared" si="81"/>
        <v>130.11075</v>
      </c>
      <c r="I838" s="19"/>
      <c r="J838" s="18">
        <f t="shared" si="77"/>
        <v>2.0148780487804876</v>
      </c>
      <c r="K838" s="18">
        <v>41</v>
      </c>
      <c r="L838" s="20">
        <v>82.61</v>
      </c>
      <c r="M838" s="21">
        <v>10</v>
      </c>
      <c r="N838" s="22">
        <f t="shared" si="79"/>
        <v>74.349000000000004</v>
      </c>
      <c r="O838" s="23">
        <v>75</v>
      </c>
      <c r="P838" s="24">
        <f t="shared" si="80"/>
        <v>130.11075</v>
      </c>
    </row>
    <row r="839" spans="1:16" ht="17.25" customHeight="1">
      <c r="A839" s="1">
        <v>2</v>
      </c>
      <c r="B839" s="1" t="s">
        <v>15</v>
      </c>
      <c r="D839" s="17" t="s">
        <v>1695</v>
      </c>
      <c r="E839" s="17" t="s">
        <v>1696</v>
      </c>
      <c r="F839" s="17" t="s">
        <v>27</v>
      </c>
      <c r="G839" s="18">
        <f t="shared" si="78"/>
        <v>43.160699999999999</v>
      </c>
      <c r="H839" s="19">
        <f t="shared" si="81"/>
        <v>56.180250000000001</v>
      </c>
      <c r="I839" s="19"/>
      <c r="J839" s="18">
        <f t="shared" si="77"/>
        <v>0.87</v>
      </c>
      <c r="K839" s="18">
        <v>41</v>
      </c>
      <c r="L839" s="20">
        <v>35.67</v>
      </c>
      <c r="M839" s="21">
        <v>10</v>
      </c>
      <c r="N839" s="22">
        <f t="shared" si="79"/>
        <v>32.103000000000002</v>
      </c>
      <c r="O839" s="23">
        <v>75</v>
      </c>
      <c r="P839" s="24">
        <f t="shared" si="80"/>
        <v>56.180250000000001</v>
      </c>
    </row>
    <row r="840" spans="1:16" ht="17.25" customHeight="1">
      <c r="A840" s="1">
        <v>2</v>
      </c>
      <c r="B840" s="1" t="s">
        <v>15</v>
      </c>
      <c r="D840" s="17" t="s">
        <v>1697</v>
      </c>
      <c r="E840" s="17" t="s">
        <v>1698</v>
      </c>
      <c r="F840" s="17" t="s">
        <v>27</v>
      </c>
      <c r="G840" s="18">
        <f t="shared" si="78"/>
        <v>67.457499999999996</v>
      </c>
      <c r="H840" s="19">
        <f t="shared" si="81"/>
        <v>87.806250000000006</v>
      </c>
      <c r="I840" s="19"/>
      <c r="J840" s="18">
        <f t="shared" si="77"/>
        <v>1.3597560975609757</v>
      </c>
      <c r="K840" s="18">
        <v>41</v>
      </c>
      <c r="L840" s="20">
        <v>55.75</v>
      </c>
      <c r="M840" s="21">
        <v>10</v>
      </c>
      <c r="N840" s="22">
        <f t="shared" si="79"/>
        <v>50.174999999999997</v>
      </c>
      <c r="O840" s="23">
        <v>75</v>
      </c>
      <c r="P840" s="24">
        <f t="shared" si="80"/>
        <v>87.806250000000006</v>
      </c>
    </row>
    <row r="841" spans="1:16" ht="17.25" customHeight="1">
      <c r="A841" s="1">
        <v>2</v>
      </c>
      <c r="B841" s="1" t="s">
        <v>15</v>
      </c>
      <c r="D841" s="17" t="s">
        <v>1699</v>
      </c>
      <c r="E841" s="17" t="s">
        <v>1700</v>
      </c>
      <c r="F841" s="17" t="s">
        <v>18</v>
      </c>
      <c r="G841" s="18">
        <f t="shared" si="78"/>
        <v>29.8386</v>
      </c>
      <c r="H841" s="19">
        <f t="shared" si="81"/>
        <v>38.839500000000001</v>
      </c>
      <c r="I841" s="19"/>
      <c r="J841" s="18">
        <f t="shared" si="77"/>
        <v>0.60146341463414632</v>
      </c>
      <c r="K841" s="18">
        <v>41</v>
      </c>
      <c r="L841" s="20">
        <v>24.66</v>
      </c>
      <c r="M841" s="21">
        <v>10</v>
      </c>
      <c r="N841" s="22">
        <f t="shared" si="79"/>
        <v>22.193999999999999</v>
      </c>
      <c r="O841" s="23">
        <v>75</v>
      </c>
      <c r="P841" s="24">
        <f t="shared" si="80"/>
        <v>38.839500000000001</v>
      </c>
    </row>
    <row r="842" spans="1:16" ht="17.25" customHeight="1">
      <c r="A842" s="1">
        <v>2</v>
      </c>
      <c r="B842" s="1" t="s">
        <v>15</v>
      </c>
      <c r="D842" s="17" t="s">
        <v>1701</v>
      </c>
      <c r="E842" s="17" t="s">
        <v>1702</v>
      </c>
      <c r="F842" s="17" t="s">
        <v>27</v>
      </c>
      <c r="G842" s="18">
        <f t="shared" si="78"/>
        <v>57.450799999999994</v>
      </c>
      <c r="H842" s="19">
        <f t="shared" si="81"/>
        <v>74.781000000000006</v>
      </c>
      <c r="I842" s="19"/>
      <c r="J842" s="18">
        <f t="shared" si="77"/>
        <v>1.1580487804878048</v>
      </c>
      <c r="K842" s="18">
        <v>41</v>
      </c>
      <c r="L842" s="20">
        <v>47.48</v>
      </c>
      <c r="M842" s="21">
        <v>10</v>
      </c>
      <c r="N842" s="22">
        <f t="shared" si="79"/>
        <v>42.731999999999999</v>
      </c>
      <c r="O842" s="23">
        <v>75</v>
      </c>
      <c r="P842" s="24">
        <f t="shared" si="80"/>
        <v>74.781000000000006</v>
      </c>
    </row>
    <row r="843" spans="1:16" ht="17.25" customHeight="1">
      <c r="A843" s="1">
        <v>2</v>
      </c>
      <c r="B843" s="1" t="s">
        <v>15</v>
      </c>
      <c r="D843" s="17" t="s">
        <v>1703</v>
      </c>
      <c r="E843" s="17" t="s">
        <v>1704</v>
      </c>
      <c r="F843" s="17" t="s">
        <v>27</v>
      </c>
      <c r="G843" s="18">
        <f t="shared" si="78"/>
        <v>150.57239999999999</v>
      </c>
      <c r="H843" s="19">
        <f t="shared" si="81"/>
        <v>195.99299999999999</v>
      </c>
      <c r="I843" s="19"/>
      <c r="J843" s="18">
        <f t="shared" si="77"/>
        <v>3.0351219512195122</v>
      </c>
      <c r="K843" s="18">
        <v>41</v>
      </c>
      <c r="L843" s="20">
        <v>124.44</v>
      </c>
      <c r="M843" s="21">
        <v>10</v>
      </c>
      <c r="N843" s="22">
        <f t="shared" si="79"/>
        <v>111.996</v>
      </c>
      <c r="O843" s="23">
        <v>75</v>
      </c>
      <c r="P843" s="24">
        <f t="shared" si="80"/>
        <v>195.99299999999999</v>
      </c>
    </row>
    <row r="844" spans="1:16" ht="17.25" customHeight="1">
      <c r="A844" s="1">
        <v>2</v>
      </c>
      <c r="B844" s="1" t="s">
        <v>15</v>
      </c>
      <c r="D844" s="17" t="s">
        <v>1705</v>
      </c>
      <c r="E844" s="17" t="s">
        <v>1706</v>
      </c>
      <c r="F844" s="17" t="s">
        <v>18</v>
      </c>
      <c r="G844" s="18">
        <f t="shared" si="78"/>
        <v>94.452600000000004</v>
      </c>
      <c r="H844" s="19">
        <f t="shared" si="81"/>
        <v>122.94450000000001</v>
      </c>
      <c r="I844" s="19"/>
      <c r="J844" s="18">
        <f t="shared" si="77"/>
        <v>1.9039024390243904</v>
      </c>
      <c r="K844" s="18">
        <v>41</v>
      </c>
      <c r="L844" s="20">
        <v>78.06</v>
      </c>
      <c r="M844" s="21">
        <v>10</v>
      </c>
      <c r="N844" s="22">
        <f t="shared" si="79"/>
        <v>70.254000000000005</v>
      </c>
      <c r="O844" s="23">
        <v>75</v>
      </c>
      <c r="P844" s="24">
        <f t="shared" si="80"/>
        <v>122.94450000000001</v>
      </c>
    </row>
    <row r="845" spans="1:16" ht="17.25" customHeight="1">
      <c r="A845" s="1">
        <v>2</v>
      </c>
      <c r="B845" s="1" t="s">
        <v>15</v>
      </c>
      <c r="D845" s="17" t="s">
        <v>1707</v>
      </c>
      <c r="E845" s="17" t="s">
        <v>1708</v>
      </c>
      <c r="F845" s="17" t="s">
        <v>27</v>
      </c>
      <c r="G845" s="18">
        <f t="shared" si="78"/>
        <v>59.955499999999994</v>
      </c>
      <c r="H845" s="19">
        <f t="shared" si="81"/>
        <v>78.041249999999991</v>
      </c>
      <c r="I845" s="19"/>
      <c r="J845" s="18">
        <f t="shared" si="77"/>
        <v>1.2085365853658536</v>
      </c>
      <c r="K845" s="18">
        <v>41</v>
      </c>
      <c r="L845" s="20">
        <v>49.55</v>
      </c>
      <c r="M845" s="21">
        <v>10</v>
      </c>
      <c r="N845" s="22">
        <f t="shared" si="79"/>
        <v>44.594999999999999</v>
      </c>
      <c r="O845" s="23">
        <v>75</v>
      </c>
      <c r="P845" s="24">
        <f t="shared" si="80"/>
        <v>78.041249999999991</v>
      </c>
    </row>
    <row r="846" spans="1:16" ht="17.25" customHeight="1">
      <c r="A846" s="1">
        <v>2</v>
      </c>
      <c r="B846" s="1" t="s">
        <v>15</v>
      </c>
      <c r="D846" s="17" t="s">
        <v>1709</v>
      </c>
      <c r="E846" s="17" t="s">
        <v>1710</v>
      </c>
      <c r="F846" s="17" t="s">
        <v>18</v>
      </c>
      <c r="G846" s="18">
        <f t="shared" si="78"/>
        <v>149.22929999999999</v>
      </c>
      <c r="H846" s="19">
        <f t="shared" si="81"/>
        <v>194.24475000000001</v>
      </c>
      <c r="I846" s="19"/>
      <c r="J846" s="18">
        <f t="shared" si="77"/>
        <v>3.0080487804878047</v>
      </c>
      <c r="K846" s="18">
        <v>41</v>
      </c>
      <c r="L846" s="20">
        <v>123.33</v>
      </c>
      <c r="M846" s="21">
        <v>10</v>
      </c>
      <c r="N846" s="22">
        <f t="shared" si="79"/>
        <v>110.997</v>
      </c>
      <c r="O846" s="23">
        <v>75</v>
      </c>
      <c r="P846" s="24">
        <f t="shared" si="80"/>
        <v>194.24475000000001</v>
      </c>
    </row>
    <row r="847" spans="1:16" ht="17.25" customHeight="1">
      <c r="A847" s="1">
        <v>2</v>
      </c>
      <c r="B847" s="1" t="s">
        <v>15</v>
      </c>
      <c r="D847" s="17" t="s">
        <v>1711</v>
      </c>
      <c r="E847" s="17" t="s">
        <v>1712</v>
      </c>
      <c r="F847" s="17" t="s">
        <v>71</v>
      </c>
      <c r="G847" s="18">
        <f t="shared" si="78"/>
        <v>178.11199999999999</v>
      </c>
      <c r="H847" s="19">
        <f t="shared" si="81"/>
        <v>231.83999999999997</v>
      </c>
      <c r="I847" s="19"/>
      <c r="J847" s="18">
        <f t="shared" si="77"/>
        <v>3.590243902439024</v>
      </c>
      <c r="K847" s="18">
        <v>41</v>
      </c>
      <c r="L847" s="20">
        <v>147.19999999999999</v>
      </c>
      <c r="M847" s="21">
        <v>10</v>
      </c>
      <c r="N847" s="22">
        <f t="shared" si="79"/>
        <v>132.47999999999999</v>
      </c>
      <c r="O847" s="23">
        <v>75</v>
      </c>
      <c r="P847" s="24">
        <f t="shared" si="80"/>
        <v>231.83999999999997</v>
      </c>
    </row>
    <row r="848" spans="1:16" ht="17.25" customHeight="1">
      <c r="A848" s="1">
        <v>2</v>
      </c>
      <c r="B848" s="1" t="s">
        <v>15</v>
      </c>
      <c r="D848" s="17" t="s">
        <v>1713</v>
      </c>
      <c r="E848" s="17" t="s">
        <v>1714</v>
      </c>
      <c r="F848" s="17" t="s">
        <v>71</v>
      </c>
      <c r="G848" s="18">
        <f t="shared" si="78"/>
        <v>237.48670000000001</v>
      </c>
      <c r="H848" s="19">
        <f t="shared" si="81"/>
        <v>309.12524999999999</v>
      </c>
      <c r="I848" s="19"/>
      <c r="J848" s="18">
        <f t="shared" si="77"/>
        <v>4.7870731707317074</v>
      </c>
      <c r="K848" s="18">
        <v>41</v>
      </c>
      <c r="L848" s="20">
        <v>196.27</v>
      </c>
      <c r="M848" s="21">
        <v>10</v>
      </c>
      <c r="N848" s="22">
        <f t="shared" si="79"/>
        <v>176.643</v>
      </c>
      <c r="O848" s="23">
        <v>75</v>
      </c>
      <c r="P848" s="24">
        <f t="shared" si="80"/>
        <v>309.12524999999999</v>
      </c>
    </row>
    <row r="849" spans="1:16" ht="17.25" customHeight="1">
      <c r="A849" s="1">
        <v>2</v>
      </c>
      <c r="B849" s="1" t="s">
        <v>15</v>
      </c>
      <c r="D849" s="17" t="s">
        <v>1715</v>
      </c>
      <c r="E849" s="17" t="s">
        <v>1716</v>
      </c>
      <c r="F849" s="17" t="s">
        <v>18</v>
      </c>
      <c r="G849" s="18">
        <f t="shared" si="78"/>
        <v>755.76599999999996</v>
      </c>
      <c r="H849" s="19">
        <f t="shared" si="81"/>
        <v>983.745</v>
      </c>
      <c r="I849" s="19"/>
      <c r="J849" s="18">
        <f t="shared" si="77"/>
        <v>15.234146341463415</v>
      </c>
      <c r="K849" s="18">
        <v>41</v>
      </c>
      <c r="L849" s="20">
        <v>624.6</v>
      </c>
      <c r="M849" s="21">
        <v>10</v>
      </c>
      <c r="N849" s="22">
        <f t="shared" si="79"/>
        <v>562.14</v>
      </c>
      <c r="O849" s="23">
        <v>75</v>
      </c>
      <c r="P849" s="24">
        <f t="shared" si="80"/>
        <v>983.745</v>
      </c>
    </row>
    <row r="850" spans="1:16" ht="17.25" customHeight="1">
      <c r="A850" s="1">
        <v>2</v>
      </c>
      <c r="B850" s="1" t="s">
        <v>15</v>
      </c>
      <c r="D850" s="17" t="s">
        <v>1717</v>
      </c>
      <c r="E850" s="17" t="s">
        <v>1718</v>
      </c>
      <c r="F850" s="17" t="s">
        <v>27</v>
      </c>
      <c r="G850" s="18">
        <f t="shared" si="78"/>
        <v>99.958100000000002</v>
      </c>
      <c r="H850" s="19">
        <f t="shared" si="81"/>
        <v>130.11075</v>
      </c>
      <c r="I850" s="19"/>
      <c r="J850" s="18">
        <f t="shared" si="77"/>
        <v>2.0148780487804876</v>
      </c>
      <c r="K850" s="18">
        <v>41</v>
      </c>
      <c r="L850" s="20">
        <v>82.61</v>
      </c>
      <c r="M850" s="21">
        <v>10</v>
      </c>
      <c r="N850" s="22">
        <f t="shared" si="79"/>
        <v>74.349000000000004</v>
      </c>
      <c r="O850" s="23">
        <v>75</v>
      </c>
      <c r="P850" s="24">
        <f t="shared" si="80"/>
        <v>130.11075</v>
      </c>
    </row>
    <row r="851" spans="1:16" ht="17.25" customHeight="1">
      <c r="A851" s="1">
        <v>2</v>
      </c>
      <c r="B851" s="1" t="s">
        <v>15</v>
      </c>
      <c r="D851" s="17" t="s">
        <v>1719</v>
      </c>
      <c r="E851" s="17" t="s">
        <v>1720</v>
      </c>
      <c r="F851" s="17" t="s">
        <v>27</v>
      </c>
      <c r="G851" s="18">
        <f t="shared" si="78"/>
        <v>216.3843</v>
      </c>
      <c r="H851" s="19">
        <f t="shared" si="81"/>
        <v>281.65724999999998</v>
      </c>
      <c r="I851" s="19"/>
      <c r="J851" s="18">
        <f t="shared" si="77"/>
        <v>4.3617073170731713</v>
      </c>
      <c r="K851" s="18">
        <v>41</v>
      </c>
      <c r="L851" s="20">
        <v>178.83</v>
      </c>
      <c r="M851" s="21">
        <v>10</v>
      </c>
      <c r="N851" s="22">
        <f t="shared" si="79"/>
        <v>160.947</v>
      </c>
      <c r="O851" s="23">
        <v>75</v>
      </c>
      <c r="P851" s="24">
        <f t="shared" si="80"/>
        <v>281.65724999999998</v>
      </c>
    </row>
    <row r="852" spans="1:16" ht="17.25" customHeight="1">
      <c r="A852" s="1">
        <v>2</v>
      </c>
      <c r="B852" s="1" t="s">
        <v>15</v>
      </c>
      <c r="D852" s="17" t="s">
        <v>1721</v>
      </c>
      <c r="E852" s="17" t="s">
        <v>1722</v>
      </c>
      <c r="F852" s="17" t="s">
        <v>18</v>
      </c>
      <c r="G852" s="18">
        <f t="shared" si="78"/>
        <v>215.91239999999999</v>
      </c>
      <c r="H852" s="19">
        <f t="shared" si="81"/>
        <v>281.04300000000001</v>
      </c>
      <c r="I852" s="19"/>
      <c r="J852" s="18">
        <f t="shared" si="77"/>
        <v>4.3521951219512198</v>
      </c>
      <c r="K852" s="18">
        <v>41</v>
      </c>
      <c r="L852" s="20">
        <v>178.44</v>
      </c>
      <c r="M852" s="21">
        <v>10</v>
      </c>
      <c r="N852" s="22">
        <f t="shared" si="79"/>
        <v>160.596</v>
      </c>
      <c r="O852" s="23">
        <v>75</v>
      </c>
      <c r="P852" s="24">
        <f t="shared" si="80"/>
        <v>281.04300000000001</v>
      </c>
    </row>
    <row r="853" spans="1:16" ht="17.25" customHeight="1">
      <c r="A853" s="1">
        <v>2</v>
      </c>
      <c r="B853" s="1" t="s">
        <v>15</v>
      </c>
      <c r="D853" s="17" t="s">
        <v>1723</v>
      </c>
      <c r="E853" s="17" t="s">
        <v>1724</v>
      </c>
      <c r="F853" s="17" t="s">
        <v>18</v>
      </c>
      <c r="G853" s="18">
        <f t="shared" si="78"/>
        <v>269.91469999999998</v>
      </c>
      <c r="H853" s="19">
        <f t="shared" si="81"/>
        <v>351.33524999999997</v>
      </c>
      <c r="I853" s="19"/>
      <c r="J853" s="18">
        <f t="shared" si="77"/>
        <v>5.4407317073170729</v>
      </c>
      <c r="K853" s="18">
        <v>41</v>
      </c>
      <c r="L853" s="20">
        <v>223.07</v>
      </c>
      <c r="M853" s="21">
        <v>10</v>
      </c>
      <c r="N853" s="22">
        <f t="shared" si="79"/>
        <v>200.76300000000001</v>
      </c>
      <c r="O853" s="23">
        <v>75</v>
      </c>
      <c r="P853" s="24">
        <f t="shared" si="80"/>
        <v>351.33524999999997</v>
      </c>
    </row>
    <row r="854" spans="1:16" ht="17.25" customHeight="1">
      <c r="A854" s="1">
        <v>2</v>
      </c>
      <c r="B854" s="1" t="s">
        <v>15</v>
      </c>
      <c r="D854" s="25" t="s">
        <v>1725</v>
      </c>
      <c r="E854" s="25" t="s">
        <v>1726</v>
      </c>
      <c r="F854" s="25" t="s">
        <v>18</v>
      </c>
      <c r="G854" s="26">
        <f>L854*1.105</f>
        <v>2218.4974499999998</v>
      </c>
      <c r="H854" s="19">
        <f t="shared" si="81"/>
        <v>3162.11175</v>
      </c>
      <c r="I854" s="19"/>
      <c r="J854" s="18">
        <f t="shared" si="77"/>
        <v>48.968048780487806</v>
      </c>
      <c r="K854" s="18">
        <v>41</v>
      </c>
      <c r="L854" s="27">
        <v>2007.69</v>
      </c>
      <c r="M854" s="21">
        <v>10</v>
      </c>
      <c r="N854" s="22">
        <f t="shared" si="79"/>
        <v>1806.921</v>
      </c>
      <c r="O854" s="23">
        <v>75</v>
      </c>
      <c r="P854" s="24">
        <f t="shared" si="80"/>
        <v>3162.11175</v>
      </c>
    </row>
    <row r="855" spans="1:16" ht="17.25" customHeight="1">
      <c r="A855" s="1">
        <v>2</v>
      </c>
      <c r="B855" s="1" t="s">
        <v>15</v>
      </c>
      <c r="D855" s="25" t="s">
        <v>1727</v>
      </c>
      <c r="E855" s="25" t="s">
        <v>1728</v>
      </c>
      <c r="F855" s="25" t="s">
        <v>18</v>
      </c>
      <c r="G855" s="26">
        <f>L855*1.105</f>
        <v>6162.4855499999994</v>
      </c>
      <c r="H855" s="19">
        <f t="shared" si="81"/>
        <v>8783.633249999999</v>
      </c>
      <c r="I855" s="19"/>
      <c r="J855" s="18">
        <f t="shared" si="77"/>
        <v>136.02219512195123</v>
      </c>
      <c r="K855" s="18">
        <v>41</v>
      </c>
      <c r="L855" s="27">
        <v>5576.91</v>
      </c>
      <c r="M855" s="21">
        <v>10</v>
      </c>
      <c r="N855" s="22">
        <f t="shared" si="79"/>
        <v>5019.2190000000001</v>
      </c>
      <c r="O855" s="23">
        <v>75</v>
      </c>
      <c r="P855" s="24">
        <f t="shared" si="80"/>
        <v>8783.633249999999</v>
      </c>
    </row>
    <row r="856" spans="1:16" ht="17.25" customHeight="1">
      <c r="A856" s="1">
        <v>2</v>
      </c>
      <c r="B856" s="1" t="s">
        <v>15</v>
      </c>
      <c r="D856" s="25" t="s">
        <v>1729</v>
      </c>
      <c r="E856" s="25" t="s">
        <v>1730</v>
      </c>
      <c r="F856" s="25" t="s">
        <v>18</v>
      </c>
      <c r="G856" s="26">
        <f>L856*1.105</f>
        <v>7395.0025500000002</v>
      </c>
      <c r="H856" s="19">
        <f t="shared" si="81"/>
        <v>10540.38825</v>
      </c>
      <c r="I856" s="19"/>
      <c r="J856" s="18">
        <f t="shared" si="77"/>
        <v>163.22707317073173</v>
      </c>
      <c r="K856" s="18">
        <v>41</v>
      </c>
      <c r="L856" s="27">
        <v>6692.31</v>
      </c>
      <c r="M856" s="21">
        <v>10</v>
      </c>
      <c r="N856" s="22">
        <f t="shared" si="79"/>
        <v>6023.0790000000006</v>
      </c>
      <c r="O856" s="23">
        <v>75</v>
      </c>
      <c r="P856" s="24">
        <f t="shared" si="80"/>
        <v>10540.38825</v>
      </c>
    </row>
    <row r="857" spans="1:16" ht="17.25" customHeight="1">
      <c r="A857" s="1">
        <v>2</v>
      </c>
      <c r="B857" s="1" t="s">
        <v>15</v>
      </c>
      <c r="D857" s="25" t="s">
        <v>1731</v>
      </c>
      <c r="E857" s="25" t="s">
        <v>1732</v>
      </c>
      <c r="F857" s="25" t="s">
        <v>18</v>
      </c>
      <c r="G857" s="26">
        <f>L857*1.105</f>
        <v>8627.4974499999989</v>
      </c>
      <c r="H857" s="19">
        <f t="shared" si="81"/>
        <v>12297.11175</v>
      </c>
      <c r="I857" s="19"/>
      <c r="J857" s="18">
        <f t="shared" si="77"/>
        <v>190.43146341463412</v>
      </c>
      <c r="K857" s="18">
        <v>41</v>
      </c>
      <c r="L857" s="27">
        <v>7807.69</v>
      </c>
      <c r="M857" s="21">
        <v>10</v>
      </c>
      <c r="N857" s="22">
        <f t="shared" si="79"/>
        <v>7026.9209999999994</v>
      </c>
      <c r="O857" s="23">
        <v>75</v>
      </c>
      <c r="P857" s="24">
        <f t="shared" si="80"/>
        <v>12297.11175</v>
      </c>
    </row>
    <row r="858" spans="1:16" ht="17.25" customHeight="1">
      <c r="A858" s="1">
        <v>2</v>
      </c>
      <c r="B858" s="1" t="s">
        <v>15</v>
      </c>
      <c r="D858" s="17" t="s">
        <v>1733</v>
      </c>
      <c r="E858" s="17" t="s">
        <v>1734</v>
      </c>
      <c r="F858" s="17" t="s">
        <v>27</v>
      </c>
      <c r="G858" s="18">
        <f t="shared" ref="G858:G921" si="82">L858*1.21</f>
        <v>42.882399999999997</v>
      </c>
      <c r="H858" s="19">
        <f t="shared" si="81"/>
        <v>55.817999999999998</v>
      </c>
      <c r="I858" s="19"/>
      <c r="J858" s="18">
        <f t="shared" si="77"/>
        <v>0.86439024390243901</v>
      </c>
      <c r="K858" s="18">
        <v>41</v>
      </c>
      <c r="L858" s="20">
        <v>35.44</v>
      </c>
      <c r="M858" s="21">
        <v>10</v>
      </c>
      <c r="N858" s="22">
        <f t="shared" si="79"/>
        <v>31.895999999999997</v>
      </c>
      <c r="O858" s="23">
        <v>75</v>
      </c>
      <c r="P858" s="24">
        <f t="shared" si="80"/>
        <v>55.817999999999998</v>
      </c>
    </row>
    <row r="859" spans="1:16" ht="17.25" customHeight="1">
      <c r="A859" s="1">
        <v>2</v>
      </c>
      <c r="B859" s="1" t="s">
        <v>15</v>
      </c>
      <c r="D859" s="17" t="s">
        <v>1735</v>
      </c>
      <c r="E859" s="17" t="s">
        <v>1736</v>
      </c>
      <c r="F859" s="17" t="s">
        <v>27</v>
      </c>
      <c r="G859" s="18">
        <f t="shared" si="82"/>
        <v>54.087000000000003</v>
      </c>
      <c r="H859" s="19">
        <f t="shared" si="81"/>
        <v>70.402500000000003</v>
      </c>
      <c r="I859" s="19"/>
      <c r="J859" s="18">
        <f t="shared" si="77"/>
        <v>1.0902439024390245</v>
      </c>
      <c r="K859" s="18">
        <v>41</v>
      </c>
      <c r="L859" s="20">
        <v>44.7</v>
      </c>
      <c r="M859" s="21">
        <v>10</v>
      </c>
      <c r="N859" s="22">
        <f t="shared" si="79"/>
        <v>40.230000000000004</v>
      </c>
      <c r="O859" s="23">
        <v>75</v>
      </c>
      <c r="P859" s="24">
        <f t="shared" si="80"/>
        <v>70.402500000000003</v>
      </c>
    </row>
    <row r="860" spans="1:16" ht="17.25" customHeight="1">
      <c r="A860" s="1">
        <v>2</v>
      </c>
      <c r="B860" s="1" t="s">
        <v>15</v>
      </c>
      <c r="D860" s="17" t="s">
        <v>1737</v>
      </c>
      <c r="E860" s="17" t="s">
        <v>1738</v>
      </c>
      <c r="F860" s="17" t="s">
        <v>27</v>
      </c>
      <c r="G860" s="18">
        <f t="shared" si="82"/>
        <v>67.142899999999997</v>
      </c>
      <c r="H860" s="19">
        <f t="shared" si="81"/>
        <v>87.396749999999997</v>
      </c>
      <c r="I860" s="19"/>
      <c r="J860" s="18">
        <f t="shared" si="77"/>
        <v>1.3534146341463416</v>
      </c>
      <c r="K860" s="18">
        <v>41</v>
      </c>
      <c r="L860" s="20">
        <v>55.49</v>
      </c>
      <c r="M860" s="21">
        <v>10</v>
      </c>
      <c r="N860" s="22">
        <f t="shared" si="79"/>
        <v>49.941000000000003</v>
      </c>
      <c r="O860" s="23">
        <v>75</v>
      </c>
      <c r="P860" s="24">
        <f t="shared" si="80"/>
        <v>87.396749999999997</v>
      </c>
    </row>
    <row r="861" spans="1:16" ht="17.25" customHeight="1">
      <c r="A861" s="1">
        <v>2</v>
      </c>
      <c r="B861" s="1" t="s">
        <v>15</v>
      </c>
      <c r="D861" s="17" t="s">
        <v>1739</v>
      </c>
      <c r="E861" s="17" t="s">
        <v>1740</v>
      </c>
      <c r="F861" s="17" t="s">
        <v>27</v>
      </c>
      <c r="G861" s="18">
        <f t="shared" si="82"/>
        <v>43.160699999999999</v>
      </c>
      <c r="H861" s="19">
        <f t="shared" si="81"/>
        <v>56.180250000000001</v>
      </c>
      <c r="I861" s="19"/>
      <c r="J861" s="18">
        <f t="shared" si="77"/>
        <v>0.87</v>
      </c>
      <c r="K861" s="18">
        <v>41</v>
      </c>
      <c r="L861" s="20">
        <v>35.67</v>
      </c>
      <c r="M861" s="21">
        <v>10</v>
      </c>
      <c r="N861" s="22">
        <f t="shared" si="79"/>
        <v>32.103000000000002</v>
      </c>
      <c r="O861" s="23">
        <v>75</v>
      </c>
      <c r="P861" s="24">
        <f t="shared" si="80"/>
        <v>56.180250000000001</v>
      </c>
    </row>
    <row r="862" spans="1:16" ht="17.25" customHeight="1">
      <c r="A862" s="1">
        <v>2</v>
      </c>
      <c r="B862" s="1" t="s">
        <v>15</v>
      </c>
      <c r="D862" s="17" t="s">
        <v>1741</v>
      </c>
      <c r="E862" s="17" t="s">
        <v>1742</v>
      </c>
      <c r="F862" s="17" t="s">
        <v>27</v>
      </c>
      <c r="G862" s="18">
        <f t="shared" si="82"/>
        <v>43.160699999999999</v>
      </c>
      <c r="H862" s="19">
        <f t="shared" si="81"/>
        <v>56.180250000000001</v>
      </c>
      <c r="I862" s="19"/>
      <c r="J862" s="18">
        <f t="shared" si="77"/>
        <v>0.87</v>
      </c>
      <c r="K862" s="18">
        <v>41</v>
      </c>
      <c r="L862" s="20">
        <v>35.67</v>
      </c>
      <c r="M862" s="21">
        <v>10</v>
      </c>
      <c r="N862" s="22">
        <f t="shared" si="79"/>
        <v>32.103000000000002</v>
      </c>
      <c r="O862" s="23">
        <v>75</v>
      </c>
      <c r="P862" s="24">
        <f t="shared" si="80"/>
        <v>56.180250000000001</v>
      </c>
    </row>
    <row r="863" spans="1:16" ht="17.25" customHeight="1">
      <c r="A863" s="1">
        <v>2</v>
      </c>
      <c r="B863" s="1" t="s">
        <v>15</v>
      </c>
      <c r="D863" s="17" t="s">
        <v>1743</v>
      </c>
      <c r="E863" s="17" t="s">
        <v>1744</v>
      </c>
      <c r="F863" s="17" t="s">
        <v>18</v>
      </c>
      <c r="G863" s="18">
        <f t="shared" si="82"/>
        <v>215.91239999999999</v>
      </c>
      <c r="H863" s="19">
        <f t="shared" si="81"/>
        <v>281.04300000000001</v>
      </c>
      <c r="I863" s="19"/>
      <c r="J863" s="18">
        <f t="shared" si="77"/>
        <v>4.3521951219512198</v>
      </c>
      <c r="K863" s="18">
        <v>41</v>
      </c>
      <c r="L863" s="20">
        <v>178.44</v>
      </c>
      <c r="M863" s="21">
        <v>10</v>
      </c>
      <c r="N863" s="22">
        <f t="shared" si="79"/>
        <v>160.596</v>
      </c>
      <c r="O863" s="23">
        <v>75</v>
      </c>
      <c r="P863" s="24">
        <f t="shared" si="80"/>
        <v>281.04300000000001</v>
      </c>
    </row>
    <row r="864" spans="1:16" ht="17.25" customHeight="1">
      <c r="A864" s="1">
        <v>2</v>
      </c>
      <c r="B864" s="1" t="s">
        <v>15</v>
      </c>
      <c r="D864" s="17" t="s">
        <v>1745</v>
      </c>
      <c r="E864" s="17" t="s">
        <v>1746</v>
      </c>
      <c r="F864" s="17" t="s">
        <v>18</v>
      </c>
      <c r="G864" s="18">
        <f t="shared" si="82"/>
        <v>134.9271</v>
      </c>
      <c r="H864" s="19">
        <f t="shared" si="81"/>
        <v>175.62825000000004</v>
      </c>
      <c r="I864" s="19"/>
      <c r="J864" s="18">
        <f t="shared" si="77"/>
        <v>2.7197560975609756</v>
      </c>
      <c r="K864" s="18">
        <v>41</v>
      </c>
      <c r="L864" s="20">
        <v>111.51</v>
      </c>
      <c r="M864" s="21">
        <v>10</v>
      </c>
      <c r="N864" s="22">
        <f t="shared" si="79"/>
        <v>100.35900000000001</v>
      </c>
      <c r="O864" s="23">
        <v>75</v>
      </c>
      <c r="P864" s="24">
        <f t="shared" si="80"/>
        <v>175.62825000000004</v>
      </c>
    </row>
    <row r="865" spans="1:16" ht="17.25" customHeight="1">
      <c r="A865" s="1">
        <v>2</v>
      </c>
      <c r="B865" s="1" t="s">
        <v>15</v>
      </c>
      <c r="D865" s="17" t="s">
        <v>1747</v>
      </c>
      <c r="E865" s="17" t="s">
        <v>1748</v>
      </c>
      <c r="F865" s="17" t="s">
        <v>18</v>
      </c>
      <c r="G865" s="18">
        <f t="shared" si="82"/>
        <v>249.9134</v>
      </c>
      <c r="H865" s="19">
        <f t="shared" si="81"/>
        <v>325.30049999999994</v>
      </c>
      <c r="I865" s="19"/>
      <c r="J865" s="18">
        <f t="shared" si="77"/>
        <v>5.0375609756097557</v>
      </c>
      <c r="K865" s="18">
        <v>41</v>
      </c>
      <c r="L865" s="20">
        <v>206.54</v>
      </c>
      <c r="M865" s="21">
        <v>10</v>
      </c>
      <c r="N865" s="22">
        <f t="shared" si="79"/>
        <v>185.886</v>
      </c>
      <c r="O865" s="23">
        <v>75</v>
      </c>
      <c r="P865" s="24">
        <f t="shared" si="80"/>
        <v>325.30049999999994</v>
      </c>
    </row>
    <row r="866" spans="1:16" ht="17.25" customHeight="1">
      <c r="A866" s="1">
        <v>2</v>
      </c>
      <c r="B866" s="1" t="s">
        <v>15</v>
      </c>
      <c r="D866" s="17" t="s">
        <v>1749</v>
      </c>
      <c r="E866" s="17" t="s">
        <v>1750</v>
      </c>
      <c r="F866" s="17" t="s">
        <v>18</v>
      </c>
      <c r="G866" s="18">
        <f t="shared" si="82"/>
        <v>148.45489999999998</v>
      </c>
      <c r="H866" s="19">
        <f t="shared" si="81"/>
        <v>193.23674999999997</v>
      </c>
      <c r="I866" s="19"/>
      <c r="J866" s="18">
        <f t="shared" si="77"/>
        <v>2.9924390243902437</v>
      </c>
      <c r="K866" s="18">
        <v>41</v>
      </c>
      <c r="L866" s="20">
        <v>122.69</v>
      </c>
      <c r="M866" s="21">
        <v>10</v>
      </c>
      <c r="N866" s="22">
        <f t="shared" si="79"/>
        <v>110.42099999999999</v>
      </c>
      <c r="O866" s="23">
        <v>75</v>
      </c>
      <c r="P866" s="24">
        <f t="shared" si="80"/>
        <v>193.23674999999997</v>
      </c>
    </row>
    <row r="867" spans="1:16" ht="17.25" customHeight="1">
      <c r="A867" s="1">
        <v>2</v>
      </c>
      <c r="B867" s="1" t="s">
        <v>15</v>
      </c>
      <c r="D867" s="17" t="s">
        <v>1751</v>
      </c>
      <c r="E867" s="17" t="s">
        <v>1752</v>
      </c>
      <c r="F867" s="17" t="s">
        <v>18</v>
      </c>
      <c r="G867" s="18">
        <f t="shared" si="82"/>
        <v>249.9134</v>
      </c>
      <c r="H867" s="19">
        <f t="shared" si="81"/>
        <v>325.30049999999994</v>
      </c>
      <c r="I867" s="19"/>
      <c r="J867" s="18">
        <f t="shared" si="77"/>
        <v>5.0375609756097557</v>
      </c>
      <c r="K867" s="18">
        <v>41</v>
      </c>
      <c r="L867" s="20">
        <v>206.54</v>
      </c>
      <c r="M867" s="21">
        <v>10</v>
      </c>
      <c r="N867" s="22">
        <f t="shared" si="79"/>
        <v>185.886</v>
      </c>
      <c r="O867" s="23">
        <v>75</v>
      </c>
      <c r="P867" s="24">
        <f t="shared" si="80"/>
        <v>325.30049999999994</v>
      </c>
    </row>
    <row r="868" spans="1:16" ht="17.25" customHeight="1">
      <c r="A868" s="1">
        <v>2</v>
      </c>
      <c r="B868" s="1" t="s">
        <v>15</v>
      </c>
      <c r="D868" s="17" t="s">
        <v>1753</v>
      </c>
      <c r="E868" s="17" t="s">
        <v>1754</v>
      </c>
      <c r="F868" s="17" t="s">
        <v>18</v>
      </c>
      <c r="G868" s="18">
        <f t="shared" si="82"/>
        <v>161.92219999999998</v>
      </c>
      <c r="H868" s="19">
        <f t="shared" si="81"/>
        <v>210.76649999999998</v>
      </c>
      <c r="I868" s="19"/>
      <c r="J868" s="18">
        <f t="shared" si="77"/>
        <v>3.26390243902439</v>
      </c>
      <c r="K868" s="18">
        <v>41</v>
      </c>
      <c r="L868" s="20">
        <v>133.82</v>
      </c>
      <c r="M868" s="21">
        <v>10</v>
      </c>
      <c r="N868" s="22">
        <f t="shared" si="79"/>
        <v>120.43799999999999</v>
      </c>
      <c r="O868" s="23">
        <v>75</v>
      </c>
      <c r="P868" s="24">
        <f t="shared" si="80"/>
        <v>210.76649999999998</v>
      </c>
    </row>
    <row r="869" spans="1:16" ht="17.25" customHeight="1">
      <c r="A869" s="1">
        <v>2</v>
      </c>
      <c r="B869" s="1" t="s">
        <v>15</v>
      </c>
      <c r="D869" s="17" t="s">
        <v>1755</v>
      </c>
      <c r="E869" s="17" t="s">
        <v>1756</v>
      </c>
      <c r="F869" s="17" t="s">
        <v>18</v>
      </c>
      <c r="G869" s="18">
        <f t="shared" si="82"/>
        <v>161.92219999999998</v>
      </c>
      <c r="H869" s="19">
        <f t="shared" si="81"/>
        <v>210.76649999999998</v>
      </c>
      <c r="I869" s="19"/>
      <c r="J869" s="18">
        <f t="shared" ref="J869:J932" si="83">L869/K869</f>
        <v>3.26390243902439</v>
      </c>
      <c r="K869" s="18">
        <v>41</v>
      </c>
      <c r="L869" s="20">
        <v>133.82</v>
      </c>
      <c r="M869" s="21">
        <v>10</v>
      </c>
      <c r="N869" s="22">
        <f t="shared" si="79"/>
        <v>120.43799999999999</v>
      </c>
      <c r="O869" s="23">
        <v>75</v>
      </c>
      <c r="P869" s="24">
        <f t="shared" si="80"/>
        <v>210.76649999999998</v>
      </c>
    </row>
    <row r="870" spans="1:16" ht="17.25" customHeight="1">
      <c r="A870" s="1">
        <v>2</v>
      </c>
      <c r="B870" s="1" t="s">
        <v>15</v>
      </c>
      <c r="D870" s="17" t="s">
        <v>1757</v>
      </c>
      <c r="E870" s="17" t="s">
        <v>1758</v>
      </c>
      <c r="F870" s="17" t="s">
        <v>18</v>
      </c>
      <c r="G870" s="18">
        <f t="shared" si="82"/>
        <v>161.92219999999998</v>
      </c>
      <c r="H870" s="19">
        <f t="shared" si="81"/>
        <v>210.76649999999998</v>
      </c>
      <c r="I870" s="19"/>
      <c r="J870" s="18">
        <f t="shared" si="83"/>
        <v>3.26390243902439</v>
      </c>
      <c r="K870" s="18">
        <v>41</v>
      </c>
      <c r="L870" s="20">
        <v>133.82</v>
      </c>
      <c r="M870" s="21">
        <v>10</v>
      </c>
      <c r="N870" s="22">
        <f t="shared" si="79"/>
        <v>120.43799999999999</v>
      </c>
      <c r="O870" s="23">
        <v>75</v>
      </c>
      <c r="P870" s="24">
        <f t="shared" si="80"/>
        <v>210.76649999999998</v>
      </c>
    </row>
    <row r="871" spans="1:16" ht="17.25" customHeight="1">
      <c r="A871" s="1">
        <v>2</v>
      </c>
      <c r="B871" s="1" t="s">
        <v>15</v>
      </c>
      <c r="D871" s="17" t="s">
        <v>1759</v>
      </c>
      <c r="E871" s="17" t="s">
        <v>1760</v>
      </c>
      <c r="F871" s="17" t="s">
        <v>18</v>
      </c>
      <c r="G871" s="18">
        <f t="shared" si="82"/>
        <v>296.89769999999999</v>
      </c>
      <c r="H871" s="19">
        <f t="shared" si="81"/>
        <v>386.45774999999998</v>
      </c>
      <c r="I871" s="19"/>
      <c r="J871" s="18">
        <f t="shared" si="83"/>
        <v>5.9846341463414632</v>
      </c>
      <c r="K871" s="18">
        <v>41</v>
      </c>
      <c r="L871" s="20">
        <v>245.37</v>
      </c>
      <c r="M871" s="21">
        <v>10</v>
      </c>
      <c r="N871" s="22">
        <f t="shared" si="79"/>
        <v>220.833</v>
      </c>
      <c r="O871" s="23">
        <v>75</v>
      </c>
      <c r="P871" s="24">
        <f t="shared" si="80"/>
        <v>386.45774999999998</v>
      </c>
    </row>
    <row r="872" spans="1:16" ht="17.25" customHeight="1">
      <c r="A872" s="1">
        <v>2</v>
      </c>
      <c r="B872" s="1" t="s">
        <v>15</v>
      </c>
      <c r="D872" s="17" t="s">
        <v>1761</v>
      </c>
      <c r="E872" s="17" t="s">
        <v>1762</v>
      </c>
      <c r="F872" s="17" t="s">
        <v>27</v>
      </c>
      <c r="G872" s="18">
        <f t="shared" si="82"/>
        <v>107.9562</v>
      </c>
      <c r="H872" s="19">
        <f t="shared" si="81"/>
        <v>140.5215</v>
      </c>
      <c r="I872" s="19"/>
      <c r="J872" s="18">
        <f t="shared" si="83"/>
        <v>2.1760975609756099</v>
      </c>
      <c r="K872" s="18">
        <v>41</v>
      </c>
      <c r="L872" s="20">
        <v>89.22</v>
      </c>
      <c r="M872" s="21">
        <v>10</v>
      </c>
      <c r="N872" s="22">
        <f t="shared" si="79"/>
        <v>80.298000000000002</v>
      </c>
      <c r="O872" s="23">
        <v>75</v>
      </c>
      <c r="P872" s="24">
        <f t="shared" si="80"/>
        <v>140.5215</v>
      </c>
    </row>
    <row r="873" spans="1:16" ht="17.25" customHeight="1">
      <c r="A873" s="1">
        <v>2</v>
      </c>
      <c r="B873" s="1" t="s">
        <v>15</v>
      </c>
      <c r="D873" s="17" t="s">
        <v>1763</v>
      </c>
      <c r="E873" s="17" t="s">
        <v>1764</v>
      </c>
      <c r="F873" s="17" t="s">
        <v>27</v>
      </c>
      <c r="G873" s="18">
        <f t="shared" si="82"/>
        <v>85.801099999999991</v>
      </c>
      <c r="H873" s="19">
        <f t="shared" si="81"/>
        <v>111.68324999999999</v>
      </c>
      <c r="I873" s="19"/>
      <c r="J873" s="18">
        <f t="shared" si="83"/>
        <v>1.7295121951219512</v>
      </c>
      <c r="K873" s="18">
        <v>41</v>
      </c>
      <c r="L873" s="20">
        <v>70.91</v>
      </c>
      <c r="M873" s="21">
        <v>10</v>
      </c>
      <c r="N873" s="22">
        <f t="shared" si="79"/>
        <v>63.818999999999996</v>
      </c>
      <c r="O873" s="23">
        <v>75</v>
      </c>
      <c r="P873" s="24">
        <f t="shared" si="80"/>
        <v>111.68324999999999</v>
      </c>
    </row>
    <row r="874" spans="1:16" ht="17.25" customHeight="1">
      <c r="A874" s="1">
        <v>2</v>
      </c>
      <c r="B874" s="1" t="s">
        <v>15</v>
      </c>
      <c r="D874" s="17" t="s">
        <v>1765</v>
      </c>
      <c r="E874" s="17" t="s">
        <v>1766</v>
      </c>
      <c r="F874" s="17" t="s">
        <v>18</v>
      </c>
      <c r="G874" s="18">
        <f t="shared" si="82"/>
        <v>202.43300000000002</v>
      </c>
      <c r="H874" s="19">
        <f t="shared" si="81"/>
        <v>263.49750000000006</v>
      </c>
      <c r="I874" s="19"/>
      <c r="J874" s="18">
        <f t="shared" si="83"/>
        <v>4.0804878048780493</v>
      </c>
      <c r="K874" s="18">
        <v>41</v>
      </c>
      <c r="L874" s="20">
        <v>167.3</v>
      </c>
      <c r="M874" s="21">
        <v>10</v>
      </c>
      <c r="N874" s="22">
        <f t="shared" si="79"/>
        <v>150.57000000000002</v>
      </c>
      <c r="O874" s="23">
        <v>75</v>
      </c>
      <c r="P874" s="24">
        <f t="shared" si="80"/>
        <v>263.49750000000006</v>
      </c>
    </row>
    <row r="875" spans="1:16" ht="17.25" customHeight="1">
      <c r="A875" s="1">
        <v>2</v>
      </c>
      <c r="B875" s="1" t="s">
        <v>15</v>
      </c>
      <c r="D875" s="17" t="s">
        <v>1767</v>
      </c>
      <c r="E875" s="17" t="s">
        <v>1768</v>
      </c>
      <c r="F875" s="17" t="s">
        <v>18</v>
      </c>
      <c r="G875" s="18">
        <f t="shared" si="82"/>
        <v>199.9162</v>
      </c>
      <c r="H875" s="19">
        <f t="shared" si="81"/>
        <v>260.22149999999999</v>
      </c>
      <c r="I875" s="19"/>
      <c r="J875" s="18">
        <f t="shared" si="83"/>
        <v>4.0297560975609752</v>
      </c>
      <c r="K875" s="18">
        <v>41</v>
      </c>
      <c r="L875" s="20">
        <v>165.22</v>
      </c>
      <c r="M875" s="21">
        <v>10</v>
      </c>
      <c r="N875" s="22">
        <f t="shared" si="79"/>
        <v>148.69800000000001</v>
      </c>
      <c r="O875" s="23">
        <v>75</v>
      </c>
      <c r="P875" s="24">
        <f t="shared" si="80"/>
        <v>260.22149999999999</v>
      </c>
    </row>
    <row r="876" spans="1:16" ht="17.25" customHeight="1">
      <c r="A876" s="1">
        <v>2</v>
      </c>
      <c r="B876" s="1" t="s">
        <v>15</v>
      </c>
      <c r="D876" s="17" t="s">
        <v>1769</v>
      </c>
      <c r="E876" s="17" t="s">
        <v>1770</v>
      </c>
      <c r="F876" s="17" t="s">
        <v>18</v>
      </c>
      <c r="G876" s="18">
        <f t="shared" si="82"/>
        <v>161.92219999999998</v>
      </c>
      <c r="H876" s="19">
        <f t="shared" si="81"/>
        <v>210.76649999999998</v>
      </c>
      <c r="I876" s="19"/>
      <c r="J876" s="18">
        <f t="shared" si="83"/>
        <v>3.26390243902439</v>
      </c>
      <c r="K876" s="18">
        <v>41</v>
      </c>
      <c r="L876" s="20">
        <v>133.82</v>
      </c>
      <c r="M876" s="21">
        <v>10</v>
      </c>
      <c r="N876" s="22">
        <f t="shared" si="79"/>
        <v>120.43799999999999</v>
      </c>
      <c r="O876" s="23">
        <v>75</v>
      </c>
      <c r="P876" s="24">
        <f t="shared" si="80"/>
        <v>210.76649999999998</v>
      </c>
    </row>
    <row r="877" spans="1:16" ht="17.25" customHeight="1">
      <c r="A877" s="1">
        <v>2</v>
      </c>
      <c r="B877" s="1" t="s">
        <v>15</v>
      </c>
      <c r="D877" s="17" t="s">
        <v>1771</v>
      </c>
      <c r="E877" s="17" t="s">
        <v>1772</v>
      </c>
      <c r="F877" s="17" t="s">
        <v>18</v>
      </c>
      <c r="G877" s="18">
        <f t="shared" si="82"/>
        <v>188.91729999999998</v>
      </c>
      <c r="H877" s="19">
        <f t="shared" si="81"/>
        <v>245.90474999999998</v>
      </c>
      <c r="I877" s="19"/>
      <c r="J877" s="18">
        <f t="shared" si="83"/>
        <v>3.8080487804878049</v>
      </c>
      <c r="K877" s="18">
        <v>41</v>
      </c>
      <c r="L877" s="20">
        <v>156.13</v>
      </c>
      <c r="M877" s="21">
        <v>10</v>
      </c>
      <c r="N877" s="22">
        <f t="shared" si="79"/>
        <v>140.517</v>
      </c>
      <c r="O877" s="23">
        <v>75</v>
      </c>
      <c r="P877" s="24">
        <f t="shared" si="80"/>
        <v>245.90474999999998</v>
      </c>
    </row>
    <row r="878" spans="1:16" ht="17.25" customHeight="1">
      <c r="A878" s="1">
        <v>2</v>
      </c>
      <c r="B878" s="1" t="s">
        <v>15</v>
      </c>
      <c r="D878" s="17" t="s">
        <v>1773</v>
      </c>
      <c r="E878" s="17" t="s">
        <v>1774</v>
      </c>
      <c r="F878" s="17" t="s">
        <v>18</v>
      </c>
      <c r="G878" s="18">
        <f t="shared" si="82"/>
        <v>299.88639999999998</v>
      </c>
      <c r="H878" s="19">
        <f t="shared" si="81"/>
        <v>390.34800000000001</v>
      </c>
      <c r="I878" s="19"/>
      <c r="J878" s="18">
        <f t="shared" si="83"/>
        <v>6.0448780487804878</v>
      </c>
      <c r="K878" s="18">
        <v>41</v>
      </c>
      <c r="L878" s="20">
        <v>247.84</v>
      </c>
      <c r="M878" s="21">
        <v>10</v>
      </c>
      <c r="N878" s="22">
        <f t="shared" si="79"/>
        <v>223.05600000000001</v>
      </c>
      <c r="O878" s="23">
        <v>75</v>
      </c>
      <c r="P878" s="24">
        <f t="shared" si="80"/>
        <v>390.34800000000001</v>
      </c>
    </row>
    <row r="879" spans="1:16" ht="17.25" customHeight="1">
      <c r="A879" s="1">
        <v>2</v>
      </c>
      <c r="B879" s="1" t="s">
        <v>15</v>
      </c>
      <c r="D879" s="17" t="s">
        <v>1775</v>
      </c>
      <c r="E879" s="17" t="s">
        <v>1776</v>
      </c>
      <c r="F879" s="17" t="s">
        <v>18</v>
      </c>
      <c r="G879" s="18">
        <f t="shared" si="82"/>
        <v>89.963499999999996</v>
      </c>
      <c r="H879" s="19">
        <f t="shared" si="81"/>
        <v>117.10124999999999</v>
      </c>
      <c r="I879" s="19"/>
      <c r="J879" s="18">
        <f t="shared" si="83"/>
        <v>1.8134146341463413</v>
      </c>
      <c r="K879" s="18">
        <v>41</v>
      </c>
      <c r="L879" s="20">
        <v>74.349999999999994</v>
      </c>
      <c r="M879" s="21">
        <v>10</v>
      </c>
      <c r="N879" s="22">
        <f t="shared" si="79"/>
        <v>66.914999999999992</v>
      </c>
      <c r="O879" s="23">
        <v>75</v>
      </c>
      <c r="P879" s="24">
        <f t="shared" si="80"/>
        <v>117.10124999999999</v>
      </c>
    </row>
    <row r="880" spans="1:16" ht="17.25" customHeight="1">
      <c r="A880" s="1">
        <v>2</v>
      </c>
      <c r="B880" s="1" t="s">
        <v>15</v>
      </c>
      <c r="D880" s="17" t="s">
        <v>1777</v>
      </c>
      <c r="E880" s="17" t="s">
        <v>1778</v>
      </c>
      <c r="F880" s="17" t="s">
        <v>18</v>
      </c>
      <c r="G880" s="18">
        <f t="shared" si="82"/>
        <v>99.958100000000002</v>
      </c>
      <c r="H880" s="19">
        <f t="shared" si="81"/>
        <v>130.11075</v>
      </c>
      <c r="I880" s="19"/>
      <c r="J880" s="18">
        <f t="shared" si="83"/>
        <v>2.0148780487804876</v>
      </c>
      <c r="K880" s="18">
        <v>41</v>
      </c>
      <c r="L880" s="20">
        <v>82.61</v>
      </c>
      <c r="M880" s="21">
        <v>10</v>
      </c>
      <c r="N880" s="22">
        <f t="shared" si="79"/>
        <v>74.349000000000004</v>
      </c>
      <c r="O880" s="23">
        <v>75</v>
      </c>
      <c r="P880" s="24">
        <f t="shared" si="80"/>
        <v>130.11075</v>
      </c>
    </row>
    <row r="881" spans="1:16" ht="17.25" customHeight="1">
      <c r="A881" s="1">
        <v>2</v>
      </c>
      <c r="B881" s="1" t="s">
        <v>15</v>
      </c>
      <c r="D881" s="17" t="s">
        <v>1779</v>
      </c>
      <c r="E881" s="17" t="s">
        <v>1780</v>
      </c>
      <c r="F881" s="17" t="s">
        <v>18</v>
      </c>
      <c r="G881" s="18">
        <f t="shared" si="82"/>
        <v>126.83219999999999</v>
      </c>
      <c r="H881" s="19">
        <f t="shared" si="81"/>
        <v>165.0915</v>
      </c>
      <c r="I881" s="19"/>
      <c r="J881" s="18">
        <f t="shared" si="83"/>
        <v>2.5565853658536586</v>
      </c>
      <c r="K881" s="18">
        <v>41</v>
      </c>
      <c r="L881" s="20">
        <v>104.82</v>
      </c>
      <c r="M881" s="21">
        <v>10</v>
      </c>
      <c r="N881" s="22">
        <f t="shared" si="79"/>
        <v>94.337999999999994</v>
      </c>
      <c r="O881" s="23">
        <v>75</v>
      </c>
      <c r="P881" s="24">
        <f t="shared" si="80"/>
        <v>165.0915</v>
      </c>
    </row>
    <row r="882" spans="1:16" ht="17.25" customHeight="1">
      <c r="A882" s="1">
        <v>2</v>
      </c>
      <c r="B882" s="1" t="s">
        <v>15</v>
      </c>
      <c r="D882" s="17" t="s">
        <v>1781</v>
      </c>
      <c r="E882" s="17" t="s">
        <v>1782</v>
      </c>
      <c r="F882" s="17" t="s">
        <v>18</v>
      </c>
      <c r="G882" s="18">
        <f t="shared" si="82"/>
        <v>215.91239999999999</v>
      </c>
      <c r="H882" s="19">
        <f t="shared" si="81"/>
        <v>281.04300000000001</v>
      </c>
      <c r="I882" s="19"/>
      <c r="J882" s="18">
        <f t="shared" si="83"/>
        <v>4.3521951219512198</v>
      </c>
      <c r="K882" s="18">
        <v>41</v>
      </c>
      <c r="L882" s="20">
        <v>178.44</v>
      </c>
      <c r="M882" s="21">
        <v>10</v>
      </c>
      <c r="N882" s="22">
        <f t="shared" si="79"/>
        <v>160.596</v>
      </c>
      <c r="O882" s="23">
        <v>75</v>
      </c>
      <c r="P882" s="24">
        <f t="shared" si="80"/>
        <v>281.04300000000001</v>
      </c>
    </row>
    <row r="883" spans="1:16" ht="17.25" customHeight="1">
      <c r="A883" s="1">
        <v>2</v>
      </c>
      <c r="B883" s="1" t="s">
        <v>15</v>
      </c>
      <c r="D883" s="17" t="s">
        <v>1783</v>
      </c>
      <c r="E883" s="17" t="s">
        <v>1784</v>
      </c>
      <c r="F883" s="17" t="s">
        <v>18</v>
      </c>
      <c r="G883" s="18">
        <f t="shared" si="82"/>
        <v>269.91469999999998</v>
      </c>
      <c r="H883" s="19">
        <f t="shared" si="81"/>
        <v>351.33524999999997</v>
      </c>
      <c r="I883" s="19"/>
      <c r="J883" s="18">
        <f t="shared" si="83"/>
        <v>5.4407317073170729</v>
      </c>
      <c r="K883" s="18">
        <v>41</v>
      </c>
      <c r="L883" s="20">
        <v>223.07</v>
      </c>
      <c r="M883" s="21">
        <v>10</v>
      </c>
      <c r="N883" s="22">
        <f t="shared" si="79"/>
        <v>200.76300000000001</v>
      </c>
      <c r="O883" s="23">
        <v>75</v>
      </c>
      <c r="P883" s="24">
        <f t="shared" si="80"/>
        <v>351.33524999999997</v>
      </c>
    </row>
    <row r="884" spans="1:16" ht="17.25" customHeight="1">
      <c r="A884" s="1">
        <v>2</v>
      </c>
      <c r="B884" s="1" t="s">
        <v>15</v>
      </c>
      <c r="D884" s="17" t="s">
        <v>1785</v>
      </c>
      <c r="E884" s="17" t="s">
        <v>1786</v>
      </c>
      <c r="F884" s="17" t="s">
        <v>18</v>
      </c>
      <c r="G884" s="18">
        <f t="shared" si="82"/>
        <v>296.89769999999999</v>
      </c>
      <c r="H884" s="19">
        <f t="shared" si="81"/>
        <v>386.45774999999998</v>
      </c>
      <c r="I884" s="19"/>
      <c r="J884" s="18">
        <f t="shared" si="83"/>
        <v>5.9846341463414632</v>
      </c>
      <c r="K884" s="18">
        <v>41</v>
      </c>
      <c r="L884" s="20">
        <v>245.37</v>
      </c>
      <c r="M884" s="21">
        <v>10</v>
      </c>
      <c r="N884" s="22">
        <f t="shared" si="79"/>
        <v>220.833</v>
      </c>
      <c r="O884" s="23">
        <v>75</v>
      </c>
      <c r="P884" s="24">
        <f t="shared" si="80"/>
        <v>386.45774999999998</v>
      </c>
    </row>
    <row r="885" spans="1:16" ht="17.25" customHeight="1">
      <c r="A885" s="1">
        <v>2</v>
      </c>
      <c r="B885" s="1" t="s">
        <v>15</v>
      </c>
      <c r="D885" s="17" t="s">
        <v>1787</v>
      </c>
      <c r="E885" s="17" t="s">
        <v>1788</v>
      </c>
      <c r="F885" s="17" t="s">
        <v>46</v>
      </c>
      <c r="G885" s="18">
        <f t="shared" si="82"/>
        <v>118.7615</v>
      </c>
      <c r="H885" s="19">
        <f t="shared" si="81"/>
        <v>154.58625000000001</v>
      </c>
      <c r="I885" s="19"/>
      <c r="J885" s="18">
        <f t="shared" si="83"/>
        <v>2.3939024390243904</v>
      </c>
      <c r="K885" s="18">
        <v>41</v>
      </c>
      <c r="L885" s="20">
        <v>98.15</v>
      </c>
      <c r="M885" s="21">
        <v>10</v>
      </c>
      <c r="N885" s="22">
        <f t="shared" si="79"/>
        <v>88.335000000000008</v>
      </c>
      <c r="O885" s="23">
        <v>75</v>
      </c>
      <c r="P885" s="24">
        <f t="shared" si="80"/>
        <v>154.58625000000001</v>
      </c>
    </row>
    <row r="886" spans="1:16" ht="17.25" customHeight="1">
      <c r="A886" s="1">
        <v>2</v>
      </c>
      <c r="B886" s="1" t="s">
        <v>15</v>
      </c>
      <c r="D886" s="17" t="s">
        <v>1789</v>
      </c>
      <c r="E886" s="17" t="s">
        <v>1790</v>
      </c>
      <c r="F886" s="17" t="s">
        <v>46</v>
      </c>
      <c r="G886" s="18">
        <f t="shared" si="82"/>
        <v>118.7615</v>
      </c>
      <c r="H886" s="19">
        <f t="shared" si="81"/>
        <v>154.58625000000001</v>
      </c>
      <c r="I886" s="19"/>
      <c r="J886" s="18">
        <f t="shared" si="83"/>
        <v>2.3939024390243904</v>
      </c>
      <c r="K886" s="18">
        <v>41</v>
      </c>
      <c r="L886" s="20">
        <v>98.15</v>
      </c>
      <c r="M886" s="21">
        <v>10</v>
      </c>
      <c r="N886" s="22">
        <f t="shared" si="79"/>
        <v>88.335000000000008</v>
      </c>
      <c r="O886" s="23">
        <v>75</v>
      </c>
      <c r="P886" s="24">
        <f t="shared" si="80"/>
        <v>154.58625000000001</v>
      </c>
    </row>
    <row r="887" spans="1:16" ht="17.25" customHeight="1">
      <c r="A887" s="1">
        <v>2</v>
      </c>
      <c r="B887" s="1" t="s">
        <v>15</v>
      </c>
      <c r="D887" s="17" t="s">
        <v>1791</v>
      </c>
      <c r="E887" s="17" t="s">
        <v>1792</v>
      </c>
      <c r="F887" s="17" t="s">
        <v>46</v>
      </c>
      <c r="G887" s="18">
        <f t="shared" si="82"/>
        <v>143.02199999999999</v>
      </c>
      <c r="H887" s="19">
        <f t="shared" si="81"/>
        <v>186.16499999999999</v>
      </c>
      <c r="I887" s="19"/>
      <c r="J887" s="18">
        <f t="shared" si="83"/>
        <v>2.8829268292682926</v>
      </c>
      <c r="K887" s="18">
        <v>41</v>
      </c>
      <c r="L887" s="20">
        <v>118.2</v>
      </c>
      <c r="M887" s="21">
        <v>10</v>
      </c>
      <c r="N887" s="22">
        <f t="shared" si="79"/>
        <v>106.38</v>
      </c>
      <c r="O887" s="23">
        <v>75</v>
      </c>
      <c r="P887" s="24">
        <f t="shared" si="80"/>
        <v>186.16499999999999</v>
      </c>
    </row>
    <row r="888" spans="1:16" ht="17.25" customHeight="1">
      <c r="A888" s="1">
        <v>2</v>
      </c>
      <c r="B888" s="1" t="s">
        <v>15</v>
      </c>
      <c r="D888" s="17" t="s">
        <v>1793</v>
      </c>
      <c r="E888" s="17" t="s">
        <v>1794</v>
      </c>
      <c r="F888" s="17" t="s">
        <v>46</v>
      </c>
      <c r="G888" s="18">
        <f t="shared" si="82"/>
        <v>164.6326</v>
      </c>
      <c r="H888" s="19">
        <f t="shared" si="81"/>
        <v>214.29450000000003</v>
      </c>
      <c r="I888" s="19"/>
      <c r="J888" s="18">
        <f t="shared" si="83"/>
        <v>3.3185365853658535</v>
      </c>
      <c r="K888" s="18">
        <v>41</v>
      </c>
      <c r="L888" s="20">
        <v>136.06</v>
      </c>
      <c r="M888" s="21">
        <v>10</v>
      </c>
      <c r="N888" s="22">
        <f t="shared" si="79"/>
        <v>122.45400000000001</v>
      </c>
      <c r="O888" s="23">
        <v>75</v>
      </c>
      <c r="P888" s="24">
        <f t="shared" si="80"/>
        <v>214.29450000000003</v>
      </c>
    </row>
    <row r="889" spans="1:16" ht="17.25" customHeight="1">
      <c r="A889" s="1">
        <v>2</v>
      </c>
      <c r="B889" s="1" t="s">
        <v>15</v>
      </c>
      <c r="D889" s="17" t="s">
        <v>1795</v>
      </c>
      <c r="E889" s="17" t="s">
        <v>1796</v>
      </c>
      <c r="F889" s="17" t="s">
        <v>27</v>
      </c>
      <c r="G889" s="18">
        <f t="shared" si="82"/>
        <v>80.743300000000005</v>
      </c>
      <c r="H889" s="19">
        <f t="shared" si="81"/>
        <v>105.09975</v>
      </c>
      <c r="I889" s="19"/>
      <c r="J889" s="18">
        <f t="shared" si="83"/>
        <v>1.6275609756097562</v>
      </c>
      <c r="K889" s="18">
        <v>41</v>
      </c>
      <c r="L889" s="20">
        <v>66.73</v>
      </c>
      <c r="M889" s="21">
        <v>10</v>
      </c>
      <c r="N889" s="22">
        <f t="shared" si="79"/>
        <v>60.057000000000002</v>
      </c>
      <c r="O889" s="23">
        <v>75</v>
      </c>
      <c r="P889" s="24">
        <f t="shared" si="80"/>
        <v>105.09975</v>
      </c>
    </row>
    <row r="890" spans="1:16" ht="17.25" customHeight="1">
      <c r="A890" s="1">
        <v>2</v>
      </c>
      <c r="B890" s="1" t="s">
        <v>15</v>
      </c>
      <c r="D890" s="17" t="s">
        <v>1797</v>
      </c>
      <c r="E890" s="17" t="s">
        <v>1798</v>
      </c>
      <c r="F890" s="17" t="s">
        <v>27</v>
      </c>
      <c r="G890" s="18">
        <f t="shared" si="82"/>
        <v>96.896799999999999</v>
      </c>
      <c r="H890" s="19">
        <f t="shared" si="81"/>
        <v>126.126</v>
      </c>
      <c r="I890" s="19"/>
      <c r="J890" s="18">
        <f t="shared" si="83"/>
        <v>1.953170731707317</v>
      </c>
      <c r="K890" s="18">
        <v>41</v>
      </c>
      <c r="L890" s="20">
        <v>80.08</v>
      </c>
      <c r="M890" s="21">
        <v>10</v>
      </c>
      <c r="N890" s="22">
        <f t="shared" si="79"/>
        <v>72.072000000000003</v>
      </c>
      <c r="O890" s="23">
        <v>75</v>
      </c>
      <c r="P890" s="24">
        <f t="shared" si="80"/>
        <v>126.126</v>
      </c>
    </row>
    <row r="891" spans="1:16" ht="17.25" customHeight="1">
      <c r="A891" s="1">
        <v>2</v>
      </c>
      <c r="B891" s="1" t="s">
        <v>15</v>
      </c>
      <c r="D891" s="17" t="s">
        <v>1799</v>
      </c>
      <c r="E891" s="17" t="s">
        <v>1800</v>
      </c>
      <c r="F891" s="17" t="s">
        <v>27</v>
      </c>
      <c r="G891" s="18">
        <f t="shared" si="82"/>
        <v>129.2038</v>
      </c>
      <c r="H891" s="19">
        <f t="shared" si="81"/>
        <v>168.17850000000001</v>
      </c>
      <c r="I891" s="19"/>
      <c r="J891" s="18">
        <f t="shared" si="83"/>
        <v>2.6043902439024391</v>
      </c>
      <c r="K891" s="18">
        <v>41</v>
      </c>
      <c r="L891" s="20">
        <v>106.78</v>
      </c>
      <c r="M891" s="21">
        <v>10</v>
      </c>
      <c r="N891" s="22">
        <f t="shared" si="79"/>
        <v>96.102000000000004</v>
      </c>
      <c r="O891" s="23">
        <v>75</v>
      </c>
      <c r="P891" s="24">
        <f t="shared" si="80"/>
        <v>168.17850000000001</v>
      </c>
    </row>
    <row r="892" spans="1:16" ht="17.25" customHeight="1">
      <c r="A892" s="1">
        <v>2</v>
      </c>
      <c r="B892" s="1" t="s">
        <v>15</v>
      </c>
      <c r="D892" s="17" t="s">
        <v>1801</v>
      </c>
      <c r="E892" s="17" t="s">
        <v>1802</v>
      </c>
      <c r="F892" s="17" t="s">
        <v>18</v>
      </c>
      <c r="G892" s="18">
        <f t="shared" si="82"/>
        <v>83.635199999999998</v>
      </c>
      <c r="H892" s="19">
        <f t="shared" si="81"/>
        <v>108.864</v>
      </c>
      <c r="I892" s="19"/>
      <c r="J892" s="18">
        <f t="shared" si="83"/>
        <v>1.6858536585365855</v>
      </c>
      <c r="K892" s="18">
        <v>41</v>
      </c>
      <c r="L892" s="20">
        <v>69.12</v>
      </c>
      <c r="M892" s="21">
        <v>10</v>
      </c>
      <c r="N892" s="22">
        <f t="shared" si="79"/>
        <v>62.208000000000006</v>
      </c>
      <c r="O892" s="23">
        <v>75</v>
      </c>
      <c r="P892" s="24">
        <f t="shared" si="80"/>
        <v>108.864</v>
      </c>
    </row>
    <row r="893" spans="1:16" ht="17.25" customHeight="1">
      <c r="A893" s="1">
        <v>2</v>
      </c>
      <c r="B893" s="1" t="s">
        <v>15</v>
      </c>
      <c r="D893" s="17" t="s">
        <v>1803</v>
      </c>
      <c r="E893" s="17" t="s">
        <v>1804</v>
      </c>
      <c r="F893" s="17" t="s">
        <v>18</v>
      </c>
      <c r="G893" s="18">
        <f t="shared" si="82"/>
        <v>97.150900000000007</v>
      </c>
      <c r="H893" s="19">
        <f t="shared" si="81"/>
        <v>126.45675000000001</v>
      </c>
      <c r="I893" s="19"/>
      <c r="J893" s="18">
        <f t="shared" si="83"/>
        <v>1.9582926829268295</v>
      </c>
      <c r="K893" s="18">
        <v>41</v>
      </c>
      <c r="L893" s="20">
        <v>80.290000000000006</v>
      </c>
      <c r="M893" s="21">
        <v>10</v>
      </c>
      <c r="N893" s="22">
        <f t="shared" si="79"/>
        <v>72.26100000000001</v>
      </c>
      <c r="O893" s="23">
        <v>75</v>
      </c>
      <c r="P893" s="24">
        <f t="shared" si="80"/>
        <v>126.45675000000001</v>
      </c>
    </row>
    <row r="894" spans="1:16" ht="17.25" customHeight="1">
      <c r="A894" s="1">
        <v>2</v>
      </c>
      <c r="B894" s="1" t="s">
        <v>15</v>
      </c>
      <c r="D894" s="17" t="s">
        <v>1805</v>
      </c>
      <c r="E894" s="17" t="s">
        <v>1806</v>
      </c>
      <c r="F894" s="17" t="s">
        <v>18</v>
      </c>
      <c r="G894" s="18">
        <f t="shared" si="82"/>
        <v>107.9562</v>
      </c>
      <c r="H894" s="19">
        <f t="shared" si="81"/>
        <v>140.5215</v>
      </c>
      <c r="I894" s="19"/>
      <c r="J894" s="18">
        <f t="shared" si="83"/>
        <v>2.1760975609756099</v>
      </c>
      <c r="K894" s="18">
        <v>41</v>
      </c>
      <c r="L894" s="20">
        <v>89.22</v>
      </c>
      <c r="M894" s="21">
        <v>10</v>
      </c>
      <c r="N894" s="22">
        <f t="shared" si="79"/>
        <v>80.298000000000002</v>
      </c>
      <c r="O894" s="23">
        <v>75</v>
      </c>
      <c r="P894" s="24">
        <f t="shared" si="80"/>
        <v>140.5215</v>
      </c>
    </row>
    <row r="895" spans="1:16" ht="17.25" customHeight="1">
      <c r="A895" s="1">
        <v>2</v>
      </c>
      <c r="B895" s="1" t="s">
        <v>15</v>
      </c>
      <c r="D895" s="17" t="s">
        <v>1807</v>
      </c>
      <c r="E895" s="17" t="s">
        <v>1808</v>
      </c>
      <c r="F895" s="17" t="s">
        <v>18</v>
      </c>
      <c r="G895" s="18">
        <f t="shared" si="82"/>
        <v>67.457499999999996</v>
      </c>
      <c r="H895" s="19">
        <f t="shared" si="81"/>
        <v>87.806250000000006</v>
      </c>
      <c r="I895" s="19"/>
      <c r="J895" s="18">
        <f t="shared" si="83"/>
        <v>1.3597560975609757</v>
      </c>
      <c r="K895" s="18">
        <v>41</v>
      </c>
      <c r="L895" s="20">
        <v>55.75</v>
      </c>
      <c r="M895" s="21">
        <v>10</v>
      </c>
      <c r="N895" s="22">
        <f t="shared" si="79"/>
        <v>50.174999999999997</v>
      </c>
      <c r="O895" s="23">
        <v>75</v>
      </c>
      <c r="P895" s="24">
        <f t="shared" si="80"/>
        <v>87.806250000000006</v>
      </c>
    </row>
    <row r="896" spans="1:16" ht="17.25" customHeight="1">
      <c r="A896" s="1">
        <v>2</v>
      </c>
      <c r="B896" s="1" t="s">
        <v>15</v>
      </c>
      <c r="D896" s="17" t="s">
        <v>1809</v>
      </c>
      <c r="E896" s="17" t="s">
        <v>1810</v>
      </c>
      <c r="F896" s="17" t="s">
        <v>18</v>
      </c>
      <c r="G896" s="18">
        <f t="shared" si="82"/>
        <v>78.274899999999988</v>
      </c>
      <c r="H896" s="19">
        <f t="shared" si="81"/>
        <v>101.88674999999999</v>
      </c>
      <c r="I896" s="19"/>
      <c r="J896" s="18">
        <f t="shared" si="83"/>
        <v>1.5778048780487803</v>
      </c>
      <c r="K896" s="18">
        <v>41</v>
      </c>
      <c r="L896" s="20">
        <v>64.69</v>
      </c>
      <c r="M896" s="21">
        <v>10</v>
      </c>
      <c r="N896" s="22">
        <f t="shared" si="79"/>
        <v>58.220999999999997</v>
      </c>
      <c r="O896" s="23">
        <v>75</v>
      </c>
      <c r="P896" s="24">
        <f t="shared" si="80"/>
        <v>101.88674999999999</v>
      </c>
    </row>
    <row r="897" spans="1:16" ht="17.25" customHeight="1">
      <c r="A897" s="1">
        <v>2</v>
      </c>
      <c r="B897" s="1" t="s">
        <v>15</v>
      </c>
      <c r="D897" s="17" t="s">
        <v>1811</v>
      </c>
      <c r="E897" s="17" t="s">
        <v>1812</v>
      </c>
      <c r="F897" s="17" t="s">
        <v>18</v>
      </c>
      <c r="G897" s="18">
        <f t="shared" si="82"/>
        <v>83.635199999999998</v>
      </c>
      <c r="H897" s="19">
        <f t="shared" si="81"/>
        <v>108.864</v>
      </c>
      <c r="I897" s="19"/>
      <c r="J897" s="18">
        <f t="shared" si="83"/>
        <v>1.6858536585365855</v>
      </c>
      <c r="K897" s="18">
        <v>41</v>
      </c>
      <c r="L897" s="20">
        <v>69.12</v>
      </c>
      <c r="M897" s="21">
        <v>10</v>
      </c>
      <c r="N897" s="22">
        <f t="shared" si="79"/>
        <v>62.208000000000006</v>
      </c>
      <c r="O897" s="23">
        <v>75</v>
      </c>
      <c r="P897" s="24">
        <f t="shared" si="80"/>
        <v>108.864</v>
      </c>
    </row>
    <row r="898" spans="1:16" ht="17.25" customHeight="1">
      <c r="A898" s="1">
        <v>2</v>
      </c>
      <c r="B898" s="1" t="s">
        <v>15</v>
      </c>
      <c r="D898" s="17" t="s">
        <v>1813</v>
      </c>
      <c r="E898" s="17" t="s">
        <v>1814</v>
      </c>
      <c r="F898" s="17" t="s">
        <v>18</v>
      </c>
      <c r="G898" s="18">
        <f t="shared" si="82"/>
        <v>94.452600000000004</v>
      </c>
      <c r="H898" s="19">
        <f t="shared" si="81"/>
        <v>122.94450000000001</v>
      </c>
      <c r="I898" s="19"/>
      <c r="J898" s="18">
        <f t="shared" si="83"/>
        <v>1.9039024390243904</v>
      </c>
      <c r="K898" s="18">
        <v>41</v>
      </c>
      <c r="L898" s="20">
        <v>78.06</v>
      </c>
      <c r="M898" s="21">
        <v>10</v>
      </c>
      <c r="N898" s="22">
        <f t="shared" si="79"/>
        <v>70.254000000000005</v>
      </c>
      <c r="O898" s="23">
        <v>75</v>
      </c>
      <c r="P898" s="24">
        <f t="shared" si="80"/>
        <v>122.94450000000001</v>
      </c>
    </row>
    <row r="899" spans="1:16" ht="17.25" customHeight="1">
      <c r="A899" s="1">
        <v>2</v>
      </c>
      <c r="B899" s="1" t="s">
        <v>15</v>
      </c>
      <c r="D899" s="17" t="s">
        <v>1815</v>
      </c>
      <c r="E899" s="17" t="s">
        <v>1816</v>
      </c>
      <c r="F899" s="17" t="s">
        <v>18</v>
      </c>
      <c r="G899" s="18">
        <f t="shared" si="82"/>
        <v>107.9562</v>
      </c>
      <c r="H899" s="19">
        <f t="shared" si="81"/>
        <v>140.5215</v>
      </c>
      <c r="I899" s="19"/>
      <c r="J899" s="18">
        <f t="shared" si="83"/>
        <v>2.1760975609756099</v>
      </c>
      <c r="K899" s="18">
        <v>41</v>
      </c>
      <c r="L899" s="20">
        <v>89.22</v>
      </c>
      <c r="M899" s="21">
        <v>10</v>
      </c>
      <c r="N899" s="22">
        <f t="shared" ref="N899:N962" si="84">L899-L899*M899/100</f>
        <v>80.298000000000002</v>
      </c>
      <c r="O899" s="23">
        <v>75</v>
      </c>
      <c r="P899" s="24">
        <f t="shared" ref="P899:P962" si="85">N899+N899*O899/100</f>
        <v>140.5215</v>
      </c>
    </row>
    <row r="900" spans="1:16" ht="17.25" customHeight="1">
      <c r="A900" s="1">
        <v>2</v>
      </c>
      <c r="B900" s="1" t="s">
        <v>15</v>
      </c>
      <c r="D900" s="17" t="s">
        <v>1817</v>
      </c>
      <c r="E900" s="17" t="s">
        <v>1818</v>
      </c>
      <c r="F900" s="17" t="s">
        <v>46</v>
      </c>
      <c r="G900" s="18">
        <f t="shared" si="82"/>
        <v>34.606000000000002</v>
      </c>
      <c r="H900" s="19">
        <f t="shared" si="81"/>
        <v>45.045000000000002</v>
      </c>
      <c r="I900" s="19"/>
      <c r="J900" s="18">
        <f t="shared" si="83"/>
        <v>0.69756097560975616</v>
      </c>
      <c r="K900" s="18">
        <v>41</v>
      </c>
      <c r="L900" s="20">
        <v>28.6</v>
      </c>
      <c r="M900" s="21">
        <v>10</v>
      </c>
      <c r="N900" s="22">
        <f t="shared" si="84"/>
        <v>25.740000000000002</v>
      </c>
      <c r="O900" s="23">
        <v>75</v>
      </c>
      <c r="P900" s="24">
        <f t="shared" si="85"/>
        <v>45.045000000000002</v>
      </c>
    </row>
    <row r="901" spans="1:16" ht="17.25" customHeight="1">
      <c r="A901" s="1">
        <v>2</v>
      </c>
      <c r="B901" s="1" t="s">
        <v>15</v>
      </c>
      <c r="D901" s="17" t="s">
        <v>1819</v>
      </c>
      <c r="E901" s="17" t="s">
        <v>1820</v>
      </c>
      <c r="F901" s="17" t="s">
        <v>46</v>
      </c>
      <c r="G901" s="18">
        <f t="shared" si="82"/>
        <v>32.621600000000001</v>
      </c>
      <c r="H901" s="19">
        <f t="shared" ref="H901:H964" si="86">P901</f>
        <v>42.462000000000003</v>
      </c>
      <c r="I901" s="19"/>
      <c r="J901" s="18">
        <f t="shared" si="83"/>
        <v>0.65756097560975613</v>
      </c>
      <c r="K901" s="18">
        <v>41</v>
      </c>
      <c r="L901" s="20">
        <v>26.96</v>
      </c>
      <c r="M901" s="21">
        <v>10</v>
      </c>
      <c r="N901" s="22">
        <f t="shared" si="84"/>
        <v>24.263999999999999</v>
      </c>
      <c r="O901" s="23">
        <v>75</v>
      </c>
      <c r="P901" s="24">
        <f t="shared" si="85"/>
        <v>42.462000000000003</v>
      </c>
    </row>
    <row r="902" spans="1:16" ht="17.25" customHeight="1">
      <c r="A902" s="1">
        <v>2</v>
      </c>
      <c r="B902" s="1" t="s">
        <v>15</v>
      </c>
      <c r="D902" s="17" t="s">
        <v>1821</v>
      </c>
      <c r="E902" s="17" t="s">
        <v>1822</v>
      </c>
      <c r="F902" s="17" t="s">
        <v>18</v>
      </c>
      <c r="G902" s="18">
        <f t="shared" si="82"/>
        <v>127.5219</v>
      </c>
      <c r="H902" s="19">
        <f t="shared" si="86"/>
        <v>165.98925</v>
      </c>
      <c r="I902" s="19"/>
      <c r="J902" s="18">
        <f t="shared" si="83"/>
        <v>2.5704878048780486</v>
      </c>
      <c r="K902" s="18">
        <v>41</v>
      </c>
      <c r="L902" s="20">
        <v>105.39</v>
      </c>
      <c r="M902" s="21">
        <v>10</v>
      </c>
      <c r="N902" s="22">
        <f t="shared" si="84"/>
        <v>94.850999999999999</v>
      </c>
      <c r="O902" s="23">
        <v>75</v>
      </c>
      <c r="P902" s="24">
        <f t="shared" si="85"/>
        <v>165.98925</v>
      </c>
    </row>
    <row r="903" spans="1:16" ht="17.25" customHeight="1">
      <c r="A903" s="1">
        <v>2</v>
      </c>
      <c r="B903" s="1" t="s">
        <v>15</v>
      </c>
      <c r="D903" s="17" t="s">
        <v>1823</v>
      </c>
      <c r="E903" s="17" t="s">
        <v>1824</v>
      </c>
      <c r="F903" s="17" t="s">
        <v>18</v>
      </c>
      <c r="G903" s="18">
        <f t="shared" si="82"/>
        <v>155.87219999999999</v>
      </c>
      <c r="H903" s="19">
        <f t="shared" si="86"/>
        <v>202.89149999999998</v>
      </c>
      <c r="I903" s="19"/>
      <c r="J903" s="18">
        <f t="shared" si="83"/>
        <v>3.1419512195121948</v>
      </c>
      <c r="K903" s="18">
        <v>41</v>
      </c>
      <c r="L903" s="20">
        <v>128.82</v>
      </c>
      <c r="M903" s="21">
        <v>10</v>
      </c>
      <c r="N903" s="22">
        <f t="shared" si="84"/>
        <v>115.93799999999999</v>
      </c>
      <c r="O903" s="23">
        <v>75</v>
      </c>
      <c r="P903" s="24">
        <f t="shared" si="85"/>
        <v>202.89149999999998</v>
      </c>
    </row>
    <row r="904" spans="1:16" ht="17.25" customHeight="1">
      <c r="A904" s="1">
        <v>2</v>
      </c>
      <c r="B904" s="1" t="s">
        <v>15</v>
      </c>
      <c r="D904" s="17" t="s">
        <v>1825</v>
      </c>
      <c r="E904" s="17" t="s">
        <v>1826</v>
      </c>
      <c r="F904" s="17" t="s">
        <v>18</v>
      </c>
      <c r="G904" s="18">
        <f t="shared" si="82"/>
        <v>198.3674</v>
      </c>
      <c r="H904" s="19">
        <f t="shared" si="86"/>
        <v>258.20549999999997</v>
      </c>
      <c r="I904" s="19"/>
      <c r="J904" s="18">
        <f t="shared" si="83"/>
        <v>3.9985365853658537</v>
      </c>
      <c r="K904" s="18">
        <v>41</v>
      </c>
      <c r="L904" s="20">
        <v>163.94</v>
      </c>
      <c r="M904" s="21">
        <v>10</v>
      </c>
      <c r="N904" s="22">
        <f t="shared" si="84"/>
        <v>147.54599999999999</v>
      </c>
      <c r="O904" s="23">
        <v>75</v>
      </c>
      <c r="P904" s="24">
        <f t="shared" si="85"/>
        <v>258.20549999999997</v>
      </c>
    </row>
    <row r="905" spans="1:16" ht="17.25" customHeight="1">
      <c r="A905" s="1">
        <v>2</v>
      </c>
      <c r="B905" s="1" t="s">
        <v>15</v>
      </c>
      <c r="D905" s="17" t="s">
        <v>1827</v>
      </c>
      <c r="E905" s="17" t="s">
        <v>1828</v>
      </c>
      <c r="F905" s="17" t="s">
        <v>27</v>
      </c>
      <c r="G905" s="18">
        <f t="shared" si="82"/>
        <v>70.167900000000003</v>
      </c>
      <c r="H905" s="19">
        <f t="shared" si="86"/>
        <v>91.334249999999997</v>
      </c>
      <c r="I905" s="19"/>
      <c r="J905" s="18">
        <f t="shared" si="83"/>
        <v>1.4143902439024392</v>
      </c>
      <c r="K905" s="18">
        <v>41</v>
      </c>
      <c r="L905" s="20">
        <v>57.99</v>
      </c>
      <c r="M905" s="21">
        <v>10</v>
      </c>
      <c r="N905" s="22">
        <f t="shared" si="84"/>
        <v>52.191000000000003</v>
      </c>
      <c r="O905" s="23">
        <v>75</v>
      </c>
      <c r="P905" s="24">
        <f t="shared" si="85"/>
        <v>91.334249999999997</v>
      </c>
    </row>
    <row r="906" spans="1:16" ht="17.25" customHeight="1">
      <c r="A906" s="1">
        <v>2</v>
      </c>
      <c r="B906" s="1" t="s">
        <v>15</v>
      </c>
      <c r="D906" s="17" t="s">
        <v>1829</v>
      </c>
      <c r="E906" s="17" t="s">
        <v>1830</v>
      </c>
      <c r="F906" s="17" t="s">
        <v>27</v>
      </c>
      <c r="G906" s="18">
        <f t="shared" si="82"/>
        <v>99.958100000000002</v>
      </c>
      <c r="H906" s="19">
        <f t="shared" si="86"/>
        <v>130.11075</v>
      </c>
      <c r="I906" s="19"/>
      <c r="J906" s="18">
        <f t="shared" si="83"/>
        <v>2.0148780487804876</v>
      </c>
      <c r="K906" s="18">
        <v>41</v>
      </c>
      <c r="L906" s="20">
        <v>82.61</v>
      </c>
      <c r="M906" s="21">
        <v>10</v>
      </c>
      <c r="N906" s="22">
        <f t="shared" si="84"/>
        <v>74.349000000000004</v>
      </c>
      <c r="O906" s="23">
        <v>75</v>
      </c>
      <c r="P906" s="24">
        <f t="shared" si="85"/>
        <v>130.11075</v>
      </c>
    </row>
    <row r="907" spans="1:16" ht="17.25" customHeight="1">
      <c r="A907" s="1">
        <v>2</v>
      </c>
      <c r="B907" s="1" t="s">
        <v>15</v>
      </c>
      <c r="D907" s="17" t="s">
        <v>1831</v>
      </c>
      <c r="E907" s="17" t="s">
        <v>1832</v>
      </c>
      <c r="F907" s="17" t="s">
        <v>18</v>
      </c>
      <c r="G907" s="18">
        <f t="shared" si="82"/>
        <v>127.1831</v>
      </c>
      <c r="H907" s="19">
        <f t="shared" si="86"/>
        <v>165.54825</v>
      </c>
      <c r="I907" s="19"/>
      <c r="J907" s="18">
        <f t="shared" si="83"/>
        <v>2.5636585365853657</v>
      </c>
      <c r="K907" s="18">
        <v>41</v>
      </c>
      <c r="L907" s="20">
        <v>105.11</v>
      </c>
      <c r="M907" s="21">
        <v>10</v>
      </c>
      <c r="N907" s="22">
        <f t="shared" si="84"/>
        <v>94.599000000000004</v>
      </c>
      <c r="O907" s="23">
        <v>75</v>
      </c>
      <c r="P907" s="24">
        <f t="shared" si="85"/>
        <v>165.54825</v>
      </c>
    </row>
    <row r="908" spans="1:16" ht="17.25" customHeight="1">
      <c r="A908" s="1">
        <v>2</v>
      </c>
      <c r="B908" s="1" t="s">
        <v>15</v>
      </c>
      <c r="D908" s="17" t="s">
        <v>1833</v>
      </c>
      <c r="E908" s="17" t="s">
        <v>1834</v>
      </c>
      <c r="F908" s="17" t="s">
        <v>18</v>
      </c>
      <c r="G908" s="18">
        <f t="shared" si="82"/>
        <v>130.32909999999998</v>
      </c>
      <c r="H908" s="19">
        <f t="shared" si="86"/>
        <v>169.64324999999997</v>
      </c>
      <c r="I908" s="19"/>
      <c r="J908" s="18">
        <f t="shared" si="83"/>
        <v>2.6270731707317072</v>
      </c>
      <c r="K908" s="18">
        <v>41</v>
      </c>
      <c r="L908" s="20">
        <v>107.71</v>
      </c>
      <c r="M908" s="21">
        <v>10</v>
      </c>
      <c r="N908" s="22">
        <f t="shared" si="84"/>
        <v>96.938999999999993</v>
      </c>
      <c r="O908" s="23">
        <v>75</v>
      </c>
      <c r="P908" s="24">
        <f t="shared" si="85"/>
        <v>169.64324999999997</v>
      </c>
    </row>
    <row r="909" spans="1:16" ht="17.25" customHeight="1">
      <c r="A909" s="1">
        <v>2</v>
      </c>
      <c r="B909" s="1" t="s">
        <v>15</v>
      </c>
      <c r="D909" s="17" t="s">
        <v>1835</v>
      </c>
      <c r="E909" s="17" t="s">
        <v>1836</v>
      </c>
      <c r="F909" s="17" t="s">
        <v>18</v>
      </c>
      <c r="G909" s="18">
        <f t="shared" si="82"/>
        <v>158.70359999999999</v>
      </c>
      <c r="H909" s="19">
        <f t="shared" si="86"/>
        <v>206.577</v>
      </c>
      <c r="I909" s="19"/>
      <c r="J909" s="18">
        <f t="shared" si="83"/>
        <v>3.1990243902439022</v>
      </c>
      <c r="K909" s="18">
        <v>41</v>
      </c>
      <c r="L909" s="20">
        <v>131.16</v>
      </c>
      <c r="M909" s="21">
        <v>10</v>
      </c>
      <c r="N909" s="22">
        <f t="shared" si="84"/>
        <v>118.044</v>
      </c>
      <c r="O909" s="23">
        <v>75</v>
      </c>
      <c r="P909" s="24">
        <f t="shared" si="85"/>
        <v>206.577</v>
      </c>
    </row>
    <row r="910" spans="1:16" ht="17.25" customHeight="1">
      <c r="A910" s="1">
        <v>2</v>
      </c>
      <c r="B910" s="1" t="s">
        <v>15</v>
      </c>
      <c r="D910" s="17" t="s">
        <v>1837</v>
      </c>
      <c r="E910" s="17" t="s">
        <v>1838</v>
      </c>
      <c r="F910" s="17" t="s">
        <v>18</v>
      </c>
      <c r="G910" s="18">
        <f t="shared" si="82"/>
        <v>198.3674</v>
      </c>
      <c r="H910" s="19">
        <f t="shared" si="86"/>
        <v>258.20549999999997</v>
      </c>
      <c r="I910" s="19"/>
      <c r="J910" s="18">
        <f t="shared" si="83"/>
        <v>3.9985365853658537</v>
      </c>
      <c r="K910" s="18">
        <v>41</v>
      </c>
      <c r="L910" s="20">
        <v>163.94</v>
      </c>
      <c r="M910" s="21">
        <v>10</v>
      </c>
      <c r="N910" s="22">
        <f t="shared" si="84"/>
        <v>147.54599999999999</v>
      </c>
      <c r="O910" s="23">
        <v>75</v>
      </c>
      <c r="P910" s="24">
        <f t="shared" si="85"/>
        <v>258.20549999999997</v>
      </c>
    </row>
    <row r="911" spans="1:16" ht="17.25" customHeight="1">
      <c r="A911" s="1">
        <v>2</v>
      </c>
      <c r="B911" s="1" t="s">
        <v>15</v>
      </c>
      <c r="D911" s="17" t="s">
        <v>1839</v>
      </c>
      <c r="E911" s="17" t="s">
        <v>1840</v>
      </c>
      <c r="F911" s="17" t="s">
        <v>18</v>
      </c>
      <c r="G911" s="18">
        <f t="shared" si="82"/>
        <v>254.36619999999999</v>
      </c>
      <c r="H911" s="19">
        <f t="shared" si="86"/>
        <v>331.09649999999999</v>
      </c>
      <c r="I911" s="19"/>
      <c r="J911" s="18">
        <f t="shared" si="83"/>
        <v>5.1273170731707314</v>
      </c>
      <c r="K911" s="18">
        <v>41</v>
      </c>
      <c r="L911" s="20">
        <v>210.22</v>
      </c>
      <c r="M911" s="21">
        <v>10</v>
      </c>
      <c r="N911" s="22">
        <f t="shared" si="84"/>
        <v>189.19800000000001</v>
      </c>
      <c r="O911" s="23">
        <v>75</v>
      </c>
      <c r="P911" s="24">
        <f t="shared" si="85"/>
        <v>331.09649999999999</v>
      </c>
    </row>
    <row r="912" spans="1:16" ht="17.25" customHeight="1">
      <c r="A912" s="1">
        <v>2</v>
      </c>
      <c r="B912" s="1" t="s">
        <v>15</v>
      </c>
      <c r="D912" s="17" t="s">
        <v>1841</v>
      </c>
      <c r="E912" s="17" t="s">
        <v>1842</v>
      </c>
      <c r="F912" s="17" t="s">
        <v>18</v>
      </c>
      <c r="G912" s="18">
        <f t="shared" si="82"/>
        <v>242.25409999999999</v>
      </c>
      <c r="H912" s="19">
        <f t="shared" si="86"/>
        <v>315.33075000000002</v>
      </c>
      <c r="I912" s="19"/>
      <c r="J912" s="18">
        <f t="shared" si="83"/>
        <v>4.8831707317073176</v>
      </c>
      <c r="K912" s="18">
        <v>41</v>
      </c>
      <c r="L912" s="20">
        <v>200.21</v>
      </c>
      <c r="M912" s="21">
        <v>10</v>
      </c>
      <c r="N912" s="22">
        <f t="shared" si="84"/>
        <v>180.18900000000002</v>
      </c>
      <c r="O912" s="23">
        <v>75</v>
      </c>
      <c r="P912" s="24">
        <f t="shared" si="85"/>
        <v>315.33075000000002</v>
      </c>
    </row>
    <row r="913" spans="1:16" ht="17.25" customHeight="1">
      <c r="A913" s="1">
        <v>2</v>
      </c>
      <c r="B913" s="1" t="s">
        <v>15</v>
      </c>
      <c r="D913" s="17" t="s">
        <v>1843</v>
      </c>
      <c r="E913" s="17" t="s">
        <v>1844</v>
      </c>
      <c r="F913" s="17" t="s">
        <v>18</v>
      </c>
      <c r="G913" s="18">
        <f t="shared" si="82"/>
        <v>271.3304</v>
      </c>
      <c r="H913" s="19">
        <f t="shared" si="86"/>
        <v>353.178</v>
      </c>
      <c r="I913" s="19"/>
      <c r="J913" s="18">
        <f t="shared" si="83"/>
        <v>5.4692682926829272</v>
      </c>
      <c r="K913" s="18">
        <v>41</v>
      </c>
      <c r="L913" s="20">
        <v>224.24</v>
      </c>
      <c r="M913" s="21">
        <v>10</v>
      </c>
      <c r="N913" s="22">
        <f t="shared" si="84"/>
        <v>201.816</v>
      </c>
      <c r="O913" s="23">
        <v>75</v>
      </c>
      <c r="P913" s="24">
        <f t="shared" si="85"/>
        <v>353.178</v>
      </c>
    </row>
    <row r="914" spans="1:16" ht="17.25" customHeight="1">
      <c r="A914" s="1">
        <v>2</v>
      </c>
      <c r="B914" s="1" t="s">
        <v>15</v>
      </c>
      <c r="D914" s="17" t="s">
        <v>1845</v>
      </c>
      <c r="E914" s="17" t="s">
        <v>1846</v>
      </c>
      <c r="F914" s="17" t="s">
        <v>18</v>
      </c>
      <c r="G914" s="18">
        <f t="shared" si="82"/>
        <v>269.91469999999998</v>
      </c>
      <c r="H914" s="19">
        <f t="shared" si="86"/>
        <v>351.33524999999997</v>
      </c>
      <c r="I914" s="19"/>
      <c r="J914" s="18">
        <f t="shared" si="83"/>
        <v>5.4407317073170729</v>
      </c>
      <c r="K914" s="18">
        <v>41</v>
      </c>
      <c r="L914" s="20">
        <v>223.07</v>
      </c>
      <c r="M914" s="21">
        <v>10</v>
      </c>
      <c r="N914" s="22">
        <f t="shared" si="84"/>
        <v>200.76300000000001</v>
      </c>
      <c r="O914" s="23">
        <v>75</v>
      </c>
      <c r="P914" s="24">
        <f t="shared" si="85"/>
        <v>351.33524999999997</v>
      </c>
    </row>
    <row r="915" spans="1:16" ht="17.25" customHeight="1">
      <c r="A915" s="1">
        <v>2</v>
      </c>
      <c r="B915" s="1" t="s">
        <v>15</v>
      </c>
      <c r="D915" s="17" t="s">
        <v>1847</v>
      </c>
      <c r="E915" s="17" t="s">
        <v>1848</v>
      </c>
      <c r="F915" s="17" t="s">
        <v>18</v>
      </c>
      <c r="G915" s="18">
        <f t="shared" si="82"/>
        <v>296.89769999999999</v>
      </c>
      <c r="H915" s="19">
        <f t="shared" si="86"/>
        <v>386.45774999999998</v>
      </c>
      <c r="I915" s="19"/>
      <c r="J915" s="18">
        <f t="shared" si="83"/>
        <v>5.9846341463414632</v>
      </c>
      <c r="K915" s="18">
        <v>41</v>
      </c>
      <c r="L915" s="20">
        <v>245.37</v>
      </c>
      <c r="M915" s="21">
        <v>10</v>
      </c>
      <c r="N915" s="22">
        <f t="shared" si="84"/>
        <v>220.833</v>
      </c>
      <c r="O915" s="23">
        <v>75</v>
      </c>
      <c r="P915" s="24">
        <f t="shared" si="85"/>
        <v>386.45774999999998</v>
      </c>
    </row>
    <row r="916" spans="1:16" ht="17.25" customHeight="1">
      <c r="A916" s="1">
        <v>2</v>
      </c>
      <c r="B916" s="1" t="s">
        <v>15</v>
      </c>
      <c r="D916" s="17" t="s">
        <v>1849</v>
      </c>
      <c r="E916" s="17" t="s">
        <v>1850</v>
      </c>
      <c r="F916" s="17" t="s">
        <v>18</v>
      </c>
      <c r="G916" s="18">
        <f t="shared" si="82"/>
        <v>141.66679999999999</v>
      </c>
      <c r="H916" s="19">
        <f t="shared" si="86"/>
        <v>184.40100000000001</v>
      </c>
      <c r="I916" s="19"/>
      <c r="J916" s="18">
        <f t="shared" si="83"/>
        <v>2.8556097560975608</v>
      </c>
      <c r="K916" s="18">
        <v>41</v>
      </c>
      <c r="L916" s="20">
        <v>117.08</v>
      </c>
      <c r="M916" s="21">
        <v>10</v>
      </c>
      <c r="N916" s="22">
        <f t="shared" si="84"/>
        <v>105.372</v>
      </c>
      <c r="O916" s="23">
        <v>75</v>
      </c>
      <c r="P916" s="24">
        <f t="shared" si="85"/>
        <v>184.40100000000001</v>
      </c>
    </row>
    <row r="917" spans="1:16" ht="17.25" customHeight="1">
      <c r="A917" s="1">
        <v>2</v>
      </c>
      <c r="B917" s="1" t="s">
        <v>15</v>
      </c>
      <c r="D917" s="17" t="s">
        <v>1851</v>
      </c>
      <c r="E917" s="17" t="s">
        <v>1852</v>
      </c>
      <c r="F917" s="17" t="s">
        <v>18</v>
      </c>
      <c r="G917" s="18">
        <f t="shared" si="82"/>
        <v>155.87219999999999</v>
      </c>
      <c r="H917" s="19">
        <f t="shared" si="86"/>
        <v>202.89149999999998</v>
      </c>
      <c r="I917" s="19"/>
      <c r="J917" s="18">
        <f t="shared" si="83"/>
        <v>3.1419512195121948</v>
      </c>
      <c r="K917" s="18">
        <v>41</v>
      </c>
      <c r="L917" s="20">
        <v>128.82</v>
      </c>
      <c r="M917" s="21">
        <v>10</v>
      </c>
      <c r="N917" s="22">
        <f t="shared" si="84"/>
        <v>115.93799999999999</v>
      </c>
      <c r="O917" s="23">
        <v>75</v>
      </c>
      <c r="P917" s="24">
        <f t="shared" si="85"/>
        <v>202.89149999999998</v>
      </c>
    </row>
    <row r="918" spans="1:16" ht="17.25" customHeight="1">
      <c r="A918" s="1">
        <v>2</v>
      </c>
      <c r="B918" s="1" t="s">
        <v>15</v>
      </c>
      <c r="D918" s="17" t="s">
        <v>1853</v>
      </c>
      <c r="E918" s="17" t="s">
        <v>1854</v>
      </c>
      <c r="F918" s="17" t="s">
        <v>18</v>
      </c>
      <c r="G918" s="18">
        <f t="shared" si="82"/>
        <v>170.01709999999997</v>
      </c>
      <c r="H918" s="19">
        <f t="shared" si="86"/>
        <v>221.30324999999999</v>
      </c>
      <c r="I918" s="19"/>
      <c r="J918" s="18">
        <f t="shared" si="83"/>
        <v>3.427073170731707</v>
      </c>
      <c r="K918" s="18">
        <v>41</v>
      </c>
      <c r="L918" s="20">
        <v>140.51</v>
      </c>
      <c r="M918" s="21">
        <v>10</v>
      </c>
      <c r="N918" s="22">
        <f t="shared" si="84"/>
        <v>126.45899999999999</v>
      </c>
      <c r="O918" s="23">
        <v>75</v>
      </c>
      <c r="P918" s="24">
        <f t="shared" si="85"/>
        <v>221.30324999999999</v>
      </c>
    </row>
    <row r="919" spans="1:16" ht="17.25" customHeight="1">
      <c r="A919" s="1">
        <v>2</v>
      </c>
      <c r="B919" s="1" t="s">
        <v>15</v>
      </c>
      <c r="D919" s="17" t="s">
        <v>1855</v>
      </c>
      <c r="E919" s="17" t="s">
        <v>1856</v>
      </c>
      <c r="F919" s="17" t="s">
        <v>18</v>
      </c>
      <c r="G919" s="18">
        <f t="shared" si="82"/>
        <v>296.89769999999999</v>
      </c>
      <c r="H919" s="19">
        <f t="shared" si="86"/>
        <v>386.45774999999998</v>
      </c>
      <c r="I919" s="19"/>
      <c r="J919" s="18">
        <f t="shared" si="83"/>
        <v>5.9846341463414632</v>
      </c>
      <c r="K919" s="18">
        <v>41</v>
      </c>
      <c r="L919" s="20">
        <v>245.37</v>
      </c>
      <c r="M919" s="21">
        <v>10</v>
      </c>
      <c r="N919" s="22">
        <f t="shared" si="84"/>
        <v>220.833</v>
      </c>
      <c r="O919" s="23">
        <v>75</v>
      </c>
      <c r="P919" s="24">
        <f t="shared" si="85"/>
        <v>386.45774999999998</v>
      </c>
    </row>
    <row r="920" spans="1:16" ht="17.25" customHeight="1">
      <c r="A920" s="1">
        <v>2</v>
      </c>
      <c r="B920" s="1" t="s">
        <v>15</v>
      </c>
      <c r="D920" s="17" t="s">
        <v>1857</v>
      </c>
      <c r="E920" s="17" t="s">
        <v>1858</v>
      </c>
      <c r="F920" s="17" t="s">
        <v>18</v>
      </c>
      <c r="G920" s="18">
        <f t="shared" si="82"/>
        <v>202.43300000000002</v>
      </c>
      <c r="H920" s="19">
        <f t="shared" si="86"/>
        <v>263.49750000000006</v>
      </c>
      <c r="I920" s="19"/>
      <c r="J920" s="18">
        <f t="shared" si="83"/>
        <v>4.0804878048780493</v>
      </c>
      <c r="K920" s="18">
        <v>41</v>
      </c>
      <c r="L920" s="20">
        <v>167.3</v>
      </c>
      <c r="M920" s="21">
        <v>10</v>
      </c>
      <c r="N920" s="22">
        <f t="shared" si="84"/>
        <v>150.57000000000002</v>
      </c>
      <c r="O920" s="23">
        <v>75</v>
      </c>
      <c r="P920" s="24">
        <f t="shared" si="85"/>
        <v>263.49750000000006</v>
      </c>
    </row>
    <row r="921" spans="1:16" ht="17.25" customHeight="1">
      <c r="A921" s="1">
        <v>2</v>
      </c>
      <c r="B921" s="1" t="s">
        <v>15</v>
      </c>
      <c r="D921" s="17" t="s">
        <v>1859</v>
      </c>
      <c r="E921" s="17" t="s">
        <v>1860</v>
      </c>
      <c r="F921" s="17" t="s">
        <v>18</v>
      </c>
      <c r="G921" s="18">
        <f t="shared" si="82"/>
        <v>242.8954</v>
      </c>
      <c r="H921" s="19">
        <f t="shared" si="86"/>
        <v>316.16549999999995</v>
      </c>
      <c r="I921" s="19"/>
      <c r="J921" s="18">
        <f t="shared" si="83"/>
        <v>4.8960975609756101</v>
      </c>
      <c r="K921" s="18">
        <v>41</v>
      </c>
      <c r="L921" s="20">
        <v>200.74</v>
      </c>
      <c r="M921" s="21">
        <v>10</v>
      </c>
      <c r="N921" s="22">
        <f t="shared" si="84"/>
        <v>180.666</v>
      </c>
      <c r="O921" s="23">
        <v>75</v>
      </c>
      <c r="P921" s="24">
        <f t="shared" si="85"/>
        <v>316.16549999999995</v>
      </c>
    </row>
    <row r="922" spans="1:16" ht="17.25" customHeight="1">
      <c r="A922" s="1">
        <v>2</v>
      </c>
      <c r="B922" s="1" t="s">
        <v>15</v>
      </c>
      <c r="D922" s="17" t="s">
        <v>1861</v>
      </c>
      <c r="E922" s="17" t="s">
        <v>1862</v>
      </c>
      <c r="F922" s="17" t="s">
        <v>18</v>
      </c>
      <c r="G922" s="18">
        <f t="shared" ref="G922:G932" si="87">L922*1.21</f>
        <v>439.93179999999995</v>
      </c>
      <c r="H922" s="19">
        <f t="shared" si="86"/>
        <v>572.63850000000002</v>
      </c>
      <c r="I922" s="19"/>
      <c r="J922" s="18">
        <f t="shared" si="83"/>
        <v>8.8678048780487799</v>
      </c>
      <c r="K922" s="18">
        <v>41</v>
      </c>
      <c r="L922" s="20">
        <v>363.58</v>
      </c>
      <c r="M922" s="21">
        <v>10</v>
      </c>
      <c r="N922" s="22">
        <f t="shared" si="84"/>
        <v>327.22199999999998</v>
      </c>
      <c r="O922" s="23">
        <v>75</v>
      </c>
      <c r="P922" s="24">
        <f t="shared" si="85"/>
        <v>572.63850000000002</v>
      </c>
    </row>
    <row r="923" spans="1:16" ht="17.25" customHeight="1">
      <c r="A923" s="1">
        <v>2</v>
      </c>
      <c r="B923" s="1" t="s">
        <v>15</v>
      </c>
      <c r="D923" s="17" t="s">
        <v>1863</v>
      </c>
      <c r="E923" s="17" t="s">
        <v>1864</v>
      </c>
      <c r="F923" s="17" t="s">
        <v>18</v>
      </c>
      <c r="G923" s="18">
        <f t="shared" si="87"/>
        <v>1260.5054</v>
      </c>
      <c r="H923" s="19">
        <f t="shared" si="86"/>
        <v>1640.7404999999999</v>
      </c>
      <c r="I923" s="19"/>
      <c r="J923" s="18">
        <f t="shared" si="83"/>
        <v>25.408292682926831</v>
      </c>
      <c r="K923" s="18">
        <v>41</v>
      </c>
      <c r="L923" s="20">
        <v>1041.74</v>
      </c>
      <c r="M923" s="21">
        <v>10</v>
      </c>
      <c r="N923" s="22">
        <f t="shared" si="84"/>
        <v>937.56600000000003</v>
      </c>
      <c r="O923" s="23">
        <v>75</v>
      </c>
      <c r="P923" s="24">
        <f t="shared" si="85"/>
        <v>1640.7404999999999</v>
      </c>
    </row>
    <row r="924" spans="1:16" ht="17.25" customHeight="1">
      <c r="A924" s="1">
        <v>2</v>
      </c>
      <c r="B924" s="1" t="s">
        <v>15</v>
      </c>
      <c r="D924" s="17" t="s">
        <v>1865</v>
      </c>
      <c r="E924" s="17" t="s">
        <v>1866</v>
      </c>
      <c r="F924" s="17" t="s">
        <v>18</v>
      </c>
      <c r="G924" s="18">
        <f t="shared" si="87"/>
        <v>1573.5928999999999</v>
      </c>
      <c r="H924" s="19">
        <f t="shared" si="86"/>
        <v>2048.2717499999999</v>
      </c>
      <c r="I924" s="19"/>
      <c r="J924" s="18">
        <f t="shared" si="83"/>
        <v>31.719268292682926</v>
      </c>
      <c r="K924" s="18">
        <v>41</v>
      </c>
      <c r="L924" s="20">
        <v>1300.49</v>
      </c>
      <c r="M924" s="21">
        <v>10</v>
      </c>
      <c r="N924" s="22">
        <f t="shared" si="84"/>
        <v>1170.441</v>
      </c>
      <c r="O924" s="23">
        <v>75</v>
      </c>
      <c r="P924" s="24">
        <f t="shared" si="85"/>
        <v>2048.2717499999999</v>
      </c>
    </row>
    <row r="925" spans="1:16" ht="17.25" customHeight="1">
      <c r="A925" s="1">
        <v>2</v>
      </c>
      <c r="B925" s="1" t="s">
        <v>15</v>
      </c>
      <c r="D925" s="17" t="s">
        <v>1867</v>
      </c>
      <c r="E925" s="17" t="s">
        <v>1868</v>
      </c>
      <c r="F925" s="17" t="s">
        <v>18</v>
      </c>
      <c r="G925" s="18">
        <f t="shared" si="87"/>
        <v>229.39180000000002</v>
      </c>
      <c r="H925" s="19">
        <f t="shared" si="86"/>
        <v>298.58850000000001</v>
      </c>
      <c r="I925" s="19"/>
      <c r="J925" s="18">
        <f t="shared" si="83"/>
        <v>4.6239024390243904</v>
      </c>
      <c r="K925" s="18">
        <v>41</v>
      </c>
      <c r="L925" s="20">
        <v>189.58</v>
      </c>
      <c r="M925" s="21">
        <v>10</v>
      </c>
      <c r="N925" s="22">
        <f t="shared" si="84"/>
        <v>170.62200000000001</v>
      </c>
      <c r="O925" s="23">
        <v>75</v>
      </c>
      <c r="P925" s="24">
        <f t="shared" si="85"/>
        <v>298.58850000000001</v>
      </c>
    </row>
    <row r="926" spans="1:16" ht="17.25" customHeight="1">
      <c r="A926" s="1">
        <v>2</v>
      </c>
      <c r="B926" s="1" t="s">
        <v>15</v>
      </c>
      <c r="D926" s="17" t="s">
        <v>1869</v>
      </c>
      <c r="E926" s="17" t="s">
        <v>1870</v>
      </c>
      <c r="F926" s="17" t="s">
        <v>18</v>
      </c>
      <c r="G926" s="18">
        <f t="shared" si="87"/>
        <v>269.91469999999998</v>
      </c>
      <c r="H926" s="19">
        <f t="shared" si="86"/>
        <v>351.33524999999997</v>
      </c>
      <c r="I926" s="19"/>
      <c r="J926" s="18">
        <f t="shared" si="83"/>
        <v>5.4407317073170729</v>
      </c>
      <c r="K926" s="18">
        <v>41</v>
      </c>
      <c r="L926" s="20">
        <v>223.07</v>
      </c>
      <c r="M926" s="21">
        <v>10</v>
      </c>
      <c r="N926" s="22">
        <f t="shared" si="84"/>
        <v>200.76300000000001</v>
      </c>
      <c r="O926" s="23">
        <v>75</v>
      </c>
      <c r="P926" s="24">
        <f t="shared" si="85"/>
        <v>351.33524999999997</v>
      </c>
    </row>
    <row r="927" spans="1:16" ht="17.25" customHeight="1">
      <c r="A927" s="1">
        <v>2</v>
      </c>
      <c r="B927" s="1" t="s">
        <v>15</v>
      </c>
      <c r="D927" s="17" t="s">
        <v>1871</v>
      </c>
      <c r="E927" s="17" t="s">
        <v>1872</v>
      </c>
      <c r="F927" s="17" t="s">
        <v>18</v>
      </c>
      <c r="G927" s="18">
        <f t="shared" si="87"/>
        <v>242.8954</v>
      </c>
      <c r="H927" s="19">
        <f t="shared" si="86"/>
        <v>316.16549999999995</v>
      </c>
      <c r="I927" s="19"/>
      <c r="J927" s="18">
        <f t="shared" si="83"/>
        <v>4.8960975609756101</v>
      </c>
      <c r="K927" s="18">
        <v>41</v>
      </c>
      <c r="L927" s="20">
        <v>200.74</v>
      </c>
      <c r="M927" s="21">
        <v>10</v>
      </c>
      <c r="N927" s="22">
        <f t="shared" si="84"/>
        <v>180.666</v>
      </c>
      <c r="O927" s="23">
        <v>75</v>
      </c>
      <c r="P927" s="24">
        <f t="shared" si="85"/>
        <v>316.16549999999995</v>
      </c>
    </row>
    <row r="928" spans="1:16" ht="17.25" customHeight="1">
      <c r="A928" s="1">
        <v>2</v>
      </c>
      <c r="B928" s="1" t="s">
        <v>15</v>
      </c>
      <c r="D928" s="17" t="s">
        <v>1873</v>
      </c>
      <c r="E928" s="17" t="s">
        <v>1874</v>
      </c>
      <c r="F928" s="17" t="s">
        <v>18</v>
      </c>
      <c r="G928" s="18">
        <f t="shared" si="87"/>
        <v>323.88069999999999</v>
      </c>
      <c r="H928" s="19">
        <f t="shared" si="86"/>
        <v>421.58025000000004</v>
      </c>
      <c r="I928" s="19"/>
      <c r="J928" s="18">
        <f t="shared" si="83"/>
        <v>6.5285365853658544</v>
      </c>
      <c r="K928" s="18">
        <v>41</v>
      </c>
      <c r="L928" s="20">
        <v>267.67</v>
      </c>
      <c r="M928" s="21">
        <v>10</v>
      </c>
      <c r="N928" s="22">
        <f t="shared" si="84"/>
        <v>240.90300000000002</v>
      </c>
      <c r="O928" s="23">
        <v>75</v>
      </c>
      <c r="P928" s="24">
        <f t="shared" si="85"/>
        <v>421.58025000000004</v>
      </c>
    </row>
    <row r="929" spans="1:16" ht="17.25" customHeight="1">
      <c r="A929" s="1">
        <v>2</v>
      </c>
      <c r="B929" s="1" t="s">
        <v>15</v>
      </c>
      <c r="D929" s="17" t="s">
        <v>1875</v>
      </c>
      <c r="E929" s="17" t="s">
        <v>1876</v>
      </c>
      <c r="F929" s="17" t="s">
        <v>27</v>
      </c>
      <c r="G929" s="18">
        <f t="shared" si="87"/>
        <v>124.9567</v>
      </c>
      <c r="H929" s="19">
        <f t="shared" si="86"/>
        <v>162.65024999999997</v>
      </c>
      <c r="I929" s="19"/>
      <c r="J929" s="18">
        <f t="shared" si="83"/>
        <v>2.5187804878048778</v>
      </c>
      <c r="K929" s="18">
        <v>41</v>
      </c>
      <c r="L929" s="20">
        <v>103.27</v>
      </c>
      <c r="M929" s="21">
        <v>10</v>
      </c>
      <c r="N929" s="22">
        <f t="shared" si="84"/>
        <v>92.942999999999998</v>
      </c>
      <c r="O929" s="23">
        <v>75</v>
      </c>
      <c r="P929" s="24">
        <f t="shared" si="85"/>
        <v>162.65024999999997</v>
      </c>
    </row>
    <row r="930" spans="1:16" ht="17.25" customHeight="1">
      <c r="A930" s="1">
        <v>2</v>
      </c>
      <c r="B930" s="1" t="s">
        <v>15</v>
      </c>
      <c r="D930" s="17" t="s">
        <v>1877</v>
      </c>
      <c r="E930" s="17" t="s">
        <v>1878</v>
      </c>
      <c r="F930" s="17" t="s">
        <v>18</v>
      </c>
      <c r="G930" s="18">
        <f t="shared" si="87"/>
        <v>174.9297</v>
      </c>
      <c r="H930" s="19">
        <f t="shared" si="86"/>
        <v>227.69774999999998</v>
      </c>
      <c r="I930" s="19"/>
      <c r="J930" s="18">
        <f t="shared" si="83"/>
        <v>3.5260975609756096</v>
      </c>
      <c r="K930" s="18">
        <v>41</v>
      </c>
      <c r="L930" s="20">
        <v>144.57</v>
      </c>
      <c r="M930" s="21">
        <v>10</v>
      </c>
      <c r="N930" s="22">
        <f t="shared" si="84"/>
        <v>130.113</v>
      </c>
      <c r="O930" s="23">
        <v>75</v>
      </c>
      <c r="P930" s="24">
        <f t="shared" si="85"/>
        <v>227.69774999999998</v>
      </c>
    </row>
    <row r="931" spans="1:16" ht="17.25" customHeight="1">
      <c r="A931" s="1">
        <v>2</v>
      </c>
      <c r="B931" s="1" t="s">
        <v>15</v>
      </c>
      <c r="D931" s="17" t="s">
        <v>1879</v>
      </c>
      <c r="E931" s="17" t="s">
        <v>1880</v>
      </c>
      <c r="F931" s="17" t="s">
        <v>18</v>
      </c>
      <c r="G931" s="18">
        <f t="shared" si="87"/>
        <v>224.92689999999999</v>
      </c>
      <c r="H931" s="19">
        <f t="shared" si="86"/>
        <v>292.77674999999999</v>
      </c>
      <c r="I931" s="19"/>
      <c r="J931" s="18">
        <f t="shared" si="83"/>
        <v>4.5339024390243896</v>
      </c>
      <c r="K931" s="18">
        <v>41</v>
      </c>
      <c r="L931" s="20">
        <v>185.89</v>
      </c>
      <c r="M931" s="21">
        <v>10</v>
      </c>
      <c r="N931" s="22">
        <f t="shared" si="84"/>
        <v>167.30099999999999</v>
      </c>
      <c r="O931" s="23">
        <v>75</v>
      </c>
      <c r="P931" s="24">
        <f t="shared" si="85"/>
        <v>292.77674999999999</v>
      </c>
    </row>
    <row r="932" spans="1:16" ht="17.25" customHeight="1">
      <c r="A932" s="1">
        <v>2</v>
      </c>
      <c r="B932" s="1" t="s">
        <v>15</v>
      </c>
      <c r="D932" s="17" t="s">
        <v>1881</v>
      </c>
      <c r="E932" s="17" t="s">
        <v>1882</v>
      </c>
      <c r="F932" s="17" t="s">
        <v>18</v>
      </c>
      <c r="G932" s="18">
        <f t="shared" si="87"/>
        <v>2249.3537000000001</v>
      </c>
      <c r="H932" s="19">
        <f t="shared" si="86"/>
        <v>2927.8777500000001</v>
      </c>
      <c r="I932" s="19"/>
      <c r="J932" s="18">
        <f t="shared" si="83"/>
        <v>45.340731707317076</v>
      </c>
      <c r="K932" s="18">
        <v>41</v>
      </c>
      <c r="L932" s="20">
        <v>1858.97</v>
      </c>
      <c r="M932" s="21">
        <v>10</v>
      </c>
      <c r="N932" s="22">
        <f t="shared" si="84"/>
        <v>1673.0730000000001</v>
      </c>
      <c r="O932" s="23">
        <v>75</v>
      </c>
      <c r="P932" s="24">
        <f t="shared" si="85"/>
        <v>2927.8777500000001</v>
      </c>
    </row>
    <row r="933" spans="1:16" ht="17.25" customHeight="1">
      <c r="A933" s="1">
        <v>2</v>
      </c>
      <c r="B933" s="1" t="s">
        <v>15</v>
      </c>
      <c r="D933" s="25" t="s">
        <v>1883</v>
      </c>
      <c r="E933" s="25" t="s">
        <v>1884</v>
      </c>
      <c r="F933" s="25" t="s">
        <v>30</v>
      </c>
      <c r="G933" s="26">
        <f>L933*1.105</f>
        <v>6655.5033999999996</v>
      </c>
      <c r="H933" s="19">
        <f t="shared" si="86"/>
        <v>9486.3510000000006</v>
      </c>
      <c r="I933" s="19"/>
      <c r="J933" s="18">
        <f t="shared" ref="J933:J996" si="88">L933/K933</f>
        <v>146.90439024390244</v>
      </c>
      <c r="K933" s="18">
        <v>41</v>
      </c>
      <c r="L933" s="27">
        <v>6023.08</v>
      </c>
      <c r="M933" s="21">
        <v>10</v>
      </c>
      <c r="N933" s="22">
        <f t="shared" si="84"/>
        <v>5420.7719999999999</v>
      </c>
      <c r="O933" s="23">
        <v>75</v>
      </c>
      <c r="P933" s="24">
        <f t="shared" si="85"/>
        <v>9486.3510000000006</v>
      </c>
    </row>
    <row r="934" spans="1:16" ht="17.25" customHeight="1">
      <c r="A934" s="1">
        <v>2</v>
      </c>
      <c r="B934" s="1" t="s">
        <v>15</v>
      </c>
      <c r="D934" s="25" t="s">
        <v>1885</v>
      </c>
      <c r="E934" s="25" t="s">
        <v>1886</v>
      </c>
      <c r="F934" s="25" t="s">
        <v>30</v>
      </c>
      <c r="G934" s="26">
        <f>L934*1.105</f>
        <v>5915.9821499999998</v>
      </c>
      <c r="H934" s="19">
        <f t="shared" si="86"/>
        <v>8432.2822500000002</v>
      </c>
      <c r="I934" s="19"/>
      <c r="J934" s="18">
        <f t="shared" si="88"/>
        <v>130.58121951219513</v>
      </c>
      <c r="K934" s="18">
        <v>41</v>
      </c>
      <c r="L934" s="27">
        <v>5353.83</v>
      </c>
      <c r="M934" s="21">
        <v>10</v>
      </c>
      <c r="N934" s="22">
        <f t="shared" si="84"/>
        <v>4818.4470000000001</v>
      </c>
      <c r="O934" s="23">
        <v>75</v>
      </c>
      <c r="P934" s="24">
        <f t="shared" si="85"/>
        <v>8432.2822500000002</v>
      </c>
    </row>
    <row r="935" spans="1:16" ht="17.25" customHeight="1">
      <c r="A935" s="1">
        <v>2</v>
      </c>
      <c r="B935" s="1" t="s">
        <v>15</v>
      </c>
      <c r="D935" s="17" t="s">
        <v>1887</v>
      </c>
      <c r="E935" s="17" t="s">
        <v>1888</v>
      </c>
      <c r="F935" s="17" t="s">
        <v>30</v>
      </c>
      <c r="G935" s="18">
        <f>L935*1.21</f>
        <v>269.91469999999998</v>
      </c>
      <c r="H935" s="19">
        <f t="shared" si="86"/>
        <v>351.33524999999997</v>
      </c>
      <c r="I935" s="19"/>
      <c r="J935" s="18">
        <f t="shared" si="88"/>
        <v>5.4407317073170729</v>
      </c>
      <c r="K935" s="18">
        <v>41</v>
      </c>
      <c r="L935" s="20">
        <v>223.07</v>
      </c>
      <c r="M935" s="21">
        <v>10</v>
      </c>
      <c r="N935" s="22">
        <f t="shared" si="84"/>
        <v>200.76300000000001</v>
      </c>
      <c r="O935" s="23">
        <v>75</v>
      </c>
      <c r="P935" s="24">
        <f t="shared" si="85"/>
        <v>351.33524999999997</v>
      </c>
    </row>
    <row r="936" spans="1:16" ht="17.25" customHeight="1">
      <c r="A936" s="1">
        <v>2</v>
      </c>
      <c r="B936" s="1" t="s">
        <v>15</v>
      </c>
      <c r="D936" s="17" t="s">
        <v>1889</v>
      </c>
      <c r="E936" s="17" t="s">
        <v>1890</v>
      </c>
      <c r="F936" s="17" t="s">
        <v>30</v>
      </c>
      <c r="G936" s="18">
        <f>L936*1.21</f>
        <v>80.961099999999988</v>
      </c>
      <c r="H936" s="19">
        <f t="shared" si="86"/>
        <v>105.38324999999999</v>
      </c>
      <c r="I936" s="19"/>
      <c r="J936" s="18">
        <f t="shared" si="88"/>
        <v>1.631951219512195</v>
      </c>
      <c r="K936" s="18">
        <v>41</v>
      </c>
      <c r="L936" s="20">
        <v>66.91</v>
      </c>
      <c r="M936" s="21">
        <v>10</v>
      </c>
      <c r="N936" s="22">
        <f t="shared" si="84"/>
        <v>60.218999999999994</v>
      </c>
      <c r="O936" s="23">
        <v>75</v>
      </c>
      <c r="P936" s="24">
        <f t="shared" si="85"/>
        <v>105.38324999999999</v>
      </c>
    </row>
    <row r="937" spans="1:16" ht="17.25" customHeight="1">
      <c r="A937" s="1">
        <v>2</v>
      </c>
      <c r="B937" s="1" t="s">
        <v>15</v>
      </c>
      <c r="D937" s="25" t="s">
        <v>1891</v>
      </c>
      <c r="E937" s="25" t="s">
        <v>1892</v>
      </c>
      <c r="F937" s="25" t="s">
        <v>30</v>
      </c>
      <c r="G937" s="26">
        <f>L937*1.105</f>
        <v>1725.49065</v>
      </c>
      <c r="H937" s="19">
        <f t="shared" si="86"/>
        <v>2459.4097499999998</v>
      </c>
      <c r="I937" s="19"/>
      <c r="J937" s="18">
        <f t="shared" si="88"/>
        <v>38.08609756097561</v>
      </c>
      <c r="K937" s="18">
        <v>41</v>
      </c>
      <c r="L937" s="27">
        <v>1561.53</v>
      </c>
      <c r="M937" s="21">
        <v>10</v>
      </c>
      <c r="N937" s="22">
        <f t="shared" si="84"/>
        <v>1405.377</v>
      </c>
      <c r="O937" s="23">
        <v>75</v>
      </c>
      <c r="P937" s="24">
        <f t="shared" si="85"/>
        <v>2459.4097499999998</v>
      </c>
    </row>
    <row r="938" spans="1:16" ht="17.25" customHeight="1">
      <c r="A938" s="1">
        <v>2</v>
      </c>
      <c r="B938" s="1" t="s">
        <v>15</v>
      </c>
      <c r="D938" s="17" t="s">
        <v>1893</v>
      </c>
      <c r="E938" s="17" t="s">
        <v>1894</v>
      </c>
      <c r="F938" s="17" t="s">
        <v>30</v>
      </c>
      <c r="G938" s="18">
        <f>L938*1.21</f>
        <v>674.76859999999999</v>
      </c>
      <c r="H938" s="19">
        <f t="shared" si="86"/>
        <v>878.31449999999995</v>
      </c>
      <c r="I938" s="19"/>
      <c r="J938" s="18">
        <f t="shared" si="88"/>
        <v>13.601463414634146</v>
      </c>
      <c r="K938" s="18">
        <v>41</v>
      </c>
      <c r="L938" s="20">
        <v>557.66</v>
      </c>
      <c r="M938" s="21">
        <v>10</v>
      </c>
      <c r="N938" s="22">
        <f t="shared" si="84"/>
        <v>501.89400000000001</v>
      </c>
      <c r="O938" s="23">
        <v>75</v>
      </c>
      <c r="P938" s="24">
        <f t="shared" si="85"/>
        <v>878.31449999999995</v>
      </c>
    </row>
    <row r="939" spans="1:16" ht="17.25" customHeight="1">
      <c r="A939" s="1">
        <v>2</v>
      </c>
      <c r="B939" s="1" t="s">
        <v>15</v>
      </c>
      <c r="D939" s="17" t="s">
        <v>1895</v>
      </c>
      <c r="E939" s="17" t="s">
        <v>1896</v>
      </c>
      <c r="F939" s="17" t="s">
        <v>30</v>
      </c>
      <c r="G939" s="18">
        <f>L939*1.21</f>
        <v>539.8415</v>
      </c>
      <c r="H939" s="19">
        <f t="shared" si="86"/>
        <v>702.68624999999997</v>
      </c>
      <c r="I939" s="19"/>
      <c r="J939" s="18">
        <f t="shared" si="88"/>
        <v>10.88170731707317</v>
      </c>
      <c r="K939" s="18">
        <v>41</v>
      </c>
      <c r="L939" s="20">
        <v>446.15</v>
      </c>
      <c r="M939" s="21">
        <v>10</v>
      </c>
      <c r="N939" s="22">
        <f t="shared" si="84"/>
        <v>401.53499999999997</v>
      </c>
      <c r="O939" s="23">
        <v>75</v>
      </c>
      <c r="P939" s="24">
        <f t="shared" si="85"/>
        <v>702.68624999999997</v>
      </c>
    </row>
    <row r="940" spans="1:16" ht="17.25" customHeight="1">
      <c r="A940" s="1">
        <v>2</v>
      </c>
      <c r="B940" s="1" t="s">
        <v>15</v>
      </c>
      <c r="D940" s="25" t="s">
        <v>1897</v>
      </c>
      <c r="E940" s="25" t="s">
        <v>1898</v>
      </c>
      <c r="F940" s="25" t="s">
        <v>30</v>
      </c>
      <c r="G940" s="26">
        <f>L940*1.105</f>
        <v>172.52365</v>
      </c>
      <c r="H940" s="19">
        <f t="shared" si="86"/>
        <v>245.90474999999998</v>
      </c>
      <c r="I940" s="19"/>
      <c r="J940" s="18">
        <f t="shared" si="88"/>
        <v>3.8080487804878049</v>
      </c>
      <c r="K940" s="18">
        <v>41</v>
      </c>
      <c r="L940" s="27">
        <v>156.13</v>
      </c>
      <c r="M940" s="21">
        <v>10</v>
      </c>
      <c r="N940" s="22">
        <f t="shared" si="84"/>
        <v>140.517</v>
      </c>
      <c r="O940" s="23">
        <v>75</v>
      </c>
      <c r="P940" s="24">
        <f t="shared" si="85"/>
        <v>245.90474999999998</v>
      </c>
    </row>
    <row r="941" spans="1:16" ht="17.25" customHeight="1">
      <c r="A941" s="1">
        <v>2</v>
      </c>
      <c r="B941" s="1" t="s">
        <v>15</v>
      </c>
      <c r="D941" s="25" t="s">
        <v>1899</v>
      </c>
      <c r="E941" s="25" t="s">
        <v>1900</v>
      </c>
      <c r="F941" s="25" t="s">
        <v>30</v>
      </c>
      <c r="G941" s="26">
        <f>L941*1.105</f>
        <v>246.49234999999999</v>
      </c>
      <c r="H941" s="19">
        <f t="shared" si="86"/>
        <v>351.33524999999997</v>
      </c>
      <c r="I941" s="19"/>
      <c r="J941" s="18">
        <f t="shared" si="88"/>
        <v>5.4407317073170729</v>
      </c>
      <c r="K941" s="18">
        <v>41</v>
      </c>
      <c r="L941" s="27">
        <v>223.07</v>
      </c>
      <c r="M941" s="21">
        <v>10</v>
      </c>
      <c r="N941" s="22">
        <f t="shared" si="84"/>
        <v>200.76300000000001</v>
      </c>
      <c r="O941" s="23">
        <v>75</v>
      </c>
      <c r="P941" s="24">
        <f t="shared" si="85"/>
        <v>351.33524999999997</v>
      </c>
    </row>
    <row r="942" spans="1:16" ht="17.25" customHeight="1">
      <c r="A942" s="1">
        <v>2</v>
      </c>
      <c r="B942" s="1" t="s">
        <v>15</v>
      </c>
      <c r="D942" s="17" t="s">
        <v>1901</v>
      </c>
      <c r="E942" s="17" t="s">
        <v>1902</v>
      </c>
      <c r="F942" s="17" t="s">
        <v>30</v>
      </c>
      <c r="G942" s="18">
        <f>L942*1.21</f>
        <v>2429.3049000000001</v>
      </c>
      <c r="H942" s="19">
        <f t="shared" si="86"/>
        <v>3162.11175</v>
      </c>
      <c r="I942" s="19"/>
      <c r="J942" s="18">
        <f t="shared" si="88"/>
        <v>48.968048780487806</v>
      </c>
      <c r="K942" s="18">
        <v>41</v>
      </c>
      <c r="L942" s="20">
        <v>2007.69</v>
      </c>
      <c r="M942" s="21">
        <v>10</v>
      </c>
      <c r="N942" s="22">
        <f t="shared" si="84"/>
        <v>1806.921</v>
      </c>
      <c r="O942" s="23">
        <v>75</v>
      </c>
      <c r="P942" s="24">
        <f t="shared" si="85"/>
        <v>3162.11175</v>
      </c>
    </row>
    <row r="943" spans="1:16" ht="17.25" customHeight="1">
      <c r="A943" s="1">
        <v>2</v>
      </c>
      <c r="B943" s="1" t="s">
        <v>15</v>
      </c>
      <c r="D943" s="25" t="s">
        <v>1903</v>
      </c>
      <c r="E943" s="25" t="s">
        <v>1904</v>
      </c>
      <c r="F943" s="25" t="s">
        <v>30</v>
      </c>
      <c r="G943" s="26">
        <f t="shared" ref="G943:G949" si="89">L943*1.105</f>
        <v>369.733</v>
      </c>
      <c r="H943" s="19">
        <f t="shared" si="86"/>
        <v>526.99500000000012</v>
      </c>
      <c r="I943" s="19"/>
      <c r="J943" s="18">
        <f t="shared" si="88"/>
        <v>8.1609756097560986</v>
      </c>
      <c r="K943" s="18">
        <v>41</v>
      </c>
      <c r="L943" s="27">
        <v>334.6</v>
      </c>
      <c r="M943" s="21">
        <v>10</v>
      </c>
      <c r="N943" s="22">
        <f t="shared" si="84"/>
        <v>301.14000000000004</v>
      </c>
      <c r="O943" s="23">
        <v>75</v>
      </c>
      <c r="P943" s="24">
        <f t="shared" si="85"/>
        <v>526.99500000000012</v>
      </c>
    </row>
    <row r="944" spans="1:16" ht="17.25" customHeight="1">
      <c r="A944" s="1">
        <v>2</v>
      </c>
      <c r="B944" s="1" t="s">
        <v>15</v>
      </c>
      <c r="D944" s="25" t="s">
        <v>1905</v>
      </c>
      <c r="E944" s="25" t="s">
        <v>1906</v>
      </c>
      <c r="F944" s="25" t="s">
        <v>30</v>
      </c>
      <c r="G944" s="26">
        <f t="shared" si="89"/>
        <v>369.733</v>
      </c>
      <c r="H944" s="19">
        <f t="shared" si="86"/>
        <v>526.99500000000012</v>
      </c>
      <c r="I944" s="19"/>
      <c r="J944" s="18">
        <f t="shared" si="88"/>
        <v>8.1609756097560986</v>
      </c>
      <c r="K944" s="18">
        <v>41</v>
      </c>
      <c r="L944" s="27">
        <v>334.6</v>
      </c>
      <c r="M944" s="21">
        <v>10</v>
      </c>
      <c r="N944" s="22">
        <f t="shared" si="84"/>
        <v>301.14000000000004</v>
      </c>
      <c r="O944" s="23">
        <v>75</v>
      </c>
      <c r="P944" s="24">
        <f t="shared" si="85"/>
        <v>526.99500000000012</v>
      </c>
    </row>
    <row r="945" spans="1:16" ht="17.25" customHeight="1">
      <c r="A945" s="1">
        <v>2</v>
      </c>
      <c r="B945" s="1" t="s">
        <v>15</v>
      </c>
      <c r="D945" s="25" t="s">
        <v>1907</v>
      </c>
      <c r="E945" s="25" t="s">
        <v>1908</v>
      </c>
      <c r="F945" s="25" t="s">
        <v>30</v>
      </c>
      <c r="G945" s="26">
        <f t="shared" si="89"/>
        <v>1622.4714999999999</v>
      </c>
      <c r="H945" s="19">
        <f t="shared" si="86"/>
        <v>2312.5725000000002</v>
      </c>
      <c r="I945" s="19"/>
      <c r="J945" s="18">
        <f t="shared" si="88"/>
        <v>35.81219512195122</v>
      </c>
      <c r="K945" s="18">
        <v>41</v>
      </c>
      <c r="L945" s="27">
        <v>1468.3</v>
      </c>
      <c r="M945" s="21">
        <v>10</v>
      </c>
      <c r="N945" s="22">
        <f t="shared" si="84"/>
        <v>1321.47</v>
      </c>
      <c r="O945" s="23">
        <v>75</v>
      </c>
      <c r="P945" s="24">
        <f t="shared" si="85"/>
        <v>2312.5725000000002</v>
      </c>
    </row>
    <row r="946" spans="1:16" ht="17.25" customHeight="1">
      <c r="A946" s="1">
        <v>2</v>
      </c>
      <c r="B946" s="1" t="s">
        <v>15</v>
      </c>
      <c r="D946" s="25" t="s">
        <v>1909</v>
      </c>
      <c r="E946" s="25" t="s">
        <v>1910</v>
      </c>
      <c r="F946" s="25" t="s">
        <v>30</v>
      </c>
      <c r="G946" s="26">
        <f t="shared" si="89"/>
        <v>295.77535</v>
      </c>
      <c r="H946" s="19">
        <f t="shared" si="86"/>
        <v>421.58025000000004</v>
      </c>
      <c r="I946" s="19"/>
      <c r="J946" s="18">
        <f t="shared" si="88"/>
        <v>6.5285365853658544</v>
      </c>
      <c r="K946" s="18">
        <v>41</v>
      </c>
      <c r="L946" s="27">
        <v>267.67</v>
      </c>
      <c r="M946" s="21">
        <v>10</v>
      </c>
      <c r="N946" s="22">
        <f t="shared" si="84"/>
        <v>240.90300000000002</v>
      </c>
      <c r="O946" s="23">
        <v>75</v>
      </c>
      <c r="P946" s="24">
        <f t="shared" si="85"/>
        <v>421.58025000000004</v>
      </c>
    </row>
    <row r="947" spans="1:16" ht="17.25" customHeight="1">
      <c r="A947" s="1">
        <v>2</v>
      </c>
      <c r="B947" s="1" t="s">
        <v>15</v>
      </c>
      <c r="D947" s="25" t="s">
        <v>1911</v>
      </c>
      <c r="E947" s="25" t="s">
        <v>1912</v>
      </c>
      <c r="F947" s="25" t="s">
        <v>30</v>
      </c>
      <c r="G947" s="26">
        <f t="shared" si="89"/>
        <v>492.99574999999999</v>
      </c>
      <c r="H947" s="19">
        <f t="shared" si="86"/>
        <v>702.68624999999997</v>
      </c>
      <c r="I947" s="19"/>
      <c r="J947" s="18">
        <f t="shared" si="88"/>
        <v>10.88170731707317</v>
      </c>
      <c r="K947" s="18">
        <v>41</v>
      </c>
      <c r="L947" s="27">
        <v>446.15</v>
      </c>
      <c r="M947" s="21">
        <v>10</v>
      </c>
      <c r="N947" s="22">
        <f t="shared" si="84"/>
        <v>401.53499999999997</v>
      </c>
      <c r="O947" s="23">
        <v>75</v>
      </c>
      <c r="P947" s="24">
        <f t="shared" si="85"/>
        <v>702.68624999999997</v>
      </c>
    </row>
    <row r="948" spans="1:16" ht="17.25" customHeight="1">
      <c r="A948" s="1">
        <v>2</v>
      </c>
      <c r="B948" s="1" t="s">
        <v>15</v>
      </c>
      <c r="D948" s="25" t="s">
        <v>1913</v>
      </c>
      <c r="E948" s="25" t="s">
        <v>1914</v>
      </c>
      <c r="F948" s="25" t="s">
        <v>30</v>
      </c>
      <c r="G948" s="26">
        <f t="shared" si="89"/>
        <v>492.99574999999999</v>
      </c>
      <c r="H948" s="19">
        <f t="shared" si="86"/>
        <v>702.68624999999997</v>
      </c>
      <c r="I948" s="19"/>
      <c r="J948" s="18">
        <f t="shared" si="88"/>
        <v>10.88170731707317</v>
      </c>
      <c r="K948" s="18">
        <v>41</v>
      </c>
      <c r="L948" s="27">
        <v>446.15</v>
      </c>
      <c r="M948" s="21">
        <v>10</v>
      </c>
      <c r="N948" s="22">
        <f t="shared" si="84"/>
        <v>401.53499999999997</v>
      </c>
      <c r="O948" s="23">
        <v>75</v>
      </c>
      <c r="P948" s="24">
        <f t="shared" si="85"/>
        <v>702.68624999999997</v>
      </c>
    </row>
    <row r="949" spans="1:16" ht="17.25" customHeight="1">
      <c r="A949" s="1">
        <v>2</v>
      </c>
      <c r="B949" s="1" t="s">
        <v>15</v>
      </c>
      <c r="D949" s="25" t="s">
        <v>1915</v>
      </c>
      <c r="E949" s="25" t="s">
        <v>1916</v>
      </c>
      <c r="F949" s="25" t="s">
        <v>30</v>
      </c>
      <c r="G949" s="26">
        <f t="shared" si="89"/>
        <v>1478.9983</v>
      </c>
      <c r="H949" s="19">
        <f t="shared" si="86"/>
        <v>2108.0745000000002</v>
      </c>
      <c r="I949" s="19"/>
      <c r="J949" s="18">
        <f t="shared" si="88"/>
        <v>32.645365853658539</v>
      </c>
      <c r="K949" s="18">
        <v>41</v>
      </c>
      <c r="L949" s="27">
        <v>1338.46</v>
      </c>
      <c r="M949" s="21">
        <v>10</v>
      </c>
      <c r="N949" s="22">
        <f t="shared" si="84"/>
        <v>1204.614</v>
      </c>
      <c r="O949" s="23">
        <v>75</v>
      </c>
      <c r="P949" s="24">
        <f t="shared" si="85"/>
        <v>2108.0745000000002</v>
      </c>
    </row>
    <row r="950" spans="1:16" ht="17.25" customHeight="1">
      <c r="A950" s="1">
        <v>2</v>
      </c>
      <c r="B950" s="1" t="s">
        <v>15</v>
      </c>
      <c r="D950" s="17" t="s">
        <v>1917</v>
      </c>
      <c r="E950" s="17" t="s">
        <v>1918</v>
      </c>
      <c r="F950" s="17" t="s">
        <v>18</v>
      </c>
      <c r="G950" s="18">
        <f>L950*1.21</f>
        <v>62.0488</v>
      </c>
      <c r="H950" s="19">
        <f t="shared" si="86"/>
        <v>80.766000000000005</v>
      </c>
      <c r="I950" s="19"/>
      <c r="J950" s="18">
        <f t="shared" si="88"/>
        <v>1.2507317073170732</v>
      </c>
      <c r="K950" s="18">
        <v>41</v>
      </c>
      <c r="L950" s="20">
        <v>51.28</v>
      </c>
      <c r="M950" s="21">
        <v>10</v>
      </c>
      <c r="N950" s="22">
        <f t="shared" si="84"/>
        <v>46.152000000000001</v>
      </c>
      <c r="O950" s="23">
        <v>75</v>
      </c>
      <c r="P950" s="24">
        <f t="shared" si="85"/>
        <v>80.766000000000005</v>
      </c>
    </row>
    <row r="951" spans="1:16" ht="17.25" customHeight="1">
      <c r="A951" s="1">
        <v>2</v>
      </c>
      <c r="B951" s="1" t="s">
        <v>15</v>
      </c>
      <c r="D951" s="17" t="s">
        <v>1919</v>
      </c>
      <c r="E951" s="17" t="s">
        <v>1920</v>
      </c>
      <c r="F951" s="17" t="s">
        <v>18</v>
      </c>
      <c r="G951" s="18">
        <f>L951*1.21</f>
        <v>53.966000000000001</v>
      </c>
      <c r="H951" s="19">
        <f t="shared" si="86"/>
        <v>70.245000000000005</v>
      </c>
      <c r="I951" s="19"/>
      <c r="J951" s="18">
        <f t="shared" si="88"/>
        <v>1.0878048780487806</v>
      </c>
      <c r="K951" s="18">
        <v>41</v>
      </c>
      <c r="L951" s="20">
        <v>44.6</v>
      </c>
      <c r="M951" s="21">
        <v>10</v>
      </c>
      <c r="N951" s="22">
        <f t="shared" si="84"/>
        <v>40.14</v>
      </c>
      <c r="O951" s="23">
        <v>75</v>
      </c>
      <c r="P951" s="24">
        <f t="shared" si="85"/>
        <v>70.245000000000005</v>
      </c>
    </row>
    <row r="952" spans="1:16" ht="17.25" customHeight="1">
      <c r="A952" s="1">
        <v>2</v>
      </c>
      <c r="B952" s="1" t="s">
        <v>15</v>
      </c>
      <c r="D952" s="17" t="s">
        <v>1921</v>
      </c>
      <c r="E952" s="17" t="s">
        <v>1922</v>
      </c>
      <c r="F952" s="17" t="s">
        <v>18</v>
      </c>
      <c r="G952" s="18">
        <f>L952*1.21</f>
        <v>251.00239999999999</v>
      </c>
      <c r="H952" s="19">
        <f t="shared" si="86"/>
        <v>326.71800000000002</v>
      </c>
      <c r="I952" s="19"/>
      <c r="J952" s="18">
        <f t="shared" si="88"/>
        <v>5.0595121951219513</v>
      </c>
      <c r="K952" s="18">
        <v>41</v>
      </c>
      <c r="L952" s="20">
        <v>207.44</v>
      </c>
      <c r="M952" s="21">
        <v>10</v>
      </c>
      <c r="N952" s="22">
        <f t="shared" si="84"/>
        <v>186.696</v>
      </c>
      <c r="O952" s="23">
        <v>75</v>
      </c>
      <c r="P952" s="24">
        <f t="shared" si="85"/>
        <v>326.71800000000002</v>
      </c>
    </row>
    <row r="953" spans="1:16" ht="17.25" customHeight="1">
      <c r="A953" s="1">
        <v>2</v>
      </c>
      <c r="B953" s="1" t="s">
        <v>15</v>
      </c>
      <c r="D953" s="25" t="s">
        <v>1923</v>
      </c>
      <c r="E953" s="25" t="s">
        <v>1924</v>
      </c>
      <c r="F953" s="25" t="s">
        <v>1925</v>
      </c>
      <c r="G953" s="26">
        <f>L953*1.105</f>
        <v>115.03049999999999</v>
      </c>
      <c r="H953" s="19">
        <f t="shared" si="86"/>
        <v>163.95749999999998</v>
      </c>
      <c r="I953" s="19"/>
      <c r="J953" s="18">
        <f t="shared" si="88"/>
        <v>2.5390243902439025</v>
      </c>
      <c r="K953" s="18">
        <v>41</v>
      </c>
      <c r="L953" s="27">
        <v>104.1</v>
      </c>
      <c r="M953" s="21">
        <v>10</v>
      </c>
      <c r="N953" s="22">
        <f t="shared" si="84"/>
        <v>93.69</v>
      </c>
      <c r="O953" s="23">
        <v>75</v>
      </c>
      <c r="P953" s="24">
        <f t="shared" si="85"/>
        <v>163.95749999999998</v>
      </c>
    </row>
    <row r="954" spans="1:16" ht="17.25" customHeight="1">
      <c r="A954" s="1">
        <v>2</v>
      </c>
      <c r="B954" s="1" t="s">
        <v>15</v>
      </c>
      <c r="D954" s="17" t="s">
        <v>1926</v>
      </c>
      <c r="E954" s="17" t="s">
        <v>1927</v>
      </c>
      <c r="F954" s="17" t="s">
        <v>1925</v>
      </c>
      <c r="G954" s="18">
        <f>L954*1.21</f>
        <v>13.4673</v>
      </c>
      <c r="H954" s="19">
        <f t="shared" si="86"/>
        <v>17.52975</v>
      </c>
      <c r="I954" s="19"/>
      <c r="J954" s="18">
        <f t="shared" si="88"/>
        <v>0.27146341463414636</v>
      </c>
      <c r="K954" s="18">
        <v>41</v>
      </c>
      <c r="L954" s="20">
        <v>11.13</v>
      </c>
      <c r="M954" s="21">
        <v>10</v>
      </c>
      <c r="N954" s="22">
        <f t="shared" si="84"/>
        <v>10.017000000000001</v>
      </c>
      <c r="O954" s="23">
        <v>75</v>
      </c>
      <c r="P954" s="24">
        <f t="shared" si="85"/>
        <v>17.52975</v>
      </c>
    </row>
    <row r="955" spans="1:16" ht="17.25" customHeight="1">
      <c r="A955" s="1">
        <v>2</v>
      </c>
      <c r="B955" s="1" t="s">
        <v>15</v>
      </c>
      <c r="D955" s="17" t="s">
        <v>1928</v>
      </c>
      <c r="E955" s="17" t="s">
        <v>1929</v>
      </c>
      <c r="F955" s="17" t="s">
        <v>27</v>
      </c>
      <c r="G955" s="18">
        <f>L955*1.21</f>
        <v>29.052099999999999</v>
      </c>
      <c r="H955" s="19">
        <f t="shared" si="86"/>
        <v>37.815750000000008</v>
      </c>
      <c r="I955" s="19"/>
      <c r="J955" s="18">
        <f t="shared" si="88"/>
        <v>0.58560975609756105</v>
      </c>
      <c r="K955" s="18">
        <v>41</v>
      </c>
      <c r="L955" s="20">
        <v>24.01</v>
      </c>
      <c r="M955" s="21">
        <v>10</v>
      </c>
      <c r="N955" s="22">
        <f t="shared" si="84"/>
        <v>21.609000000000002</v>
      </c>
      <c r="O955" s="23">
        <v>75</v>
      </c>
      <c r="P955" s="24">
        <f t="shared" si="85"/>
        <v>37.815750000000008</v>
      </c>
    </row>
    <row r="956" spans="1:16" ht="17.25" customHeight="1">
      <c r="A956" s="1">
        <v>2</v>
      </c>
      <c r="B956" s="1" t="s">
        <v>15</v>
      </c>
      <c r="D956" s="25" t="s">
        <v>1930</v>
      </c>
      <c r="E956" s="25" t="s">
        <v>1931</v>
      </c>
      <c r="F956" s="25" t="s">
        <v>1925</v>
      </c>
      <c r="G956" s="26">
        <f>L956*1.105</f>
        <v>81.106999999999999</v>
      </c>
      <c r="H956" s="19">
        <f t="shared" si="86"/>
        <v>115.605</v>
      </c>
      <c r="I956" s="19"/>
      <c r="J956" s="18">
        <f t="shared" si="88"/>
        <v>1.7902439024390244</v>
      </c>
      <c r="K956" s="18">
        <v>41</v>
      </c>
      <c r="L956" s="27">
        <v>73.400000000000006</v>
      </c>
      <c r="M956" s="21">
        <v>10</v>
      </c>
      <c r="N956" s="22">
        <f t="shared" si="84"/>
        <v>66.06</v>
      </c>
      <c r="O956" s="23">
        <v>75</v>
      </c>
      <c r="P956" s="24">
        <f t="shared" si="85"/>
        <v>115.605</v>
      </c>
    </row>
    <row r="957" spans="1:16" ht="17.25" customHeight="1">
      <c r="A957" s="1">
        <v>2</v>
      </c>
      <c r="B957" s="1" t="s">
        <v>15</v>
      </c>
      <c r="D957" s="25" t="s">
        <v>1932</v>
      </c>
      <c r="E957" s="25" t="s">
        <v>1933</v>
      </c>
      <c r="F957" s="25" t="s">
        <v>1925</v>
      </c>
      <c r="G957" s="26">
        <f>L957*1.105</f>
        <v>110.90885</v>
      </c>
      <c r="H957" s="19">
        <f t="shared" si="86"/>
        <v>158.08274999999998</v>
      </c>
      <c r="I957" s="19"/>
      <c r="J957" s="18">
        <f t="shared" si="88"/>
        <v>2.4480487804878051</v>
      </c>
      <c r="K957" s="18">
        <v>41</v>
      </c>
      <c r="L957" s="27">
        <v>100.37</v>
      </c>
      <c r="M957" s="21">
        <v>10</v>
      </c>
      <c r="N957" s="22">
        <f t="shared" si="84"/>
        <v>90.332999999999998</v>
      </c>
      <c r="O957" s="23">
        <v>75</v>
      </c>
      <c r="P957" s="24">
        <f t="shared" si="85"/>
        <v>158.08274999999998</v>
      </c>
    </row>
    <row r="958" spans="1:16" ht="17.25" customHeight="1">
      <c r="A958" s="1">
        <v>2</v>
      </c>
      <c r="B958" s="1" t="s">
        <v>15</v>
      </c>
      <c r="D958" s="25" t="s">
        <v>1934</v>
      </c>
      <c r="E958" s="25" t="s">
        <v>1935</v>
      </c>
      <c r="F958" s="25" t="s">
        <v>1925</v>
      </c>
      <c r="G958" s="26">
        <f>L958*1.105</f>
        <v>123.21855000000001</v>
      </c>
      <c r="H958" s="19">
        <f t="shared" si="86"/>
        <v>175.62825000000004</v>
      </c>
      <c r="I958" s="19"/>
      <c r="J958" s="18">
        <f t="shared" si="88"/>
        <v>2.7197560975609756</v>
      </c>
      <c r="K958" s="18">
        <v>41</v>
      </c>
      <c r="L958" s="27">
        <v>111.51</v>
      </c>
      <c r="M958" s="21">
        <v>10</v>
      </c>
      <c r="N958" s="22">
        <f t="shared" si="84"/>
        <v>100.35900000000001</v>
      </c>
      <c r="O958" s="23">
        <v>75</v>
      </c>
      <c r="P958" s="24">
        <f t="shared" si="85"/>
        <v>175.62825000000004</v>
      </c>
    </row>
    <row r="959" spans="1:16" ht="17.25" customHeight="1">
      <c r="A959" s="1">
        <v>2</v>
      </c>
      <c r="B959" s="1" t="s">
        <v>15</v>
      </c>
      <c r="D959" s="17" t="s">
        <v>1936</v>
      </c>
      <c r="E959" s="17" t="s">
        <v>1937</v>
      </c>
      <c r="F959" s="17" t="s">
        <v>18</v>
      </c>
      <c r="G959" s="18">
        <f>L959*1.21</f>
        <v>188.91729999999998</v>
      </c>
      <c r="H959" s="19">
        <f t="shared" si="86"/>
        <v>245.90474999999998</v>
      </c>
      <c r="I959" s="19"/>
      <c r="J959" s="18">
        <f t="shared" si="88"/>
        <v>3.8080487804878049</v>
      </c>
      <c r="K959" s="18">
        <v>41</v>
      </c>
      <c r="L959" s="20">
        <v>156.13</v>
      </c>
      <c r="M959" s="21">
        <v>10</v>
      </c>
      <c r="N959" s="22">
        <f t="shared" si="84"/>
        <v>140.517</v>
      </c>
      <c r="O959" s="23">
        <v>75</v>
      </c>
      <c r="P959" s="24">
        <f t="shared" si="85"/>
        <v>245.90474999999998</v>
      </c>
    </row>
    <row r="960" spans="1:16" ht="17.25" customHeight="1">
      <c r="A960" s="1">
        <v>2</v>
      </c>
      <c r="B960" s="1" t="s">
        <v>15</v>
      </c>
      <c r="D960" s="25" t="s">
        <v>1938</v>
      </c>
      <c r="E960" s="25" t="s">
        <v>1939</v>
      </c>
      <c r="F960" s="25" t="s">
        <v>33</v>
      </c>
      <c r="G960" s="26">
        <f t="shared" ref="G960:G965" si="90">L960*1.105</f>
        <v>0</v>
      </c>
      <c r="H960" s="19">
        <f t="shared" si="86"/>
        <v>0</v>
      </c>
      <c r="I960" s="19"/>
      <c r="J960" s="18">
        <f t="shared" si="88"/>
        <v>0</v>
      </c>
      <c r="K960" s="18">
        <v>41</v>
      </c>
      <c r="L960" s="27">
        <v>0</v>
      </c>
      <c r="M960" s="21">
        <v>10</v>
      </c>
      <c r="N960" s="22">
        <f t="shared" si="84"/>
        <v>0</v>
      </c>
      <c r="O960" s="23">
        <v>75</v>
      </c>
      <c r="P960" s="24">
        <f t="shared" si="85"/>
        <v>0</v>
      </c>
    </row>
    <row r="961" spans="1:16" ht="17.25" customHeight="1">
      <c r="A961" s="1">
        <v>2</v>
      </c>
      <c r="B961" s="1" t="s">
        <v>15</v>
      </c>
      <c r="D961" s="25" t="s">
        <v>1940</v>
      </c>
      <c r="E961" s="25" t="s">
        <v>1941</v>
      </c>
      <c r="F961" s="25" t="s">
        <v>33</v>
      </c>
      <c r="G961" s="26">
        <f t="shared" si="90"/>
        <v>5444.9317000000001</v>
      </c>
      <c r="H961" s="19">
        <f t="shared" si="86"/>
        <v>7760.8755000000001</v>
      </c>
      <c r="I961" s="19"/>
      <c r="J961" s="18">
        <f t="shared" si="88"/>
        <v>120.18390243902439</v>
      </c>
      <c r="K961" s="18">
        <v>41</v>
      </c>
      <c r="L961" s="27">
        <v>4927.54</v>
      </c>
      <c r="M961" s="21">
        <v>10</v>
      </c>
      <c r="N961" s="22">
        <f t="shared" si="84"/>
        <v>4434.7860000000001</v>
      </c>
      <c r="O961" s="23">
        <v>75</v>
      </c>
      <c r="P961" s="24">
        <f t="shared" si="85"/>
        <v>7760.8755000000001</v>
      </c>
    </row>
    <row r="962" spans="1:16" ht="17.25" customHeight="1">
      <c r="A962" s="1">
        <v>2</v>
      </c>
      <c r="B962" s="1" t="s">
        <v>15</v>
      </c>
      <c r="D962" s="25" t="s">
        <v>1942</v>
      </c>
      <c r="E962" s="25" t="s">
        <v>1943</v>
      </c>
      <c r="F962" s="25" t="s">
        <v>30</v>
      </c>
      <c r="G962" s="26">
        <f t="shared" si="90"/>
        <v>2095.24575</v>
      </c>
      <c r="H962" s="19">
        <f t="shared" si="86"/>
        <v>2986.4362499999997</v>
      </c>
      <c r="I962" s="19"/>
      <c r="J962" s="18">
        <f t="shared" si="88"/>
        <v>46.247560975609758</v>
      </c>
      <c r="K962" s="18">
        <v>41</v>
      </c>
      <c r="L962" s="27">
        <v>1896.15</v>
      </c>
      <c r="M962" s="21">
        <v>10</v>
      </c>
      <c r="N962" s="22">
        <f t="shared" si="84"/>
        <v>1706.5350000000001</v>
      </c>
      <c r="O962" s="23">
        <v>75</v>
      </c>
      <c r="P962" s="24">
        <f t="shared" si="85"/>
        <v>2986.4362499999997</v>
      </c>
    </row>
    <row r="963" spans="1:16" ht="17.25" customHeight="1">
      <c r="A963" s="1">
        <v>2</v>
      </c>
      <c r="B963" s="1" t="s">
        <v>15</v>
      </c>
      <c r="D963" s="25" t="s">
        <v>1944</v>
      </c>
      <c r="E963" s="25" t="s">
        <v>1945</v>
      </c>
      <c r="F963" s="25" t="s">
        <v>30</v>
      </c>
      <c r="G963" s="26">
        <f t="shared" si="90"/>
        <v>1971.9829999999999</v>
      </c>
      <c r="H963" s="19">
        <f t="shared" si="86"/>
        <v>2810.7449999999999</v>
      </c>
      <c r="I963" s="19"/>
      <c r="J963" s="18">
        <f t="shared" si="88"/>
        <v>43.52682926829268</v>
      </c>
      <c r="K963" s="18">
        <v>41</v>
      </c>
      <c r="L963" s="27">
        <v>1784.6</v>
      </c>
      <c r="M963" s="21">
        <v>10</v>
      </c>
      <c r="N963" s="22">
        <f t="shared" ref="N963:N1026" si="91">L963-L963*M963/100</f>
        <v>1606.1399999999999</v>
      </c>
      <c r="O963" s="23">
        <v>75</v>
      </c>
      <c r="P963" s="24">
        <f t="shared" ref="P963:P1026" si="92">N963+N963*O963/100</f>
        <v>2810.7449999999999</v>
      </c>
    </row>
    <row r="964" spans="1:16" ht="17.25" customHeight="1">
      <c r="A964" s="1">
        <v>2</v>
      </c>
      <c r="B964" s="1" t="s">
        <v>15</v>
      </c>
      <c r="D964" s="25" t="s">
        <v>1946</v>
      </c>
      <c r="E964" s="25" t="s">
        <v>1947</v>
      </c>
      <c r="F964" s="25" t="s">
        <v>30</v>
      </c>
      <c r="G964" s="26">
        <f t="shared" si="90"/>
        <v>2464.9898000000003</v>
      </c>
      <c r="H964" s="19">
        <f t="shared" si="86"/>
        <v>3513.4470000000001</v>
      </c>
      <c r="I964" s="19"/>
      <c r="J964" s="18">
        <f t="shared" si="88"/>
        <v>54.408780487804883</v>
      </c>
      <c r="K964" s="18">
        <v>41</v>
      </c>
      <c r="L964" s="27">
        <v>2230.7600000000002</v>
      </c>
      <c r="M964" s="21">
        <v>10</v>
      </c>
      <c r="N964" s="22">
        <f t="shared" si="91"/>
        <v>2007.6840000000002</v>
      </c>
      <c r="O964" s="23">
        <v>75</v>
      </c>
      <c r="P964" s="24">
        <f t="shared" si="92"/>
        <v>3513.4470000000001</v>
      </c>
    </row>
    <row r="965" spans="1:16" ht="17.25" customHeight="1">
      <c r="A965" s="1">
        <v>2</v>
      </c>
      <c r="B965" s="1" t="s">
        <v>15</v>
      </c>
      <c r="D965" s="25" t="s">
        <v>1948</v>
      </c>
      <c r="E965" s="25" t="s">
        <v>1949</v>
      </c>
      <c r="F965" s="25" t="s">
        <v>30</v>
      </c>
      <c r="G965" s="26">
        <f t="shared" si="90"/>
        <v>3943.9880999999996</v>
      </c>
      <c r="H965" s="19">
        <f t="shared" ref="H965:H1028" si="93">P965</f>
        <v>5621.5214999999989</v>
      </c>
      <c r="I965" s="19"/>
      <c r="J965" s="18">
        <f t="shared" si="88"/>
        <v>87.054146341463408</v>
      </c>
      <c r="K965" s="18">
        <v>41</v>
      </c>
      <c r="L965" s="27">
        <v>3569.22</v>
      </c>
      <c r="M965" s="21">
        <v>10</v>
      </c>
      <c r="N965" s="22">
        <f t="shared" si="91"/>
        <v>3212.2979999999998</v>
      </c>
      <c r="O965" s="23">
        <v>75</v>
      </c>
      <c r="P965" s="24">
        <f t="shared" si="92"/>
        <v>5621.5214999999989</v>
      </c>
    </row>
    <row r="966" spans="1:16" ht="17.25" customHeight="1">
      <c r="A966" s="1">
        <v>2</v>
      </c>
      <c r="B966" s="1" t="s">
        <v>15</v>
      </c>
      <c r="D966" s="17" t="s">
        <v>1950</v>
      </c>
      <c r="E966" s="17" t="s">
        <v>1951</v>
      </c>
      <c r="F966" s="17" t="s">
        <v>30</v>
      </c>
      <c r="G966" s="18">
        <f t="shared" ref="G966:G1029" si="94">L966*1.21</f>
        <v>2334.4287999999997</v>
      </c>
      <c r="H966" s="19">
        <f t="shared" si="93"/>
        <v>3038.616</v>
      </c>
      <c r="I966" s="19"/>
      <c r="J966" s="18">
        <f t="shared" si="88"/>
        <v>47.05560975609756</v>
      </c>
      <c r="K966" s="18">
        <v>41</v>
      </c>
      <c r="L966" s="20">
        <v>1929.28</v>
      </c>
      <c r="M966" s="21">
        <v>10</v>
      </c>
      <c r="N966" s="22">
        <f t="shared" si="91"/>
        <v>1736.3519999999999</v>
      </c>
      <c r="O966" s="23">
        <v>75</v>
      </c>
      <c r="P966" s="24">
        <f t="shared" si="92"/>
        <v>3038.616</v>
      </c>
    </row>
    <row r="967" spans="1:16" ht="17.25" customHeight="1">
      <c r="A967" s="1">
        <v>2</v>
      </c>
      <c r="B967" s="1" t="s">
        <v>15</v>
      </c>
      <c r="D967" s="17" t="s">
        <v>1952</v>
      </c>
      <c r="E967" s="17" t="s">
        <v>1953</v>
      </c>
      <c r="F967" s="17" t="s">
        <v>18</v>
      </c>
      <c r="G967" s="18">
        <f t="shared" si="94"/>
        <v>134.9271</v>
      </c>
      <c r="H967" s="19">
        <f t="shared" si="93"/>
        <v>175.62825000000004</v>
      </c>
      <c r="I967" s="19"/>
      <c r="J967" s="18">
        <f t="shared" si="88"/>
        <v>2.7197560975609756</v>
      </c>
      <c r="K967" s="18">
        <v>41</v>
      </c>
      <c r="L967" s="20">
        <v>111.51</v>
      </c>
      <c r="M967" s="21">
        <v>10</v>
      </c>
      <c r="N967" s="22">
        <f t="shared" si="91"/>
        <v>100.35900000000001</v>
      </c>
      <c r="O967" s="23">
        <v>75</v>
      </c>
      <c r="P967" s="24">
        <f t="shared" si="92"/>
        <v>175.62825000000004</v>
      </c>
    </row>
    <row r="968" spans="1:16" ht="17.25" customHeight="1">
      <c r="A968" s="1">
        <v>2</v>
      </c>
      <c r="B968" s="1" t="s">
        <v>15</v>
      </c>
      <c r="D968" s="17" t="s">
        <v>1954</v>
      </c>
      <c r="E968" s="17" t="s">
        <v>1955</v>
      </c>
      <c r="F968" s="17" t="s">
        <v>18</v>
      </c>
      <c r="G968" s="18">
        <f t="shared" si="94"/>
        <v>296.89769999999999</v>
      </c>
      <c r="H968" s="19">
        <f t="shared" si="93"/>
        <v>386.45774999999998</v>
      </c>
      <c r="I968" s="19"/>
      <c r="J968" s="18">
        <f t="shared" si="88"/>
        <v>5.9846341463414632</v>
      </c>
      <c r="K968" s="18">
        <v>41</v>
      </c>
      <c r="L968" s="20">
        <v>245.37</v>
      </c>
      <c r="M968" s="21">
        <v>10</v>
      </c>
      <c r="N968" s="22">
        <f t="shared" si="91"/>
        <v>220.833</v>
      </c>
      <c r="O968" s="23">
        <v>75</v>
      </c>
      <c r="P968" s="24">
        <f t="shared" si="92"/>
        <v>386.45774999999998</v>
      </c>
    </row>
    <row r="969" spans="1:16" ht="17.25" customHeight="1">
      <c r="A969" s="1">
        <v>2</v>
      </c>
      <c r="B969" s="1" t="s">
        <v>15</v>
      </c>
      <c r="D969" s="17" t="s">
        <v>1956</v>
      </c>
      <c r="E969" s="17" t="s">
        <v>1957</v>
      </c>
      <c r="F969" s="17" t="s">
        <v>27</v>
      </c>
      <c r="G969" s="18">
        <f t="shared" si="94"/>
        <v>242.25409999999999</v>
      </c>
      <c r="H969" s="19">
        <f t="shared" si="93"/>
        <v>315.33075000000002</v>
      </c>
      <c r="I969" s="19"/>
      <c r="J969" s="18">
        <f t="shared" si="88"/>
        <v>4.8831707317073176</v>
      </c>
      <c r="K969" s="18">
        <v>41</v>
      </c>
      <c r="L969" s="20">
        <v>200.21</v>
      </c>
      <c r="M969" s="21">
        <v>10</v>
      </c>
      <c r="N969" s="22">
        <f t="shared" si="91"/>
        <v>180.18900000000002</v>
      </c>
      <c r="O969" s="23">
        <v>75</v>
      </c>
      <c r="P969" s="24">
        <f t="shared" si="92"/>
        <v>315.33075000000002</v>
      </c>
    </row>
    <row r="970" spans="1:16" ht="17.25" customHeight="1">
      <c r="A970" s="1">
        <v>2</v>
      </c>
      <c r="B970" s="1" t="s">
        <v>15</v>
      </c>
      <c r="D970" s="17" t="s">
        <v>1958</v>
      </c>
      <c r="E970" s="17" t="s">
        <v>1959</v>
      </c>
      <c r="F970" s="17" t="s">
        <v>27</v>
      </c>
      <c r="G970" s="18">
        <f t="shared" si="94"/>
        <v>113.05030000000001</v>
      </c>
      <c r="H970" s="19">
        <f t="shared" si="93"/>
        <v>147.15225000000001</v>
      </c>
      <c r="I970" s="19"/>
      <c r="J970" s="18">
        <f t="shared" si="88"/>
        <v>2.2787804878048781</v>
      </c>
      <c r="K970" s="18">
        <v>41</v>
      </c>
      <c r="L970" s="20">
        <v>93.43</v>
      </c>
      <c r="M970" s="21">
        <v>10</v>
      </c>
      <c r="N970" s="22">
        <f t="shared" si="91"/>
        <v>84.087000000000003</v>
      </c>
      <c r="O970" s="23">
        <v>75</v>
      </c>
      <c r="P970" s="24">
        <f t="shared" si="92"/>
        <v>147.15225000000001</v>
      </c>
    </row>
    <row r="971" spans="1:16" ht="17.25" customHeight="1">
      <c r="A971" s="1">
        <v>2</v>
      </c>
      <c r="B971" s="1" t="s">
        <v>15</v>
      </c>
      <c r="D971" s="17" t="s">
        <v>1960</v>
      </c>
      <c r="E971" s="17" t="s">
        <v>1961</v>
      </c>
      <c r="F971" s="17" t="s">
        <v>18</v>
      </c>
      <c r="G971" s="18">
        <f t="shared" si="94"/>
        <v>149.94319999999999</v>
      </c>
      <c r="H971" s="19">
        <f t="shared" si="93"/>
        <v>195.17400000000001</v>
      </c>
      <c r="I971" s="19"/>
      <c r="J971" s="18">
        <f t="shared" si="88"/>
        <v>3.0224390243902439</v>
      </c>
      <c r="K971" s="18">
        <v>41</v>
      </c>
      <c r="L971" s="20">
        <v>123.92</v>
      </c>
      <c r="M971" s="21">
        <v>10</v>
      </c>
      <c r="N971" s="22">
        <f t="shared" si="91"/>
        <v>111.52800000000001</v>
      </c>
      <c r="O971" s="23">
        <v>75</v>
      </c>
      <c r="P971" s="24">
        <f t="shared" si="92"/>
        <v>195.17400000000001</v>
      </c>
    </row>
    <row r="972" spans="1:16" ht="17.25" customHeight="1">
      <c r="A972" s="1">
        <v>2</v>
      </c>
      <c r="B972" s="1" t="s">
        <v>15</v>
      </c>
      <c r="D972" s="17" t="s">
        <v>1962</v>
      </c>
      <c r="E972" s="17" t="s">
        <v>1963</v>
      </c>
      <c r="F972" s="17" t="s">
        <v>18</v>
      </c>
      <c r="G972" s="18">
        <f t="shared" si="94"/>
        <v>174.9297</v>
      </c>
      <c r="H972" s="19">
        <f t="shared" si="93"/>
        <v>227.69774999999998</v>
      </c>
      <c r="I972" s="19"/>
      <c r="J972" s="18">
        <f t="shared" si="88"/>
        <v>3.5260975609756096</v>
      </c>
      <c r="K972" s="18">
        <v>41</v>
      </c>
      <c r="L972" s="20">
        <v>144.57</v>
      </c>
      <c r="M972" s="21">
        <v>10</v>
      </c>
      <c r="N972" s="22">
        <f t="shared" si="91"/>
        <v>130.113</v>
      </c>
      <c r="O972" s="23">
        <v>75</v>
      </c>
      <c r="P972" s="24">
        <f t="shared" si="92"/>
        <v>227.69774999999998</v>
      </c>
    </row>
    <row r="973" spans="1:16" ht="17.25" customHeight="1">
      <c r="A973" s="1">
        <v>2</v>
      </c>
      <c r="B973" s="1" t="s">
        <v>15</v>
      </c>
      <c r="D973" s="17" t="s">
        <v>1964</v>
      </c>
      <c r="E973" s="17" t="s">
        <v>1965</v>
      </c>
      <c r="F973" s="17" t="s">
        <v>18</v>
      </c>
      <c r="G973" s="18">
        <f t="shared" si="94"/>
        <v>199.9162</v>
      </c>
      <c r="H973" s="19">
        <f t="shared" si="93"/>
        <v>260.22149999999999</v>
      </c>
      <c r="I973" s="19"/>
      <c r="J973" s="18">
        <f t="shared" si="88"/>
        <v>4.0297560975609752</v>
      </c>
      <c r="K973" s="18">
        <v>41</v>
      </c>
      <c r="L973" s="20">
        <v>165.22</v>
      </c>
      <c r="M973" s="21">
        <v>10</v>
      </c>
      <c r="N973" s="22">
        <f t="shared" si="91"/>
        <v>148.69800000000001</v>
      </c>
      <c r="O973" s="23">
        <v>75</v>
      </c>
      <c r="P973" s="24">
        <f t="shared" si="92"/>
        <v>260.22149999999999</v>
      </c>
    </row>
    <row r="974" spans="1:16" ht="17.25" customHeight="1">
      <c r="A974" s="1">
        <v>2</v>
      </c>
      <c r="B974" s="1" t="s">
        <v>15</v>
      </c>
      <c r="D974" s="17" t="s">
        <v>1966</v>
      </c>
      <c r="E974" s="17" t="s">
        <v>1967</v>
      </c>
      <c r="F974" s="17" t="s">
        <v>27</v>
      </c>
      <c r="G974" s="18">
        <f t="shared" si="94"/>
        <v>229.416</v>
      </c>
      <c r="H974" s="19">
        <f t="shared" si="93"/>
        <v>298.61999999999995</v>
      </c>
      <c r="I974" s="19"/>
      <c r="J974" s="18">
        <f t="shared" si="88"/>
        <v>4.6243902439024387</v>
      </c>
      <c r="K974" s="18">
        <v>41</v>
      </c>
      <c r="L974" s="20">
        <v>189.6</v>
      </c>
      <c r="M974" s="21">
        <v>10</v>
      </c>
      <c r="N974" s="22">
        <f t="shared" si="91"/>
        <v>170.64</v>
      </c>
      <c r="O974" s="23">
        <v>75</v>
      </c>
      <c r="P974" s="24">
        <f t="shared" si="92"/>
        <v>298.61999999999995</v>
      </c>
    </row>
    <row r="975" spans="1:16" ht="17.25" customHeight="1">
      <c r="A975" s="1">
        <v>2</v>
      </c>
      <c r="B975" s="1" t="s">
        <v>15</v>
      </c>
      <c r="D975" s="17" t="s">
        <v>1968</v>
      </c>
      <c r="E975" s="17" t="s">
        <v>1969</v>
      </c>
      <c r="F975" s="17" t="s">
        <v>18</v>
      </c>
      <c r="G975" s="18">
        <f t="shared" si="94"/>
        <v>337.3843</v>
      </c>
      <c r="H975" s="19">
        <f t="shared" si="93"/>
        <v>439.15724999999998</v>
      </c>
      <c r="I975" s="19"/>
      <c r="J975" s="18">
        <f t="shared" si="88"/>
        <v>6.8007317073170732</v>
      </c>
      <c r="K975" s="18">
        <v>41</v>
      </c>
      <c r="L975" s="20">
        <v>278.83</v>
      </c>
      <c r="M975" s="21">
        <v>10</v>
      </c>
      <c r="N975" s="22">
        <f t="shared" si="91"/>
        <v>250.947</v>
      </c>
      <c r="O975" s="23">
        <v>75</v>
      </c>
      <c r="P975" s="24">
        <f t="shared" si="92"/>
        <v>439.15724999999998</v>
      </c>
    </row>
    <row r="976" spans="1:16" ht="17.25" customHeight="1">
      <c r="A976" s="1">
        <v>2</v>
      </c>
      <c r="B976" s="1" t="s">
        <v>15</v>
      </c>
      <c r="D976" s="17" t="s">
        <v>1970</v>
      </c>
      <c r="E976" s="17" t="s">
        <v>1971</v>
      </c>
      <c r="F976" s="17" t="s">
        <v>18</v>
      </c>
      <c r="G976" s="18">
        <f t="shared" si="94"/>
        <v>80.961099999999988</v>
      </c>
      <c r="H976" s="19">
        <f t="shared" si="93"/>
        <v>105.38324999999999</v>
      </c>
      <c r="I976" s="19"/>
      <c r="J976" s="18">
        <f t="shared" si="88"/>
        <v>1.631951219512195</v>
      </c>
      <c r="K976" s="18">
        <v>41</v>
      </c>
      <c r="L976" s="20">
        <v>66.91</v>
      </c>
      <c r="M976" s="21">
        <v>10</v>
      </c>
      <c r="N976" s="22">
        <f t="shared" si="91"/>
        <v>60.218999999999994</v>
      </c>
      <c r="O976" s="23">
        <v>75</v>
      </c>
      <c r="P976" s="24">
        <f t="shared" si="92"/>
        <v>105.38324999999999</v>
      </c>
    </row>
    <row r="977" spans="1:16" ht="17.25" customHeight="1">
      <c r="A977" s="1">
        <v>2</v>
      </c>
      <c r="B977" s="1" t="s">
        <v>15</v>
      </c>
      <c r="D977" s="17" t="s">
        <v>1972</v>
      </c>
      <c r="E977" s="17" t="s">
        <v>1973</v>
      </c>
      <c r="F977" s="17" t="s">
        <v>27</v>
      </c>
      <c r="G977" s="18">
        <f t="shared" si="94"/>
        <v>869.42129999999997</v>
      </c>
      <c r="H977" s="19">
        <f t="shared" si="93"/>
        <v>1131.6847499999999</v>
      </c>
      <c r="I977" s="19"/>
      <c r="J977" s="18">
        <f t="shared" si="88"/>
        <v>17.525121951219511</v>
      </c>
      <c r="K977" s="18">
        <v>41</v>
      </c>
      <c r="L977" s="20">
        <v>718.53</v>
      </c>
      <c r="M977" s="21">
        <v>10</v>
      </c>
      <c r="N977" s="22">
        <f t="shared" si="91"/>
        <v>646.67700000000002</v>
      </c>
      <c r="O977" s="23">
        <v>75</v>
      </c>
      <c r="P977" s="24">
        <f t="shared" si="92"/>
        <v>1131.6847499999999</v>
      </c>
    </row>
    <row r="978" spans="1:16" ht="17.25" customHeight="1">
      <c r="A978" s="1">
        <v>2</v>
      </c>
      <c r="B978" s="1" t="s">
        <v>15</v>
      </c>
      <c r="D978" s="17" t="s">
        <v>1974</v>
      </c>
      <c r="E978" s="17" t="s">
        <v>1975</v>
      </c>
      <c r="F978" s="17" t="s">
        <v>18</v>
      </c>
      <c r="G978" s="18">
        <f t="shared" si="94"/>
        <v>485.83919999999995</v>
      </c>
      <c r="H978" s="19">
        <f t="shared" si="93"/>
        <v>632.39400000000001</v>
      </c>
      <c r="I978" s="19"/>
      <c r="J978" s="18">
        <f t="shared" si="88"/>
        <v>9.7931707317073169</v>
      </c>
      <c r="K978" s="18">
        <v>41</v>
      </c>
      <c r="L978" s="20">
        <v>401.52</v>
      </c>
      <c r="M978" s="21">
        <v>10</v>
      </c>
      <c r="N978" s="22">
        <f t="shared" si="91"/>
        <v>361.36799999999999</v>
      </c>
      <c r="O978" s="23">
        <v>75</v>
      </c>
      <c r="P978" s="24">
        <f t="shared" si="92"/>
        <v>632.39400000000001</v>
      </c>
    </row>
    <row r="979" spans="1:16" ht="17.25" customHeight="1">
      <c r="A979" s="1">
        <v>2</v>
      </c>
      <c r="B979" s="1" t="s">
        <v>15</v>
      </c>
      <c r="D979" s="17" t="s">
        <v>1976</v>
      </c>
      <c r="E979" s="17" t="s">
        <v>1977</v>
      </c>
      <c r="F979" s="17" t="s">
        <v>18</v>
      </c>
      <c r="G979" s="18">
        <f t="shared" si="94"/>
        <v>323.88069999999999</v>
      </c>
      <c r="H979" s="19">
        <f t="shared" si="93"/>
        <v>421.58025000000004</v>
      </c>
      <c r="I979" s="19"/>
      <c r="J979" s="18">
        <f t="shared" si="88"/>
        <v>6.5285365853658544</v>
      </c>
      <c r="K979" s="18">
        <v>41</v>
      </c>
      <c r="L979" s="20">
        <v>267.67</v>
      </c>
      <c r="M979" s="21">
        <v>10</v>
      </c>
      <c r="N979" s="22">
        <f t="shared" si="91"/>
        <v>240.90300000000002</v>
      </c>
      <c r="O979" s="23">
        <v>75</v>
      </c>
      <c r="P979" s="24">
        <f t="shared" si="92"/>
        <v>421.58025000000004</v>
      </c>
    </row>
    <row r="980" spans="1:16" ht="17.25" customHeight="1">
      <c r="A980" s="1">
        <v>2</v>
      </c>
      <c r="B980" s="1" t="s">
        <v>15</v>
      </c>
      <c r="D980" s="17" t="s">
        <v>1978</v>
      </c>
      <c r="E980" s="17" t="s">
        <v>1979</v>
      </c>
      <c r="F980" s="17" t="s">
        <v>18</v>
      </c>
      <c r="G980" s="18">
        <f t="shared" si="94"/>
        <v>593.8075</v>
      </c>
      <c r="H980" s="19">
        <f t="shared" si="93"/>
        <v>772.93125000000009</v>
      </c>
      <c r="I980" s="19"/>
      <c r="J980" s="18">
        <f t="shared" si="88"/>
        <v>11.969512195121951</v>
      </c>
      <c r="K980" s="18">
        <v>41</v>
      </c>
      <c r="L980" s="20">
        <v>490.75</v>
      </c>
      <c r="M980" s="21">
        <v>10</v>
      </c>
      <c r="N980" s="22">
        <f t="shared" si="91"/>
        <v>441.67500000000001</v>
      </c>
      <c r="O980" s="23">
        <v>75</v>
      </c>
      <c r="P980" s="24">
        <f t="shared" si="92"/>
        <v>772.93125000000009</v>
      </c>
    </row>
    <row r="981" spans="1:16" ht="17.25" customHeight="1">
      <c r="A981" s="1">
        <v>2</v>
      </c>
      <c r="B981" s="1" t="s">
        <v>15</v>
      </c>
      <c r="D981" s="17" t="s">
        <v>1980</v>
      </c>
      <c r="E981" s="17" t="s">
        <v>1981</v>
      </c>
      <c r="F981" s="17" t="s">
        <v>18</v>
      </c>
      <c r="G981" s="18">
        <f t="shared" si="94"/>
        <v>86.926400000000001</v>
      </c>
      <c r="H981" s="19">
        <f t="shared" si="93"/>
        <v>113.14800000000001</v>
      </c>
      <c r="I981" s="19"/>
      <c r="J981" s="18">
        <f t="shared" si="88"/>
        <v>1.7521951219512195</v>
      </c>
      <c r="K981" s="18">
        <v>41</v>
      </c>
      <c r="L981" s="20">
        <v>71.84</v>
      </c>
      <c r="M981" s="21">
        <v>10</v>
      </c>
      <c r="N981" s="22">
        <f t="shared" si="91"/>
        <v>64.656000000000006</v>
      </c>
      <c r="O981" s="23">
        <v>75</v>
      </c>
      <c r="P981" s="24">
        <f t="shared" si="92"/>
        <v>113.14800000000001</v>
      </c>
    </row>
    <row r="982" spans="1:16" ht="17.25" customHeight="1">
      <c r="A982" s="1">
        <v>2</v>
      </c>
      <c r="B982" s="1" t="s">
        <v>15</v>
      </c>
      <c r="D982" s="17" t="s">
        <v>1982</v>
      </c>
      <c r="E982" s="17" t="s">
        <v>1983</v>
      </c>
      <c r="F982" s="17" t="s">
        <v>18</v>
      </c>
      <c r="G982" s="18">
        <f t="shared" si="94"/>
        <v>75.237799999999993</v>
      </c>
      <c r="H982" s="19">
        <f t="shared" si="93"/>
        <v>97.933500000000009</v>
      </c>
      <c r="I982" s="19"/>
      <c r="J982" s="18">
        <f t="shared" si="88"/>
        <v>1.5165853658536586</v>
      </c>
      <c r="K982" s="18">
        <v>41</v>
      </c>
      <c r="L982" s="20">
        <v>62.18</v>
      </c>
      <c r="M982" s="21">
        <v>10</v>
      </c>
      <c r="N982" s="22">
        <f t="shared" si="91"/>
        <v>55.962000000000003</v>
      </c>
      <c r="O982" s="23">
        <v>75</v>
      </c>
      <c r="P982" s="24">
        <f t="shared" si="92"/>
        <v>97.933500000000009</v>
      </c>
    </row>
    <row r="983" spans="1:16" ht="17.25" customHeight="1">
      <c r="A983" s="1">
        <v>2</v>
      </c>
      <c r="B983" s="1" t="s">
        <v>15</v>
      </c>
      <c r="D983" s="17" t="s">
        <v>1984</v>
      </c>
      <c r="E983" s="17" t="s">
        <v>1985</v>
      </c>
      <c r="F983" s="17" t="s">
        <v>18</v>
      </c>
      <c r="G983" s="18">
        <f t="shared" si="94"/>
        <v>161.92219999999998</v>
      </c>
      <c r="H983" s="19">
        <f t="shared" si="93"/>
        <v>210.76649999999998</v>
      </c>
      <c r="I983" s="19"/>
      <c r="J983" s="18">
        <f t="shared" si="88"/>
        <v>3.26390243902439</v>
      </c>
      <c r="K983" s="18">
        <v>41</v>
      </c>
      <c r="L983" s="20">
        <v>133.82</v>
      </c>
      <c r="M983" s="21">
        <v>10</v>
      </c>
      <c r="N983" s="22">
        <f t="shared" si="91"/>
        <v>120.43799999999999</v>
      </c>
      <c r="O983" s="23">
        <v>75</v>
      </c>
      <c r="P983" s="24">
        <f t="shared" si="92"/>
        <v>210.76649999999998</v>
      </c>
    </row>
    <row r="984" spans="1:16" ht="17.25" customHeight="1">
      <c r="A984" s="1">
        <v>2</v>
      </c>
      <c r="B984" s="1" t="s">
        <v>15</v>
      </c>
      <c r="D984" s="17" t="s">
        <v>1986</v>
      </c>
      <c r="E984" s="17" t="s">
        <v>1987</v>
      </c>
      <c r="F984" s="17" t="s">
        <v>18</v>
      </c>
      <c r="G984" s="18">
        <f t="shared" si="94"/>
        <v>175.42579999999998</v>
      </c>
      <c r="H984" s="19">
        <f t="shared" si="93"/>
        <v>228.34350000000001</v>
      </c>
      <c r="I984" s="19"/>
      <c r="J984" s="18">
        <f t="shared" si="88"/>
        <v>3.5360975609756093</v>
      </c>
      <c r="K984" s="18">
        <v>41</v>
      </c>
      <c r="L984" s="20">
        <v>144.97999999999999</v>
      </c>
      <c r="M984" s="21">
        <v>10</v>
      </c>
      <c r="N984" s="22">
        <f t="shared" si="91"/>
        <v>130.482</v>
      </c>
      <c r="O984" s="23">
        <v>75</v>
      </c>
      <c r="P984" s="24">
        <f t="shared" si="92"/>
        <v>228.34350000000001</v>
      </c>
    </row>
    <row r="985" spans="1:16" ht="17.25" customHeight="1">
      <c r="A985" s="1">
        <v>2</v>
      </c>
      <c r="B985" s="1" t="s">
        <v>15</v>
      </c>
      <c r="D985" s="17" t="s">
        <v>1988</v>
      </c>
      <c r="E985" s="17" t="s">
        <v>1989</v>
      </c>
      <c r="F985" s="17" t="s">
        <v>18</v>
      </c>
      <c r="G985" s="18">
        <f t="shared" si="94"/>
        <v>199.9162</v>
      </c>
      <c r="H985" s="19">
        <f t="shared" si="93"/>
        <v>260.22149999999999</v>
      </c>
      <c r="I985" s="19"/>
      <c r="J985" s="18">
        <f t="shared" si="88"/>
        <v>4.0297560975609752</v>
      </c>
      <c r="K985" s="18">
        <v>41</v>
      </c>
      <c r="L985" s="20">
        <v>165.22</v>
      </c>
      <c r="M985" s="21">
        <v>10</v>
      </c>
      <c r="N985" s="22">
        <f t="shared" si="91"/>
        <v>148.69800000000001</v>
      </c>
      <c r="O985" s="23">
        <v>75</v>
      </c>
      <c r="P985" s="24">
        <f t="shared" si="92"/>
        <v>260.22149999999999</v>
      </c>
    </row>
    <row r="986" spans="1:16" ht="17.25" customHeight="1">
      <c r="A986" s="1">
        <v>2</v>
      </c>
      <c r="B986" s="1" t="s">
        <v>15</v>
      </c>
      <c r="D986" s="17" t="s">
        <v>1990</v>
      </c>
      <c r="E986" s="17" t="s">
        <v>1991</v>
      </c>
      <c r="F986" s="17" t="s">
        <v>18</v>
      </c>
      <c r="G986" s="18">
        <f t="shared" si="94"/>
        <v>214.9323</v>
      </c>
      <c r="H986" s="19">
        <f t="shared" si="93"/>
        <v>279.76724999999999</v>
      </c>
      <c r="I986" s="19"/>
      <c r="J986" s="18">
        <f t="shared" si="88"/>
        <v>4.3324390243902435</v>
      </c>
      <c r="K986" s="18">
        <v>41</v>
      </c>
      <c r="L986" s="20">
        <v>177.63</v>
      </c>
      <c r="M986" s="21">
        <v>10</v>
      </c>
      <c r="N986" s="22">
        <f t="shared" si="91"/>
        <v>159.86699999999999</v>
      </c>
      <c r="O986" s="23">
        <v>75</v>
      </c>
      <c r="P986" s="24">
        <f t="shared" si="92"/>
        <v>279.76724999999999</v>
      </c>
    </row>
    <row r="987" spans="1:16" ht="17.25" customHeight="1">
      <c r="A987" s="1">
        <v>2</v>
      </c>
      <c r="B987" s="1" t="s">
        <v>15</v>
      </c>
      <c r="D987" s="17" t="s">
        <v>1992</v>
      </c>
      <c r="E987" s="17" t="s">
        <v>1993</v>
      </c>
      <c r="F987" s="17" t="s">
        <v>18</v>
      </c>
      <c r="G987" s="18">
        <f t="shared" si="94"/>
        <v>224.92689999999999</v>
      </c>
      <c r="H987" s="19">
        <f t="shared" si="93"/>
        <v>292.77674999999999</v>
      </c>
      <c r="I987" s="19"/>
      <c r="J987" s="18">
        <f t="shared" si="88"/>
        <v>4.5339024390243896</v>
      </c>
      <c r="K987" s="18">
        <v>41</v>
      </c>
      <c r="L987" s="20">
        <v>185.89</v>
      </c>
      <c r="M987" s="21">
        <v>10</v>
      </c>
      <c r="N987" s="22">
        <f t="shared" si="91"/>
        <v>167.30099999999999</v>
      </c>
      <c r="O987" s="23">
        <v>75</v>
      </c>
      <c r="P987" s="24">
        <f t="shared" si="92"/>
        <v>292.77674999999999</v>
      </c>
    </row>
    <row r="988" spans="1:16" ht="17.25" customHeight="1">
      <c r="A988" s="1">
        <v>2</v>
      </c>
      <c r="B988" s="1" t="s">
        <v>15</v>
      </c>
      <c r="D988" s="17" t="s">
        <v>1994</v>
      </c>
      <c r="E988" s="17" t="s">
        <v>1995</v>
      </c>
      <c r="F988" s="17" t="s">
        <v>18</v>
      </c>
      <c r="G988" s="18">
        <f t="shared" si="94"/>
        <v>239.89459999999997</v>
      </c>
      <c r="H988" s="19">
        <f t="shared" si="93"/>
        <v>312.2595</v>
      </c>
      <c r="I988" s="19"/>
      <c r="J988" s="18">
        <f t="shared" si="88"/>
        <v>4.8356097560975604</v>
      </c>
      <c r="K988" s="18">
        <v>41</v>
      </c>
      <c r="L988" s="20">
        <v>198.26</v>
      </c>
      <c r="M988" s="21">
        <v>10</v>
      </c>
      <c r="N988" s="22">
        <f t="shared" si="91"/>
        <v>178.434</v>
      </c>
      <c r="O988" s="23">
        <v>75</v>
      </c>
      <c r="P988" s="24">
        <f t="shared" si="92"/>
        <v>312.2595</v>
      </c>
    </row>
    <row r="989" spans="1:16" ht="17.25" customHeight="1">
      <c r="A989" s="1">
        <v>2</v>
      </c>
      <c r="B989" s="1" t="s">
        <v>15</v>
      </c>
      <c r="D989" s="17" t="s">
        <v>1996</v>
      </c>
      <c r="E989" s="17" t="s">
        <v>1997</v>
      </c>
      <c r="F989" s="17" t="s">
        <v>18</v>
      </c>
      <c r="G989" s="18">
        <f t="shared" si="94"/>
        <v>249.9134</v>
      </c>
      <c r="H989" s="19">
        <f t="shared" si="93"/>
        <v>325.30049999999994</v>
      </c>
      <c r="I989" s="19"/>
      <c r="J989" s="18">
        <f t="shared" si="88"/>
        <v>5.0375609756097557</v>
      </c>
      <c r="K989" s="18">
        <v>41</v>
      </c>
      <c r="L989" s="20">
        <v>206.54</v>
      </c>
      <c r="M989" s="21">
        <v>10</v>
      </c>
      <c r="N989" s="22">
        <f t="shared" si="91"/>
        <v>185.886</v>
      </c>
      <c r="O989" s="23">
        <v>75</v>
      </c>
      <c r="P989" s="24">
        <f t="shared" si="92"/>
        <v>325.30049999999994</v>
      </c>
    </row>
    <row r="990" spans="1:16" ht="17.25" customHeight="1">
      <c r="A990" s="1">
        <v>2</v>
      </c>
      <c r="B990" s="1" t="s">
        <v>15</v>
      </c>
      <c r="D990" s="17" t="s">
        <v>1998</v>
      </c>
      <c r="E990" s="17" t="s">
        <v>1999</v>
      </c>
      <c r="F990" s="17" t="s">
        <v>18</v>
      </c>
      <c r="G990" s="18">
        <f t="shared" si="94"/>
        <v>264.89319999999998</v>
      </c>
      <c r="H990" s="19">
        <f t="shared" si="93"/>
        <v>344.79899999999998</v>
      </c>
      <c r="I990" s="19"/>
      <c r="J990" s="18">
        <f t="shared" si="88"/>
        <v>5.3395121951219506</v>
      </c>
      <c r="K990" s="18">
        <v>41</v>
      </c>
      <c r="L990" s="20">
        <v>218.92</v>
      </c>
      <c r="M990" s="21">
        <v>10</v>
      </c>
      <c r="N990" s="22">
        <f t="shared" si="91"/>
        <v>197.02799999999999</v>
      </c>
      <c r="O990" s="23">
        <v>75</v>
      </c>
      <c r="P990" s="24">
        <f t="shared" si="92"/>
        <v>344.79899999999998</v>
      </c>
    </row>
    <row r="991" spans="1:16" ht="17.25" customHeight="1">
      <c r="A991" s="1">
        <v>2</v>
      </c>
      <c r="B991" s="1" t="s">
        <v>15</v>
      </c>
      <c r="D991" s="17" t="s">
        <v>2000</v>
      </c>
      <c r="E991" s="17" t="s">
        <v>2001</v>
      </c>
      <c r="F991" s="17" t="s">
        <v>18</v>
      </c>
      <c r="G991" s="18">
        <f t="shared" si="94"/>
        <v>274.91199999999998</v>
      </c>
      <c r="H991" s="19">
        <f t="shared" si="93"/>
        <v>357.84000000000003</v>
      </c>
      <c r="I991" s="19"/>
      <c r="J991" s="18">
        <f t="shared" si="88"/>
        <v>5.5414634146341459</v>
      </c>
      <c r="K991" s="18">
        <v>41</v>
      </c>
      <c r="L991" s="20">
        <v>227.2</v>
      </c>
      <c r="M991" s="21">
        <v>10</v>
      </c>
      <c r="N991" s="22">
        <f t="shared" si="91"/>
        <v>204.48</v>
      </c>
      <c r="O991" s="23">
        <v>75</v>
      </c>
      <c r="P991" s="24">
        <f t="shared" si="92"/>
        <v>357.84000000000003</v>
      </c>
    </row>
    <row r="992" spans="1:16" ht="17.25" customHeight="1">
      <c r="A992" s="1">
        <v>2</v>
      </c>
      <c r="B992" s="1" t="s">
        <v>15</v>
      </c>
      <c r="D992" s="17" t="s">
        <v>2002</v>
      </c>
      <c r="E992" s="17" t="s">
        <v>2003</v>
      </c>
      <c r="F992" s="17" t="s">
        <v>18</v>
      </c>
      <c r="G992" s="18">
        <f t="shared" si="94"/>
        <v>299.88639999999998</v>
      </c>
      <c r="H992" s="19">
        <f t="shared" si="93"/>
        <v>390.34800000000001</v>
      </c>
      <c r="I992" s="19"/>
      <c r="J992" s="18">
        <f t="shared" si="88"/>
        <v>6.0448780487804878</v>
      </c>
      <c r="K992" s="18">
        <v>41</v>
      </c>
      <c r="L992" s="20">
        <v>247.84</v>
      </c>
      <c r="M992" s="21">
        <v>10</v>
      </c>
      <c r="N992" s="22">
        <f t="shared" si="91"/>
        <v>223.05600000000001</v>
      </c>
      <c r="O992" s="23">
        <v>75</v>
      </c>
      <c r="P992" s="24">
        <f t="shared" si="92"/>
        <v>390.34800000000001</v>
      </c>
    </row>
    <row r="993" spans="1:16" ht="17.25" customHeight="1">
      <c r="A993" s="1">
        <v>2</v>
      </c>
      <c r="B993" s="1" t="s">
        <v>15</v>
      </c>
      <c r="D993" s="17" t="s">
        <v>2004</v>
      </c>
      <c r="E993" s="17" t="s">
        <v>2005</v>
      </c>
      <c r="F993" s="17" t="s">
        <v>18</v>
      </c>
      <c r="G993" s="18">
        <f t="shared" si="94"/>
        <v>323.88069999999999</v>
      </c>
      <c r="H993" s="19">
        <f t="shared" si="93"/>
        <v>421.58025000000004</v>
      </c>
      <c r="I993" s="19"/>
      <c r="J993" s="18">
        <f t="shared" si="88"/>
        <v>6.5285365853658544</v>
      </c>
      <c r="K993" s="18">
        <v>41</v>
      </c>
      <c r="L993" s="20">
        <v>267.67</v>
      </c>
      <c r="M993" s="21">
        <v>10</v>
      </c>
      <c r="N993" s="22">
        <f t="shared" si="91"/>
        <v>240.90300000000002</v>
      </c>
      <c r="O993" s="23">
        <v>75</v>
      </c>
      <c r="P993" s="24">
        <f t="shared" si="92"/>
        <v>421.58025000000004</v>
      </c>
    </row>
    <row r="994" spans="1:16" ht="17.25" customHeight="1">
      <c r="A994" s="1">
        <v>2</v>
      </c>
      <c r="B994" s="1" t="s">
        <v>15</v>
      </c>
      <c r="D994" s="17" t="s">
        <v>2006</v>
      </c>
      <c r="E994" s="17" t="s">
        <v>2007</v>
      </c>
      <c r="F994" s="17" t="s">
        <v>18</v>
      </c>
      <c r="G994" s="18">
        <f t="shared" si="94"/>
        <v>337.3843</v>
      </c>
      <c r="H994" s="19">
        <f t="shared" si="93"/>
        <v>439.15724999999998</v>
      </c>
      <c r="I994" s="19"/>
      <c r="J994" s="18">
        <f t="shared" si="88"/>
        <v>6.8007317073170732</v>
      </c>
      <c r="K994" s="18">
        <v>41</v>
      </c>
      <c r="L994" s="20">
        <v>278.83</v>
      </c>
      <c r="M994" s="21">
        <v>10</v>
      </c>
      <c r="N994" s="22">
        <f t="shared" si="91"/>
        <v>250.947</v>
      </c>
      <c r="O994" s="23">
        <v>75</v>
      </c>
      <c r="P994" s="24">
        <f t="shared" si="92"/>
        <v>439.15724999999998</v>
      </c>
    </row>
    <row r="995" spans="1:16" ht="17.25" customHeight="1">
      <c r="A995" s="1">
        <v>2</v>
      </c>
      <c r="B995" s="1" t="s">
        <v>15</v>
      </c>
      <c r="D995" s="17" t="s">
        <v>2008</v>
      </c>
      <c r="E995" s="17" t="s">
        <v>2009</v>
      </c>
      <c r="F995" s="17" t="s">
        <v>18</v>
      </c>
      <c r="G995" s="18">
        <f t="shared" si="94"/>
        <v>349.89570000000003</v>
      </c>
      <c r="H995" s="19">
        <f t="shared" si="93"/>
        <v>455.44275000000005</v>
      </c>
      <c r="I995" s="19"/>
      <c r="J995" s="18">
        <f t="shared" si="88"/>
        <v>7.0529268292682934</v>
      </c>
      <c r="K995" s="18">
        <v>41</v>
      </c>
      <c r="L995" s="20">
        <v>289.17</v>
      </c>
      <c r="M995" s="21">
        <v>10</v>
      </c>
      <c r="N995" s="22">
        <f t="shared" si="91"/>
        <v>260.25300000000004</v>
      </c>
      <c r="O995" s="23">
        <v>75</v>
      </c>
      <c r="P995" s="24">
        <f t="shared" si="92"/>
        <v>455.44275000000005</v>
      </c>
    </row>
    <row r="996" spans="1:16" ht="17.25" customHeight="1">
      <c r="A996" s="1">
        <v>2</v>
      </c>
      <c r="B996" s="1" t="s">
        <v>15</v>
      </c>
      <c r="D996" s="17" t="s">
        <v>2010</v>
      </c>
      <c r="E996" s="17" t="s">
        <v>2011</v>
      </c>
      <c r="F996" s="17" t="s">
        <v>18</v>
      </c>
      <c r="G996" s="18">
        <f t="shared" si="94"/>
        <v>387.38149999999996</v>
      </c>
      <c r="H996" s="19">
        <f t="shared" si="93"/>
        <v>504.23624999999998</v>
      </c>
      <c r="I996" s="19"/>
      <c r="J996" s="18">
        <f t="shared" si="88"/>
        <v>7.8085365853658528</v>
      </c>
      <c r="K996" s="18">
        <v>41</v>
      </c>
      <c r="L996" s="20">
        <v>320.14999999999998</v>
      </c>
      <c r="M996" s="21">
        <v>10</v>
      </c>
      <c r="N996" s="22">
        <f t="shared" si="91"/>
        <v>288.13499999999999</v>
      </c>
      <c r="O996" s="23">
        <v>75</v>
      </c>
      <c r="P996" s="24">
        <f t="shared" si="92"/>
        <v>504.23624999999998</v>
      </c>
    </row>
    <row r="997" spans="1:16" ht="17.25" customHeight="1">
      <c r="A997" s="1">
        <v>2</v>
      </c>
      <c r="B997" s="1" t="s">
        <v>15</v>
      </c>
      <c r="D997" s="17" t="s">
        <v>2012</v>
      </c>
      <c r="E997" s="17" t="s">
        <v>2013</v>
      </c>
      <c r="F997" s="17" t="s">
        <v>18</v>
      </c>
      <c r="G997" s="18">
        <f t="shared" si="94"/>
        <v>94.827700000000007</v>
      </c>
      <c r="H997" s="19">
        <f t="shared" si="93"/>
        <v>123.43275</v>
      </c>
      <c r="I997" s="19"/>
      <c r="J997" s="18">
        <f t="shared" ref="J997:J1060" si="95">L997/K997</f>
        <v>1.9114634146341465</v>
      </c>
      <c r="K997" s="18">
        <v>41</v>
      </c>
      <c r="L997" s="20">
        <v>78.37</v>
      </c>
      <c r="M997" s="21">
        <v>10</v>
      </c>
      <c r="N997" s="22">
        <f t="shared" si="91"/>
        <v>70.533000000000001</v>
      </c>
      <c r="O997" s="23">
        <v>75</v>
      </c>
      <c r="P997" s="24">
        <f t="shared" si="92"/>
        <v>123.43275</v>
      </c>
    </row>
    <row r="998" spans="1:16" ht="17.25" customHeight="1">
      <c r="A998" s="1">
        <v>2</v>
      </c>
      <c r="B998" s="1" t="s">
        <v>15</v>
      </c>
      <c r="D998" s="17" t="s">
        <v>2014</v>
      </c>
      <c r="E998" s="17" t="s">
        <v>2015</v>
      </c>
      <c r="F998" s="17" t="s">
        <v>18</v>
      </c>
      <c r="G998" s="18">
        <f t="shared" si="94"/>
        <v>67.457499999999996</v>
      </c>
      <c r="H998" s="19">
        <f t="shared" si="93"/>
        <v>87.806250000000006</v>
      </c>
      <c r="I998" s="19"/>
      <c r="J998" s="18">
        <f t="shared" si="95"/>
        <v>1.3597560975609757</v>
      </c>
      <c r="K998" s="18">
        <v>41</v>
      </c>
      <c r="L998" s="20">
        <v>55.75</v>
      </c>
      <c r="M998" s="21">
        <v>10</v>
      </c>
      <c r="N998" s="22">
        <f t="shared" si="91"/>
        <v>50.174999999999997</v>
      </c>
      <c r="O998" s="23">
        <v>75</v>
      </c>
      <c r="P998" s="24">
        <f t="shared" si="92"/>
        <v>87.806250000000006</v>
      </c>
    </row>
    <row r="999" spans="1:16" ht="17.25" customHeight="1">
      <c r="A999" s="1">
        <v>2</v>
      </c>
      <c r="B999" s="1" t="s">
        <v>15</v>
      </c>
      <c r="D999" s="17" t="s">
        <v>2016</v>
      </c>
      <c r="E999" s="17" t="s">
        <v>2017</v>
      </c>
      <c r="F999" s="17" t="s">
        <v>27</v>
      </c>
      <c r="G999" s="18">
        <f t="shared" si="94"/>
        <v>145.74449999999999</v>
      </c>
      <c r="H999" s="19">
        <f t="shared" si="93"/>
        <v>189.70875000000001</v>
      </c>
      <c r="I999" s="19"/>
      <c r="J999" s="18">
        <f t="shared" si="95"/>
        <v>2.9378048780487807</v>
      </c>
      <c r="K999" s="18">
        <v>41</v>
      </c>
      <c r="L999" s="20">
        <v>120.45</v>
      </c>
      <c r="M999" s="21">
        <v>10</v>
      </c>
      <c r="N999" s="22">
        <f t="shared" si="91"/>
        <v>108.405</v>
      </c>
      <c r="O999" s="23">
        <v>75</v>
      </c>
      <c r="P999" s="24">
        <f t="shared" si="92"/>
        <v>189.70875000000001</v>
      </c>
    </row>
    <row r="1000" spans="1:16" ht="17.25" customHeight="1">
      <c r="A1000" s="1">
        <v>2</v>
      </c>
      <c r="B1000" s="1" t="s">
        <v>15</v>
      </c>
      <c r="D1000" s="17" t="s">
        <v>2018</v>
      </c>
      <c r="E1000" s="17" t="s">
        <v>2019</v>
      </c>
      <c r="F1000" s="17" t="s">
        <v>18</v>
      </c>
      <c r="G1000" s="18">
        <f t="shared" si="94"/>
        <v>269.91469999999998</v>
      </c>
      <c r="H1000" s="19">
        <f t="shared" si="93"/>
        <v>351.33524999999997</v>
      </c>
      <c r="I1000" s="19"/>
      <c r="J1000" s="18">
        <f t="shared" si="95"/>
        <v>5.4407317073170729</v>
      </c>
      <c r="K1000" s="18">
        <v>41</v>
      </c>
      <c r="L1000" s="20">
        <v>223.07</v>
      </c>
      <c r="M1000" s="21">
        <v>10</v>
      </c>
      <c r="N1000" s="22">
        <f t="shared" si="91"/>
        <v>200.76300000000001</v>
      </c>
      <c r="O1000" s="23">
        <v>75</v>
      </c>
      <c r="P1000" s="24">
        <f t="shared" si="92"/>
        <v>351.33524999999997</v>
      </c>
    </row>
    <row r="1001" spans="1:16" ht="17.25" customHeight="1">
      <c r="A1001" s="1">
        <v>2</v>
      </c>
      <c r="B1001" s="1" t="s">
        <v>15</v>
      </c>
      <c r="D1001" s="17" t="s">
        <v>2020</v>
      </c>
      <c r="E1001" s="17" t="s">
        <v>2021</v>
      </c>
      <c r="F1001" s="17" t="s">
        <v>18</v>
      </c>
      <c r="G1001" s="18">
        <f t="shared" si="94"/>
        <v>809.75620000000004</v>
      </c>
      <c r="H1001" s="19">
        <f t="shared" si="93"/>
        <v>1054.0215000000001</v>
      </c>
      <c r="I1001" s="19"/>
      <c r="J1001" s="18">
        <f t="shared" si="95"/>
        <v>16.322439024390246</v>
      </c>
      <c r="K1001" s="18">
        <v>41</v>
      </c>
      <c r="L1001" s="20">
        <v>669.22</v>
      </c>
      <c r="M1001" s="21">
        <v>10</v>
      </c>
      <c r="N1001" s="22">
        <f t="shared" si="91"/>
        <v>602.298</v>
      </c>
      <c r="O1001" s="23">
        <v>75</v>
      </c>
      <c r="P1001" s="24">
        <f t="shared" si="92"/>
        <v>1054.0215000000001</v>
      </c>
    </row>
    <row r="1002" spans="1:16" ht="17.25" customHeight="1">
      <c r="A1002" s="1">
        <v>2</v>
      </c>
      <c r="B1002" s="1" t="s">
        <v>15</v>
      </c>
      <c r="C1002" s="28"/>
      <c r="D1002" s="17" t="s">
        <v>2022</v>
      </c>
      <c r="E1002" s="17" t="s">
        <v>2023</v>
      </c>
      <c r="F1002" s="17" t="s">
        <v>18</v>
      </c>
      <c r="G1002" s="18">
        <f t="shared" si="94"/>
        <v>1079.683</v>
      </c>
      <c r="H1002" s="19">
        <f t="shared" si="93"/>
        <v>1405.3724999999999</v>
      </c>
      <c r="I1002" s="19"/>
      <c r="J1002" s="18">
        <f t="shared" si="95"/>
        <v>21.76341463414634</v>
      </c>
      <c r="K1002" s="18">
        <v>41</v>
      </c>
      <c r="L1002" s="20">
        <v>892.3</v>
      </c>
      <c r="M1002" s="21">
        <v>10</v>
      </c>
      <c r="N1002" s="22">
        <f t="shared" si="91"/>
        <v>803.06999999999994</v>
      </c>
      <c r="O1002" s="23">
        <v>75</v>
      </c>
      <c r="P1002" s="24">
        <f t="shared" si="92"/>
        <v>1405.3724999999999</v>
      </c>
    </row>
    <row r="1003" spans="1:16" ht="17.25" customHeight="1">
      <c r="A1003" s="1">
        <v>2</v>
      </c>
      <c r="B1003" s="1" t="s">
        <v>15</v>
      </c>
      <c r="D1003" s="17" t="s">
        <v>2024</v>
      </c>
      <c r="E1003" s="17" t="s">
        <v>2025</v>
      </c>
      <c r="F1003" s="17" t="s">
        <v>18</v>
      </c>
      <c r="G1003" s="18">
        <f t="shared" si="94"/>
        <v>269.91469999999998</v>
      </c>
      <c r="H1003" s="19">
        <f t="shared" si="93"/>
        <v>351.33524999999997</v>
      </c>
      <c r="I1003" s="19"/>
      <c r="J1003" s="18">
        <f t="shared" si="95"/>
        <v>5.4407317073170729</v>
      </c>
      <c r="K1003" s="18">
        <v>41</v>
      </c>
      <c r="L1003" s="20">
        <v>223.07</v>
      </c>
      <c r="M1003" s="21">
        <v>10</v>
      </c>
      <c r="N1003" s="22">
        <f t="shared" si="91"/>
        <v>200.76300000000001</v>
      </c>
      <c r="O1003" s="23">
        <v>75</v>
      </c>
      <c r="P1003" s="24">
        <f t="shared" si="92"/>
        <v>351.33524999999997</v>
      </c>
    </row>
    <row r="1004" spans="1:16" ht="17.25" customHeight="1">
      <c r="A1004" s="1">
        <v>2</v>
      </c>
      <c r="B1004" s="1" t="s">
        <v>15</v>
      </c>
      <c r="D1004" s="17" t="s">
        <v>2026</v>
      </c>
      <c r="E1004" s="17" t="s">
        <v>2027</v>
      </c>
      <c r="F1004" s="17" t="s">
        <v>18</v>
      </c>
      <c r="G1004" s="18">
        <f t="shared" si="94"/>
        <v>296.89769999999999</v>
      </c>
      <c r="H1004" s="19">
        <f t="shared" si="93"/>
        <v>386.45774999999998</v>
      </c>
      <c r="I1004" s="19"/>
      <c r="J1004" s="18">
        <f t="shared" si="95"/>
        <v>5.9846341463414632</v>
      </c>
      <c r="K1004" s="18">
        <v>41</v>
      </c>
      <c r="L1004" s="20">
        <v>245.37</v>
      </c>
      <c r="M1004" s="21">
        <v>10</v>
      </c>
      <c r="N1004" s="22">
        <f t="shared" si="91"/>
        <v>220.833</v>
      </c>
      <c r="O1004" s="23">
        <v>75</v>
      </c>
      <c r="P1004" s="24">
        <f t="shared" si="92"/>
        <v>386.45774999999998</v>
      </c>
    </row>
    <row r="1005" spans="1:16" ht="17.25" customHeight="1">
      <c r="A1005" s="1">
        <v>2</v>
      </c>
      <c r="B1005" s="1" t="s">
        <v>15</v>
      </c>
      <c r="D1005" s="17" t="s">
        <v>2028</v>
      </c>
      <c r="E1005" s="17" t="s">
        <v>2029</v>
      </c>
      <c r="F1005" s="17" t="s">
        <v>18</v>
      </c>
      <c r="G1005" s="18">
        <f t="shared" si="94"/>
        <v>432.78070000000002</v>
      </c>
      <c r="H1005" s="19">
        <f t="shared" si="93"/>
        <v>563.33024999999998</v>
      </c>
      <c r="I1005" s="19"/>
      <c r="J1005" s="18">
        <f t="shared" si="95"/>
        <v>8.7236585365853667</v>
      </c>
      <c r="K1005" s="18">
        <v>41</v>
      </c>
      <c r="L1005" s="20">
        <v>357.67</v>
      </c>
      <c r="M1005" s="21">
        <v>10</v>
      </c>
      <c r="N1005" s="22">
        <f t="shared" si="91"/>
        <v>321.90300000000002</v>
      </c>
      <c r="O1005" s="23">
        <v>75</v>
      </c>
      <c r="P1005" s="24">
        <f t="shared" si="92"/>
        <v>563.33024999999998</v>
      </c>
    </row>
    <row r="1006" spans="1:16" ht="17.25" customHeight="1">
      <c r="A1006" s="1">
        <v>2</v>
      </c>
      <c r="B1006" s="1" t="s">
        <v>15</v>
      </c>
      <c r="D1006" s="17" t="s">
        <v>2030</v>
      </c>
      <c r="E1006" s="17" t="s">
        <v>2031</v>
      </c>
      <c r="F1006" s="17" t="s">
        <v>18</v>
      </c>
      <c r="G1006" s="18">
        <f t="shared" si="94"/>
        <v>539.8415</v>
      </c>
      <c r="H1006" s="19">
        <f t="shared" si="93"/>
        <v>702.68624999999997</v>
      </c>
      <c r="I1006" s="19"/>
      <c r="J1006" s="18">
        <f t="shared" si="95"/>
        <v>10.88170731707317</v>
      </c>
      <c r="K1006" s="18">
        <v>41</v>
      </c>
      <c r="L1006" s="20">
        <v>446.15</v>
      </c>
      <c r="M1006" s="21">
        <v>10</v>
      </c>
      <c r="N1006" s="22">
        <f t="shared" si="91"/>
        <v>401.53499999999997</v>
      </c>
      <c r="O1006" s="23">
        <v>75</v>
      </c>
      <c r="P1006" s="24">
        <f t="shared" si="92"/>
        <v>702.68624999999997</v>
      </c>
    </row>
    <row r="1007" spans="1:16" ht="17.25" customHeight="1">
      <c r="A1007" s="1">
        <v>2</v>
      </c>
      <c r="B1007" s="1" t="s">
        <v>15</v>
      </c>
      <c r="D1007" s="17" t="s">
        <v>2032</v>
      </c>
      <c r="E1007" s="17" t="s">
        <v>2033</v>
      </c>
      <c r="F1007" s="17" t="s">
        <v>18</v>
      </c>
      <c r="G1007" s="18">
        <f t="shared" si="94"/>
        <v>809.75620000000004</v>
      </c>
      <c r="H1007" s="19">
        <f t="shared" si="93"/>
        <v>1054.0215000000001</v>
      </c>
      <c r="I1007" s="19"/>
      <c r="J1007" s="18">
        <f t="shared" si="95"/>
        <v>16.322439024390246</v>
      </c>
      <c r="K1007" s="18">
        <v>41</v>
      </c>
      <c r="L1007" s="20">
        <v>669.22</v>
      </c>
      <c r="M1007" s="21">
        <v>10</v>
      </c>
      <c r="N1007" s="22">
        <f t="shared" si="91"/>
        <v>602.298</v>
      </c>
      <c r="O1007" s="23">
        <v>75</v>
      </c>
      <c r="P1007" s="24">
        <f t="shared" si="92"/>
        <v>1054.0215000000001</v>
      </c>
    </row>
    <row r="1008" spans="1:16" ht="17.25" customHeight="1">
      <c r="A1008" s="1">
        <v>2</v>
      </c>
      <c r="B1008" s="1" t="s">
        <v>15</v>
      </c>
      <c r="D1008" s="17" t="s">
        <v>2034</v>
      </c>
      <c r="E1008" s="17" t="s">
        <v>2035</v>
      </c>
      <c r="F1008" s="17" t="s">
        <v>18</v>
      </c>
      <c r="G1008" s="18">
        <f t="shared" si="94"/>
        <v>270.48339999999996</v>
      </c>
      <c r="H1008" s="19">
        <f t="shared" si="93"/>
        <v>352.07549999999998</v>
      </c>
      <c r="I1008" s="19"/>
      <c r="J1008" s="18">
        <f t="shared" si="95"/>
        <v>5.4521951219512195</v>
      </c>
      <c r="K1008" s="18">
        <v>41</v>
      </c>
      <c r="L1008" s="20">
        <v>223.54</v>
      </c>
      <c r="M1008" s="21">
        <v>10</v>
      </c>
      <c r="N1008" s="22">
        <f t="shared" si="91"/>
        <v>201.18599999999998</v>
      </c>
      <c r="O1008" s="23">
        <v>75</v>
      </c>
      <c r="P1008" s="24">
        <f t="shared" si="92"/>
        <v>352.07549999999998</v>
      </c>
    </row>
    <row r="1009" spans="1:16" ht="17.25" customHeight="1">
      <c r="A1009" s="1">
        <v>2</v>
      </c>
      <c r="B1009" s="1" t="s">
        <v>15</v>
      </c>
      <c r="D1009" s="17" t="s">
        <v>2036</v>
      </c>
      <c r="E1009" s="17" t="s">
        <v>2037</v>
      </c>
      <c r="F1009" s="17" t="s">
        <v>18</v>
      </c>
      <c r="G1009" s="18">
        <f t="shared" si="94"/>
        <v>378.68159999999995</v>
      </c>
      <c r="H1009" s="19">
        <f t="shared" si="93"/>
        <v>492.91199999999998</v>
      </c>
      <c r="I1009" s="19"/>
      <c r="J1009" s="18">
        <f t="shared" si="95"/>
        <v>7.6331707317073167</v>
      </c>
      <c r="K1009" s="18">
        <v>41</v>
      </c>
      <c r="L1009" s="20">
        <v>312.95999999999998</v>
      </c>
      <c r="M1009" s="21">
        <v>10</v>
      </c>
      <c r="N1009" s="22">
        <f t="shared" si="91"/>
        <v>281.66399999999999</v>
      </c>
      <c r="O1009" s="23">
        <v>75</v>
      </c>
      <c r="P1009" s="24">
        <f t="shared" si="92"/>
        <v>492.91199999999998</v>
      </c>
    </row>
    <row r="1010" spans="1:16" ht="17.25" customHeight="1">
      <c r="A1010" s="1">
        <v>2</v>
      </c>
      <c r="B1010" s="1" t="s">
        <v>15</v>
      </c>
      <c r="D1010" s="17" t="s">
        <v>2038</v>
      </c>
      <c r="E1010" s="17" t="s">
        <v>2039</v>
      </c>
      <c r="F1010" s="17" t="s">
        <v>18</v>
      </c>
      <c r="G1010" s="18">
        <f t="shared" si="94"/>
        <v>782.76109999999994</v>
      </c>
      <c r="H1010" s="19">
        <f t="shared" si="93"/>
        <v>1018.8832499999999</v>
      </c>
      <c r="I1010" s="19"/>
      <c r="J1010" s="18">
        <f t="shared" si="95"/>
        <v>15.778292682926828</v>
      </c>
      <c r="K1010" s="18">
        <v>41</v>
      </c>
      <c r="L1010" s="20">
        <v>646.91</v>
      </c>
      <c r="M1010" s="21">
        <v>10</v>
      </c>
      <c r="N1010" s="22">
        <f t="shared" si="91"/>
        <v>582.21899999999994</v>
      </c>
      <c r="O1010" s="23">
        <v>75</v>
      </c>
      <c r="P1010" s="24">
        <f t="shared" si="92"/>
        <v>1018.8832499999999</v>
      </c>
    </row>
    <row r="1011" spans="1:16" ht="17.25" customHeight="1">
      <c r="A1011" s="1">
        <v>2</v>
      </c>
      <c r="B1011" s="1" t="s">
        <v>15</v>
      </c>
      <c r="D1011" s="17" t="s">
        <v>2040</v>
      </c>
      <c r="E1011" s="17" t="s">
        <v>2041</v>
      </c>
      <c r="F1011" s="17" t="s">
        <v>18</v>
      </c>
      <c r="G1011" s="18">
        <f t="shared" si="94"/>
        <v>124.9567</v>
      </c>
      <c r="H1011" s="19">
        <f t="shared" si="93"/>
        <v>162.65024999999997</v>
      </c>
      <c r="I1011" s="19"/>
      <c r="J1011" s="18">
        <f t="shared" si="95"/>
        <v>2.5187804878048778</v>
      </c>
      <c r="K1011" s="18">
        <v>41</v>
      </c>
      <c r="L1011" s="20">
        <v>103.27</v>
      </c>
      <c r="M1011" s="21">
        <v>10</v>
      </c>
      <c r="N1011" s="22">
        <f t="shared" si="91"/>
        <v>92.942999999999998</v>
      </c>
      <c r="O1011" s="23">
        <v>75</v>
      </c>
      <c r="P1011" s="24">
        <f t="shared" si="92"/>
        <v>162.65024999999997</v>
      </c>
    </row>
    <row r="1012" spans="1:16" ht="17.25" customHeight="1">
      <c r="A1012" s="1">
        <v>2</v>
      </c>
      <c r="B1012" s="1" t="s">
        <v>15</v>
      </c>
      <c r="D1012" s="17" t="s">
        <v>2042</v>
      </c>
      <c r="E1012" s="17" t="s">
        <v>2043</v>
      </c>
      <c r="F1012" s="17" t="s">
        <v>18</v>
      </c>
      <c r="G1012" s="18">
        <f t="shared" si="94"/>
        <v>224.92689999999999</v>
      </c>
      <c r="H1012" s="19">
        <f t="shared" si="93"/>
        <v>292.77674999999999</v>
      </c>
      <c r="I1012" s="19"/>
      <c r="J1012" s="18">
        <f t="shared" si="95"/>
        <v>4.5339024390243896</v>
      </c>
      <c r="K1012" s="18">
        <v>41</v>
      </c>
      <c r="L1012" s="20">
        <v>185.89</v>
      </c>
      <c r="M1012" s="21">
        <v>10</v>
      </c>
      <c r="N1012" s="22">
        <f t="shared" si="91"/>
        <v>167.30099999999999</v>
      </c>
      <c r="O1012" s="23">
        <v>75</v>
      </c>
      <c r="P1012" s="24">
        <f t="shared" si="92"/>
        <v>292.77674999999999</v>
      </c>
    </row>
    <row r="1013" spans="1:16" ht="17.25" customHeight="1">
      <c r="A1013" s="1">
        <v>2</v>
      </c>
      <c r="B1013" s="1" t="s">
        <v>15</v>
      </c>
      <c r="D1013" s="17" t="s">
        <v>2044</v>
      </c>
      <c r="E1013" s="17" t="s">
        <v>2045</v>
      </c>
      <c r="F1013" s="17" t="s">
        <v>18</v>
      </c>
      <c r="G1013" s="18">
        <f t="shared" si="94"/>
        <v>999.702</v>
      </c>
      <c r="H1013" s="19">
        <f t="shared" si="93"/>
        <v>1301.2649999999999</v>
      </c>
      <c r="I1013" s="19"/>
      <c r="J1013" s="18">
        <f t="shared" si="95"/>
        <v>20.151219512195123</v>
      </c>
      <c r="K1013" s="18">
        <v>41</v>
      </c>
      <c r="L1013" s="20">
        <v>826.2</v>
      </c>
      <c r="M1013" s="21">
        <v>10</v>
      </c>
      <c r="N1013" s="22">
        <f t="shared" si="91"/>
        <v>743.58</v>
      </c>
      <c r="O1013" s="23">
        <v>75</v>
      </c>
      <c r="P1013" s="24">
        <f t="shared" si="92"/>
        <v>1301.2649999999999</v>
      </c>
    </row>
    <row r="1014" spans="1:16" ht="17.25" customHeight="1">
      <c r="A1014" s="1">
        <v>2</v>
      </c>
      <c r="B1014" s="1" t="s">
        <v>15</v>
      </c>
      <c r="D1014" s="17" t="s">
        <v>2046</v>
      </c>
      <c r="E1014" s="17" t="s">
        <v>2047</v>
      </c>
      <c r="F1014" s="17" t="s">
        <v>18</v>
      </c>
      <c r="G1014" s="18">
        <f t="shared" si="94"/>
        <v>114.95</v>
      </c>
      <c r="H1014" s="19">
        <f t="shared" si="93"/>
        <v>149.625</v>
      </c>
      <c r="I1014" s="19"/>
      <c r="J1014" s="18">
        <f t="shared" si="95"/>
        <v>2.3170731707317072</v>
      </c>
      <c r="K1014" s="18">
        <v>41</v>
      </c>
      <c r="L1014" s="20">
        <v>95</v>
      </c>
      <c r="M1014" s="21">
        <v>10</v>
      </c>
      <c r="N1014" s="22">
        <f t="shared" si="91"/>
        <v>85.5</v>
      </c>
      <c r="O1014" s="23">
        <v>75</v>
      </c>
      <c r="P1014" s="24">
        <f t="shared" si="92"/>
        <v>149.625</v>
      </c>
    </row>
    <row r="1015" spans="1:16" ht="17.25" customHeight="1">
      <c r="A1015" s="1">
        <v>2</v>
      </c>
      <c r="B1015" s="1" t="s">
        <v>15</v>
      </c>
      <c r="D1015" s="17" t="s">
        <v>2048</v>
      </c>
      <c r="E1015" s="17" t="s">
        <v>2049</v>
      </c>
      <c r="F1015" s="17" t="s">
        <v>18</v>
      </c>
      <c r="G1015" s="18">
        <f t="shared" si="94"/>
        <v>107.9562</v>
      </c>
      <c r="H1015" s="19">
        <f t="shared" si="93"/>
        <v>140.5215</v>
      </c>
      <c r="I1015" s="19"/>
      <c r="J1015" s="18">
        <f t="shared" si="95"/>
        <v>2.1760975609756099</v>
      </c>
      <c r="K1015" s="18">
        <v>41</v>
      </c>
      <c r="L1015" s="20">
        <v>89.22</v>
      </c>
      <c r="M1015" s="21">
        <v>10</v>
      </c>
      <c r="N1015" s="22">
        <f t="shared" si="91"/>
        <v>80.298000000000002</v>
      </c>
      <c r="O1015" s="23">
        <v>75</v>
      </c>
      <c r="P1015" s="24">
        <f t="shared" si="92"/>
        <v>140.5215</v>
      </c>
    </row>
    <row r="1016" spans="1:16" ht="17.25" customHeight="1">
      <c r="A1016" s="1">
        <v>2</v>
      </c>
      <c r="B1016" s="1" t="s">
        <v>15</v>
      </c>
      <c r="D1016" s="17" t="s">
        <v>2050</v>
      </c>
      <c r="E1016" s="17" t="s">
        <v>2051</v>
      </c>
      <c r="F1016" s="17" t="s">
        <v>18</v>
      </c>
      <c r="G1016" s="18">
        <f t="shared" si="94"/>
        <v>114.95</v>
      </c>
      <c r="H1016" s="19">
        <f t="shared" si="93"/>
        <v>149.625</v>
      </c>
      <c r="I1016" s="19"/>
      <c r="J1016" s="18">
        <f t="shared" si="95"/>
        <v>2.3170731707317072</v>
      </c>
      <c r="K1016" s="18">
        <v>41</v>
      </c>
      <c r="L1016" s="20">
        <v>95</v>
      </c>
      <c r="M1016" s="21">
        <v>10</v>
      </c>
      <c r="N1016" s="22">
        <f t="shared" si="91"/>
        <v>85.5</v>
      </c>
      <c r="O1016" s="23">
        <v>75</v>
      </c>
      <c r="P1016" s="24">
        <f t="shared" si="92"/>
        <v>149.625</v>
      </c>
    </row>
    <row r="1017" spans="1:16" ht="17.25" customHeight="1">
      <c r="A1017" s="1">
        <v>2</v>
      </c>
      <c r="B1017" s="1" t="s">
        <v>15</v>
      </c>
      <c r="D1017" s="17" t="s">
        <v>2052</v>
      </c>
      <c r="E1017" s="17" t="s">
        <v>2053</v>
      </c>
      <c r="F1017" s="17" t="s">
        <v>18</v>
      </c>
      <c r="G1017" s="18">
        <f t="shared" si="94"/>
        <v>80.743300000000005</v>
      </c>
      <c r="H1017" s="19">
        <f t="shared" si="93"/>
        <v>105.09975</v>
      </c>
      <c r="I1017" s="19"/>
      <c r="J1017" s="18">
        <f t="shared" si="95"/>
        <v>1.6275609756097562</v>
      </c>
      <c r="K1017" s="18">
        <v>41</v>
      </c>
      <c r="L1017" s="20">
        <v>66.73</v>
      </c>
      <c r="M1017" s="21">
        <v>10</v>
      </c>
      <c r="N1017" s="22">
        <f t="shared" si="91"/>
        <v>60.057000000000002</v>
      </c>
      <c r="O1017" s="23">
        <v>75</v>
      </c>
      <c r="P1017" s="24">
        <f t="shared" si="92"/>
        <v>105.09975</v>
      </c>
    </row>
    <row r="1018" spans="1:16" ht="17.25" customHeight="1">
      <c r="A1018" s="1">
        <v>2</v>
      </c>
      <c r="B1018" s="1" t="s">
        <v>15</v>
      </c>
      <c r="D1018" s="17" t="s">
        <v>2054</v>
      </c>
      <c r="E1018" s="17" t="s">
        <v>2055</v>
      </c>
      <c r="F1018" s="17" t="s">
        <v>27</v>
      </c>
      <c r="G1018" s="18">
        <f t="shared" si="94"/>
        <v>107.9562</v>
      </c>
      <c r="H1018" s="19">
        <f t="shared" si="93"/>
        <v>140.5215</v>
      </c>
      <c r="I1018" s="19"/>
      <c r="J1018" s="18">
        <f t="shared" si="95"/>
        <v>2.1760975609756099</v>
      </c>
      <c r="K1018" s="18">
        <v>41</v>
      </c>
      <c r="L1018" s="20">
        <v>89.22</v>
      </c>
      <c r="M1018" s="21">
        <v>10</v>
      </c>
      <c r="N1018" s="22">
        <f t="shared" si="91"/>
        <v>80.298000000000002</v>
      </c>
      <c r="O1018" s="23">
        <v>75</v>
      </c>
      <c r="P1018" s="24">
        <f t="shared" si="92"/>
        <v>140.5215</v>
      </c>
    </row>
    <row r="1019" spans="1:16" ht="17.25" customHeight="1">
      <c r="A1019" s="1">
        <v>2</v>
      </c>
      <c r="B1019" s="1" t="s">
        <v>15</v>
      </c>
      <c r="D1019" s="17" t="s">
        <v>2056</v>
      </c>
      <c r="E1019" s="17" t="s">
        <v>2057</v>
      </c>
      <c r="F1019" s="17" t="s">
        <v>18</v>
      </c>
      <c r="G1019" s="18">
        <f t="shared" si="94"/>
        <v>121.4477</v>
      </c>
      <c r="H1019" s="19">
        <f t="shared" si="93"/>
        <v>158.08274999999998</v>
      </c>
      <c r="I1019" s="19"/>
      <c r="J1019" s="18">
        <f t="shared" si="95"/>
        <v>2.4480487804878051</v>
      </c>
      <c r="K1019" s="18">
        <v>41</v>
      </c>
      <c r="L1019" s="20">
        <v>100.37</v>
      </c>
      <c r="M1019" s="21">
        <v>10</v>
      </c>
      <c r="N1019" s="22">
        <f t="shared" si="91"/>
        <v>90.332999999999998</v>
      </c>
      <c r="O1019" s="23">
        <v>75</v>
      </c>
      <c r="P1019" s="24">
        <f t="shared" si="92"/>
        <v>158.08274999999998</v>
      </c>
    </row>
    <row r="1020" spans="1:16" ht="17.25" customHeight="1">
      <c r="A1020" s="1">
        <v>2</v>
      </c>
      <c r="B1020" s="1" t="s">
        <v>15</v>
      </c>
      <c r="D1020" s="17" t="s">
        <v>2058</v>
      </c>
      <c r="E1020" s="17" t="s">
        <v>2059</v>
      </c>
      <c r="F1020" s="17" t="s">
        <v>18</v>
      </c>
      <c r="G1020" s="18">
        <f t="shared" si="94"/>
        <v>175.42579999999998</v>
      </c>
      <c r="H1020" s="19">
        <f t="shared" si="93"/>
        <v>228.34350000000001</v>
      </c>
      <c r="I1020" s="19"/>
      <c r="J1020" s="18">
        <f t="shared" si="95"/>
        <v>3.5360975609756093</v>
      </c>
      <c r="K1020" s="18">
        <v>41</v>
      </c>
      <c r="L1020" s="20">
        <v>144.97999999999999</v>
      </c>
      <c r="M1020" s="21">
        <v>10</v>
      </c>
      <c r="N1020" s="22">
        <f t="shared" si="91"/>
        <v>130.482</v>
      </c>
      <c r="O1020" s="23">
        <v>75</v>
      </c>
      <c r="P1020" s="24">
        <f t="shared" si="92"/>
        <v>228.34350000000001</v>
      </c>
    </row>
    <row r="1021" spans="1:16" ht="17.25" customHeight="1">
      <c r="A1021" s="1">
        <v>2</v>
      </c>
      <c r="B1021" s="1" t="s">
        <v>15</v>
      </c>
      <c r="D1021" s="17" t="s">
        <v>2060</v>
      </c>
      <c r="E1021" s="17" t="s">
        <v>2061</v>
      </c>
      <c r="F1021" s="17" t="s">
        <v>18</v>
      </c>
      <c r="G1021" s="18">
        <f t="shared" si="94"/>
        <v>80.186699999999988</v>
      </c>
      <c r="H1021" s="19">
        <f t="shared" si="93"/>
        <v>104.37524999999999</v>
      </c>
      <c r="I1021" s="19"/>
      <c r="J1021" s="18">
        <f t="shared" si="95"/>
        <v>1.616341463414634</v>
      </c>
      <c r="K1021" s="18">
        <v>41</v>
      </c>
      <c r="L1021" s="20">
        <v>66.27</v>
      </c>
      <c r="M1021" s="21">
        <v>10</v>
      </c>
      <c r="N1021" s="22">
        <f t="shared" si="91"/>
        <v>59.643000000000001</v>
      </c>
      <c r="O1021" s="23">
        <v>75</v>
      </c>
      <c r="P1021" s="24">
        <f t="shared" si="92"/>
        <v>104.37524999999999</v>
      </c>
    </row>
    <row r="1022" spans="1:16" ht="17.25" customHeight="1">
      <c r="A1022" s="1">
        <v>2</v>
      </c>
      <c r="B1022" s="1" t="s">
        <v>15</v>
      </c>
      <c r="D1022" s="17" t="s">
        <v>2062</v>
      </c>
      <c r="E1022" s="17" t="s">
        <v>2063</v>
      </c>
      <c r="F1022" s="17" t="s">
        <v>18</v>
      </c>
      <c r="G1022" s="18">
        <f t="shared" si="94"/>
        <v>121.4477</v>
      </c>
      <c r="H1022" s="19">
        <f t="shared" si="93"/>
        <v>158.08274999999998</v>
      </c>
      <c r="I1022" s="19"/>
      <c r="J1022" s="18">
        <f t="shared" si="95"/>
        <v>2.4480487804878051</v>
      </c>
      <c r="K1022" s="18">
        <v>41</v>
      </c>
      <c r="L1022" s="20">
        <v>100.37</v>
      </c>
      <c r="M1022" s="21">
        <v>10</v>
      </c>
      <c r="N1022" s="22">
        <f t="shared" si="91"/>
        <v>90.332999999999998</v>
      </c>
      <c r="O1022" s="23">
        <v>75</v>
      </c>
      <c r="P1022" s="24">
        <f t="shared" si="92"/>
        <v>158.08274999999998</v>
      </c>
    </row>
    <row r="1023" spans="1:16" ht="17.25" customHeight="1">
      <c r="A1023" s="1">
        <v>2</v>
      </c>
      <c r="B1023" s="1" t="s">
        <v>15</v>
      </c>
      <c r="D1023" s="17" t="s">
        <v>2064</v>
      </c>
      <c r="E1023" s="17" t="s">
        <v>2065</v>
      </c>
      <c r="F1023" s="17" t="s">
        <v>18</v>
      </c>
      <c r="G1023" s="18">
        <f t="shared" si="94"/>
        <v>104.43510000000001</v>
      </c>
      <c r="H1023" s="19">
        <f t="shared" si="93"/>
        <v>135.93825000000001</v>
      </c>
      <c r="I1023" s="19"/>
      <c r="J1023" s="18">
        <f t="shared" si="95"/>
        <v>2.1051219512195121</v>
      </c>
      <c r="K1023" s="18">
        <v>41</v>
      </c>
      <c r="L1023" s="20">
        <v>86.31</v>
      </c>
      <c r="M1023" s="21">
        <v>10</v>
      </c>
      <c r="N1023" s="22">
        <f t="shared" si="91"/>
        <v>77.679000000000002</v>
      </c>
      <c r="O1023" s="23">
        <v>75</v>
      </c>
      <c r="P1023" s="24">
        <f t="shared" si="92"/>
        <v>135.93825000000001</v>
      </c>
    </row>
    <row r="1024" spans="1:16" ht="17.25" customHeight="1">
      <c r="A1024" s="1">
        <v>2</v>
      </c>
      <c r="B1024" s="1" t="s">
        <v>15</v>
      </c>
      <c r="D1024" s="17" t="s">
        <v>2066</v>
      </c>
      <c r="E1024" s="17" t="s">
        <v>2067</v>
      </c>
      <c r="F1024" s="17" t="s">
        <v>18</v>
      </c>
      <c r="G1024" s="18">
        <f t="shared" si="94"/>
        <v>149.94319999999999</v>
      </c>
      <c r="H1024" s="19">
        <f t="shared" si="93"/>
        <v>195.17400000000001</v>
      </c>
      <c r="I1024" s="19"/>
      <c r="J1024" s="18">
        <f t="shared" si="95"/>
        <v>3.0224390243902439</v>
      </c>
      <c r="K1024" s="18">
        <v>41</v>
      </c>
      <c r="L1024" s="20">
        <v>123.92</v>
      </c>
      <c r="M1024" s="21">
        <v>10</v>
      </c>
      <c r="N1024" s="22">
        <f t="shared" si="91"/>
        <v>111.52800000000001</v>
      </c>
      <c r="O1024" s="23">
        <v>75</v>
      </c>
      <c r="P1024" s="24">
        <f t="shared" si="92"/>
        <v>195.17400000000001</v>
      </c>
    </row>
    <row r="1025" spans="1:16" ht="17.25" customHeight="1">
      <c r="A1025" s="1">
        <v>2</v>
      </c>
      <c r="B1025" s="1" t="s">
        <v>15</v>
      </c>
      <c r="D1025" s="17" t="s">
        <v>2068</v>
      </c>
      <c r="E1025" s="17" t="s">
        <v>2069</v>
      </c>
      <c r="F1025" s="17" t="s">
        <v>18</v>
      </c>
      <c r="G1025" s="18">
        <f t="shared" si="94"/>
        <v>324.90919999999994</v>
      </c>
      <c r="H1025" s="19">
        <f t="shared" si="93"/>
        <v>422.91899999999998</v>
      </c>
      <c r="I1025" s="19"/>
      <c r="J1025" s="18">
        <f t="shared" si="95"/>
        <v>6.5492682926829264</v>
      </c>
      <c r="K1025" s="18">
        <v>41</v>
      </c>
      <c r="L1025" s="20">
        <v>268.52</v>
      </c>
      <c r="M1025" s="21">
        <v>10</v>
      </c>
      <c r="N1025" s="22">
        <f t="shared" si="91"/>
        <v>241.66799999999998</v>
      </c>
      <c r="O1025" s="23">
        <v>75</v>
      </c>
      <c r="P1025" s="24">
        <f t="shared" si="92"/>
        <v>422.91899999999998</v>
      </c>
    </row>
    <row r="1026" spans="1:16" ht="17.25" customHeight="1">
      <c r="A1026" s="1">
        <v>2</v>
      </c>
      <c r="B1026" s="1" t="s">
        <v>15</v>
      </c>
      <c r="D1026" s="17" t="s">
        <v>2070</v>
      </c>
      <c r="E1026" s="17" t="s">
        <v>2071</v>
      </c>
      <c r="F1026" s="17" t="s">
        <v>18</v>
      </c>
      <c r="G1026" s="18">
        <f t="shared" si="94"/>
        <v>139.88810000000001</v>
      </c>
      <c r="H1026" s="19">
        <f t="shared" si="93"/>
        <v>182.08575000000002</v>
      </c>
      <c r="I1026" s="19"/>
      <c r="J1026" s="18">
        <f t="shared" si="95"/>
        <v>2.8197560975609757</v>
      </c>
      <c r="K1026" s="18">
        <v>41</v>
      </c>
      <c r="L1026" s="20">
        <v>115.61</v>
      </c>
      <c r="M1026" s="21">
        <v>10</v>
      </c>
      <c r="N1026" s="22">
        <f t="shared" si="91"/>
        <v>104.04900000000001</v>
      </c>
      <c r="O1026" s="23">
        <v>75</v>
      </c>
      <c r="P1026" s="24">
        <f t="shared" si="92"/>
        <v>182.08575000000002</v>
      </c>
    </row>
    <row r="1027" spans="1:16" ht="17.25" customHeight="1">
      <c r="A1027" s="1">
        <v>2</v>
      </c>
      <c r="B1027" s="1" t="s">
        <v>15</v>
      </c>
      <c r="D1027" s="17" t="s">
        <v>2072</v>
      </c>
      <c r="E1027" s="17" t="s">
        <v>2073</v>
      </c>
      <c r="F1027" s="17" t="s">
        <v>18</v>
      </c>
      <c r="G1027" s="18">
        <f t="shared" si="94"/>
        <v>242.50819999999999</v>
      </c>
      <c r="H1027" s="19">
        <f t="shared" si="93"/>
        <v>315.66149999999993</v>
      </c>
      <c r="I1027" s="19"/>
      <c r="J1027" s="18">
        <f t="shared" si="95"/>
        <v>4.8882926829268287</v>
      </c>
      <c r="K1027" s="18">
        <v>41</v>
      </c>
      <c r="L1027" s="20">
        <v>200.42</v>
      </c>
      <c r="M1027" s="21">
        <v>10</v>
      </c>
      <c r="N1027" s="22">
        <f t="shared" ref="N1027:N1090" si="96">L1027-L1027*M1027/100</f>
        <v>180.37799999999999</v>
      </c>
      <c r="O1027" s="23">
        <v>75</v>
      </c>
      <c r="P1027" s="24">
        <f t="shared" ref="P1027:P1090" si="97">N1027+N1027*O1027/100</f>
        <v>315.66149999999993</v>
      </c>
    </row>
    <row r="1028" spans="1:16" ht="17.25" customHeight="1">
      <c r="A1028" s="1">
        <v>2</v>
      </c>
      <c r="B1028" s="1" t="s">
        <v>15</v>
      </c>
      <c r="D1028" s="17" t="s">
        <v>2074</v>
      </c>
      <c r="E1028" s="17" t="s">
        <v>2075</v>
      </c>
      <c r="F1028" s="17" t="s">
        <v>18</v>
      </c>
      <c r="G1028" s="18">
        <f t="shared" si="94"/>
        <v>224.92689999999999</v>
      </c>
      <c r="H1028" s="19">
        <f t="shared" si="93"/>
        <v>292.77674999999999</v>
      </c>
      <c r="I1028" s="19"/>
      <c r="J1028" s="18">
        <f t="shared" si="95"/>
        <v>4.5339024390243896</v>
      </c>
      <c r="K1028" s="18">
        <v>41</v>
      </c>
      <c r="L1028" s="20">
        <v>185.89</v>
      </c>
      <c r="M1028" s="21">
        <v>10</v>
      </c>
      <c r="N1028" s="22">
        <f t="shared" si="96"/>
        <v>167.30099999999999</v>
      </c>
      <c r="O1028" s="23">
        <v>75</v>
      </c>
      <c r="P1028" s="24">
        <f t="shared" si="97"/>
        <v>292.77674999999999</v>
      </c>
    </row>
    <row r="1029" spans="1:16" ht="17.25" customHeight="1">
      <c r="A1029" s="1">
        <v>2</v>
      </c>
      <c r="B1029" s="1" t="s">
        <v>15</v>
      </c>
      <c r="D1029" s="17" t="s">
        <v>2076</v>
      </c>
      <c r="E1029" s="17" t="s">
        <v>2077</v>
      </c>
      <c r="F1029" s="17" t="s">
        <v>27</v>
      </c>
      <c r="G1029" s="18">
        <f t="shared" si="94"/>
        <v>67.457499999999996</v>
      </c>
      <c r="H1029" s="19">
        <f t="shared" ref="H1029:H1092" si="98">P1029</f>
        <v>87.806250000000006</v>
      </c>
      <c r="I1029" s="19"/>
      <c r="J1029" s="18">
        <f t="shared" si="95"/>
        <v>1.3597560975609757</v>
      </c>
      <c r="K1029" s="18">
        <v>41</v>
      </c>
      <c r="L1029" s="20">
        <v>55.75</v>
      </c>
      <c r="M1029" s="21">
        <v>10</v>
      </c>
      <c r="N1029" s="22">
        <f t="shared" si="96"/>
        <v>50.174999999999997</v>
      </c>
      <c r="O1029" s="23">
        <v>75</v>
      </c>
      <c r="P1029" s="24">
        <f t="shared" si="97"/>
        <v>87.806250000000006</v>
      </c>
    </row>
    <row r="1030" spans="1:16" ht="17.25" customHeight="1">
      <c r="A1030" s="1">
        <v>2</v>
      </c>
      <c r="B1030" s="1" t="s">
        <v>15</v>
      </c>
      <c r="D1030" s="17" t="s">
        <v>2078</v>
      </c>
      <c r="E1030" s="17" t="s">
        <v>2079</v>
      </c>
      <c r="F1030" s="17" t="s">
        <v>27</v>
      </c>
      <c r="G1030" s="18">
        <f t="shared" ref="G1030:G1088" si="99">L1030*1.21</f>
        <v>67.457499999999996</v>
      </c>
      <c r="H1030" s="19">
        <f t="shared" si="98"/>
        <v>87.806250000000006</v>
      </c>
      <c r="I1030" s="19"/>
      <c r="J1030" s="18">
        <f t="shared" si="95"/>
        <v>1.3597560975609757</v>
      </c>
      <c r="K1030" s="18">
        <v>41</v>
      </c>
      <c r="L1030" s="20">
        <v>55.75</v>
      </c>
      <c r="M1030" s="21">
        <v>10</v>
      </c>
      <c r="N1030" s="22">
        <f t="shared" si="96"/>
        <v>50.174999999999997</v>
      </c>
      <c r="O1030" s="23">
        <v>75</v>
      </c>
      <c r="P1030" s="24">
        <f t="shared" si="97"/>
        <v>87.806250000000006</v>
      </c>
    </row>
    <row r="1031" spans="1:16" ht="17.25" customHeight="1">
      <c r="A1031" s="1">
        <v>2</v>
      </c>
      <c r="B1031" s="1" t="s">
        <v>15</v>
      </c>
      <c r="D1031" s="17" t="s">
        <v>2080</v>
      </c>
      <c r="E1031" s="17" t="s">
        <v>2081</v>
      </c>
      <c r="F1031" s="17" t="s">
        <v>18</v>
      </c>
      <c r="G1031" s="18">
        <f t="shared" si="99"/>
        <v>80.961099999999988</v>
      </c>
      <c r="H1031" s="19">
        <f t="shared" si="98"/>
        <v>105.38324999999999</v>
      </c>
      <c r="I1031" s="19"/>
      <c r="J1031" s="18">
        <f t="shared" si="95"/>
        <v>1.631951219512195</v>
      </c>
      <c r="K1031" s="18">
        <v>41</v>
      </c>
      <c r="L1031" s="20">
        <v>66.91</v>
      </c>
      <c r="M1031" s="21">
        <v>10</v>
      </c>
      <c r="N1031" s="22">
        <f t="shared" si="96"/>
        <v>60.218999999999994</v>
      </c>
      <c r="O1031" s="23">
        <v>75</v>
      </c>
      <c r="P1031" s="24">
        <f t="shared" si="97"/>
        <v>105.38324999999999</v>
      </c>
    </row>
    <row r="1032" spans="1:16" ht="17.25" customHeight="1">
      <c r="A1032" s="1">
        <v>2</v>
      </c>
      <c r="B1032" s="1" t="s">
        <v>15</v>
      </c>
      <c r="D1032" s="17" t="s">
        <v>2082</v>
      </c>
      <c r="E1032" s="17" t="s">
        <v>2083</v>
      </c>
      <c r="F1032" s="17" t="s">
        <v>18</v>
      </c>
      <c r="G1032" s="18">
        <f t="shared" si="99"/>
        <v>215.91239999999999</v>
      </c>
      <c r="H1032" s="19">
        <f t="shared" si="98"/>
        <v>281.04300000000001</v>
      </c>
      <c r="I1032" s="19"/>
      <c r="J1032" s="18">
        <f t="shared" si="95"/>
        <v>4.3521951219512198</v>
      </c>
      <c r="K1032" s="18">
        <v>41</v>
      </c>
      <c r="L1032" s="20">
        <v>178.44</v>
      </c>
      <c r="M1032" s="21">
        <v>10</v>
      </c>
      <c r="N1032" s="22">
        <f t="shared" si="96"/>
        <v>160.596</v>
      </c>
      <c r="O1032" s="23">
        <v>75</v>
      </c>
      <c r="P1032" s="24">
        <f t="shared" si="97"/>
        <v>281.04300000000001</v>
      </c>
    </row>
    <row r="1033" spans="1:16" ht="17.25" customHeight="1">
      <c r="A1033" s="1">
        <v>2</v>
      </c>
      <c r="B1033" s="1" t="s">
        <v>15</v>
      </c>
      <c r="D1033" s="17" t="s">
        <v>2084</v>
      </c>
      <c r="E1033" s="17" t="s">
        <v>2085</v>
      </c>
      <c r="F1033" s="17" t="s">
        <v>18</v>
      </c>
      <c r="G1033" s="18">
        <f t="shared" si="99"/>
        <v>50.057699999999997</v>
      </c>
      <c r="H1033" s="19">
        <f t="shared" si="98"/>
        <v>65.157749999999993</v>
      </c>
      <c r="I1033" s="19"/>
      <c r="J1033" s="18">
        <f t="shared" si="95"/>
        <v>1.0090243902439024</v>
      </c>
      <c r="K1033" s="18">
        <v>41</v>
      </c>
      <c r="L1033" s="20">
        <v>41.37</v>
      </c>
      <c r="M1033" s="21">
        <v>10</v>
      </c>
      <c r="N1033" s="22">
        <f t="shared" si="96"/>
        <v>37.232999999999997</v>
      </c>
      <c r="O1033" s="23">
        <v>75</v>
      </c>
      <c r="P1033" s="24">
        <f t="shared" si="97"/>
        <v>65.157749999999993</v>
      </c>
    </row>
    <row r="1034" spans="1:16" ht="17.25" customHeight="1">
      <c r="A1034" s="1">
        <v>2</v>
      </c>
      <c r="B1034" s="1" t="s">
        <v>15</v>
      </c>
      <c r="D1034" s="17" t="s">
        <v>2086</v>
      </c>
      <c r="E1034" s="17" t="s">
        <v>2087</v>
      </c>
      <c r="F1034" s="17" t="s">
        <v>18</v>
      </c>
      <c r="G1034" s="18">
        <f t="shared" si="99"/>
        <v>53.276299999999999</v>
      </c>
      <c r="H1034" s="19">
        <f t="shared" si="98"/>
        <v>69.347250000000003</v>
      </c>
      <c r="I1034" s="19"/>
      <c r="J1034" s="18">
        <f t="shared" si="95"/>
        <v>1.0739024390243903</v>
      </c>
      <c r="K1034" s="18">
        <v>41</v>
      </c>
      <c r="L1034" s="20">
        <v>44.03</v>
      </c>
      <c r="M1034" s="21">
        <v>10</v>
      </c>
      <c r="N1034" s="22">
        <f t="shared" si="96"/>
        <v>39.627000000000002</v>
      </c>
      <c r="O1034" s="23">
        <v>75</v>
      </c>
      <c r="P1034" s="24">
        <f t="shared" si="97"/>
        <v>69.347250000000003</v>
      </c>
    </row>
    <row r="1035" spans="1:16" ht="17.25" customHeight="1">
      <c r="A1035" s="1">
        <v>2</v>
      </c>
      <c r="B1035" s="1" t="s">
        <v>15</v>
      </c>
      <c r="D1035" s="17" t="s">
        <v>2088</v>
      </c>
      <c r="E1035" s="17" t="s">
        <v>2089</v>
      </c>
      <c r="F1035" s="17" t="s">
        <v>18</v>
      </c>
      <c r="G1035" s="18">
        <f t="shared" si="99"/>
        <v>67.832599999999999</v>
      </c>
      <c r="H1035" s="19">
        <f t="shared" si="98"/>
        <v>88.294499999999999</v>
      </c>
      <c r="I1035" s="19"/>
      <c r="J1035" s="18">
        <f t="shared" si="95"/>
        <v>1.3673170731707318</v>
      </c>
      <c r="K1035" s="18">
        <v>41</v>
      </c>
      <c r="L1035" s="20">
        <v>56.06</v>
      </c>
      <c r="M1035" s="21">
        <v>10</v>
      </c>
      <c r="N1035" s="22">
        <f t="shared" si="96"/>
        <v>50.454000000000001</v>
      </c>
      <c r="O1035" s="23">
        <v>75</v>
      </c>
      <c r="P1035" s="24">
        <f t="shared" si="97"/>
        <v>88.294499999999999</v>
      </c>
    </row>
    <row r="1036" spans="1:16" ht="17.25" customHeight="1">
      <c r="A1036" s="1">
        <v>2</v>
      </c>
      <c r="B1036" s="1" t="s">
        <v>15</v>
      </c>
      <c r="D1036" s="17" t="s">
        <v>2090</v>
      </c>
      <c r="E1036" s="17" t="s">
        <v>2091</v>
      </c>
      <c r="F1036" s="17" t="s">
        <v>18</v>
      </c>
      <c r="G1036" s="18">
        <f t="shared" si="99"/>
        <v>67.832599999999999</v>
      </c>
      <c r="H1036" s="19">
        <f t="shared" si="98"/>
        <v>88.294499999999999</v>
      </c>
      <c r="I1036" s="19"/>
      <c r="J1036" s="18">
        <f t="shared" si="95"/>
        <v>1.3673170731707318</v>
      </c>
      <c r="K1036" s="18">
        <v>41</v>
      </c>
      <c r="L1036" s="20">
        <v>56.06</v>
      </c>
      <c r="M1036" s="21">
        <v>10</v>
      </c>
      <c r="N1036" s="22">
        <f t="shared" si="96"/>
        <v>50.454000000000001</v>
      </c>
      <c r="O1036" s="23">
        <v>75</v>
      </c>
      <c r="P1036" s="24">
        <f t="shared" si="97"/>
        <v>88.294499999999999</v>
      </c>
    </row>
    <row r="1037" spans="1:16" ht="17.25" customHeight="1">
      <c r="A1037" s="1">
        <v>2</v>
      </c>
      <c r="B1037" s="1" t="s">
        <v>15</v>
      </c>
      <c r="D1037" s="17" t="s">
        <v>2092</v>
      </c>
      <c r="E1037" s="17" t="s">
        <v>2093</v>
      </c>
      <c r="F1037" s="17" t="s">
        <v>18</v>
      </c>
      <c r="G1037" s="18">
        <f t="shared" si="99"/>
        <v>107.9562</v>
      </c>
      <c r="H1037" s="19">
        <f t="shared" si="98"/>
        <v>140.5215</v>
      </c>
      <c r="I1037" s="19"/>
      <c r="J1037" s="18">
        <f t="shared" si="95"/>
        <v>2.1760975609756099</v>
      </c>
      <c r="K1037" s="18">
        <v>41</v>
      </c>
      <c r="L1037" s="20">
        <v>89.22</v>
      </c>
      <c r="M1037" s="21">
        <v>10</v>
      </c>
      <c r="N1037" s="22">
        <f t="shared" si="96"/>
        <v>80.298000000000002</v>
      </c>
      <c r="O1037" s="23">
        <v>75</v>
      </c>
      <c r="P1037" s="24">
        <f t="shared" si="97"/>
        <v>140.5215</v>
      </c>
    </row>
    <row r="1038" spans="1:16" ht="17.25" customHeight="1">
      <c r="A1038" s="1">
        <v>2</v>
      </c>
      <c r="B1038" s="1" t="s">
        <v>15</v>
      </c>
      <c r="D1038" s="17" t="s">
        <v>2094</v>
      </c>
      <c r="E1038" s="17" t="s">
        <v>2095</v>
      </c>
      <c r="F1038" s="17" t="s">
        <v>18</v>
      </c>
      <c r="G1038" s="18">
        <f t="shared" si="99"/>
        <v>107.9562</v>
      </c>
      <c r="H1038" s="19">
        <f t="shared" si="98"/>
        <v>140.5215</v>
      </c>
      <c r="I1038" s="19"/>
      <c r="J1038" s="18">
        <f t="shared" si="95"/>
        <v>2.1760975609756099</v>
      </c>
      <c r="K1038" s="18">
        <v>41</v>
      </c>
      <c r="L1038" s="20">
        <v>89.22</v>
      </c>
      <c r="M1038" s="21">
        <v>10</v>
      </c>
      <c r="N1038" s="22">
        <f t="shared" si="96"/>
        <v>80.298000000000002</v>
      </c>
      <c r="O1038" s="23">
        <v>75</v>
      </c>
      <c r="P1038" s="24">
        <f t="shared" si="97"/>
        <v>140.5215</v>
      </c>
    </row>
    <row r="1039" spans="1:16" ht="17.25" customHeight="1">
      <c r="A1039" s="1">
        <v>2</v>
      </c>
      <c r="B1039" s="1" t="s">
        <v>15</v>
      </c>
      <c r="D1039" s="17" t="s">
        <v>2096</v>
      </c>
      <c r="E1039" s="17" t="s">
        <v>2097</v>
      </c>
      <c r="F1039" s="17" t="s">
        <v>18</v>
      </c>
      <c r="G1039" s="18">
        <f t="shared" si="99"/>
        <v>107.9562</v>
      </c>
      <c r="H1039" s="19">
        <f t="shared" si="98"/>
        <v>140.5215</v>
      </c>
      <c r="I1039" s="19"/>
      <c r="J1039" s="18">
        <f t="shared" si="95"/>
        <v>2.1760975609756099</v>
      </c>
      <c r="K1039" s="18">
        <v>41</v>
      </c>
      <c r="L1039" s="20">
        <v>89.22</v>
      </c>
      <c r="M1039" s="21">
        <v>10</v>
      </c>
      <c r="N1039" s="22">
        <f t="shared" si="96"/>
        <v>80.298000000000002</v>
      </c>
      <c r="O1039" s="23">
        <v>75</v>
      </c>
      <c r="P1039" s="24">
        <f t="shared" si="97"/>
        <v>140.5215</v>
      </c>
    </row>
    <row r="1040" spans="1:16" ht="17.25" customHeight="1">
      <c r="A1040" s="1">
        <v>2</v>
      </c>
      <c r="B1040" s="1" t="s">
        <v>15</v>
      </c>
      <c r="D1040" s="17" t="s">
        <v>2098</v>
      </c>
      <c r="E1040" s="17" t="s">
        <v>2099</v>
      </c>
      <c r="F1040" s="17" t="s">
        <v>18</v>
      </c>
      <c r="G1040" s="18">
        <f t="shared" si="99"/>
        <v>107.9562</v>
      </c>
      <c r="H1040" s="19">
        <f t="shared" si="98"/>
        <v>140.5215</v>
      </c>
      <c r="I1040" s="19"/>
      <c r="J1040" s="18">
        <f t="shared" si="95"/>
        <v>2.1760975609756099</v>
      </c>
      <c r="K1040" s="18">
        <v>41</v>
      </c>
      <c r="L1040" s="20">
        <v>89.22</v>
      </c>
      <c r="M1040" s="21">
        <v>10</v>
      </c>
      <c r="N1040" s="22">
        <f t="shared" si="96"/>
        <v>80.298000000000002</v>
      </c>
      <c r="O1040" s="23">
        <v>75</v>
      </c>
      <c r="P1040" s="24">
        <f t="shared" si="97"/>
        <v>140.5215</v>
      </c>
    </row>
    <row r="1041" spans="1:16" ht="17.25" customHeight="1">
      <c r="A1041" s="1">
        <v>2</v>
      </c>
      <c r="B1041" s="1" t="s">
        <v>15</v>
      </c>
      <c r="D1041" s="17" t="s">
        <v>2100</v>
      </c>
      <c r="E1041" s="17" t="s">
        <v>2101</v>
      </c>
      <c r="F1041" s="17" t="s">
        <v>18</v>
      </c>
      <c r="G1041" s="18">
        <f t="shared" si="99"/>
        <v>148.45489999999998</v>
      </c>
      <c r="H1041" s="19">
        <f t="shared" si="98"/>
        <v>193.23674999999997</v>
      </c>
      <c r="I1041" s="19"/>
      <c r="J1041" s="18">
        <f t="shared" si="95"/>
        <v>2.9924390243902437</v>
      </c>
      <c r="K1041" s="18">
        <v>41</v>
      </c>
      <c r="L1041" s="20">
        <v>122.69</v>
      </c>
      <c r="M1041" s="21">
        <v>10</v>
      </c>
      <c r="N1041" s="22">
        <f t="shared" si="96"/>
        <v>110.42099999999999</v>
      </c>
      <c r="O1041" s="23">
        <v>75</v>
      </c>
      <c r="P1041" s="24">
        <f t="shared" si="97"/>
        <v>193.23674999999997</v>
      </c>
    </row>
    <row r="1042" spans="1:16" ht="17.25" customHeight="1">
      <c r="A1042" s="1">
        <v>2</v>
      </c>
      <c r="B1042" s="1" t="s">
        <v>15</v>
      </c>
      <c r="D1042" s="17" t="s">
        <v>2102</v>
      </c>
      <c r="E1042" s="17" t="s">
        <v>2103</v>
      </c>
      <c r="F1042" s="17" t="s">
        <v>27</v>
      </c>
      <c r="G1042" s="18">
        <f t="shared" si="99"/>
        <v>242.8954</v>
      </c>
      <c r="H1042" s="19">
        <f t="shared" si="98"/>
        <v>316.16549999999995</v>
      </c>
      <c r="I1042" s="19"/>
      <c r="J1042" s="18">
        <f t="shared" si="95"/>
        <v>4.8960975609756101</v>
      </c>
      <c r="K1042" s="18">
        <v>41</v>
      </c>
      <c r="L1042" s="20">
        <v>200.74</v>
      </c>
      <c r="M1042" s="21">
        <v>10</v>
      </c>
      <c r="N1042" s="22">
        <f t="shared" si="96"/>
        <v>180.666</v>
      </c>
      <c r="O1042" s="23">
        <v>75</v>
      </c>
      <c r="P1042" s="24">
        <f t="shared" si="97"/>
        <v>316.16549999999995</v>
      </c>
    </row>
    <row r="1043" spans="1:16" ht="17.25" customHeight="1">
      <c r="A1043" s="1">
        <v>2</v>
      </c>
      <c r="B1043" s="1" t="s">
        <v>15</v>
      </c>
      <c r="D1043" s="17" t="s">
        <v>2104</v>
      </c>
      <c r="E1043" s="17" t="s">
        <v>2105</v>
      </c>
      <c r="F1043" s="17" t="s">
        <v>27</v>
      </c>
      <c r="G1043" s="18">
        <f t="shared" si="99"/>
        <v>283.40620000000001</v>
      </c>
      <c r="H1043" s="19">
        <f t="shared" si="98"/>
        <v>368.8965</v>
      </c>
      <c r="I1043" s="19"/>
      <c r="J1043" s="18">
        <f t="shared" si="95"/>
        <v>5.7126829268292685</v>
      </c>
      <c r="K1043" s="18">
        <v>41</v>
      </c>
      <c r="L1043" s="20">
        <v>234.22</v>
      </c>
      <c r="M1043" s="21">
        <v>10</v>
      </c>
      <c r="N1043" s="22">
        <f t="shared" si="96"/>
        <v>210.798</v>
      </c>
      <c r="O1043" s="23">
        <v>75</v>
      </c>
      <c r="P1043" s="24">
        <f t="shared" si="97"/>
        <v>368.8965</v>
      </c>
    </row>
    <row r="1044" spans="1:16" ht="17.25" customHeight="1">
      <c r="A1044" s="1">
        <v>2</v>
      </c>
      <c r="B1044" s="1" t="s">
        <v>15</v>
      </c>
      <c r="D1044" s="17" t="s">
        <v>2106</v>
      </c>
      <c r="E1044" s="17" t="s">
        <v>2107</v>
      </c>
      <c r="F1044" s="17" t="s">
        <v>27</v>
      </c>
      <c r="G1044" s="18">
        <f t="shared" si="99"/>
        <v>134.9271</v>
      </c>
      <c r="H1044" s="19">
        <f t="shared" si="98"/>
        <v>175.62825000000004</v>
      </c>
      <c r="I1044" s="19"/>
      <c r="J1044" s="18">
        <f t="shared" si="95"/>
        <v>2.7197560975609756</v>
      </c>
      <c r="K1044" s="18">
        <v>41</v>
      </c>
      <c r="L1044" s="20">
        <v>111.51</v>
      </c>
      <c r="M1044" s="21">
        <v>10</v>
      </c>
      <c r="N1044" s="22">
        <f t="shared" si="96"/>
        <v>100.35900000000001</v>
      </c>
      <c r="O1044" s="23">
        <v>75</v>
      </c>
      <c r="P1044" s="24">
        <f t="shared" si="97"/>
        <v>175.62825000000004</v>
      </c>
    </row>
    <row r="1045" spans="1:16" ht="17.25" customHeight="1">
      <c r="A1045" s="1">
        <v>2</v>
      </c>
      <c r="B1045" s="1" t="s">
        <v>15</v>
      </c>
      <c r="D1045" s="17" t="s">
        <v>2108</v>
      </c>
      <c r="E1045" s="17" t="s">
        <v>2109</v>
      </c>
      <c r="F1045" s="17" t="s">
        <v>18</v>
      </c>
      <c r="G1045" s="18">
        <f t="shared" si="99"/>
        <v>174.9297</v>
      </c>
      <c r="H1045" s="19">
        <f t="shared" si="98"/>
        <v>227.69774999999998</v>
      </c>
      <c r="I1045" s="19"/>
      <c r="J1045" s="18">
        <f t="shared" si="95"/>
        <v>3.5260975609756096</v>
      </c>
      <c r="K1045" s="18">
        <v>41</v>
      </c>
      <c r="L1045" s="20">
        <v>144.57</v>
      </c>
      <c r="M1045" s="21">
        <v>10</v>
      </c>
      <c r="N1045" s="22">
        <f t="shared" si="96"/>
        <v>130.113</v>
      </c>
      <c r="O1045" s="23">
        <v>75</v>
      </c>
      <c r="P1045" s="24">
        <f t="shared" si="97"/>
        <v>227.69774999999998</v>
      </c>
    </row>
    <row r="1046" spans="1:16" ht="17.25" customHeight="1">
      <c r="A1046" s="1">
        <v>2</v>
      </c>
      <c r="B1046" s="1" t="s">
        <v>15</v>
      </c>
      <c r="D1046" s="17" t="s">
        <v>2110</v>
      </c>
      <c r="E1046" s="17" t="s">
        <v>2111</v>
      </c>
      <c r="F1046" s="17" t="s">
        <v>18</v>
      </c>
      <c r="G1046" s="18">
        <f t="shared" si="99"/>
        <v>242.8954</v>
      </c>
      <c r="H1046" s="19">
        <f t="shared" si="98"/>
        <v>316.16549999999995</v>
      </c>
      <c r="I1046" s="19"/>
      <c r="J1046" s="18">
        <f t="shared" si="95"/>
        <v>4.8960975609756101</v>
      </c>
      <c r="K1046" s="18">
        <v>41</v>
      </c>
      <c r="L1046" s="20">
        <v>200.74</v>
      </c>
      <c r="M1046" s="21">
        <v>10</v>
      </c>
      <c r="N1046" s="22">
        <f t="shared" si="96"/>
        <v>180.666</v>
      </c>
      <c r="O1046" s="23">
        <v>75</v>
      </c>
      <c r="P1046" s="24">
        <f t="shared" si="97"/>
        <v>316.16549999999995</v>
      </c>
    </row>
    <row r="1047" spans="1:16" ht="17.25" customHeight="1">
      <c r="A1047" s="1">
        <v>2</v>
      </c>
      <c r="B1047" s="1" t="s">
        <v>15</v>
      </c>
      <c r="D1047" s="17" t="s">
        <v>2112</v>
      </c>
      <c r="E1047" s="17" t="s">
        <v>2113</v>
      </c>
      <c r="F1047" s="17" t="s">
        <v>18</v>
      </c>
      <c r="G1047" s="18">
        <f t="shared" si="99"/>
        <v>134.9271</v>
      </c>
      <c r="H1047" s="19">
        <f t="shared" si="98"/>
        <v>175.62825000000004</v>
      </c>
      <c r="I1047" s="19"/>
      <c r="J1047" s="18">
        <f t="shared" si="95"/>
        <v>2.7197560975609756</v>
      </c>
      <c r="K1047" s="18">
        <v>41</v>
      </c>
      <c r="L1047" s="20">
        <v>111.51</v>
      </c>
      <c r="M1047" s="21">
        <v>10</v>
      </c>
      <c r="N1047" s="22">
        <f t="shared" si="96"/>
        <v>100.35900000000001</v>
      </c>
      <c r="O1047" s="23">
        <v>75</v>
      </c>
      <c r="P1047" s="24">
        <f t="shared" si="97"/>
        <v>175.62825000000004</v>
      </c>
    </row>
    <row r="1048" spans="1:16" ht="17.25" customHeight="1">
      <c r="A1048" s="1">
        <v>2</v>
      </c>
      <c r="B1048" s="1" t="s">
        <v>15</v>
      </c>
      <c r="D1048" s="17" t="s">
        <v>2114</v>
      </c>
      <c r="E1048" s="17" t="s">
        <v>2115</v>
      </c>
      <c r="F1048" s="17" t="s">
        <v>18</v>
      </c>
      <c r="G1048" s="18">
        <f t="shared" si="99"/>
        <v>107.9562</v>
      </c>
      <c r="H1048" s="19">
        <f t="shared" si="98"/>
        <v>140.5215</v>
      </c>
      <c r="I1048" s="19"/>
      <c r="J1048" s="18">
        <f t="shared" si="95"/>
        <v>2.1760975609756099</v>
      </c>
      <c r="K1048" s="18">
        <v>41</v>
      </c>
      <c r="L1048" s="20">
        <v>89.22</v>
      </c>
      <c r="M1048" s="21">
        <v>10</v>
      </c>
      <c r="N1048" s="22">
        <f t="shared" si="96"/>
        <v>80.298000000000002</v>
      </c>
      <c r="O1048" s="23">
        <v>75</v>
      </c>
      <c r="P1048" s="24">
        <f t="shared" si="97"/>
        <v>140.5215</v>
      </c>
    </row>
    <row r="1049" spans="1:16" ht="17.25" customHeight="1">
      <c r="A1049" s="1">
        <v>2</v>
      </c>
      <c r="B1049" s="1" t="s">
        <v>15</v>
      </c>
      <c r="D1049" s="17" t="s">
        <v>2116</v>
      </c>
      <c r="E1049" s="17" t="s">
        <v>2117</v>
      </c>
      <c r="F1049" s="17" t="s">
        <v>18</v>
      </c>
      <c r="G1049" s="18">
        <f t="shared" si="99"/>
        <v>161.92219999999998</v>
      </c>
      <c r="H1049" s="19">
        <f t="shared" si="98"/>
        <v>210.76649999999998</v>
      </c>
      <c r="I1049" s="19"/>
      <c r="J1049" s="18">
        <f t="shared" si="95"/>
        <v>3.26390243902439</v>
      </c>
      <c r="K1049" s="18">
        <v>41</v>
      </c>
      <c r="L1049" s="20">
        <v>133.82</v>
      </c>
      <c r="M1049" s="21">
        <v>10</v>
      </c>
      <c r="N1049" s="22">
        <f t="shared" si="96"/>
        <v>120.43799999999999</v>
      </c>
      <c r="O1049" s="23">
        <v>75</v>
      </c>
      <c r="P1049" s="24">
        <f t="shared" si="97"/>
        <v>210.76649999999998</v>
      </c>
    </row>
    <row r="1050" spans="1:16" ht="17.25" customHeight="1">
      <c r="A1050" s="1">
        <v>2</v>
      </c>
      <c r="B1050" s="1" t="s">
        <v>15</v>
      </c>
      <c r="D1050" s="17" t="s">
        <v>2118</v>
      </c>
      <c r="E1050" s="17" t="s">
        <v>2119</v>
      </c>
      <c r="F1050" s="17" t="s">
        <v>27</v>
      </c>
      <c r="G1050" s="18">
        <f t="shared" si="99"/>
        <v>80.961099999999988</v>
      </c>
      <c r="H1050" s="19">
        <f t="shared" si="98"/>
        <v>105.38324999999999</v>
      </c>
      <c r="I1050" s="19"/>
      <c r="J1050" s="18">
        <f t="shared" si="95"/>
        <v>1.631951219512195</v>
      </c>
      <c r="K1050" s="18">
        <v>41</v>
      </c>
      <c r="L1050" s="20">
        <v>66.91</v>
      </c>
      <c r="M1050" s="21">
        <v>10</v>
      </c>
      <c r="N1050" s="22">
        <f t="shared" si="96"/>
        <v>60.218999999999994</v>
      </c>
      <c r="O1050" s="23">
        <v>75</v>
      </c>
      <c r="P1050" s="24">
        <f t="shared" si="97"/>
        <v>105.38324999999999</v>
      </c>
    </row>
    <row r="1051" spans="1:16" ht="17.25" customHeight="1">
      <c r="A1051" s="1">
        <v>2</v>
      </c>
      <c r="B1051" s="1" t="s">
        <v>15</v>
      </c>
      <c r="D1051" s="17" t="s">
        <v>2120</v>
      </c>
      <c r="E1051" s="17" t="s">
        <v>2121</v>
      </c>
      <c r="F1051" s="17" t="s">
        <v>27</v>
      </c>
      <c r="G1051" s="18">
        <f t="shared" si="99"/>
        <v>72.854100000000003</v>
      </c>
      <c r="H1051" s="19">
        <f t="shared" si="98"/>
        <v>94.830749999999995</v>
      </c>
      <c r="I1051" s="19"/>
      <c r="J1051" s="18">
        <f t="shared" si="95"/>
        <v>1.4685365853658536</v>
      </c>
      <c r="K1051" s="18">
        <v>41</v>
      </c>
      <c r="L1051" s="20">
        <v>60.21</v>
      </c>
      <c r="M1051" s="21">
        <v>10</v>
      </c>
      <c r="N1051" s="22">
        <f t="shared" si="96"/>
        <v>54.189</v>
      </c>
      <c r="O1051" s="23">
        <v>75</v>
      </c>
      <c r="P1051" s="24">
        <f t="shared" si="97"/>
        <v>94.830749999999995</v>
      </c>
    </row>
    <row r="1052" spans="1:16" ht="17.25" customHeight="1">
      <c r="A1052" s="1">
        <v>2</v>
      </c>
      <c r="B1052" s="1" t="s">
        <v>15</v>
      </c>
      <c r="D1052" s="17" t="s">
        <v>2122</v>
      </c>
      <c r="E1052" s="17" t="s">
        <v>2123</v>
      </c>
      <c r="F1052" s="17" t="s">
        <v>18</v>
      </c>
      <c r="G1052" s="18">
        <f t="shared" si="99"/>
        <v>156.65869999999998</v>
      </c>
      <c r="H1052" s="19">
        <f t="shared" si="98"/>
        <v>203.91525000000001</v>
      </c>
      <c r="I1052" s="19"/>
      <c r="J1052" s="18">
        <f t="shared" si="95"/>
        <v>3.1578048780487804</v>
      </c>
      <c r="K1052" s="18">
        <v>41</v>
      </c>
      <c r="L1052" s="20">
        <v>129.47</v>
      </c>
      <c r="M1052" s="21">
        <v>10</v>
      </c>
      <c r="N1052" s="22">
        <f t="shared" si="96"/>
        <v>116.523</v>
      </c>
      <c r="O1052" s="23">
        <v>75</v>
      </c>
      <c r="P1052" s="24">
        <f t="shared" si="97"/>
        <v>203.91525000000001</v>
      </c>
    </row>
    <row r="1053" spans="1:16" ht="17.25" customHeight="1">
      <c r="A1053" s="1">
        <v>2</v>
      </c>
      <c r="B1053" s="1" t="s">
        <v>15</v>
      </c>
      <c r="D1053" s="17" t="s">
        <v>2124</v>
      </c>
      <c r="E1053" s="17" t="s">
        <v>2125</v>
      </c>
      <c r="F1053" s="17" t="s">
        <v>18</v>
      </c>
      <c r="G1053" s="18">
        <f t="shared" si="99"/>
        <v>403.77699999999999</v>
      </c>
      <c r="H1053" s="19">
        <f t="shared" si="98"/>
        <v>525.57749999999999</v>
      </c>
      <c r="I1053" s="19"/>
      <c r="J1053" s="18">
        <f t="shared" si="95"/>
        <v>8.1390243902439021</v>
      </c>
      <c r="K1053" s="18">
        <v>41</v>
      </c>
      <c r="L1053" s="20">
        <v>333.7</v>
      </c>
      <c r="M1053" s="21">
        <v>10</v>
      </c>
      <c r="N1053" s="22">
        <f t="shared" si="96"/>
        <v>300.33</v>
      </c>
      <c r="O1053" s="23">
        <v>75</v>
      </c>
      <c r="P1053" s="24">
        <f t="shared" si="97"/>
        <v>525.57749999999999</v>
      </c>
    </row>
    <row r="1054" spans="1:16" ht="17.25" customHeight="1">
      <c r="A1054" s="1">
        <v>2</v>
      </c>
      <c r="B1054" s="1" t="s">
        <v>15</v>
      </c>
      <c r="D1054" s="17" t="s">
        <v>2126</v>
      </c>
      <c r="E1054" s="17" t="s">
        <v>2127</v>
      </c>
      <c r="F1054" s="17" t="s">
        <v>18</v>
      </c>
      <c r="G1054" s="18">
        <f t="shared" si="99"/>
        <v>161.49869999999999</v>
      </c>
      <c r="H1054" s="19">
        <f t="shared" si="98"/>
        <v>210.21524999999997</v>
      </c>
      <c r="I1054" s="19"/>
      <c r="J1054" s="18">
        <f t="shared" si="95"/>
        <v>3.2553658536585366</v>
      </c>
      <c r="K1054" s="18">
        <v>41</v>
      </c>
      <c r="L1054" s="20">
        <v>133.47</v>
      </c>
      <c r="M1054" s="21">
        <v>10</v>
      </c>
      <c r="N1054" s="22">
        <f t="shared" si="96"/>
        <v>120.12299999999999</v>
      </c>
      <c r="O1054" s="23">
        <v>75</v>
      </c>
      <c r="P1054" s="24">
        <f t="shared" si="97"/>
        <v>210.21524999999997</v>
      </c>
    </row>
    <row r="1055" spans="1:16" ht="17.25" customHeight="1">
      <c r="A1055" s="1">
        <v>2</v>
      </c>
      <c r="B1055" s="1" t="s">
        <v>15</v>
      </c>
      <c r="D1055" s="17" t="s">
        <v>2128</v>
      </c>
      <c r="E1055" s="17" t="s">
        <v>2129</v>
      </c>
      <c r="F1055" s="17" t="s">
        <v>18</v>
      </c>
      <c r="G1055" s="18">
        <f t="shared" si="99"/>
        <v>350.47649999999999</v>
      </c>
      <c r="H1055" s="19">
        <f t="shared" si="98"/>
        <v>456.19875000000002</v>
      </c>
      <c r="I1055" s="19"/>
      <c r="J1055" s="18">
        <f t="shared" si="95"/>
        <v>7.0646341463414632</v>
      </c>
      <c r="K1055" s="18">
        <v>41</v>
      </c>
      <c r="L1055" s="20">
        <v>289.64999999999998</v>
      </c>
      <c r="M1055" s="21">
        <v>10</v>
      </c>
      <c r="N1055" s="22">
        <f t="shared" si="96"/>
        <v>260.685</v>
      </c>
      <c r="O1055" s="23">
        <v>75</v>
      </c>
      <c r="P1055" s="24">
        <f t="shared" si="97"/>
        <v>456.19875000000002</v>
      </c>
    </row>
    <row r="1056" spans="1:16" ht="17.25" customHeight="1">
      <c r="A1056" s="1">
        <v>2</v>
      </c>
      <c r="B1056" s="1" t="s">
        <v>15</v>
      </c>
      <c r="D1056" s="17" t="s">
        <v>2130</v>
      </c>
      <c r="E1056" s="17" t="s">
        <v>2131</v>
      </c>
      <c r="F1056" s="17" t="s">
        <v>18</v>
      </c>
      <c r="G1056" s="18">
        <f t="shared" si="99"/>
        <v>323.02159999999998</v>
      </c>
      <c r="H1056" s="19">
        <f t="shared" si="98"/>
        <v>420.46199999999999</v>
      </c>
      <c r="I1056" s="19"/>
      <c r="J1056" s="18">
        <f t="shared" si="95"/>
        <v>6.5112195121951215</v>
      </c>
      <c r="K1056" s="18">
        <v>41</v>
      </c>
      <c r="L1056" s="20">
        <v>266.95999999999998</v>
      </c>
      <c r="M1056" s="21">
        <v>10</v>
      </c>
      <c r="N1056" s="22">
        <f t="shared" si="96"/>
        <v>240.26399999999998</v>
      </c>
      <c r="O1056" s="23">
        <v>75</v>
      </c>
      <c r="P1056" s="24">
        <f t="shared" si="97"/>
        <v>420.46199999999999</v>
      </c>
    </row>
    <row r="1057" spans="1:16" ht="17.25" customHeight="1">
      <c r="A1057" s="1">
        <v>2</v>
      </c>
      <c r="B1057" s="1" t="s">
        <v>15</v>
      </c>
      <c r="D1057" s="17" t="s">
        <v>2132</v>
      </c>
      <c r="E1057" s="17" t="s">
        <v>2133</v>
      </c>
      <c r="F1057" s="17" t="s">
        <v>18</v>
      </c>
      <c r="G1057" s="18">
        <f t="shared" si="99"/>
        <v>177.65219999999999</v>
      </c>
      <c r="H1057" s="19">
        <f t="shared" si="98"/>
        <v>231.2415</v>
      </c>
      <c r="I1057" s="19"/>
      <c r="J1057" s="18">
        <f t="shared" si="95"/>
        <v>3.5809756097560972</v>
      </c>
      <c r="K1057" s="18">
        <v>41</v>
      </c>
      <c r="L1057" s="20">
        <v>146.82</v>
      </c>
      <c r="M1057" s="21">
        <v>10</v>
      </c>
      <c r="N1057" s="22">
        <f t="shared" si="96"/>
        <v>132.13800000000001</v>
      </c>
      <c r="O1057" s="23">
        <v>75</v>
      </c>
      <c r="P1057" s="24">
        <f t="shared" si="97"/>
        <v>231.2415</v>
      </c>
    </row>
    <row r="1058" spans="1:16" ht="17.25" customHeight="1">
      <c r="A1058" s="1">
        <v>2</v>
      </c>
      <c r="B1058" s="1" t="s">
        <v>15</v>
      </c>
      <c r="D1058" s="17" t="s">
        <v>2134</v>
      </c>
      <c r="E1058" s="17" t="s">
        <v>2135</v>
      </c>
      <c r="F1058" s="17" t="s">
        <v>18</v>
      </c>
      <c r="G1058" s="18">
        <f t="shared" si="99"/>
        <v>350.47649999999999</v>
      </c>
      <c r="H1058" s="19">
        <f t="shared" si="98"/>
        <v>456.19875000000002</v>
      </c>
      <c r="I1058" s="19"/>
      <c r="J1058" s="18">
        <f t="shared" si="95"/>
        <v>7.0646341463414632</v>
      </c>
      <c r="K1058" s="18">
        <v>41</v>
      </c>
      <c r="L1058" s="20">
        <v>289.64999999999998</v>
      </c>
      <c r="M1058" s="21">
        <v>10</v>
      </c>
      <c r="N1058" s="22">
        <f t="shared" si="96"/>
        <v>260.685</v>
      </c>
      <c r="O1058" s="23">
        <v>75</v>
      </c>
      <c r="P1058" s="24">
        <f t="shared" si="97"/>
        <v>456.19875000000002</v>
      </c>
    </row>
    <row r="1059" spans="1:16" ht="17.25" customHeight="1">
      <c r="A1059" s="1">
        <v>2</v>
      </c>
      <c r="B1059" s="1" t="s">
        <v>15</v>
      </c>
      <c r="D1059" s="17" t="s">
        <v>2136</v>
      </c>
      <c r="E1059" s="17" t="s">
        <v>2137</v>
      </c>
      <c r="F1059" s="17" t="s">
        <v>207</v>
      </c>
      <c r="G1059" s="18">
        <f t="shared" si="99"/>
        <v>67.832599999999999</v>
      </c>
      <c r="H1059" s="19">
        <f t="shared" si="98"/>
        <v>88.294499999999999</v>
      </c>
      <c r="I1059" s="19"/>
      <c r="J1059" s="18">
        <f t="shared" si="95"/>
        <v>1.3673170731707318</v>
      </c>
      <c r="K1059" s="18">
        <v>41</v>
      </c>
      <c r="L1059" s="20">
        <v>56.06</v>
      </c>
      <c r="M1059" s="21">
        <v>10</v>
      </c>
      <c r="N1059" s="22">
        <f t="shared" si="96"/>
        <v>50.454000000000001</v>
      </c>
      <c r="O1059" s="23">
        <v>75</v>
      </c>
      <c r="P1059" s="24">
        <f t="shared" si="97"/>
        <v>88.294499999999999</v>
      </c>
    </row>
    <row r="1060" spans="1:16" ht="17.25" customHeight="1">
      <c r="A1060" s="1">
        <v>2</v>
      </c>
      <c r="B1060" s="1" t="s">
        <v>15</v>
      </c>
      <c r="D1060" s="17" t="s">
        <v>2138</v>
      </c>
      <c r="E1060" s="17" t="s">
        <v>2139</v>
      </c>
      <c r="F1060" s="17" t="s">
        <v>207</v>
      </c>
      <c r="G1060" s="18">
        <f t="shared" si="99"/>
        <v>135.65309999999999</v>
      </c>
      <c r="H1060" s="19">
        <f t="shared" si="98"/>
        <v>176.57325</v>
      </c>
      <c r="I1060" s="19"/>
      <c r="J1060" s="18">
        <f t="shared" si="95"/>
        <v>2.734390243902439</v>
      </c>
      <c r="K1060" s="18">
        <v>41</v>
      </c>
      <c r="L1060" s="20">
        <v>112.11</v>
      </c>
      <c r="M1060" s="21">
        <v>10</v>
      </c>
      <c r="N1060" s="22">
        <f t="shared" si="96"/>
        <v>100.899</v>
      </c>
      <c r="O1060" s="23">
        <v>75</v>
      </c>
      <c r="P1060" s="24">
        <f t="shared" si="97"/>
        <v>176.57325</v>
      </c>
    </row>
    <row r="1061" spans="1:16" ht="17.25" customHeight="1">
      <c r="A1061" s="1">
        <v>2</v>
      </c>
      <c r="B1061" s="1" t="s">
        <v>15</v>
      </c>
      <c r="D1061" s="17" t="s">
        <v>2140</v>
      </c>
      <c r="E1061" s="17" t="s">
        <v>2141</v>
      </c>
      <c r="F1061" s="17" t="s">
        <v>207</v>
      </c>
      <c r="G1061" s="18">
        <f t="shared" si="99"/>
        <v>215.91239999999999</v>
      </c>
      <c r="H1061" s="19">
        <f t="shared" si="98"/>
        <v>281.04300000000001</v>
      </c>
      <c r="I1061" s="19"/>
      <c r="J1061" s="18">
        <f t="shared" ref="J1061:J1124" si="100">L1061/K1061</f>
        <v>4.3521951219512198</v>
      </c>
      <c r="K1061" s="18">
        <v>41</v>
      </c>
      <c r="L1061" s="20">
        <v>178.44</v>
      </c>
      <c r="M1061" s="21">
        <v>10</v>
      </c>
      <c r="N1061" s="22">
        <f t="shared" si="96"/>
        <v>160.596</v>
      </c>
      <c r="O1061" s="23">
        <v>75</v>
      </c>
      <c r="P1061" s="24">
        <f t="shared" si="97"/>
        <v>281.04300000000001</v>
      </c>
    </row>
    <row r="1062" spans="1:16" ht="17.25" customHeight="1">
      <c r="A1062" s="1">
        <v>2</v>
      </c>
      <c r="B1062" s="1" t="s">
        <v>15</v>
      </c>
      <c r="D1062" s="17" t="s">
        <v>2142</v>
      </c>
      <c r="E1062" s="17" t="s">
        <v>2143</v>
      </c>
      <c r="F1062" s="17" t="s">
        <v>18</v>
      </c>
      <c r="G1062" s="18">
        <f t="shared" si="99"/>
        <v>347.24580000000003</v>
      </c>
      <c r="H1062" s="19">
        <f t="shared" si="98"/>
        <v>451.99350000000004</v>
      </c>
      <c r="I1062" s="19"/>
      <c r="J1062" s="18">
        <f t="shared" si="100"/>
        <v>6.9995121951219517</v>
      </c>
      <c r="K1062" s="18">
        <v>41</v>
      </c>
      <c r="L1062" s="20">
        <v>286.98</v>
      </c>
      <c r="M1062" s="21">
        <v>10</v>
      </c>
      <c r="N1062" s="22">
        <f t="shared" si="96"/>
        <v>258.28200000000004</v>
      </c>
      <c r="O1062" s="23">
        <v>75</v>
      </c>
      <c r="P1062" s="24">
        <f t="shared" si="97"/>
        <v>451.99350000000004</v>
      </c>
    </row>
    <row r="1063" spans="1:16" ht="17.25" customHeight="1">
      <c r="A1063" s="1">
        <v>2</v>
      </c>
      <c r="B1063" s="1" t="s">
        <v>15</v>
      </c>
      <c r="D1063" s="17" t="s">
        <v>2144</v>
      </c>
      <c r="E1063" s="17" t="s">
        <v>2145</v>
      </c>
      <c r="F1063" s="17" t="s">
        <v>18</v>
      </c>
      <c r="G1063" s="18">
        <f t="shared" si="99"/>
        <v>670.26740000000007</v>
      </c>
      <c r="H1063" s="19">
        <f t="shared" si="98"/>
        <v>872.45550000000003</v>
      </c>
      <c r="I1063" s="19"/>
      <c r="J1063" s="18">
        <f t="shared" si="100"/>
        <v>13.510731707317074</v>
      </c>
      <c r="K1063" s="18">
        <v>41</v>
      </c>
      <c r="L1063" s="20">
        <v>553.94000000000005</v>
      </c>
      <c r="M1063" s="21">
        <v>10</v>
      </c>
      <c r="N1063" s="22">
        <f t="shared" si="96"/>
        <v>498.54600000000005</v>
      </c>
      <c r="O1063" s="23">
        <v>75</v>
      </c>
      <c r="P1063" s="24">
        <f t="shared" si="97"/>
        <v>872.45550000000003</v>
      </c>
    </row>
    <row r="1064" spans="1:16" ht="17.25" customHeight="1">
      <c r="A1064" s="1">
        <v>2</v>
      </c>
      <c r="B1064" s="1" t="s">
        <v>15</v>
      </c>
      <c r="D1064" s="17" t="s">
        <v>2146</v>
      </c>
      <c r="E1064" s="17" t="s">
        <v>2147</v>
      </c>
      <c r="F1064" s="17" t="s">
        <v>27</v>
      </c>
      <c r="G1064" s="18">
        <f t="shared" si="99"/>
        <v>24.272599999999997</v>
      </c>
      <c r="H1064" s="19">
        <f t="shared" si="98"/>
        <v>31.594499999999996</v>
      </c>
      <c r="I1064" s="19"/>
      <c r="J1064" s="18">
        <f t="shared" si="100"/>
        <v>0.48926829268292682</v>
      </c>
      <c r="K1064" s="18">
        <v>41</v>
      </c>
      <c r="L1064" s="20">
        <v>20.059999999999999</v>
      </c>
      <c r="M1064" s="21">
        <v>10</v>
      </c>
      <c r="N1064" s="22">
        <f t="shared" si="96"/>
        <v>18.053999999999998</v>
      </c>
      <c r="O1064" s="23">
        <v>75</v>
      </c>
      <c r="P1064" s="24">
        <f t="shared" si="97"/>
        <v>31.594499999999996</v>
      </c>
    </row>
    <row r="1065" spans="1:16" ht="17.25" customHeight="1">
      <c r="A1065" s="1">
        <v>2</v>
      </c>
      <c r="B1065" s="1" t="s">
        <v>15</v>
      </c>
      <c r="D1065" s="17" t="s">
        <v>2148</v>
      </c>
      <c r="E1065" s="17" t="s">
        <v>2149</v>
      </c>
      <c r="F1065" s="17" t="s">
        <v>27</v>
      </c>
      <c r="G1065" s="18">
        <f t="shared" si="99"/>
        <v>40.462399999999995</v>
      </c>
      <c r="H1065" s="19">
        <f t="shared" si="98"/>
        <v>52.667999999999992</v>
      </c>
      <c r="I1065" s="19"/>
      <c r="J1065" s="18">
        <f t="shared" si="100"/>
        <v>0.81560975609756092</v>
      </c>
      <c r="K1065" s="18">
        <v>41</v>
      </c>
      <c r="L1065" s="20">
        <v>33.44</v>
      </c>
      <c r="M1065" s="21">
        <v>10</v>
      </c>
      <c r="N1065" s="22">
        <f t="shared" si="96"/>
        <v>30.095999999999997</v>
      </c>
      <c r="O1065" s="23">
        <v>75</v>
      </c>
      <c r="P1065" s="24">
        <f t="shared" si="97"/>
        <v>52.667999999999992</v>
      </c>
    </row>
    <row r="1066" spans="1:16" ht="17.25" customHeight="1">
      <c r="A1066" s="1">
        <v>2</v>
      </c>
      <c r="B1066" s="1" t="s">
        <v>15</v>
      </c>
      <c r="D1066" s="17" t="s">
        <v>2150</v>
      </c>
      <c r="E1066" s="17" t="s">
        <v>2151</v>
      </c>
      <c r="F1066" s="17" t="s">
        <v>27</v>
      </c>
      <c r="G1066" s="18">
        <f t="shared" si="99"/>
        <v>24.272599999999997</v>
      </c>
      <c r="H1066" s="19">
        <f t="shared" si="98"/>
        <v>31.594499999999996</v>
      </c>
      <c r="I1066" s="19"/>
      <c r="J1066" s="18">
        <f t="shared" si="100"/>
        <v>0.48926829268292682</v>
      </c>
      <c r="K1066" s="18">
        <v>41</v>
      </c>
      <c r="L1066" s="20">
        <v>20.059999999999999</v>
      </c>
      <c r="M1066" s="21">
        <v>10</v>
      </c>
      <c r="N1066" s="22">
        <f t="shared" si="96"/>
        <v>18.053999999999998</v>
      </c>
      <c r="O1066" s="23">
        <v>75</v>
      </c>
      <c r="P1066" s="24">
        <f t="shared" si="97"/>
        <v>31.594499999999996</v>
      </c>
    </row>
    <row r="1067" spans="1:16" ht="17.25" customHeight="1">
      <c r="A1067" s="1">
        <v>2</v>
      </c>
      <c r="B1067" s="1" t="s">
        <v>15</v>
      </c>
      <c r="D1067" s="17" t="s">
        <v>2152</v>
      </c>
      <c r="E1067" s="17" t="s">
        <v>2153</v>
      </c>
      <c r="F1067" s="17" t="s">
        <v>27</v>
      </c>
      <c r="G1067" s="18">
        <f t="shared" si="99"/>
        <v>48.980799999999995</v>
      </c>
      <c r="H1067" s="19">
        <f t="shared" si="98"/>
        <v>63.755999999999993</v>
      </c>
      <c r="I1067" s="19"/>
      <c r="J1067" s="18">
        <f t="shared" si="100"/>
        <v>0.98731707317073159</v>
      </c>
      <c r="K1067" s="18">
        <v>41</v>
      </c>
      <c r="L1067" s="20">
        <v>40.479999999999997</v>
      </c>
      <c r="M1067" s="21">
        <v>10</v>
      </c>
      <c r="N1067" s="22">
        <f t="shared" si="96"/>
        <v>36.431999999999995</v>
      </c>
      <c r="O1067" s="23">
        <v>75</v>
      </c>
      <c r="P1067" s="24">
        <f t="shared" si="97"/>
        <v>63.755999999999993</v>
      </c>
    </row>
    <row r="1068" spans="1:16" ht="17.25" customHeight="1">
      <c r="A1068" s="1">
        <v>2</v>
      </c>
      <c r="B1068" s="1" t="s">
        <v>15</v>
      </c>
      <c r="D1068" s="17" t="s">
        <v>2154</v>
      </c>
      <c r="E1068" s="17" t="s">
        <v>2155</v>
      </c>
      <c r="F1068" s="17" t="s">
        <v>27</v>
      </c>
      <c r="G1068" s="18">
        <f t="shared" si="99"/>
        <v>40.462399999999995</v>
      </c>
      <c r="H1068" s="19">
        <f t="shared" si="98"/>
        <v>52.667999999999992</v>
      </c>
      <c r="I1068" s="19"/>
      <c r="J1068" s="18">
        <f t="shared" si="100"/>
        <v>0.81560975609756092</v>
      </c>
      <c r="K1068" s="18">
        <v>41</v>
      </c>
      <c r="L1068" s="20">
        <v>33.44</v>
      </c>
      <c r="M1068" s="21">
        <v>10</v>
      </c>
      <c r="N1068" s="22">
        <f t="shared" si="96"/>
        <v>30.095999999999997</v>
      </c>
      <c r="O1068" s="23">
        <v>75</v>
      </c>
      <c r="P1068" s="24">
        <f t="shared" si="97"/>
        <v>52.667999999999992</v>
      </c>
    </row>
    <row r="1069" spans="1:16" ht="17.25" customHeight="1">
      <c r="A1069" s="1">
        <v>2</v>
      </c>
      <c r="B1069" s="1" t="s">
        <v>15</v>
      </c>
      <c r="D1069" s="17" t="s">
        <v>2156</v>
      </c>
      <c r="E1069" s="17" t="s">
        <v>2157</v>
      </c>
      <c r="F1069" s="17" t="s">
        <v>27</v>
      </c>
      <c r="G1069" s="18">
        <f t="shared" si="99"/>
        <v>18.851800000000001</v>
      </c>
      <c r="H1069" s="19">
        <f t="shared" si="98"/>
        <v>24.538499999999999</v>
      </c>
      <c r="I1069" s="19"/>
      <c r="J1069" s="18">
        <f t="shared" si="100"/>
        <v>0.38</v>
      </c>
      <c r="K1069" s="18">
        <v>41</v>
      </c>
      <c r="L1069" s="20">
        <v>15.58</v>
      </c>
      <c r="M1069" s="21">
        <v>10</v>
      </c>
      <c r="N1069" s="22">
        <f t="shared" si="96"/>
        <v>14.022</v>
      </c>
      <c r="O1069" s="23">
        <v>75</v>
      </c>
      <c r="P1069" s="24">
        <f t="shared" si="97"/>
        <v>24.538499999999999</v>
      </c>
    </row>
    <row r="1070" spans="1:16" ht="17.25" customHeight="1">
      <c r="A1070" s="1">
        <v>2</v>
      </c>
      <c r="B1070" s="1" t="s">
        <v>15</v>
      </c>
      <c r="D1070" s="17" t="s">
        <v>2158</v>
      </c>
      <c r="E1070" s="17" t="s">
        <v>2159</v>
      </c>
      <c r="F1070" s="17" t="s">
        <v>27</v>
      </c>
      <c r="G1070" s="18">
        <f t="shared" si="99"/>
        <v>18.851800000000001</v>
      </c>
      <c r="H1070" s="19">
        <f t="shared" si="98"/>
        <v>24.538499999999999</v>
      </c>
      <c r="I1070" s="19"/>
      <c r="J1070" s="18">
        <f t="shared" si="100"/>
        <v>0.38</v>
      </c>
      <c r="K1070" s="18">
        <v>41</v>
      </c>
      <c r="L1070" s="20">
        <v>15.58</v>
      </c>
      <c r="M1070" s="21">
        <v>10</v>
      </c>
      <c r="N1070" s="22">
        <f t="shared" si="96"/>
        <v>14.022</v>
      </c>
      <c r="O1070" s="23">
        <v>75</v>
      </c>
      <c r="P1070" s="24">
        <f t="shared" si="97"/>
        <v>24.538499999999999</v>
      </c>
    </row>
    <row r="1071" spans="1:16" ht="17.25" customHeight="1">
      <c r="A1071" s="1">
        <v>2</v>
      </c>
      <c r="B1071" s="1" t="s">
        <v>15</v>
      </c>
      <c r="D1071" s="17" t="s">
        <v>2160</v>
      </c>
      <c r="E1071" s="17" t="s">
        <v>2161</v>
      </c>
      <c r="F1071" s="17" t="s">
        <v>27</v>
      </c>
      <c r="G1071" s="18">
        <f t="shared" si="99"/>
        <v>24.272599999999997</v>
      </c>
      <c r="H1071" s="19">
        <f t="shared" si="98"/>
        <v>31.594499999999996</v>
      </c>
      <c r="I1071" s="19"/>
      <c r="J1071" s="18">
        <f t="shared" si="100"/>
        <v>0.48926829268292682</v>
      </c>
      <c r="K1071" s="18">
        <v>41</v>
      </c>
      <c r="L1071" s="20">
        <v>20.059999999999999</v>
      </c>
      <c r="M1071" s="21">
        <v>10</v>
      </c>
      <c r="N1071" s="22">
        <f t="shared" si="96"/>
        <v>18.053999999999998</v>
      </c>
      <c r="O1071" s="23">
        <v>75</v>
      </c>
      <c r="P1071" s="24">
        <f t="shared" si="97"/>
        <v>31.594499999999996</v>
      </c>
    </row>
    <row r="1072" spans="1:16" ht="17.25" customHeight="1">
      <c r="A1072" s="1">
        <v>2</v>
      </c>
      <c r="B1072" s="1" t="s">
        <v>15</v>
      </c>
      <c r="D1072" s="17" t="s">
        <v>2162</v>
      </c>
      <c r="E1072" s="17" t="s">
        <v>2163</v>
      </c>
      <c r="F1072" s="17" t="s">
        <v>27</v>
      </c>
      <c r="G1072" s="18">
        <f t="shared" si="99"/>
        <v>29.6571</v>
      </c>
      <c r="H1072" s="19">
        <f t="shared" si="98"/>
        <v>38.603250000000003</v>
      </c>
      <c r="I1072" s="19"/>
      <c r="J1072" s="18">
        <f t="shared" si="100"/>
        <v>0.59780487804878057</v>
      </c>
      <c r="K1072" s="18">
        <v>41</v>
      </c>
      <c r="L1072" s="20">
        <v>24.51</v>
      </c>
      <c r="M1072" s="21">
        <v>10</v>
      </c>
      <c r="N1072" s="22">
        <f t="shared" si="96"/>
        <v>22.059000000000001</v>
      </c>
      <c r="O1072" s="23">
        <v>75</v>
      </c>
      <c r="P1072" s="24">
        <f t="shared" si="97"/>
        <v>38.603250000000003</v>
      </c>
    </row>
    <row r="1073" spans="1:16" ht="17.25" customHeight="1">
      <c r="A1073" s="1">
        <v>2</v>
      </c>
      <c r="B1073" s="1" t="s">
        <v>15</v>
      </c>
      <c r="D1073" s="17" t="s">
        <v>2164</v>
      </c>
      <c r="E1073" s="17" t="s">
        <v>2165</v>
      </c>
      <c r="F1073" s="17" t="s">
        <v>27</v>
      </c>
      <c r="G1073" s="18">
        <f t="shared" si="99"/>
        <v>35.053699999999999</v>
      </c>
      <c r="H1073" s="19">
        <f t="shared" si="98"/>
        <v>45.627750000000006</v>
      </c>
      <c r="I1073" s="19"/>
      <c r="J1073" s="18">
        <f t="shared" si="100"/>
        <v>0.7065853658536585</v>
      </c>
      <c r="K1073" s="18">
        <v>41</v>
      </c>
      <c r="L1073" s="20">
        <v>28.97</v>
      </c>
      <c r="M1073" s="21">
        <v>10</v>
      </c>
      <c r="N1073" s="22">
        <f t="shared" si="96"/>
        <v>26.073</v>
      </c>
      <c r="O1073" s="23">
        <v>75</v>
      </c>
      <c r="P1073" s="24">
        <f t="shared" si="97"/>
        <v>45.627750000000006</v>
      </c>
    </row>
    <row r="1074" spans="1:16" ht="17.25" customHeight="1">
      <c r="A1074" s="1">
        <v>2</v>
      </c>
      <c r="B1074" s="1" t="s">
        <v>15</v>
      </c>
      <c r="D1074" s="17" t="s">
        <v>2166</v>
      </c>
      <c r="E1074" s="17" t="s">
        <v>2167</v>
      </c>
      <c r="F1074" s="17" t="s">
        <v>27</v>
      </c>
      <c r="G1074" s="18">
        <f t="shared" si="99"/>
        <v>161.92219999999998</v>
      </c>
      <c r="H1074" s="19">
        <f t="shared" si="98"/>
        <v>210.76649999999998</v>
      </c>
      <c r="I1074" s="19"/>
      <c r="J1074" s="18">
        <f t="shared" si="100"/>
        <v>3.26390243902439</v>
      </c>
      <c r="K1074" s="18">
        <v>41</v>
      </c>
      <c r="L1074" s="20">
        <v>133.82</v>
      </c>
      <c r="M1074" s="21">
        <v>10</v>
      </c>
      <c r="N1074" s="22">
        <f t="shared" si="96"/>
        <v>120.43799999999999</v>
      </c>
      <c r="O1074" s="23">
        <v>75</v>
      </c>
      <c r="P1074" s="24">
        <f t="shared" si="97"/>
        <v>210.76649999999998</v>
      </c>
    </row>
    <row r="1075" spans="1:16" ht="17.25" customHeight="1">
      <c r="A1075" s="1">
        <v>2</v>
      </c>
      <c r="B1075" s="1" t="s">
        <v>15</v>
      </c>
      <c r="D1075" s="17" t="s">
        <v>2168</v>
      </c>
      <c r="E1075" s="17" t="s">
        <v>2169</v>
      </c>
      <c r="F1075" s="17" t="s">
        <v>30</v>
      </c>
      <c r="G1075" s="18">
        <f t="shared" si="99"/>
        <v>215.91239999999999</v>
      </c>
      <c r="H1075" s="19">
        <f t="shared" si="98"/>
        <v>281.04300000000001</v>
      </c>
      <c r="I1075" s="19"/>
      <c r="J1075" s="18">
        <f t="shared" si="100"/>
        <v>4.3521951219512198</v>
      </c>
      <c r="K1075" s="18">
        <v>41</v>
      </c>
      <c r="L1075" s="20">
        <v>178.44</v>
      </c>
      <c r="M1075" s="21">
        <v>10</v>
      </c>
      <c r="N1075" s="22">
        <f t="shared" si="96"/>
        <v>160.596</v>
      </c>
      <c r="O1075" s="23">
        <v>75</v>
      </c>
      <c r="P1075" s="24">
        <f t="shared" si="97"/>
        <v>281.04300000000001</v>
      </c>
    </row>
    <row r="1076" spans="1:16" ht="17.25" customHeight="1">
      <c r="A1076" s="1">
        <v>2</v>
      </c>
      <c r="B1076" s="1" t="s">
        <v>15</v>
      </c>
      <c r="D1076" s="17" t="s">
        <v>2170</v>
      </c>
      <c r="E1076" s="17" t="s">
        <v>2171</v>
      </c>
      <c r="F1076" s="17" t="s">
        <v>30</v>
      </c>
      <c r="G1076" s="18">
        <f t="shared" si="99"/>
        <v>242.8954</v>
      </c>
      <c r="H1076" s="19">
        <f t="shared" si="98"/>
        <v>316.16549999999995</v>
      </c>
      <c r="I1076" s="19"/>
      <c r="J1076" s="18">
        <f t="shared" si="100"/>
        <v>4.8960975609756101</v>
      </c>
      <c r="K1076" s="18">
        <v>41</v>
      </c>
      <c r="L1076" s="20">
        <v>200.74</v>
      </c>
      <c r="M1076" s="21">
        <v>10</v>
      </c>
      <c r="N1076" s="22">
        <f t="shared" si="96"/>
        <v>180.666</v>
      </c>
      <c r="O1076" s="23">
        <v>75</v>
      </c>
      <c r="P1076" s="24">
        <f t="shared" si="97"/>
        <v>316.16549999999995</v>
      </c>
    </row>
    <row r="1077" spans="1:16" ht="17.25" customHeight="1">
      <c r="A1077" s="1">
        <v>2</v>
      </c>
      <c r="B1077" s="1" t="s">
        <v>15</v>
      </c>
      <c r="D1077" s="17" t="s">
        <v>2172</v>
      </c>
      <c r="E1077" s="17" t="s">
        <v>2173</v>
      </c>
      <c r="F1077" s="17" t="s">
        <v>30</v>
      </c>
      <c r="G1077" s="18">
        <f t="shared" si="99"/>
        <v>67.457499999999996</v>
      </c>
      <c r="H1077" s="19">
        <f t="shared" si="98"/>
        <v>87.806250000000006</v>
      </c>
      <c r="I1077" s="19"/>
      <c r="J1077" s="18">
        <f t="shared" si="100"/>
        <v>1.3597560975609757</v>
      </c>
      <c r="K1077" s="18">
        <v>41</v>
      </c>
      <c r="L1077" s="20">
        <v>55.75</v>
      </c>
      <c r="M1077" s="21">
        <v>10</v>
      </c>
      <c r="N1077" s="22">
        <f t="shared" si="96"/>
        <v>50.174999999999997</v>
      </c>
      <c r="O1077" s="23">
        <v>75</v>
      </c>
      <c r="P1077" s="24">
        <f t="shared" si="97"/>
        <v>87.806250000000006</v>
      </c>
    </row>
    <row r="1078" spans="1:16" ht="17.25" customHeight="1">
      <c r="A1078" s="1">
        <v>2</v>
      </c>
      <c r="B1078" s="1" t="s">
        <v>15</v>
      </c>
      <c r="D1078" s="17" t="s">
        <v>2174</v>
      </c>
      <c r="E1078" s="17" t="s">
        <v>2175</v>
      </c>
      <c r="F1078" s="17" t="s">
        <v>30</v>
      </c>
      <c r="G1078" s="18">
        <f t="shared" si="99"/>
        <v>32.355399999999996</v>
      </c>
      <c r="H1078" s="19">
        <f t="shared" si="98"/>
        <v>42.115499999999997</v>
      </c>
      <c r="I1078" s="19"/>
      <c r="J1078" s="18">
        <f t="shared" si="100"/>
        <v>0.65219512195121943</v>
      </c>
      <c r="K1078" s="18">
        <v>41</v>
      </c>
      <c r="L1078" s="20">
        <v>26.74</v>
      </c>
      <c r="M1078" s="21">
        <v>10</v>
      </c>
      <c r="N1078" s="22">
        <f t="shared" si="96"/>
        <v>24.065999999999999</v>
      </c>
      <c r="O1078" s="23">
        <v>75</v>
      </c>
      <c r="P1078" s="24">
        <f t="shared" si="97"/>
        <v>42.115499999999997</v>
      </c>
    </row>
    <row r="1079" spans="1:16" ht="17.25" customHeight="1">
      <c r="A1079" s="1">
        <v>2</v>
      </c>
      <c r="B1079" s="1" t="s">
        <v>15</v>
      </c>
      <c r="D1079" s="17" t="s">
        <v>2176</v>
      </c>
      <c r="E1079" s="17" t="s">
        <v>2177</v>
      </c>
      <c r="F1079" s="17" t="s">
        <v>30</v>
      </c>
      <c r="G1079" s="18">
        <f t="shared" si="99"/>
        <v>229.416</v>
      </c>
      <c r="H1079" s="19">
        <f t="shared" si="98"/>
        <v>298.61999999999995</v>
      </c>
      <c r="I1079" s="19"/>
      <c r="J1079" s="18">
        <f t="shared" si="100"/>
        <v>4.6243902439024387</v>
      </c>
      <c r="K1079" s="18">
        <v>41</v>
      </c>
      <c r="L1079" s="20">
        <v>189.6</v>
      </c>
      <c r="M1079" s="21">
        <v>10</v>
      </c>
      <c r="N1079" s="22">
        <f t="shared" si="96"/>
        <v>170.64</v>
      </c>
      <c r="O1079" s="23">
        <v>75</v>
      </c>
      <c r="P1079" s="24">
        <f t="shared" si="97"/>
        <v>298.61999999999995</v>
      </c>
    </row>
    <row r="1080" spans="1:16" ht="17.25" customHeight="1">
      <c r="A1080" s="1">
        <v>2</v>
      </c>
      <c r="B1080" s="1" t="s">
        <v>15</v>
      </c>
      <c r="D1080" s="17" t="s">
        <v>2178</v>
      </c>
      <c r="E1080" s="17" t="s">
        <v>2179</v>
      </c>
      <c r="F1080" s="17" t="s">
        <v>33</v>
      </c>
      <c r="G1080" s="18">
        <f t="shared" si="99"/>
        <v>269.91469999999998</v>
      </c>
      <c r="H1080" s="19">
        <f t="shared" si="98"/>
        <v>351.33524999999997</v>
      </c>
      <c r="I1080" s="19"/>
      <c r="J1080" s="18">
        <f t="shared" si="100"/>
        <v>5.4407317073170729</v>
      </c>
      <c r="K1080" s="18">
        <v>41</v>
      </c>
      <c r="L1080" s="20">
        <v>223.07</v>
      </c>
      <c r="M1080" s="21">
        <v>10</v>
      </c>
      <c r="N1080" s="22">
        <f t="shared" si="96"/>
        <v>200.76300000000001</v>
      </c>
      <c r="O1080" s="23">
        <v>75</v>
      </c>
      <c r="P1080" s="24">
        <f t="shared" si="97"/>
        <v>351.33524999999997</v>
      </c>
    </row>
    <row r="1081" spans="1:16" ht="17.25" customHeight="1">
      <c r="A1081" s="1">
        <v>2</v>
      </c>
      <c r="B1081" s="1" t="s">
        <v>15</v>
      </c>
      <c r="C1081" s="28"/>
      <c r="D1081" s="17" t="s">
        <v>2180</v>
      </c>
      <c r="E1081" s="17" t="s">
        <v>2181</v>
      </c>
      <c r="F1081" s="17" t="s">
        <v>27</v>
      </c>
      <c r="G1081" s="18">
        <f t="shared" si="99"/>
        <v>134.9271</v>
      </c>
      <c r="H1081" s="19">
        <f t="shared" si="98"/>
        <v>175.62825000000004</v>
      </c>
      <c r="I1081" s="19"/>
      <c r="J1081" s="18">
        <f t="shared" si="100"/>
        <v>2.7197560975609756</v>
      </c>
      <c r="K1081" s="18">
        <v>41</v>
      </c>
      <c r="L1081" s="20">
        <v>111.51</v>
      </c>
      <c r="M1081" s="21">
        <v>10</v>
      </c>
      <c r="N1081" s="22">
        <f t="shared" si="96"/>
        <v>100.35900000000001</v>
      </c>
      <c r="O1081" s="23">
        <v>75</v>
      </c>
      <c r="P1081" s="24">
        <f t="shared" si="97"/>
        <v>175.62825000000004</v>
      </c>
    </row>
    <row r="1082" spans="1:16" ht="17.25" customHeight="1">
      <c r="A1082" s="1">
        <v>2</v>
      </c>
      <c r="B1082" s="1" t="s">
        <v>15</v>
      </c>
      <c r="D1082" s="17" t="s">
        <v>2182</v>
      </c>
      <c r="E1082" s="17" t="s">
        <v>2183</v>
      </c>
      <c r="F1082" s="17" t="s">
        <v>18</v>
      </c>
      <c r="G1082" s="18">
        <f t="shared" si="99"/>
        <v>175.32900000000001</v>
      </c>
      <c r="H1082" s="19">
        <f t="shared" si="98"/>
        <v>228.2175</v>
      </c>
      <c r="I1082" s="19"/>
      <c r="J1082" s="18">
        <f t="shared" si="100"/>
        <v>3.5341463414634147</v>
      </c>
      <c r="K1082" s="18">
        <v>41</v>
      </c>
      <c r="L1082" s="20">
        <v>144.9</v>
      </c>
      <c r="M1082" s="21">
        <v>10</v>
      </c>
      <c r="N1082" s="22">
        <f t="shared" si="96"/>
        <v>130.41</v>
      </c>
      <c r="O1082" s="23">
        <v>75</v>
      </c>
      <c r="P1082" s="24">
        <f t="shared" si="97"/>
        <v>228.2175</v>
      </c>
    </row>
    <row r="1083" spans="1:16" ht="17.25" customHeight="1">
      <c r="A1083" s="1">
        <v>2</v>
      </c>
      <c r="B1083" s="1" t="s">
        <v>15</v>
      </c>
      <c r="D1083" s="17" t="s">
        <v>2184</v>
      </c>
      <c r="E1083" s="17" t="s">
        <v>2185</v>
      </c>
      <c r="F1083" s="17" t="s">
        <v>18</v>
      </c>
      <c r="G1083" s="18">
        <f t="shared" si="99"/>
        <v>350.8879</v>
      </c>
      <c r="H1083" s="19">
        <f t="shared" si="98"/>
        <v>456.73424999999997</v>
      </c>
      <c r="I1083" s="19"/>
      <c r="J1083" s="18">
        <f t="shared" si="100"/>
        <v>7.072926829268293</v>
      </c>
      <c r="K1083" s="18">
        <v>41</v>
      </c>
      <c r="L1083" s="20">
        <v>289.99</v>
      </c>
      <c r="M1083" s="21">
        <v>10</v>
      </c>
      <c r="N1083" s="22">
        <f t="shared" si="96"/>
        <v>260.99099999999999</v>
      </c>
      <c r="O1083" s="23">
        <v>75</v>
      </c>
      <c r="P1083" s="24">
        <f t="shared" si="97"/>
        <v>456.73424999999997</v>
      </c>
    </row>
    <row r="1084" spans="1:16" ht="17.25" customHeight="1">
      <c r="A1084" s="1">
        <v>2</v>
      </c>
      <c r="B1084" s="1" t="s">
        <v>15</v>
      </c>
      <c r="D1084" s="17" t="s">
        <v>2186</v>
      </c>
      <c r="E1084" s="17" t="s">
        <v>2187</v>
      </c>
      <c r="F1084" s="17" t="s">
        <v>27</v>
      </c>
      <c r="G1084" s="18">
        <f t="shared" si="99"/>
        <v>94.452600000000004</v>
      </c>
      <c r="H1084" s="19">
        <f t="shared" si="98"/>
        <v>122.94450000000001</v>
      </c>
      <c r="I1084" s="19"/>
      <c r="J1084" s="18">
        <f t="shared" si="100"/>
        <v>1.9039024390243904</v>
      </c>
      <c r="K1084" s="18">
        <v>41</v>
      </c>
      <c r="L1084" s="20">
        <v>78.06</v>
      </c>
      <c r="M1084" s="21">
        <v>10</v>
      </c>
      <c r="N1084" s="22">
        <f t="shared" si="96"/>
        <v>70.254000000000005</v>
      </c>
      <c r="O1084" s="23">
        <v>75</v>
      </c>
      <c r="P1084" s="24">
        <f t="shared" si="97"/>
        <v>122.94450000000001</v>
      </c>
    </row>
    <row r="1085" spans="1:16" ht="17.25" customHeight="1">
      <c r="A1085" s="1">
        <v>2</v>
      </c>
      <c r="B1085" s="1" t="s">
        <v>15</v>
      </c>
      <c r="C1085" s="28"/>
      <c r="D1085" s="17" t="s">
        <v>2188</v>
      </c>
      <c r="E1085" s="17" t="s">
        <v>2189</v>
      </c>
      <c r="F1085" s="17" t="s">
        <v>18</v>
      </c>
      <c r="G1085" s="18">
        <f t="shared" si="99"/>
        <v>458.8562</v>
      </c>
      <c r="H1085" s="19">
        <f t="shared" si="98"/>
        <v>597.27149999999995</v>
      </c>
      <c r="I1085" s="19"/>
      <c r="J1085" s="18">
        <f t="shared" si="100"/>
        <v>9.2492682926829275</v>
      </c>
      <c r="K1085" s="18">
        <v>41</v>
      </c>
      <c r="L1085" s="20">
        <v>379.22</v>
      </c>
      <c r="M1085" s="21">
        <v>10</v>
      </c>
      <c r="N1085" s="22">
        <f t="shared" si="96"/>
        <v>341.298</v>
      </c>
      <c r="O1085" s="23">
        <v>75</v>
      </c>
      <c r="P1085" s="24">
        <f t="shared" si="97"/>
        <v>597.27149999999995</v>
      </c>
    </row>
    <row r="1086" spans="1:16" ht="17.25" customHeight="1">
      <c r="A1086" s="1">
        <v>2</v>
      </c>
      <c r="B1086" s="1" t="s">
        <v>15</v>
      </c>
      <c r="D1086" s="17" t="s">
        <v>2190</v>
      </c>
      <c r="E1086" s="17" t="s">
        <v>2191</v>
      </c>
      <c r="F1086" s="17" t="s">
        <v>27</v>
      </c>
      <c r="G1086" s="18">
        <f t="shared" si="99"/>
        <v>107.9562</v>
      </c>
      <c r="H1086" s="19">
        <f t="shared" si="98"/>
        <v>140.5215</v>
      </c>
      <c r="I1086" s="19"/>
      <c r="J1086" s="18">
        <f t="shared" si="100"/>
        <v>2.1760975609756099</v>
      </c>
      <c r="K1086" s="18">
        <v>41</v>
      </c>
      <c r="L1086" s="20">
        <v>89.22</v>
      </c>
      <c r="M1086" s="21">
        <v>10</v>
      </c>
      <c r="N1086" s="22">
        <f t="shared" si="96"/>
        <v>80.298000000000002</v>
      </c>
      <c r="O1086" s="23">
        <v>75</v>
      </c>
      <c r="P1086" s="24">
        <f t="shared" si="97"/>
        <v>140.5215</v>
      </c>
    </row>
    <row r="1087" spans="1:16" ht="17.25" customHeight="1">
      <c r="A1087" s="1">
        <v>2</v>
      </c>
      <c r="B1087" s="1" t="s">
        <v>15</v>
      </c>
      <c r="D1087" s="17" t="s">
        <v>2192</v>
      </c>
      <c r="E1087" s="17" t="s">
        <v>2193</v>
      </c>
      <c r="F1087" s="17" t="s">
        <v>71</v>
      </c>
      <c r="G1087" s="18">
        <f t="shared" si="99"/>
        <v>53.966000000000001</v>
      </c>
      <c r="H1087" s="19">
        <f t="shared" si="98"/>
        <v>70.245000000000005</v>
      </c>
      <c r="I1087" s="19"/>
      <c r="J1087" s="18">
        <f t="shared" si="100"/>
        <v>1.0878048780487806</v>
      </c>
      <c r="K1087" s="18">
        <v>41</v>
      </c>
      <c r="L1087" s="20">
        <v>44.6</v>
      </c>
      <c r="M1087" s="21">
        <v>10</v>
      </c>
      <c r="N1087" s="22">
        <f t="shared" si="96"/>
        <v>40.14</v>
      </c>
      <c r="O1087" s="23">
        <v>75</v>
      </c>
      <c r="P1087" s="24">
        <f t="shared" si="97"/>
        <v>70.245000000000005</v>
      </c>
    </row>
    <row r="1088" spans="1:16" ht="17.25" customHeight="1">
      <c r="A1088" s="1">
        <v>2</v>
      </c>
      <c r="B1088" s="1" t="s">
        <v>15</v>
      </c>
      <c r="D1088" s="17" t="s">
        <v>2194</v>
      </c>
      <c r="E1088" s="17" t="s">
        <v>2195</v>
      </c>
      <c r="F1088" s="17" t="s">
        <v>188</v>
      </c>
      <c r="G1088" s="18">
        <f t="shared" si="99"/>
        <v>0</v>
      </c>
      <c r="H1088" s="19">
        <f t="shared" si="98"/>
        <v>0</v>
      </c>
      <c r="I1088" s="19"/>
      <c r="J1088" s="18">
        <f t="shared" si="100"/>
        <v>0</v>
      </c>
      <c r="K1088" s="18">
        <v>41</v>
      </c>
      <c r="L1088" s="20"/>
      <c r="M1088" s="21">
        <v>10</v>
      </c>
      <c r="N1088" s="22">
        <f t="shared" si="96"/>
        <v>0</v>
      </c>
      <c r="O1088" s="23">
        <v>75</v>
      </c>
      <c r="P1088" s="24">
        <f t="shared" si="97"/>
        <v>0</v>
      </c>
    </row>
    <row r="1089" spans="1:16" ht="17.25" customHeight="1">
      <c r="A1089" s="1">
        <v>2</v>
      </c>
      <c r="B1089" s="1" t="s">
        <v>15</v>
      </c>
      <c r="D1089" s="25" t="s">
        <v>2196</v>
      </c>
      <c r="E1089" s="25" t="s">
        <v>2197</v>
      </c>
      <c r="F1089" s="25" t="s">
        <v>27</v>
      </c>
      <c r="G1089" s="26">
        <f>L1089*1.105</f>
        <v>394.38555000000002</v>
      </c>
      <c r="H1089" s="19">
        <f t="shared" si="98"/>
        <v>562.13325000000009</v>
      </c>
      <c r="I1089" s="19"/>
      <c r="J1089" s="18">
        <f t="shared" si="100"/>
        <v>8.7051219512195122</v>
      </c>
      <c r="K1089" s="18">
        <v>41</v>
      </c>
      <c r="L1089" s="27">
        <v>356.91</v>
      </c>
      <c r="M1089" s="21">
        <v>10</v>
      </c>
      <c r="N1089" s="22">
        <f t="shared" si="96"/>
        <v>321.21900000000005</v>
      </c>
      <c r="O1089" s="23">
        <v>75</v>
      </c>
      <c r="P1089" s="24">
        <f t="shared" si="97"/>
        <v>562.13325000000009</v>
      </c>
    </row>
    <row r="1090" spans="1:16" ht="17.25" customHeight="1">
      <c r="A1090" s="1">
        <v>2</v>
      </c>
      <c r="B1090" s="1" t="s">
        <v>15</v>
      </c>
      <c r="D1090" s="17" t="s">
        <v>2198</v>
      </c>
      <c r="E1090" s="17" t="s">
        <v>2199</v>
      </c>
      <c r="F1090" s="17" t="s">
        <v>18</v>
      </c>
      <c r="G1090" s="18">
        <f t="shared" ref="G1090:G1153" si="101">L1090*1.21</f>
        <v>310.40129999999994</v>
      </c>
      <c r="H1090" s="19">
        <f t="shared" si="98"/>
        <v>404.03474999999992</v>
      </c>
      <c r="I1090" s="19"/>
      <c r="J1090" s="18">
        <f t="shared" si="100"/>
        <v>6.256829268292682</v>
      </c>
      <c r="K1090" s="18">
        <v>41</v>
      </c>
      <c r="L1090" s="20">
        <v>256.52999999999997</v>
      </c>
      <c r="M1090" s="21">
        <v>10</v>
      </c>
      <c r="N1090" s="22">
        <f t="shared" si="96"/>
        <v>230.87699999999998</v>
      </c>
      <c r="O1090" s="23">
        <v>75</v>
      </c>
      <c r="P1090" s="24">
        <f t="shared" si="97"/>
        <v>404.03474999999992</v>
      </c>
    </row>
    <row r="1091" spans="1:16" ht="17.25" customHeight="1">
      <c r="A1091" s="1">
        <v>2</v>
      </c>
      <c r="B1091" s="1" t="s">
        <v>15</v>
      </c>
      <c r="D1091" s="17" t="s">
        <v>2200</v>
      </c>
      <c r="E1091" s="17" t="s">
        <v>2201</v>
      </c>
      <c r="F1091" s="17" t="s">
        <v>18</v>
      </c>
      <c r="G1091" s="18">
        <f t="shared" si="101"/>
        <v>324.90919999999994</v>
      </c>
      <c r="H1091" s="19">
        <f t="shared" si="98"/>
        <v>422.91899999999998</v>
      </c>
      <c r="I1091" s="19"/>
      <c r="J1091" s="18">
        <f t="shared" si="100"/>
        <v>6.5492682926829264</v>
      </c>
      <c r="K1091" s="18">
        <v>41</v>
      </c>
      <c r="L1091" s="20">
        <v>268.52</v>
      </c>
      <c r="M1091" s="21">
        <v>10</v>
      </c>
      <c r="N1091" s="22">
        <f t="shared" ref="N1091:N1154" si="102">L1091-L1091*M1091/100</f>
        <v>241.66799999999998</v>
      </c>
      <c r="O1091" s="23">
        <v>75</v>
      </c>
      <c r="P1091" s="24">
        <f t="shared" ref="P1091:P1154" si="103">N1091+N1091*O1091/100</f>
        <v>422.91899999999998</v>
      </c>
    </row>
    <row r="1092" spans="1:16" ht="17.25" customHeight="1">
      <c r="A1092" s="1">
        <v>2</v>
      </c>
      <c r="B1092" s="1" t="s">
        <v>15</v>
      </c>
      <c r="D1092" s="17" t="s">
        <v>2202</v>
      </c>
      <c r="E1092" s="17" t="s">
        <v>2203</v>
      </c>
      <c r="F1092" s="17" t="s">
        <v>18</v>
      </c>
      <c r="G1092" s="18">
        <f t="shared" si="101"/>
        <v>249.9134</v>
      </c>
      <c r="H1092" s="19">
        <f t="shared" si="98"/>
        <v>325.30049999999994</v>
      </c>
      <c r="I1092" s="19"/>
      <c r="J1092" s="18">
        <f t="shared" si="100"/>
        <v>5.0375609756097557</v>
      </c>
      <c r="K1092" s="18">
        <v>41</v>
      </c>
      <c r="L1092" s="20">
        <v>206.54</v>
      </c>
      <c r="M1092" s="21">
        <v>10</v>
      </c>
      <c r="N1092" s="22">
        <f t="shared" si="102"/>
        <v>185.886</v>
      </c>
      <c r="O1092" s="23">
        <v>75</v>
      </c>
      <c r="P1092" s="24">
        <f t="shared" si="103"/>
        <v>325.30049999999994</v>
      </c>
    </row>
    <row r="1093" spans="1:16" ht="17.25" customHeight="1">
      <c r="A1093" s="1">
        <v>2</v>
      </c>
      <c r="B1093" s="1" t="s">
        <v>15</v>
      </c>
      <c r="D1093" s="17" t="s">
        <v>2204</v>
      </c>
      <c r="E1093" s="17" t="s">
        <v>2205</v>
      </c>
      <c r="F1093" s="17" t="s">
        <v>18</v>
      </c>
      <c r="G1093" s="18">
        <f t="shared" si="101"/>
        <v>161.92219999999998</v>
      </c>
      <c r="H1093" s="19">
        <f t="shared" ref="H1093:H1156" si="104">P1093</f>
        <v>210.76649999999998</v>
      </c>
      <c r="I1093" s="19"/>
      <c r="J1093" s="18">
        <f t="shared" si="100"/>
        <v>3.26390243902439</v>
      </c>
      <c r="K1093" s="18">
        <v>41</v>
      </c>
      <c r="L1093" s="20">
        <v>133.82</v>
      </c>
      <c r="M1093" s="21">
        <v>10</v>
      </c>
      <c r="N1093" s="22">
        <f t="shared" si="102"/>
        <v>120.43799999999999</v>
      </c>
      <c r="O1093" s="23">
        <v>75</v>
      </c>
      <c r="P1093" s="24">
        <f t="shared" si="103"/>
        <v>210.76649999999998</v>
      </c>
    </row>
    <row r="1094" spans="1:16" ht="17.25" customHeight="1">
      <c r="A1094" s="1">
        <v>2</v>
      </c>
      <c r="B1094" s="1" t="s">
        <v>15</v>
      </c>
      <c r="D1094" s="17" t="s">
        <v>2206</v>
      </c>
      <c r="E1094" s="17" t="s">
        <v>2207</v>
      </c>
      <c r="F1094" s="17" t="s">
        <v>18</v>
      </c>
      <c r="G1094" s="18">
        <f t="shared" si="101"/>
        <v>188.91729999999998</v>
      </c>
      <c r="H1094" s="19">
        <f t="shared" si="104"/>
        <v>245.90474999999998</v>
      </c>
      <c r="I1094" s="19"/>
      <c r="J1094" s="18">
        <f t="shared" si="100"/>
        <v>3.8080487804878049</v>
      </c>
      <c r="K1094" s="18">
        <v>41</v>
      </c>
      <c r="L1094" s="20">
        <v>156.13</v>
      </c>
      <c r="M1094" s="21">
        <v>10</v>
      </c>
      <c r="N1094" s="22">
        <f t="shared" si="102"/>
        <v>140.517</v>
      </c>
      <c r="O1094" s="23">
        <v>75</v>
      </c>
      <c r="P1094" s="24">
        <f t="shared" si="103"/>
        <v>245.90474999999998</v>
      </c>
    </row>
    <row r="1095" spans="1:16" ht="17.25" customHeight="1">
      <c r="A1095" s="1">
        <v>2</v>
      </c>
      <c r="B1095" s="1" t="s">
        <v>15</v>
      </c>
      <c r="D1095" s="17" t="s">
        <v>2208</v>
      </c>
      <c r="E1095" s="17" t="s">
        <v>2209</v>
      </c>
      <c r="F1095" s="17" t="s">
        <v>18</v>
      </c>
      <c r="G1095" s="18">
        <f t="shared" si="101"/>
        <v>215.91239999999999</v>
      </c>
      <c r="H1095" s="19">
        <f t="shared" si="104"/>
        <v>281.04300000000001</v>
      </c>
      <c r="I1095" s="19"/>
      <c r="J1095" s="18">
        <f t="shared" si="100"/>
        <v>4.3521951219512198</v>
      </c>
      <c r="K1095" s="18">
        <v>41</v>
      </c>
      <c r="L1095" s="20">
        <v>178.44</v>
      </c>
      <c r="M1095" s="21">
        <v>10</v>
      </c>
      <c r="N1095" s="22">
        <f t="shared" si="102"/>
        <v>160.596</v>
      </c>
      <c r="O1095" s="23">
        <v>75</v>
      </c>
      <c r="P1095" s="24">
        <f t="shared" si="103"/>
        <v>281.04300000000001</v>
      </c>
    </row>
    <row r="1096" spans="1:16" ht="17.25" customHeight="1">
      <c r="A1096" s="1">
        <v>2</v>
      </c>
      <c r="B1096" s="1" t="s">
        <v>15</v>
      </c>
      <c r="D1096" s="17" t="s">
        <v>2210</v>
      </c>
      <c r="E1096" s="17" t="s">
        <v>2211</v>
      </c>
      <c r="F1096" s="17" t="s">
        <v>18</v>
      </c>
      <c r="G1096" s="18">
        <f t="shared" si="101"/>
        <v>242.8954</v>
      </c>
      <c r="H1096" s="19">
        <f t="shared" si="104"/>
        <v>316.16549999999995</v>
      </c>
      <c r="I1096" s="19"/>
      <c r="J1096" s="18">
        <f t="shared" si="100"/>
        <v>4.8960975609756101</v>
      </c>
      <c r="K1096" s="18">
        <v>41</v>
      </c>
      <c r="L1096" s="20">
        <v>200.74</v>
      </c>
      <c r="M1096" s="21">
        <v>10</v>
      </c>
      <c r="N1096" s="22">
        <f t="shared" si="102"/>
        <v>180.666</v>
      </c>
      <c r="O1096" s="23">
        <v>75</v>
      </c>
      <c r="P1096" s="24">
        <f t="shared" si="103"/>
        <v>316.16549999999995</v>
      </c>
    </row>
    <row r="1097" spans="1:16" ht="17.25" customHeight="1">
      <c r="A1097" s="1">
        <v>2</v>
      </c>
      <c r="B1097" s="1" t="s">
        <v>15</v>
      </c>
      <c r="D1097" s="17" t="s">
        <v>2212</v>
      </c>
      <c r="E1097" s="17" t="s">
        <v>2213</v>
      </c>
      <c r="F1097" s="17" t="s">
        <v>18</v>
      </c>
      <c r="G1097" s="18">
        <f t="shared" si="101"/>
        <v>269.91469999999998</v>
      </c>
      <c r="H1097" s="19">
        <f t="shared" si="104"/>
        <v>351.33524999999997</v>
      </c>
      <c r="I1097" s="19"/>
      <c r="J1097" s="18">
        <f t="shared" si="100"/>
        <v>5.4407317073170729</v>
      </c>
      <c r="K1097" s="18">
        <v>41</v>
      </c>
      <c r="L1097" s="20">
        <v>223.07</v>
      </c>
      <c r="M1097" s="21">
        <v>10</v>
      </c>
      <c r="N1097" s="22">
        <f t="shared" si="102"/>
        <v>200.76300000000001</v>
      </c>
      <c r="O1097" s="23">
        <v>75</v>
      </c>
      <c r="P1097" s="24">
        <f t="shared" si="103"/>
        <v>351.33524999999997</v>
      </c>
    </row>
    <row r="1098" spans="1:16" ht="17.25" customHeight="1">
      <c r="A1098" s="1">
        <v>2</v>
      </c>
      <c r="B1098" s="1" t="s">
        <v>15</v>
      </c>
      <c r="D1098" s="17" t="s">
        <v>2214</v>
      </c>
      <c r="E1098" s="17" t="s">
        <v>2215</v>
      </c>
      <c r="F1098" s="17" t="s">
        <v>18</v>
      </c>
      <c r="G1098" s="18">
        <f t="shared" si="101"/>
        <v>296.89769999999999</v>
      </c>
      <c r="H1098" s="19">
        <f t="shared" si="104"/>
        <v>386.45774999999998</v>
      </c>
      <c r="I1098" s="19"/>
      <c r="J1098" s="18">
        <f t="shared" si="100"/>
        <v>5.9846341463414632</v>
      </c>
      <c r="K1098" s="18">
        <v>41</v>
      </c>
      <c r="L1098" s="20">
        <v>245.37</v>
      </c>
      <c r="M1098" s="21">
        <v>10</v>
      </c>
      <c r="N1098" s="22">
        <f t="shared" si="102"/>
        <v>220.833</v>
      </c>
      <c r="O1098" s="23">
        <v>75</v>
      </c>
      <c r="P1098" s="24">
        <f t="shared" si="103"/>
        <v>386.45774999999998</v>
      </c>
    </row>
    <row r="1099" spans="1:16" ht="17.25" customHeight="1">
      <c r="A1099" s="1">
        <v>2</v>
      </c>
      <c r="B1099" s="1" t="s">
        <v>15</v>
      </c>
      <c r="D1099" s="17" t="s">
        <v>2216</v>
      </c>
      <c r="E1099" s="17" t="s">
        <v>2217</v>
      </c>
      <c r="F1099" s="17" t="s">
        <v>18</v>
      </c>
      <c r="G1099" s="18">
        <f t="shared" si="101"/>
        <v>323.88069999999999</v>
      </c>
      <c r="H1099" s="19">
        <f t="shared" si="104"/>
        <v>421.58025000000004</v>
      </c>
      <c r="I1099" s="19"/>
      <c r="J1099" s="18">
        <f t="shared" si="100"/>
        <v>6.5285365853658544</v>
      </c>
      <c r="K1099" s="18">
        <v>41</v>
      </c>
      <c r="L1099" s="20">
        <v>267.67</v>
      </c>
      <c r="M1099" s="21">
        <v>10</v>
      </c>
      <c r="N1099" s="22">
        <f t="shared" si="102"/>
        <v>240.90300000000002</v>
      </c>
      <c r="O1099" s="23">
        <v>75</v>
      </c>
      <c r="P1099" s="24">
        <f t="shared" si="103"/>
        <v>421.58025000000004</v>
      </c>
    </row>
    <row r="1100" spans="1:16" ht="17.25" customHeight="1">
      <c r="A1100" s="1">
        <v>2</v>
      </c>
      <c r="B1100" s="1" t="s">
        <v>15</v>
      </c>
      <c r="D1100" s="17" t="s">
        <v>2218</v>
      </c>
      <c r="E1100" s="17" t="s">
        <v>2219</v>
      </c>
      <c r="F1100" s="17" t="s">
        <v>18</v>
      </c>
      <c r="G1100" s="18">
        <f t="shared" si="101"/>
        <v>216.3843</v>
      </c>
      <c r="H1100" s="19">
        <f t="shared" si="104"/>
        <v>281.65724999999998</v>
      </c>
      <c r="I1100" s="19"/>
      <c r="J1100" s="18">
        <f t="shared" si="100"/>
        <v>4.3617073170731713</v>
      </c>
      <c r="K1100" s="18">
        <v>41</v>
      </c>
      <c r="L1100" s="20">
        <v>178.83</v>
      </c>
      <c r="M1100" s="21">
        <v>10</v>
      </c>
      <c r="N1100" s="22">
        <f t="shared" si="102"/>
        <v>160.947</v>
      </c>
      <c r="O1100" s="23">
        <v>75</v>
      </c>
      <c r="P1100" s="24">
        <f t="shared" si="103"/>
        <v>281.65724999999998</v>
      </c>
    </row>
    <row r="1101" spans="1:16" ht="17.25" customHeight="1">
      <c r="A1101" s="1">
        <v>2</v>
      </c>
      <c r="B1101" s="1" t="s">
        <v>15</v>
      </c>
      <c r="D1101" s="17" t="s">
        <v>2220</v>
      </c>
      <c r="E1101" s="17" t="s">
        <v>2221</v>
      </c>
      <c r="F1101" s="17" t="s">
        <v>18</v>
      </c>
      <c r="G1101" s="18">
        <f t="shared" si="101"/>
        <v>296.5831</v>
      </c>
      <c r="H1101" s="19">
        <f t="shared" si="104"/>
        <v>386.04825000000005</v>
      </c>
      <c r="I1101" s="19"/>
      <c r="J1101" s="18">
        <f t="shared" si="100"/>
        <v>5.9782926829268295</v>
      </c>
      <c r="K1101" s="18">
        <v>41</v>
      </c>
      <c r="L1101" s="20">
        <v>245.11</v>
      </c>
      <c r="M1101" s="21">
        <v>10</v>
      </c>
      <c r="N1101" s="22">
        <f t="shared" si="102"/>
        <v>220.59900000000002</v>
      </c>
      <c r="O1101" s="23">
        <v>75</v>
      </c>
      <c r="P1101" s="24">
        <f t="shared" si="103"/>
        <v>386.04825000000005</v>
      </c>
    </row>
    <row r="1102" spans="1:16" ht="17.25" customHeight="1">
      <c r="A1102" s="1">
        <v>2</v>
      </c>
      <c r="B1102" s="1" t="s">
        <v>15</v>
      </c>
      <c r="D1102" s="17" t="s">
        <v>2222</v>
      </c>
      <c r="E1102" s="17" t="s">
        <v>2223</v>
      </c>
      <c r="F1102" s="17" t="s">
        <v>18</v>
      </c>
      <c r="G1102" s="18">
        <f t="shared" si="101"/>
        <v>67.142899999999997</v>
      </c>
      <c r="H1102" s="19">
        <f t="shared" si="104"/>
        <v>87.396749999999997</v>
      </c>
      <c r="I1102" s="19"/>
      <c r="J1102" s="18">
        <f t="shared" si="100"/>
        <v>1.3534146341463416</v>
      </c>
      <c r="K1102" s="18">
        <v>41</v>
      </c>
      <c r="L1102" s="20">
        <v>55.49</v>
      </c>
      <c r="M1102" s="21">
        <v>10</v>
      </c>
      <c r="N1102" s="22">
        <f t="shared" si="102"/>
        <v>49.941000000000003</v>
      </c>
      <c r="O1102" s="23">
        <v>75</v>
      </c>
      <c r="P1102" s="24">
        <f t="shared" si="103"/>
        <v>87.396749999999997</v>
      </c>
    </row>
    <row r="1103" spans="1:16" ht="17.25" customHeight="1">
      <c r="A1103" s="1">
        <v>2</v>
      </c>
      <c r="B1103" s="1" t="s">
        <v>15</v>
      </c>
      <c r="D1103" s="17" t="s">
        <v>2224</v>
      </c>
      <c r="E1103" s="17" t="s">
        <v>2225</v>
      </c>
      <c r="F1103" s="17" t="s">
        <v>18</v>
      </c>
      <c r="G1103" s="18">
        <f t="shared" si="101"/>
        <v>72.721000000000004</v>
      </c>
      <c r="H1103" s="19">
        <f t="shared" si="104"/>
        <v>94.657499999999999</v>
      </c>
      <c r="I1103" s="19"/>
      <c r="J1103" s="18">
        <f t="shared" si="100"/>
        <v>1.4658536585365853</v>
      </c>
      <c r="K1103" s="18">
        <v>41</v>
      </c>
      <c r="L1103" s="20">
        <v>60.1</v>
      </c>
      <c r="M1103" s="21">
        <v>10</v>
      </c>
      <c r="N1103" s="22">
        <f t="shared" si="102"/>
        <v>54.09</v>
      </c>
      <c r="O1103" s="23">
        <v>75</v>
      </c>
      <c r="P1103" s="24">
        <f t="shared" si="103"/>
        <v>94.657499999999999</v>
      </c>
    </row>
    <row r="1104" spans="1:16" ht="17.25" customHeight="1">
      <c r="A1104" s="1">
        <v>2</v>
      </c>
      <c r="B1104" s="1" t="s">
        <v>15</v>
      </c>
      <c r="C1104" s="28"/>
      <c r="D1104" s="17" t="s">
        <v>2226</v>
      </c>
      <c r="E1104" s="17" t="s">
        <v>2227</v>
      </c>
      <c r="F1104" s="17" t="s">
        <v>18</v>
      </c>
      <c r="G1104" s="18">
        <f t="shared" si="101"/>
        <v>74.947400000000002</v>
      </c>
      <c r="H1104" s="19">
        <f t="shared" si="104"/>
        <v>97.555499999999995</v>
      </c>
      <c r="I1104" s="19"/>
      <c r="J1104" s="18">
        <f t="shared" si="100"/>
        <v>1.5107317073170732</v>
      </c>
      <c r="K1104" s="18">
        <v>41</v>
      </c>
      <c r="L1104" s="20">
        <v>61.94</v>
      </c>
      <c r="M1104" s="21">
        <v>10</v>
      </c>
      <c r="N1104" s="22">
        <f t="shared" si="102"/>
        <v>55.745999999999995</v>
      </c>
      <c r="O1104" s="23">
        <v>75</v>
      </c>
      <c r="P1104" s="24">
        <f t="shared" si="103"/>
        <v>97.555499999999995</v>
      </c>
    </row>
    <row r="1105" spans="1:16" ht="17.25" customHeight="1">
      <c r="A1105" s="1">
        <v>2</v>
      </c>
      <c r="B1105" s="1" t="s">
        <v>15</v>
      </c>
      <c r="D1105" s="17" t="s">
        <v>2228</v>
      </c>
      <c r="E1105" s="17" t="s">
        <v>2229</v>
      </c>
      <c r="F1105" s="17" t="s">
        <v>18</v>
      </c>
      <c r="G1105" s="18">
        <f t="shared" si="101"/>
        <v>82.437299999999993</v>
      </c>
      <c r="H1105" s="19">
        <f t="shared" si="104"/>
        <v>107.30474999999998</v>
      </c>
      <c r="I1105" s="19"/>
      <c r="J1105" s="18">
        <f t="shared" si="100"/>
        <v>1.6617073170731707</v>
      </c>
      <c r="K1105" s="18">
        <v>41</v>
      </c>
      <c r="L1105" s="20">
        <v>68.13</v>
      </c>
      <c r="M1105" s="21">
        <v>10</v>
      </c>
      <c r="N1105" s="22">
        <f t="shared" si="102"/>
        <v>61.316999999999993</v>
      </c>
      <c r="O1105" s="23">
        <v>75</v>
      </c>
      <c r="P1105" s="24">
        <f t="shared" si="103"/>
        <v>107.30474999999998</v>
      </c>
    </row>
    <row r="1106" spans="1:16" ht="17.25" customHeight="1">
      <c r="A1106" s="1">
        <v>2</v>
      </c>
      <c r="B1106" s="1" t="s">
        <v>15</v>
      </c>
      <c r="D1106" s="17" t="s">
        <v>2230</v>
      </c>
      <c r="E1106" s="17" t="s">
        <v>2231</v>
      </c>
      <c r="F1106" s="17" t="s">
        <v>18</v>
      </c>
      <c r="G1106" s="18">
        <f t="shared" si="101"/>
        <v>134.9271</v>
      </c>
      <c r="H1106" s="19">
        <f t="shared" si="104"/>
        <v>175.62825000000004</v>
      </c>
      <c r="I1106" s="19"/>
      <c r="J1106" s="18">
        <f t="shared" si="100"/>
        <v>2.7197560975609756</v>
      </c>
      <c r="K1106" s="18">
        <v>41</v>
      </c>
      <c r="L1106" s="20">
        <v>111.51</v>
      </c>
      <c r="M1106" s="21">
        <v>10</v>
      </c>
      <c r="N1106" s="22">
        <f t="shared" si="102"/>
        <v>100.35900000000001</v>
      </c>
      <c r="O1106" s="23">
        <v>75</v>
      </c>
      <c r="P1106" s="24">
        <f t="shared" si="103"/>
        <v>175.62825000000004</v>
      </c>
    </row>
    <row r="1107" spans="1:16" ht="17.25" customHeight="1">
      <c r="A1107" s="1">
        <v>2</v>
      </c>
      <c r="B1107" s="1" t="s">
        <v>15</v>
      </c>
      <c r="D1107" s="17" t="s">
        <v>2232</v>
      </c>
      <c r="E1107" s="17" t="s">
        <v>2233</v>
      </c>
      <c r="F1107" s="17" t="s">
        <v>18</v>
      </c>
      <c r="G1107" s="18">
        <f t="shared" si="101"/>
        <v>148.45489999999998</v>
      </c>
      <c r="H1107" s="19">
        <f t="shared" si="104"/>
        <v>193.23674999999997</v>
      </c>
      <c r="I1107" s="19"/>
      <c r="J1107" s="18">
        <f t="shared" si="100"/>
        <v>2.9924390243902437</v>
      </c>
      <c r="K1107" s="18">
        <v>41</v>
      </c>
      <c r="L1107" s="20">
        <v>122.69</v>
      </c>
      <c r="M1107" s="21">
        <v>10</v>
      </c>
      <c r="N1107" s="22">
        <f t="shared" si="102"/>
        <v>110.42099999999999</v>
      </c>
      <c r="O1107" s="23">
        <v>75</v>
      </c>
      <c r="P1107" s="24">
        <f t="shared" si="103"/>
        <v>193.23674999999997</v>
      </c>
    </row>
    <row r="1108" spans="1:16" ht="17.25" customHeight="1">
      <c r="A1108" s="1">
        <v>2</v>
      </c>
      <c r="B1108" s="1" t="s">
        <v>15</v>
      </c>
      <c r="D1108" s="17" t="s">
        <v>2234</v>
      </c>
      <c r="E1108" s="17" t="s">
        <v>2235</v>
      </c>
      <c r="F1108" s="17" t="s">
        <v>18</v>
      </c>
      <c r="G1108" s="18">
        <f t="shared" si="101"/>
        <v>162.2731</v>
      </c>
      <c r="H1108" s="19">
        <f t="shared" si="104"/>
        <v>211.22325000000001</v>
      </c>
      <c r="I1108" s="19"/>
      <c r="J1108" s="18">
        <f t="shared" si="100"/>
        <v>3.270975609756098</v>
      </c>
      <c r="K1108" s="18">
        <v>41</v>
      </c>
      <c r="L1108" s="20">
        <v>134.11000000000001</v>
      </c>
      <c r="M1108" s="21">
        <v>10</v>
      </c>
      <c r="N1108" s="22">
        <f t="shared" si="102"/>
        <v>120.69900000000001</v>
      </c>
      <c r="O1108" s="23">
        <v>75</v>
      </c>
      <c r="P1108" s="24">
        <f t="shared" si="103"/>
        <v>211.22325000000001</v>
      </c>
    </row>
    <row r="1109" spans="1:16" ht="17.25" customHeight="1">
      <c r="A1109" s="1">
        <v>2</v>
      </c>
      <c r="B1109" s="1" t="s">
        <v>15</v>
      </c>
      <c r="D1109" s="17" t="s">
        <v>2236</v>
      </c>
      <c r="E1109" s="17" t="s">
        <v>185</v>
      </c>
      <c r="F1109" s="17" t="s">
        <v>27</v>
      </c>
      <c r="G1109" s="18">
        <f t="shared" si="101"/>
        <v>672.07029999999997</v>
      </c>
      <c r="H1109" s="19">
        <f t="shared" si="104"/>
        <v>874.80224999999996</v>
      </c>
      <c r="I1109" s="19"/>
      <c r="J1109" s="18">
        <f t="shared" si="100"/>
        <v>13.547073170731705</v>
      </c>
      <c r="K1109" s="18">
        <v>41</v>
      </c>
      <c r="L1109" s="20">
        <v>555.42999999999995</v>
      </c>
      <c r="M1109" s="21">
        <v>10</v>
      </c>
      <c r="N1109" s="22">
        <f t="shared" si="102"/>
        <v>499.88699999999994</v>
      </c>
      <c r="O1109" s="23">
        <v>75</v>
      </c>
      <c r="P1109" s="24">
        <f t="shared" si="103"/>
        <v>874.80224999999996</v>
      </c>
    </row>
    <row r="1110" spans="1:16" ht="17.25" customHeight="1">
      <c r="A1110" s="1">
        <v>2</v>
      </c>
      <c r="B1110" s="1" t="s">
        <v>15</v>
      </c>
      <c r="D1110" s="17" t="s">
        <v>2237</v>
      </c>
      <c r="E1110" s="17" t="s">
        <v>2238</v>
      </c>
      <c r="F1110" s="17" t="s">
        <v>27</v>
      </c>
      <c r="G1110" s="18">
        <f t="shared" si="101"/>
        <v>135.65309999999999</v>
      </c>
      <c r="H1110" s="19">
        <f t="shared" si="104"/>
        <v>176.57325</v>
      </c>
      <c r="I1110" s="19"/>
      <c r="J1110" s="18">
        <f t="shared" si="100"/>
        <v>2.734390243902439</v>
      </c>
      <c r="K1110" s="18">
        <v>41</v>
      </c>
      <c r="L1110" s="20">
        <v>112.11</v>
      </c>
      <c r="M1110" s="21">
        <v>10</v>
      </c>
      <c r="N1110" s="22">
        <f t="shared" si="102"/>
        <v>100.899</v>
      </c>
      <c r="O1110" s="23">
        <v>75</v>
      </c>
      <c r="P1110" s="24">
        <f t="shared" si="103"/>
        <v>176.57325</v>
      </c>
    </row>
    <row r="1111" spans="1:16" ht="17.25" customHeight="1">
      <c r="A1111" s="1">
        <v>2</v>
      </c>
      <c r="B1111" s="1" t="s">
        <v>15</v>
      </c>
      <c r="D1111" s="17" t="s">
        <v>2239</v>
      </c>
      <c r="E1111" s="17" t="s">
        <v>2240</v>
      </c>
      <c r="F1111" s="17" t="s">
        <v>27</v>
      </c>
      <c r="G1111" s="18">
        <f t="shared" si="101"/>
        <v>174.42150000000001</v>
      </c>
      <c r="H1111" s="19">
        <f t="shared" si="104"/>
        <v>227.03625000000005</v>
      </c>
      <c r="I1111" s="19"/>
      <c r="J1111" s="18">
        <f t="shared" si="100"/>
        <v>3.5158536585365856</v>
      </c>
      <c r="K1111" s="18">
        <v>41</v>
      </c>
      <c r="L1111" s="20">
        <v>144.15</v>
      </c>
      <c r="M1111" s="21">
        <v>10</v>
      </c>
      <c r="N1111" s="22">
        <f t="shared" si="102"/>
        <v>129.73500000000001</v>
      </c>
      <c r="O1111" s="23">
        <v>75</v>
      </c>
      <c r="P1111" s="24">
        <f t="shared" si="103"/>
        <v>227.03625000000005</v>
      </c>
    </row>
    <row r="1112" spans="1:16" ht="17.25" customHeight="1">
      <c r="A1112" s="1">
        <v>2</v>
      </c>
      <c r="B1112" s="1" t="s">
        <v>15</v>
      </c>
      <c r="D1112" s="17" t="s">
        <v>2241</v>
      </c>
      <c r="E1112" s="17" t="s">
        <v>2242</v>
      </c>
      <c r="F1112" s="17" t="s">
        <v>27</v>
      </c>
      <c r="G1112" s="18">
        <f t="shared" si="101"/>
        <v>242.25409999999999</v>
      </c>
      <c r="H1112" s="19">
        <f t="shared" si="104"/>
        <v>315.33075000000002</v>
      </c>
      <c r="I1112" s="19"/>
      <c r="J1112" s="18">
        <f t="shared" si="100"/>
        <v>4.8831707317073176</v>
      </c>
      <c r="K1112" s="18">
        <v>41</v>
      </c>
      <c r="L1112" s="20">
        <v>200.21</v>
      </c>
      <c r="M1112" s="21">
        <v>10</v>
      </c>
      <c r="N1112" s="22">
        <f t="shared" si="102"/>
        <v>180.18900000000002</v>
      </c>
      <c r="O1112" s="23">
        <v>75</v>
      </c>
      <c r="P1112" s="24">
        <f t="shared" si="103"/>
        <v>315.33075000000002</v>
      </c>
    </row>
    <row r="1113" spans="1:16" ht="17.25" customHeight="1">
      <c r="A1113" s="1">
        <v>2</v>
      </c>
      <c r="B1113" s="1" t="s">
        <v>15</v>
      </c>
      <c r="D1113" s="17" t="s">
        <v>2243</v>
      </c>
      <c r="E1113" s="17" t="s">
        <v>2244</v>
      </c>
      <c r="F1113" s="17" t="s">
        <v>27</v>
      </c>
      <c r="G1113" s="18">
        <f t="shared" si="101"/>
        <v>161.49869999999999</v>
      </c>
      <c r="H1113" s="19">
        <f t="shared" si="104"/>
        <v>210.21524999999997</v>
      </c>
      <c r="I1113" s="19"/>
      <c r="J1113" s="18">
        <f t="shared" si="100"/>
        <v>3.2553658536585366</v>
      </c>
      <c r="K1113" s="18">
        <v>41</v>
      </c>
      <c r="L1113" s="20">
        <v>133.47</v>
      </c>
      <c r="M1113" s="21">
        <v>10</v>
      </c>
      <c r="N1113" s="22">
        <f t="shared" si="102"/>
        <v>120.12299999999999</v>
      </c>
      <c r="O1113" s="23">
        <v>75</v>
      </c>
      <c r="P1113" s="24">
        <f t="shared" si="103"/>
        <v>210.21524999999997</v>
      </c>
    </row>
    <row r="1114" spans="1:16" ht="17.25" customHeight="1">
      <c r="A1114" s="1">
        <v>2</v>
      </c>
      <c r="B1114" s="1" t="s">
        <v>15</v>
      </c>
      <c r="D1114" s="17" t="s">
        <v>2245</v>
      </c>
      <c r="E1114" s="17" t="s">
        <v>2246</v>
      </c>
      <c r="F1114" s="17" t="s">
        <v>27</v>
      </c>
      <c r="G1114" s="18">
        <f t="shared" si="101"/>
        <v>117.89030000000001</v>
      </c>
      <c r="H1114" s="19">
        <f t="shared" si="104"/>
        <v>153.45225000000002</v>
      </c>
      <c r="I1114" s="19"/>
      <c r="J1114" s="18">
        <f t="shared" si="100"/>
        <v>2.3763414634146343</v>
      </c>
      <c r="K1114" s="18">
        <v>41</v>
      </c>
      <c r="L1114" s="20">
        <v>97.43</v>
      </c>
      <c r="M1114" s="21">
        <v>10</v>
      </c>
      <c r="N1114" s="22">
        <f t="shared" si="102"/>
        <v>87.687000000000012</v>
      </c>
      <c r="O1114" s="23">
        <v>75</v>
      </c>
      <c r="P1114" s="24">
        <f t="shared" si="103"/>
        <v>153.45225000000002</v>
      </c>
    </row>
    <row r="1115" spans="1:16" ht="17.25" customHeight="1">
      <c r="A1115" s="1">
        <v>2</v>
      </c>
      <c r="B1115" s="1" t="s">
        <v>15</v>
      </c>
      <c r="D1115" s="17" t="s">
        <v>2247</v>
      </c>
      <c r="E1115" s="17" t="s">
        <v>2248</v>
      </c>
      <c r="F1115" s="17" t="s">
        <v>27</v>
      </c>
      <c r="G1115" s="18">
        <f t="shared" si="101"/>
        <v>135.65309999999999</v>
      </c>
      <c r="H1115" s="19">
        <f t="shared" si="104"/>
        <v>176.57325</v>
      </c>
      <c r="I1115" s="19"/>
      <c r="J1115" s="18">
        <f t="shared" si="100"/>
        <v>2.734390243902439</v>
      </c>
      <c r="K1115" s="18">
        <v>41</v>
      </c>
      <c r="L1115" s="20">
        <v>112.11</v>
      </c>
      <c r="M1115" s="21">
        <v>10</v>
      </c>
      <c r="N1115" s="22">
        <f t="shared" si="102"/>
        <v>100.899</v>
      </c>
      <c r="O1115" s="23">
        <v>75</v>
      </c>
      <c r="P1115" s="24">
        <f t="shared" si="103"/>
        <v>176.57325</v>
      </c>
    </row>
    <row r="1116" spans="1:16" ht="17.25" customHeight="1">
      <c r="A1116" s="1">
        <v>2</v>
      </c>
      <c r="B1116" s="1" t="s">
        <v>15</v>
      </c>
      <c r="D1116" s="17" t="s">
        <v>2249</v>
      </c>
      <c r="E1116" s="17" t="s">
        <v>2250</v>
      </c>
      <c r="F1116" s="17" t="s">
        <v>27</v>
      </c>
      <c r="G1116" s="18">
        <f t="shared" si="101"/>
        <v>216.40849999999998</v>
      </c>
      <c r="H1116" s="19">
        <f t="shared" si="104"/>
        <v>281.68875000000003</v>
      </c>
      <c r="I1116" s="19"/>
      <c r="J1116" s="18">
        <f t="shared" si="100"/>
        <v>4.3621951219512196</v>
      </c>
      <c r="K1116" s="18">
        <v>41</v>
      </c>
      <c r="L1116" s="20">
        <v>178.85</v>
      </c>
      <c r="M1116" s="21">
        <v>10</v>
      </c>
      <c r="N1116" s="22">
        <f t="shared" si="102"/>
        <v>160.965</v>
      </c>
      <c r="O1116" s="23">
        <v>75</v>
      </c>
      <c r="P1116" s="24">
        <f t="shared" si="103"/>
        <v>281.68875000000003</v>
      </c>
    </row>
    <row r="1117" spans="1:16" ht="17.25" customHeight="1">
      <c r="A1117" s="1">
        <v>2</v>
      </c>
      <c r="B1117" s="1" t="s">
        <v>15</v>
      </c>
      <c r="D1117" s="17" t="s">
        <v>2251</v>
      </c>
      <c r="E1117" s="17" t="s">
        <v>2252</v>
      </c>
      <c r="F1117" s="17" t="s">
        <v>27</v>
      </c>
      <c r="G1117" s="18">
        <f t="shared" si="101"/>
        <v>176.03079999999997</v>
      </c>
      <c r="H1117" s="19">
        <f t="shared" si="104"/>
        <v>229.13099999999997</v>
      </c>
      <c r="I1117" s="19"/>
      <c r="J1117" s="18">
        <f t="shared" si="100"/>
        <v>3.5482926829268289</v>
      </c>
      <c r="K1117" s="18">
        <v>41</v>
      </c>
      <c r="L1117" s="20">
        <v>145.47999999999999</v>
      </c>
      <c r="M1117" s="21">
        <v>10</v>
      </c>
      <c r="N1117" s="22">
        <f t="shared" si="102"/>
        <v>130.93199999999999</v>
      </c>
      <c r="O1117" s="23">
        <v>75</v>
      </c>
      <c r="P1117" s="24">
        <f t="shared" si="103"/>
        <v>229.13099999999997</v>
      </c>
    </row>
    <row r="1118" spans="1:16" ht="17.25" customHeight="1">
      <c r="A1118" s="1">
        <v>2</v>
      </c>
      <c r="B1118" s="1" t="s">
        <v>15</v>
      </c>
      <c r="D1118" s="17" t="s">
        <v>2253</v>
      </c>
      <c r="E1118" s="17" t="s">
        <v>2254</v>
      </c>
      <c r="F1118" s="17" t="s">
        <v>27</v>
      </c>
      <c r="G1118" s="18">
        <f t="shared" si="101"/>
        <v>77.512600000000006</v>
      </c>
      <c r="H1118" s="19">
        <f t="shared" si="104"/>
        <v>100.89450000000001</v>
      </c>
      <c r="I1118" s="19"/>
      <c r="J1118" s="18">
        <f t="shared" si="100"/>
        <v>1.562439024390244</v>
      </c>
      <c r="K1118" s="18">
        <v>41</v>
      </c>
      <c r="L1118" s="20">
        <v>64.06</v>
      </c>
      <c r="M1118" s="21">
        <v>10</v>
      </c>
      <c r="N1118" s="22">
        <f t="shared" si="102"/>
        <v>57.654000000000003</v>
      </c>
      <c r="O1118" s="23">
        <v>75</v>
      </c>
      <c r="P1118" s="24">
        <f t="shared" si="103"/>
        <v>100.89450000000001</v>
      </c>
    </row>
    <row r="1119" spans="1:16" ht="17.25" customHeight="1">
      <c r="A1119" s="1">
        <v>2</v>
      </c>
      <c r="B1119" s="1" t="s">
        <v>15</v>
      </c>
      <c r="D1119" s="17" t="s">
        <v>2255</v>
      </c>
      <c r="E1119" s="17" t="s">
        <v>2256</v>
      </c>
      <c r="F1119" s="17" t="s">
        <v>27</v>
      </c>
      <c r="G1119" s="18">
        <f t="shared" si="101"/>
        <v>93.654000000000011</v>
      </c>
      <c r="H1119" s="19">
        <f t="shared" si="104"/>
        <v>121.90500000000003</v>
      </c>
      <c r="I1119" s="19"/>
      <c r="J1119" s="18">
        <f t="shared" si="100"/>
        <v>1.8878048780487806</v>
      </c>
      <c r="K1119" s="18">
        <v>41</v>
      </c>
      <c r="L1119" s="20">
        <v>77.400000000000006</v>
      </c>
      <c r="M1119" s="21">
        <v>10</v>
      </c>
      <c r="N1119" s="22">
        <f t="shared" si="102"/>
        <v>69.660000000000011</v>
      </c>
      <c r="O1119" s="23">
        <v>75</v>
      </c>
      <c r="P1119" s="24">
        <f t="shared" si="103"/>
        <v>121.90500000000003</v>
      </c>
    </row>
    <row r="1120" spans="1:16" ht="17.25" customHeight="1">
      <c r="A1120" s="1">
        <v>2</v>
      </c>
      <c r="B1120" s="1" t="s">
        <v>15</v>
      </c>
      <c r="D1120" s="17" t="s">
        <v>2257</v>
      </c>
      <c r="E1120" s="17" t="s">
        <v>2258</v>
      </c>
      <c r="F1120" s="17" t="s">
        <v>27</v>
      </c>
      <c r="G1120" s="18">
        <f t="shared" si="101"/>
        <v>148.58799999999999</v>
      </c>
      <c r="H1120" s="19">
        <f t="shared" si="104"/>
        <v>193.41</v>
      </c>
      <c r="I1120" s="19"/>
      <c r="J1120" s="18">
        <f t="shared" si="100"/>
        <v>2.9951219512195122</v>
      </c>
      <c r="K1120" s="18">
        <v>41</v>
      </c>
      <c r="L1120" s="20">
        <v>122.8</v>
      </c>
      <c r="M1120" s="21">
        <v>10</v>
      </c>
      <c r="N1120" s="22">
        <f t="shared" si="102"/>
        <v>110.52</v>
      </c>
      <c r="O1120" s="23">
        <v>75</v>
      </c>
      <c r="P1120" s="24">
        <f t="shared" si="103"/>
        <v>193.41</v>
      </c>
    </row>
    <row r="1121" spans="1:16" ht="17.25" customHeight="1">
      <c r="A1121" s="1">
        <v>2</v>
      </c>
      <c r="B1121" s="1" t="s">
        <v>15</v>
      </c>
      <c r="D1121" s="17" t="s">
        <v>2259</v>
      </c>
      <c r="E1121" s="17" t="s">
        <v>2260</v>
      </c>
      <c r="F1121" s="17" t="s">
        <v>27</v>
      </c>
      <c r="G1121" s="18">
        <f t="shared" si="101"/>
        <v>53.276299999999999</v>
      </c>
      <c r="H1121" s="19">
        <f t="shared" si="104"/>
        <v>69.347250000000003</v>
      </c>
      <c r="I1121" s="19"/>
      <c r="J1121" s="18">
        <f t="shared" si="100"/>
        <v>1.0739024390243903</v>
      </c>
      <c r="K1121" s="18">
        <v>41</v>
      </c>
      <c r="L1121" s="20">
        <v>44.03</v>
      </c>
      <c r="M1121" s="21">
        <v>10</v>
      </c>
      <c r="N1121" s="22">
        <f t="shared" si="102"/>
        <v>39.627000000000002</v>
      </c>
      <c r="O1121" s="23">
        <v>75</v>
      </c>
      <c r="P1121" s="24">
        <f t="shared" si="103"/>
        <v>69.347250000000003</v>
      </c>
    </row>
    <row r="1122" spans="1:16" ht="17.25" customHeight="1">
      <c r="A1122" s="1">
        <v>2</v>
      </c>
      <c r="B1122" s="1" t="s">
        <v>15</v>
      </c>
      <c r="D1122" s="17" t="s">
        <v>2261</v>
      </c>
      <c r="E1122" s="17" t="s">
        <v>2262</v>
      </c>
      <c r="F1122" s="17" t="s">
        <v>27</v>
      </c>
      <c r="G1122" s="18">
        <f t="shared" si="101"/>
        <v>67.832599999999999</v>
      </c>
      <c r="H1122" s="19">
        <f t="shared" si="104"/>
        <v>88.294499999999999</v>
      </c>
      <c r="I1122" s="19"/>
      <c r="J1122" s="18">
        <f t="shared" si="100"/>
        <v>1.3673170731707318</v>
      </c>
      <c r="K1122" s="18">
        <v>41</v>
      </c>
      <c r="L1122" s="20">
        <v>56.06</v>
      </c>
      <c r="M1122" s="21">
        <v>10</v>
      </c>
      <c r="N1122" s="22">
        <f t="shared" si="102"/>
        <v>50.454000000000001</v>
      </c>
      <c r="O1122" s="23">
        <v>75</v>
      </c>
      <c r="P1122" s="24">
        <f t="shared" si="103"/>
        <v>88.294499999999999</v>
      </c>
    </row>
    <row r="1123" spans="1:16" ht="17.25" customHeight="1">
      <c r="A1123" s="1">
        <v>2</v>
      </c>
      <c r="B1123" s="1" t="s">
        <v>15</v>
      </c>
      <c r="D1123" s="17" t="s">
        <v>2263</v>
      </c>
      <c r="E1123" s="17" t="s">
        <v>2264</v>
      </c>
      <c r="F1123" s="17" t="s">
        <v>18</v>
      </c>
      <c r="G1123" s="18">
        <f t="shared" si="101"/>
        <v>75.903299999999987</v>
      </c>
      <c r="H1123" s="19">
        <f t="shared" si="104"/>
        <v>98.799749999999989</v>
      </c>
      <c r="I1123" s="19"/>
      <c r="J1123" s="18">
        <f t="shared" si="100"/>
        <v>1.53</v>
      </c>
      <c r="K1123" s="18">
        <v>41</v>
      </c>
      <c r="L1123" s="20">
        <v>62.73</v>
      </c>
      <c r="M1123" s="21">
        <v>10</v>
      </c>
      <c r="N1123" s="22">
        <f t="shared" si="102"/>
        <v>56.456999999999994</v>
      </c>
      <c r="O1123" s="23">
        <v>75</v>
      </c>
      <c r="P1123" s="24">
        <f t="shared" si="103"/>
        <v>98.799749999999989</v>
      </c>
    </row>
    <row r="1124" spans="1:16" ht="17.25" customHeight="1">
      <c r="A1124" s="1">
        <v>2</v>
      </c>
      <c r="B1124" s="1" t="s">
        <v>15</v>
      </c>
      <c r="D1124" s="17" t="s">
        <v>2265</v>
      </c>
      <c r="E1124" s="17" t="s">
        <v>2266</v>
      </c>
      <c r="F1124" s="17" t="s">
        <v>18</v>
      </c>
      <c r="G1124" s="18">
        <f t="shared" si="101"/>
        <v>80.743300000000005</v>
      </c>
      <c r="H1124" s="19">
        <f t="shared" si="104"/>
        <v>105.09975</v>
      </c>
      <c r="I1124" s="19"/>
      <c r="J1124" s="18">
        <f t="shared" si="100"/>
        <v>1.6275609756097562</v>
      </c>
      <c r="K1124" s="18">
        <v>41</v>
      </c>
      <c r="L1124" s="20">
        <v>66.73</v>
      </c>
      <c r="M1124" s="21">
        <v>10</v>
      </c>
      <c r="N1124" s="22">
        <f t="shared" si="102"/>
        <v>60.057000000000002</v>
      </c>
      <c r="O1124" s="23">
        <v>75</v>
      </c>
      <c r="P1124" s="24">
        <f t="shared" si="103"/>
        <v>105.09975</v>
      </c>
    </row>
    <row r="1125" spans="1:16" ht="17.25" customHeight="1">
      <c r="A1125" s="1">
        <v>2</v>
      </c>
      <c r="B1125" s="1" t="s">
        <v>15</v>
      </c>
      <c r="D1125" s="17" t="s">
        <v>2267</v>
      </c>
      <c r="E1125" s="17" t="s">
        <v>2268</v>
      </c>
      <c r="F1125" s="17" t="s">
        <v>18</v>
      </c>
      <c r="G1125" s="18">
        <f t="shared" si="101"/>
        <v>108.2103</v>
      </c>
      <c r="H1125" s="19">
        <f t="shared" si="104"/>
        <v>140.85225000000003</v>
      </c>
      <c r="I1125" s="19"/>
      <c r="J1125" s="18">
        <f t="shared" ref="J1125:J1188" si="105">L1125/K1125</f>
        <v>2.1812195121951223</v>
      </c>
      <c r="K1125" s="18">
        <v>41</v>
      </c>
      <c r="L1125" s="20">
        <v>89.43</v>
      </c>
      <c r="M1125" s="21">
        <v>10</v>
      </c>
      <c r="N1125" s="22">
        <f t="shared" si="102"/>
        <v>80.487000000000009</v>
      </c>
      <c r="O1125" s="23">
        <v>75</v>
      </c>
      <c r="P1125" s="24">
        <f t="shared" si="103"/>
        <v>140.85225000000003</v>
      </c>
    </row>
    <row r="1126" spans="1:16" ht="17.25" customHeight="1">
      <c r="A1126" s="1">
        <v>2</v>
      </c>
      <c r="B1126" s="1" t="s">
        <v>15</v>
      </c>
      <c r="D1126" s="17" t="s">
        <v>2269</v>
      </c>
      <c r="E1126" s="17" t="s">
        <v>2270</v>
      </c>
      <c r="F1126" s="17" t="s">
        <v>18</v>
      </c>
      <c r="G1126" s="18">
        <f t="shared" si="101"/>
        <v>269.72109999999998</v>
      </c>
      <c r="H1126" s="19">
        <f t="shared" si="104"/>
        <v>351.08325000000002</v>
      </c>
      <c r="I1126" s="19"/>
      <c r="J1126" s="18">
        <f t="shared" si="105"/>
        <v>5.4368292682926826</v>
      </c>
      <c r="K1126" s="18">
        <v>41</v>
      </c>
      <c r="L1126" s="20">
        <v>222.91</v>
      </c>
      <c r="M1126" s="21">
        <v>10</v>
      </c>
      <c r="N1126" s="22">
        <f t="shared" si="102"/>
        <v>200.619</v>
      </c>
      <c r="O1126" s="23">
        <v>75</v>
      </c>
      <c r="P1126" s="24">
        <f t="shared" si="103"/>
        <v>351.08325000000002</v>
      </c>
    </row>
    <row r="1127" spans="1:16" ht="17.25" customHeight="1">
      <c r="A1127" s="1">
        <v>2</v>
      </c>
      <c r="B1127" s="1" t="s">
        <v>15</v>
      </c>
      <c r="D1127" s="17" t="s">
        <v>2271</v>
      </c>
      <c r="E1127" s="17" t="s">
        <v>2272</v>
      </c>
      <c r="F1127" s="17" t="s">
        <v>27</v>
      </c>
      <c r="G1127" s="18">
        <f t="shared" si="101"/>
        <v>150.18520000000001</v>
      </c>
      <c r="H1127" s="19">
        <f t="shared" si="104"/>
        <v>195.489</v>
      </c>
      <c r="I1127" s="19"/>
      <c r="J1127" s="18">
        <f t="shared" si="105"/>
        <v>3.0273170731707317</v>
      </c>
      <c r="K1127" s="18">
        <v>41</v>
      </c>
      <c r="L1127" s="20">
        <v>124.12</v>
      </c>
      <c r="M1127" s="21">
        <v>10</v>
      </c>
      <c r="N1127" s="22">
        <f t="shared" si="102"/>
        <v>111.708</v>
      </c>
      <c r="O1127" s="23">
        <v>75</v>
      </c>
      <c r="P1127" s="24">
        <f t="shared" si="103"/>
        <v>195.489</v>
      </c>
    </row>
    <row r="1128" spans="1:16" ht="17.25" customHeight="1">
      <c r="A1128" s="1">
        <v>2</v>
      </c>
      <c r="B1128" s="1" t="s">
        <v>15</v>
      </c>
      <c r="D1128" s="17" t="s">
        <v>2273</v>
      </c>
      <c r="E1128" s="17" t="s">
        <v>2274</v>
      </c>
      <c r="F1128" s="17" t="s">
        <v>27</v>
      </c>
      <c r="G1128" s="18">
        <f t="shared" si="101"/>
        <v>269.72109999999998</v>
      </c>
      <c r="H1128" s="19">
        <f t="shared" si="104"/>
        <v>351.08325000000002</v>
      </c>
      <c r="I1128" s="19"/>
      <c r="J1128" s="18">
        <f t="shared" si="105"/>
        <v>5.4368292682926826</v>
      </c>
      <c r="K1128" s="18">
        <v>41</v>
      </c>
      <c r="L1128" s="20">
        <v>222.91</v>
      </c>
      <c r="M1128" s="21">
        <v>10</v>
      </c>
      <c r="N1128" s="22">
        <f t="shared" si="102"/>
        <v>200.619</v>
      </c>
      <c r="O1128" s="23">
        <v>75</v>
      </c>
      <c r="P1128" s="24">
        <f t="shared" si="103"/>
        <v>351.08325000000002</v>
      </c>
    </row>
    <row r="1129" spans="1:16" ht="17.25" customHeight="1">
      <c r="A1129" s="1">
        <v>2</v>
      </c>
      <c r="B1129" s="1" t="s">
        <v>15</v>
      </c>
      <c r="D1129" s="17" t="s">
        <v>2275</v>
      </c>
      <c r="E1129" s="17" t="s">
        <v>2276</v>
      </c>
      <c r="F1129" s="17" t="s">
        <v>27</v>
      </c>
      <c r="G1129" s="18">
        <f t="shared" si="101"/>
        <v>53.966000000000001</v>
      </c>
      <c r="H1129" s="19">
        <f t="shared" si="104"/>
        <v>70.245000000000005</v>
      </c>
      <c r="I1129" s="19"/>
      <c r="J1129" s="18">
        <f t="shared" si="105"/>
        <v>1.0878048780487806</v>
      </c>
      <c r="K1129" s="18">
        <v>41</v>
      </c>
      <c r="L1129" s="20">
        <v>44.6</v>
      </c>
      <c r="M1129" s="21">
        <v>10</v>
      </c>
      <c r="N1129" s="22">
        <f t="shared" si="102"/>
        <v>40.14</v>
      </c>
      <c r="O1129" s="23">
        <v>75</v>
      </c>
      <c r="P1129" s="24">
        <f t="shared" si="103"/>
        <v>70.245000000000005</v>
      </c>
    </row>
    <row r="1130" spans="1:16" ht="17.25" customHeight="1">
      <c r="A1130" s="1">
        <v>2</v>
      </c>
      <c r="B1130" s="1" t="s">
        <v>15</v>
      </c>
      <c r="D1130" s="17" t="s">
        <v>2277</v>
      </c>
      <c r="E1130" s="17" t="s">
        <v>2278</v>
      </c>
      <c r="F1130" s="17" t="s">
        <v>27</v>
      </c>
      <c r="G1130" s="18">
        <f t="shared" si="101"/>
        <v>80.743300000000005</v>
      </c>
      <c r="H1130" s="19">
        <f t="shared" si="104"/>
        <v>105.09975</v>
      </c>
      <c r="I1130" s="19"/>
      <c r="J1130" s="18">
        <f t="shared" si="105"/>
        <v>1.6275609756097562</v>
      </c>
      <c r="K1130" s="18">
        <v>41</v>
      </c>
      <c r="L1130" s="20">
        <v>66.73</v>
      </c>
      <c r="M1130" s="21">
        <v>10</v>
      </c>
      <c r="N1130" s="22">
        <f t="shared" si="102"/>
        <v>60.057000000000002</v>
      </c>
      <c r="O1130" s="23">
        <v>75</v>
      </c>
      <c r="P1130" s="24">
        <f t="shared" si="103"/>
        <v>105.09975</v>
      </c>
    </row>
    <row r="1131" spans="1:16" ht="17.25" customHeight="1">
      <c r="A1131" s="1">
        <v>2</v>
      </c>
      <c r="B1131" s="1" t="s">
        <v>15</v>
      </c>
      <c r="D1131" s="17" t="s">
        <v>2279</v>
      </c>
      <c r="E1131" s="17" t="s">
        <v>2280</v>
      </c>
      <c r="F1131" s="17" t="s">
        <v>27</v>
      </c>
      <c r="G1131" s="18">
        <f t="shared" si="101"/>
        <v>72.854100000000003</v>
      </c>
      <c r="H1131" s="19">
        <f t="shared" si="104"/>
        <v>94.830749999999995</v>
      </c>
      <c r="I1131" s="19"/>
      <c r="J1131" s="18">
        <f t="shared" si="105"/>
        <v>1.4685365853658536</v>
      </c>
      <c r="K1131" s="18">
        <v>41</v>
      </c>
      <c r="L1131" s="20">
        <v>60.21</v>
      </c>
      <c r="M1131" s="21">
        <v>10</v>
      </c>
      <c r="N1131" s="22">
        <f t="shared" si="102"/>
        <v>54.189</v>
      </c>
      <c r="O1131" s="23">
        <v>75</v>
      </c>
      <c r="P1131" s="24">
        <f t="shared" si="103"/>
        <v>94.830749999999995</v>
      </c>
    </row>
    <row r="1132" spans="1:16" ht="17.25" customHeight="1">
      <c r="A1132" s="1">
        <v>2</v>
      </c>
      <c r="B1132" s="1" t="s">
        <v>15</v>
      </c>
      <c r="D1132" s="17" t="s">
        <v>2281</v>
      </c>
      <c r="E1132" s="17" t="s">
        <v>2282</v>
      </c>
      <c r="F1132" s="17" t="s">
        <v>27</v>
      </c>
      <c r="G1132" s="18">
        <f t="shared" si="101"/>
        <v>72.854100000000003</v>
      </c>
      <c r="H1132" s="19">
        <f t="shared" si="104"/>
        <v>94.830749999999995</v>
      </c>
      <c r="I1132" s="19"/>
      <c r="J1132" s="18">
        <f t="shared" si="105"/>
        <v>1.4685365853658536</v>
      </c>
      <c r="K1132" s="18">
        <v>41</v>
      </c>
      <c r="L1132" s="20">
        <v>60.21</v>
      </c>
      <c r="M1132" s="21">
        <v>10</v>
      </c>
      <c r="N1132" s="22">
        <f t="shared" si="102"/>
        <v>54.189</v>
      </c>
      <c r="O1132" s="23">
        <v>75</v>
      </c>
      <c r="P1132" s="24">
        <f t="shared" si="103"/>
        <v>94.830749999999995</v>
      </c>
    </row>
    <row r="1133" spans="1:16" ht="17.25" customHeight="1">
      <c r="A1133" s="1">
        <v>2</v>
      </c>
      <c r="B1133" s="1" t="s">
        <v>15</v>
      </c>
      <c r="D1133" s="17" t="s">
        <v>2283</v>
      </c>
      <c r="E1133" s="17" t="s">
        <v>2284</v>
      </c>
      <c r="F1133" s="17" t="s">
        <v>18</v>
      </c>
      <c r="G1133" s="18">
        <f t="shared" si="101"/>
        <v>161.92219999999998</v>
      </c>
      <c r="H1133" s="19">
        <f t="shared" si="104"/>
        <v>210.76649999999998</v>
      </c>
      <c r="I1133" s="19"/>
      <c r="J1133" s="18">
        <f t="shared" si="105"/>
        <v>3.26390243902439</v>
      </c>
      <c r="K1133" s="18">
        <v>41</v>
      </c>
      <c r="L1133" s="20">
        <v>133.82</v>
      </c>
      <c r="M1133" s="21">
        <v>10</v>
      </c>
      <c r="N1133" s="22">
        <f t="shared" si="102"/>
        <v>120.43799999999999</v>
      </c>
      <c r="O1133" s="23">
        <v>75</v>
      </c>
      <c r="P1133" s="24">
        <f t="shared" si="103"/>
        <v>210.76649999999998</v>
      </c>
    </row>
    <row r="1134" spans="1:16" ht="17.25" customHeight="1">
      <c r="A1134" s="1">
        <v>2</v>
      </c>
      <c r="B1134" s="1" t="s">
        <v>15</v>
      </c>
      <c r="D1134" s="17" t="s">
        <v>2285</v>
      </c>
      <c r="E1134" s="17" t="s">
        <v>2286</v>
      </c>
      <c r="F1134" s="17" t="s">
        <v>18</v>
      </c>
      <c r="G1134" s="18">
        <f t="shared" si="101"/>
        <v>175.42579999999998</v>
      </c>
      <c r="H1134" s="19">
        <f t="shared" si="104"/>
        <v>228.34350000000001</v>
      </c>
      <c r="I1134" s="19"/>
      <c r="J1134" s="18">
        <f t="shared" si="105"/>
        <v>3.5360975609756093</v>
      </c>
      <c r="K1134" s="18">
        <v>41</v>
      </c>
      <c r="L1134" s="20">
        <v>144.97999999999999</v>
      </c>
      <c r="M1134" s="21">
        <v>10</v>
      </c>
      <c r="N1134" s="22">
        <f t="shared" si="102"/>
        <v>130.482</v>
      </c>
      <c r="O1134" s="23">
        <v>75</v>
      </c>
      <c r="P1134" s="24">
        <f t="shared" si="103"/>
        <v>228.34350000000001</v>
      </c>
    </row>
    <row r="1135" spans="1:16" ht="17.25" customHeight="1">
      <c r="A1135" s="1">
        <v>2</v>
      </c>
      <c r="B1135" s="1" t="s">
        <v>15</v>
      </c>
      <c r="D1135" s="17" t="s">
        <v>2287</v>
      </c>
      <c r="E1135" s="17" t="s">
        <v>2288</v>
      </c>
      <c r="F1135" s="17" t="s">
        <v>18</v>
      </c>
      <c r="G1135" s="18">
        <f t="shared" si="101"/>
        <v>189.93369999999999</v>
      </c>
      <c r="H1135" s="19">
        <f t="shared" si="104"/>
        <v>247.22775000000001</v>
      </c>
      <c r="I1135" s="19"/>
      <c r="J1135" s="18">
        <f t="shared" si="105"/>
        <v>3.8285365853658537</v>
      </c>
      <c r="K1135" s="18">
        <v>41</v>
      </c>
      <c r="L1135" s="20">
        <v>156.97</v>
      </c>
      <c r="M1135" s="21">
        <v>10</v>
      </c>
      <c r="N1135" s="22">
        <f t="shared" si="102"/>
        <v>141.273</v>
      </c>
      <c r="O1135" s="23">
        <v>75</v>
      </c>
      <c r="P1135" s="24">
        <f t="shared" si="103"/>
        <v>247.22775000000001</v>
      </c>
    </row>
    <row r="1136" spans="1:16" ht="17.25" customHeight="1">
      <c r="A1136" s="1">
        <v>2</v>
      </c>
      <c r="B1136" s="1" t="s">
        <v>15</v>
      </c>
      <c r="D1136" s="17" t="s">
        <v>2289</v>
      </c>
      <c r="E1136" s="17" t="s">
        <v>2290</v>
      </c>
      <c r="F1136" s="17" t="s">
        <v>18</v>
      </c>
      <c r="G1136" s="18">
        <f t="shared" si="101"/>
        <v>216.3843</v>
      </c>
      <c r="H1136" s="19">
        <f t="shared" si="104"/>
        <v>281.65724999999998</v>
      </c>
      <c r="I1136" s="19"/>
      <c r="J1136" s="18">
        <f t="shared" si="105"/>
        <v>4.3617073170731713</v>
      </c>
      <c r="K1136" s="18">
        <v>41</v>
      </c>
      <c r="L1136" s="20">
        <v>178.83</v>
      </c>
      <c r="M1136" s="21">
        <v>10</v>
      </c>
      <c r="N1136" s="22">
        <f t="shared" si="102"/>
        <v>160.947</v>
      </c>
      <c r="O1136" s="23">
        <v>75</v>
      </c>
      <c r="P1136" s="24">
        <f t="shared" si="103"/>
        <v>281.65724999999998</v>
      </c>
    </row>
    <row r="1137" spans="1:16" ht="17.25" customHeight="1">
      <c r="A1137" s="1">
        <v>2</v>
      </c>
      <c r="B1137" s="1" t="s">
        <v>15</v>
      </c>
      <c r="D1137" s="17" t="s">
        <v>2291</v>
      </c>
      <c r="E1137" s="17" t="s">
        <v>2292</v>
      </c>
      <c r="F1137" s="17" t="s">
        <v>27</v>
      </c>
      <c r="G1137" s="18">
        <f t="shared" si="101"/>
        <v>80.961099999999988</v>
      </c>
      <c r="H1137" s="19">
        <f t="shared" si="104"/>
        <v>105.38324999999999</v>
      </c>
      <c r="I1137" s="19"/>
      <c r="J1137" s="18">
        <f t="shared" si="105"/>
        <v>1.631951219512195</v>
      </c>
      <c r="K1137" s="18">
        <v>41</v>
      </c>
      <c r="L1137" s="20">
        <v>66.91</v>
      </c>
      <c r="M1137" s="21">
        <v>10</v>
      </c>
      <c r="N1137" s="22">
        <f t="shared" si="102"/>
        <v>60.218999999999994</v>
      </c>
      <c r="O1137" s="23">
        <v>75</v>
      </c>
      <c r="P1137" s="24">
        <f t="shared" si="103"/>
        <v>105.38324999999999</v>
      </c>
    </row>
    <row r="1138" spans="1:16" ht="17.25" customHeight="1">
      <c r="A1138" s="1">
        <v>2</v>
      </c>
      <c r="B1138" s="1" t="s">
        <v>15</v>
      </c>
      <c r="D1138" s="17" t="s">
        <v>2293</v>
      </c>
      <c r="E1138" s="17" t="s">
        <v>2294</v>
      </c>
      <c r="F1138" s="17" t="s">
        <v>18</v>
      </c>
      <c r="G1138" s="18">
        <f t="shared" si="101"/>
        <v>54.087000000000003</v>
      </c>
      <c r="H1138" s="19">
        <f t="shared" si="104"/>
        <v>70.402500000000003</v>
      </c>
      <c r="I1138" s="19"/>
      <c r="J1138" s="18">
        <f t="shared" si="105"/>
        <v>1.0902439024390245</v>
      </c>
      <c r="K1138" s="18">
        <v>41</v>
      </c>
      <c r="L1138" s="20">
        <v>44.7</v>
      </c>
      <c r="M1138" s="21">
        <v>10</v>
      </c>
      <c r="N1138" s="22">
        <f t="shared" si="102"/>
        <v>40.230000000000004</v>
      </c>
      <c r="O1138" s="23">
        <v>75</v>
      </c>
      <c r="P1138" s="24">
        <f t="shared" si="103"/>
        <v>70.402500000000003</v>
      </c>
    </row>
    <row r="1139" spans="1:16" ht="17.25" customHeight="1">
      <c r="A1139" s="1">
        <v>2</v>
      </c>
      <c r="B1139" s="1" t="s">
        <v>15</v>
      </c>
      <c r="D1139" s="17" t="s">
        <v>2295</v>
      </c>
      <c r="E1139" s="17" t="s">
        <v>2296</v>
      </c>
      <c r="F1139" s="17" t="s">
        <v>18</v>
      </c>
      <c r="G1139" s="18">
        <f t="shared" si="101"/>
        <v>53.966000000000001</v>
      </c>
      <c r="H1139" s="19">
        <f t="shared" si="104"/>
        <v>70.245000000000005</v>
      </c>
      <c r="I1139" s="19"/>
      <c r="J1139" s="18">
        <f t="shared" si="105"/>
        <v>1.0878048780487806</v>
      </c>
      <c r="K1139" s="18">
        <v>41</v>
      </c>
      <c r="L1139" s="20">
        <v>44.6</v>
      </c>
      <c r="M1139" s="21">
        <v>10</v>
      </c>
      <c r="N1139" s="22">
        <f t="shared" si="102"/>
        <v>40.14</v>
      </c>
      <c r="O1139" s="23">
        <v>75</v>
      </c>
      <c r="P1139" s="24">
        <f t="shared" si="103"/>
        <v>70.245000000000005</v>
      </c>
    </row>
    <row r="1140" spans="1:16" ht="17.25" customHeight="1">
      <c r="A1140" s="1">
        <v>2</v>
      </c>
      <c r="B1140" s="1" t="s">
        <v>15</v>
      </c>
      <c r="D1140" s="17" t="s">
        <v>2297</v>
      </c>
      <c r="E1140" s="17" t="s">
        <v>2298</v>
      </c>
      <c r="F1140" s="17" t="s">
        <v>18</v>
      </c>
      <c r="G1140" s="18">
        <f t="shared" si="101"/>
        <v>67.142899999999997</v>
      </c>
      <c r="H1140" s="19">
        <f t="shared" si="104"/>
        <v>87.396749999999997</v>
      </c>
      <c r="I1140" s="19"/>
      <c r="J1140" s="18">
        <f t="shared" si="105"/>
        <v>1.3534146341463416</v>
      </c>
      <c r="K1140" s="18">
        <v>41</v>
      </c>
      <c r="L1140" s="20">
        <v>55.49</v>
      </c>
      <c r="M1140" s="21">
        <v>10</v>
      </c>
      <c r="N1140" s="22">
        <f t="shared" si="102"/>
        <v>49.941000000000003</v>
      </c>
      <c r="O1140" s="23">
        <v>75</v>
      </c>
      <c r="P1140" s="24">
        <f t="shared" si="103"/>
        <v>87.396749999999997</v>
      </c>
    </row>
    <row r="1141" spans="1:16" ht="17.25" customHeight="1">
      <c r="A1141" s="1">
        <v>2</v>
      </c>
      <c r="B1141" s="1" t="s">
        <v>15</v>
      </c>
      <c r="D1141" s="17" t="s">
        <v>2299</v>
      </c>
      <c r="E1141" s="17" t="s">
        <v>2300</v>
      </c>
      <c r="F1141" s="17" t="s">
        <v>18</v>
      </c>
      <c r="G1141" s="18">
        <f t="shared" si="101"/>
        <v>80.961099999999988</v>
      </c>
      <c r="H1141" s="19">
        <f t="shared" si="104"/>
        <v>105.38324999999999</v>
      </c>
      <c r="I1141" s="19"/>
      <c r="J1141" s="18">
        <f t="shared" si="105"/>
        <v>1.631951219512195</v>
      </c>
      <c r="K1141" s="18">
        <v>41</v>
      </c>
      <c r="L1141" s="20">
        <v>66.91</v>
      </c>
      <c r="M1141" s="21">
        <v>10</v>
      </c>
      <c r="N1141" s="22">
        <f t="shared" si="102"/>
        <v>60.218999999999994</v>
      </c>
      <c r="O1141" s="23">
        <v>75</v>
      </c>
      <c r="P1141" s="24">
        <f t="shared" si="103"/>
        <v>105.38324999999999</v>
      </c>
    </row>
    <row r="1142" spans="1:16" ht="17.25" customHeight="1">
      <c r="A1142" s="1">
        <v>2</v>
      </c>
      <c r="B1142" s="1" t="s">
        <v>15</v>
      </c>
      <c r="D1142" s="17" t="s">
        <v>2301</v>
      </c>
      <c r="E1142" s="17" t="s">
        <v>2302</v>
      </c>
      <c r="F1142" s="17" t="s">
        <v>27</v>
      </c>
      <c r="G1142" s="18">
        <f t="shared" si="101"/>
        <v>161.92219999999998</v>
      </c>
      <c r="H1142" s="19">
        <f t="shared" si="104"/>
        <v>210.76649999999998</v>
      </c>
      <c r="I1142" s="19"/>
      <c r="J1142" s="18">
        <f t="shared" si="105"/>
        <v>3.26390243902439</v>
      </c>
      <c r="K1142" s="18">
        <v>41</v>
      </c>
      <c r="L1142" s="20">
        <v>133.82</v>
      </c>
      <c r="M1142" s="21">
        <v>10</v>
      </c>
      <c r="N1142" s="22">
        <f t="shared" si="102"/>
        <v>120.43799999999999</v>
      </c>
      <c r="O1142" s="23">
        <v>75</v>
      </c>
      <c r="P1142" s="24">
        <f t="shared" si="103"/>
        <v>210.76649999999998</v>
      </c>
    </row>
    <row r="1143" spans="1:16" ht="17.25" customHeight="1">
      <c r="A1143" s="1">
        <v>2</v>
      </c>
      <c r="B1143" s="1" t="s">
        <v>15</v>
      </c>
      <c r="D1143" s="17" t="s">
        <v>2303</v>
      </c>
      <c r="E1143" s="17" t="s">
        <v>2304</v>
      </c>
      <c r="F1143" s="17" t="s">
        <v>18</v>
      </c>
      <c r="G1143" s="18">
        <f t="shared" si="101"/>
        <v>188.91729999999998</v>
      </c>
      <c r="H1143" s="19">
        <f t="shared" si="104"/>
        <v>245.90474999999998</v>
      </c>
      <c r="I1143" s="19"/>
      <c r="J1143" s="18">
        <f t="shared" si="105"/>
        <v>3.8080487804878049</v>
      </c>
      <c r="K1143" s="18">
        <v>41</v>
      </c>
      <c r="L1143" s="20">
        <v>156.13</v>
      </c>
      <c r="M1143" s="21">
        <v>10</v>
      </c>
      <c r="N1143" s="22">
        <f t="shared" si="102"/>
        <v>140.517</v>
      </c>
      <c r="O1143" s="23">
        <v>75</v>
      </c>
      <c r="P1143" s="24">
        <f t="shared" si="103"/>
        <v>245.90474999999998</v>
      </c>
    </row>
    <row r="1144" spans="1:16" ht="17.25" customHeight="1">
      <c r="A1144" s="1">
        <v>2</v>
      </c>
      <c r="B1144" s="1" t="s">
        <v>15</v>
      </c>
      <c r="D1144" s="17" t="s">
        <v>2305</v>
      </c>
      <c r="E1144" s="17" t="s">
        <v>2306</v>
      </c>
      <c r="F1144" s="17" t="s">
        <v>18</v>
      </c>
      <c r="G1144" s="18">
        <f t="shared" si="101"/>
        <v>225.7013</v>
      </c>
      <c r="H1144" s="19">
        <f t="shared" si="104"/>
        <v>293.78475000000003</v>
      </c>
      <c r="I1144" s="19"/>
      <c r="J1144" s="18">
        <f t="shared" si="105"/>
        <v>4.5495121951219515</v>
      </c>
      <c r="K1144" s="18">
        <v>41</v>
      </c>
      <c r="L1144" s="20">
        <v>186.53</v>
      </c>
      <c r="M1144" s="21">
        <v>10</v>
      </c>
      <c r="N1144" s="22">
        <f t="shared" si="102"/>
        <v>167.87700000000001</v>
      </c>
      <c r="O1144" s="23">
        <v>75</v>
      </c>
      <c r="P1144" s="24">
        <f t="shared" si="103"/>
        <v>293.78475000000003</v>
      </c>
    </row>
    <row r="1145" spans="1:16" ht="17.25" customHeight="1">
      <c r="A1145" s="1">
        <v>2</v>
      </c>
      <c r="B1145" s="1" t="s">
        <v>15</v>
      </c>
      <c r="D1145" s="17" t="s">
        <v>2307</v>
      </c>
      <c r="E1145" s="17" t="s">
        <v>2308</v>
      </c>
      <c r="F1145" s="17" t="s">
        <v>18</v>
      </c>
      <c r="G1145" s="18">
        <f t="shared" si="101"/>
        <v>323.88069999999999</v>
      </c>
      <c r="H1145" s="19">
        <f t="shared" si="104"/>
        <v>421.58025000000004</v>
      </c>
      <c r="I1145" s="19"/>
      <c r="J1145" s="18">
        <f t="shared" si="105"/>
        <v>6.5285365853658544</v>
      </c>
      <c r="K1145" s="18">
        <v>41</v>
      </c>
      <c r="L1145" s="20">
        <v>267.67</v>
      </c>
      <c r="M1145" s="21">
        <v>10</v>
      </c>
      <c r="N1145" s="22">
        <f t="shared" si="102"/>
        <v>240.90300000000002</v>
      </c>
      <c r="O1145" s="23">
        <v>75</v>
      </c>
      <c r="P1145" s="24">
        <f t="shared" si="103"/>
        <v>421.58025000000004</v>
      </c>
    </row>
    <row r="1146" spans="1:16" ht="17.25" customHeight="1">
      <c r="A1146" s="1">
        <v>2</v>
      </c>
      <c r="B1146" s="1" t="s">
        <v>15</v>
      </c>
      <c r="D1146" s="17" t="s">
        <v>2309</v>
      </c>
      <c r="E1146" s="17" t="s">
        <v>2310</v>
      </c>
      <c r="F1146" s="17" t="s">
        <v>18</v>
      </c>
      <c r="G1146" s="18">
        <f t="shared" si="101"/>
        <v>350.8879</v>
      </c>
      <c r="H1146" s="19">
        <f t="shared" si="104"/>
        <v>456.73424999999997</v>
      </c>
      <c r="I1146" s="19"/>
      <c r="J1146" s="18">
        <f t="shared" si="105"/>
        <v>7.072926829268293</v>
      </c>
      <c r="K1146" s="18">
        <v>41</v>
      </c>
      <c r="L1146" s="20">
        <v>289.99</v>
      </c>
      <c r="M1146" s="21">
        <v>10</v>
      </c>
      <c r="N1146" s="22">
        <f t="shared" si="102"/>
        <v>260.99099999999999</v>
      </c>
      <c r="O1146" s="23">
        <v>75</v>
      </c>
      <c r="P1146" s="24">
        <f t="shared" si="103"/>
        <v>456.73424999999997</v>
      </c>
    </row>
    <row r="1147" spans="1:16" ht="17.25" customHeight="1">
      <c r="A1147" s="1">
        <v>2</v>
      </c>
      <c r="B1147" s="1" t="s">
        <v>15</v>
      </c>
      <c r="D1147" s="17" t="s">
        <v>2311</v>
      </c>
      <c r="E1147" s="17" t="s">
        <v>2312</v>
      </c>
      <c r="F1147" s="17" t="s">
        <v>27</v>
      </c>
      <c r="G1147" s="18">
        <f t="shared" si="101"/>
        <v>107.9562</v>
      </c>
      <c r="H1147" s="19">
        <f t="shared" si="104"/>
        <v>140.5215</v>
      </c>
      <c r="I1147" s="19"/>
      <c r="J1147" s="18">
        <f t="shared" si="105"/>
        <v>2.1760975609756099</v>
      </c>
      <c r="K1147" s="18">
        <v>41</v>
      </c>
      <c r="L1147" s="20">
        <v>89.22</v>
      </c>
      <c r="M1147" s="21">
        <v>10</v>
      </c>
      <c r="N1147" s="22">
        <f t="shared" si="102"/>
        <v>80.298000000000002</v>
      </c>
      <c r="O1147" s="23">
        <v>75</v>
      </c>
      <c r="P1147" s="24">
        <f t="shared" si="103"/>
        <v>140.5215</v>
      </c>
    </row>
    <row r="1148" spans="1:16" ht="17.25" customHeight="1">
      <c r="A1148" s="1">
        <v>2</v>
      </c>
      <c r="B1148" s="1" t="s">
        <v>15</v>
      </c>
      <c r="D1148" s="17" t="s">
        <v>2313</v>
      </c>
      <c r="E1148" s="17" t="s">
        <v>2314</v>
      </c>
      <c r="F1148" s="17" t="s">
        <v>27</v>
      </c>
      <c r="G1148" s="18">
        <f t="shared" si="101"/>
        <v>215.91239999999999</v>
      </c>
      <c r="H1148" s="19">
        <f t="shared" si="104"/>
        <v>281.04300000000001</v>
      </c>
      <c r="I1148" s="19"/>
      <c r="J1148" s="18">
        <f t="shared" si="105"/>
        <v>4.3521951219512198</v>
      </c>
      <c r="K1148" s="18">
        <v>41</v>
      </c>
      <c r="L1148" s="20">
        <v>178.44</v>
      </c>
      <c r="M1148" s="21">
        <v>10</v>
      </c>
      <c r="N1148" s="22">
        <f t="shared" si="102"/>
        <v>160.596</v>
      </c>
      <c r="O1148" s="23">
        <v>75</v>
      </c>
      <c r="P1148" s="24">
        <f t="shared" si="103"/>
        <v>281.04300000000001</v>
      </c>
    </row>
    <row r="1149" spans="1:16" ht="17.25" customHeight="1">
      <c r="A1149" s="1">
        <v>2</v>
      </c>
      <c r="B1149" s="1" t="s">
        <v>15</v>
      </c>
      <c r="D1149" s="17" t="s">
        <v>2315</v>
      </c>
      <c r="E1149" s="17" t="s">
        <v>2316</v>
      </c>
      <c r="F1149" s="17" t="s">
        <v>27</v>
      </c>
      <c r="G1149" s="18">
        <f t="shared" si="101"/>
        <v>539.8415</v>
      </c>
      <c r="H1149" s="19">
        <f t="shared" si="104"/>
        <v>702.68624999999997</v>
      </c>
      <c r="I1149" s="19"/>
      <c r="J1149" s="18">
        <f t="shared" si="105"/>
        <v>10.88170731707317</v>
      </c>
      <c r="K1149" s="18">
        <v>41</v>
      </c>
      <c r="L1149" s="20">
        <v>446.15</v>
      </c>
      <c r="M1149" s="21">
        <v>10</v>
      </c>
      <c r="N1149" s="22">
        <f t="shared" si="102"/>
        <v>401.53499999999997</v>
      </c>
      <c r="O1149" s="23">
        <v>75</v>
      </c>
      <c r="P1149" s="24">
        <f t="shared" si="103"/>
        <v>702.68624999999997</v>
      </c>
    </row>
    <row r="1150" spans="1:16" ht="17.25" customHeight="1">
      <c r="A1150" s="1">
        <v>2</v>
      </c>
      <c r="B1150" s="1" t="s">
        <v>15</v>
      </c>
      <c r="D1150" s="17" t="s">
        <v>2317</v>
      </c>
      <c r="E1150" s="17" t="s">
        <v>2318</v>
      </c>
      <c r="F1150" s="17" t="s">
        <v>18</v>
      </c>
      <c r="G1150" s="18">
        <f t="shared" si="101"/>
        <v>45.858999999999995</v>
      </c>
      <c r="H1150" s="19">
        <f t="shared" si="104"/>
        <v>59.692499999999995</v>
      </c>
      <c r="I1150" s="19"/>
      <c r="J1150" s="18">
        <f t="shared" si="105"/>
        <v>0.92439024390243896</v>
      </c>
      <c r="K1150" s="18">
        <v>41</v>
      </c>
      <c r="L1150" s="20">
        <v>37.9</v>
      </c>
      <c r="M1150" s="21">
        <v>10</v>
      </c>
      <c r="N1150" s="22">
        <f t="shared" si="102"/>
        <v>34.11</v>
      </c>
      <c r="O1150" s="23">
        <v>75</v>
      </c>
      <c r="P1150" s="24">
        <f t="shared" si="103"/>
        <v>59.692499999999995</v>
      </c>
    </row>
    <row r="1151" spans="1:16" ht="17.25" customHeight="1">
      <c r="A1151" s="1">
        <v>2</v>
      </c>
      <c r="B1151" s="1" t="s">
        <v>15</v>
      </c>
      <c r="D1151" s="17" t="s">
        <v>2319</v>
      </c>
      <c r="E1151" s="17" t="s">
        <v>2320</v>
      </c>
      <c r="F1151" s="17" t="s">
        <v>18</v>
      </c>
      <c r="G1151" s="18">
        <f t="shared" si="101"/>
        <v>107.9562</v>
      </c>
      <c r="H1151" s="19">
        <f t="shared" si="104"/>
        <v>140.5215</v>
      </c>
      <c r="I1151" s="19"/>
      <c r="J1151" s="18">
        <f t="shared" si="105"/>
        <v>2.1760975609756099</v>
      </c>
      <c r="K1151" s="18">
        <v>41</v>
      </c>
      <c r="L1151" s="20">
        <v>89.22</v>
      </c>
      <c r="M1151" s="21">
        <v>10</v>
      </c>
      <c r="N1151" s="22">
        <f t="shared" si="102"/>
        <v>80.298000000000002</v>
      </c>
      <c r="O1151" s="23">
        <v>75</v>
      </c>
      <c r="P1151" s="24">
        <f t="shared" si="103"/>
        <v>140.5215</v>
      </c>
    </row>
    <row r="1152" spans="1:16" ht="17.25" customHeight="1">
      <c r="A1152" s="1">
        <v>2</v>
      </c>
      <c r="B1152" s="1" t="s">
        <v>15</v>
      </c>
      <c r="D1152" s="17" t="s">
        <v>2321</v>
      </c>
      <c r="E1152" s="17" t="s">
        <v>2322</v>
      </c>
      <c r="F1152" s="17" t="s">
        <v>18</v>
      </c>
      <c r="G1152" s="18">
        <f t="shared" si="101"/>
        <v>404.86600000000004</v>
      </c>
      <c r="H1152" s="19">
        <f t="shared" si="104"/>
        <v>526.99500000000012</v>
      </c>
      <c r="I1152" s="19"/>
      <c r="J1152" s="18">
        <f t="shared" si="105"/>
        <v>8.1609756097560986</v>
      </c>
      <c r="K1152" s="18">
        <v>41</v>
      </c>
      <c r="L1152" s="20">
        <v>334.6</v>
      </c>
      <c r="M1152" s="21">
        <v>10</v>
      </c>
      <c r="N1152" s="22">
        <f t="shared" si="102"/>
        <v>301.14000000000004</v>
      </c>
      <c r="O1152" s="23">
        <v>75</v>
      </c>
      <c r="P1152" s="24">
        <f t="shared" si="103"/>
        <v>526.99500000000012</v>
      </c>
    </row>
    <row r="1153" spans="1:16" ht="17.25" customHeight="1">
      <c r="A1153" s="1">
        <v>2</v>
      </c>
      <c r="B1153" s="1" t="s">
        <v>15</v>
      </c>
      <c r="D1153" s="17" t="s">
        <v>2323</v>
      </c>
      <c r="E1153" s="17" t="s">
        <v>2324</v>
      </c>
      <c r="F1153" s="17" t="s">
        <v>18</v>
      </c>
      <c r="G1153" s="18">
        <f t="shared" si="101"/>
        <v>431.86110000000002</v>
      </c>
      <c r="H1153" s="19">
        <f t="shared" si="104"/>
        <v>562.13325000000009</v>
      </c>
      <c r="I1153" s="19"/>
      <c r="J1153" s="18">
        <f t="shared" si="105"/>
        <v>8.7051219512195122</v>
      </c>
      <c r="K1153" s="18">
        <v>41</v>
      </c>
      <c r="L1153" s="20">
        <v>356.91</v>
      </c>
      <c r="M1153" s="21">
        <v>10</v>
      </c>
      <c r="N1153" s="22">
        <f t="shared" si="102"/>
        <v>321.21900000000005</v>
      </c>
      <c r="O1153" s="23">
        <v>75</v>
      </c>
      <c r="P1153" s="24">
        <f t="shared" si="103"/>
        <v>562.13325000000009</v>
      </c>
    </row>
    <row r="1154" spans="1:16" ht="17.25" customHeight="1">
      <c r="A1154" s="1">
        <v>2</v>
      </c>
      <c r="B1154" s="1" t="s">
        <v>15</v>
      </c>
      <c r="D1154" s="17" t="s">
        <v>2325</v>
      </c>
      <c r="E1154" s="17" t="s">
        <v>2326</v>
      </c>
      <c r="F1154" s="17" t="s">
        <v>18</v>
      </c>
      <c r="G1154" s="18">
        <f t="shared" ref="G1154:G1190" si="106">L1154*1.21</f>
        <v>749.77649999999994</v>
      </c>
      <c r="H1154" s="19">
        <f t="shared" si="104"/>
        <v>975.94874999999979</v>
      </c>
      <c r="I1154" s="19"/>
      <c r="J1154" s="18">
        <f t="shared" si="105"/>
        <v>15.113414634146341</v>
      </c>
      <c r="K1154" s="18">
        <v>41</v>
      </c>
      <c r="L1154" s="20">
        <v>619.65</v>
      </c>
      <c r="M1154" s="21">
        <v>10</v>
      </c>
      <c r="N1154" s="22">
        <f t="shared" si="102"/>
        <v>557.68499999999995</v>
      </c>
      <c r="O1154" s="23">
        <v>75</v>
      </c>
      <c r="P1154" s="24">
        <f t="shared" si="103"/>
        <v>975.94874999999979</v>
      </c>
    </row>
    <row r="1155" spans="1:16" ht="17.25" customHeight="1">
      <c r="A1155" s="1">
        <v>2</v>
      </c>
      <c r="B1155" s="1" t="s">
        <v>15</v>
      </c>
      <c r="D1155" s="17" t="s">
        <v>2327</v>
      </c>
      <c r="E1155" s="17" t="s">
        <v>2328</v>
      </c>
      <c r="F1155" s="17" t="s">
        <v>18</v>
      </c>
      <c r="G1155" s="18">
        <f t="shared" si="106"/>
        <v>1249.6275000000001</v>
      </c>
      <c r="H1155" s="19">
        <f t="shared" si="104"/>
        <v>1626.5812500000002</v>
      </c>
      <c r="I1155" s="19"/>
      <c r="J1155" s="18">
        <f t="shared" si="105"/>
        <v>25.189024390243901</v>
      </c>
      <c r="K1155" s="18">
        <v>41</v>
      </c>
      <c r="L1155" s="20">
        <v>1032.75</v>
      </c>
      <c r="M1155" s="21">
        <v>10</v>
      </c>
      <c r="N1155" s="22">
        <f t="shared" ref="N1155:N1218" si="107">L1155-L1155*M1155/100</f>
        <v>929.47500000000002</v>
      </c>
      <c r="O1155" s="23">
        <v>75</v>
      </c>
      <c r="P1155" s="24">
        <f t="shared" ref="P1155:P1218" si="108">N1155+N1155*O1155/100</f>
        <v>1626.5812500000002</v>
      </c>
    </row>
    <row r="1156" spans="1:16" ht="17.25" customHeight="1">
      <c r="A1156" s="1">
        <v>2</v>
      </c>
      <c r="B1156" s="1" t="s">
        <v>15</v>
      </c>
      <c r="D1156" s="17" t="s">
        <v>2329</v>
      </c>
      <c r="E1156" s="17" t="s">
        <v>2330</v>
      </c>
      <c r="F1156" s="17" t="s">
        <v>18</v>
      </c>
      <c r="G1156" s="18">
        <f t="shared" si="106"/>
        <v>296.89769999999999</v>
      </c>
      <c r="H1156" s="19">
        <f t="shared" si="104"/>
        <v>386.45774999999998</v>
      </c>
      <c r="I1156" s="19"/>
      <c r="J1156" s="18">
        <f t="shared" si="105"/>
        <v>5.9846341463414632</v>
      </c>
      <c r="K1156" s="18">
        <v>41</v>
      </c>
      <c r="L1156" s="20">
        <v>245.37</v>
      </c>
      <c r="M1156" s="21">
        <v>10</v>
      </c>
      <c r="N1156" s="22">
        <f t="shared" si="107"/>
        <v>220.833</v>
      </c>
      <c r="O1156" s="23">
        <v>75</v>
      </c>
      <c r="P1156" s="24">
        <f t="shared" si="108"/>
        <v>386.45774999999998</v>
      </c>
    </row>
    <row r="1157" spans="1:16" ht="17.25" customHeight="1">
      <c r="A1157" s="1">
        <v>2</v>
      </c>
      <c r="B1157" s="1" t="s">
        <v>15</v>
      </c>
      <c r="D1157" s="17" t="s">
        <v>2331</v>
      </c>
      <c r="E1157" s="17" t="s">
        <v>2332</v>
      </c>
      <c r="F1157" s="17" t="s">
        <v>30</v>
      </c>
      <c r="G1157" s="18">
        <f t="shared" si="106"/>
        <v>323.88069999999999</v>
      </c>
      <c r="H1157" s="19">
        <f t="shared" ref="H1157:H1220" si="109">P1157</f>
        <v>421.58025000000004</v>
      </c>
      <c r="I1157" s="19"/>
      <c r="J1157" s="18">
        <f t="shared" si="105"/>
        <v>6.5285365853658544</v>
      </c>
      <c r="K1157" s="18">
        <v>41</v>
      </c>
      <c r="L1157" s="20">
        <v>267.67</v>
      </c>
      <c r="M1157" s="21">
        <v>10</v>
      </c>
      <c r="N1157" s="22">
        <f t="shared" si="107"/>
        <v>240.90300000000002</v>
      </c>
      <c r="O1157" s="23">
        <v>75</v>
      </c>
      <c r="P1157" s="24">
        <f t="shared" si="108"/>
        <v>421.58025000000004</v>
      </c>
    </row>
    <row r="1158" spans="1:16" ht="17.25" customHeight="1">
      <c r="A1158" s="1">
        <v>2</v>
      </c>
      <c r="B1158" s="1" t="s">
        <v>15</v>
      </c>
      <c r="D1158" s="17" t="s">
        <v>2333</v>
      </c>
      <c r="E1158" s="17" t="s">
        <v>2334</v>
      </c>
      <c r="F1158" s="17" t="s">
        <v>30</v>
      </c>
      <c r="G1158" s="18">
        <f t="shared" si="106"/>
        <v>296.89769999999999</v>
      </c>
      <c r="H1158" s="19">
        <f t="shared" si="109"/>
        <v>386.45774999999998</v>
      </c>
      <c r="I1158" s="19"/>
      <c r="J1158" s="18">
        <f t="shared" si="105"/>
        <v>5.9846341463414632</v>
      </c>
      <c r="K1158" s="18">
        <v>41</v>
      </c>
      <c r="L1158" s="20">
        <v>245.37</v>
      </c>
      <c r="M1158" s="21">
        <v>10</v>
      </c>
      <c r="N1158" s="22">
        <f t="shared" si="107"/>
        <v>220.833</v>
      </c>
      <c r="O1158" s="23">
        <v>75</v>
      </c>
      <c r="P1158" s="24">
        <f t="shared" si="108"/>
        <v>386.45774999999998</v>
      </c>
    </row>
    <row r="1159" spans="1:16" ht="17.25" customHeight="1">
      <c r="A1159" s="1">
        <v>2</v>
      </c>
      <c r="B1159" s="1" t="s">
        <v>15</v>
      </c>
      <c r="D1159" s="25" t="s">
        <v>2335</v>
      </c>
      <c r="E1159" s="25" t="s">
        <v>2336</v>
      </c>
      <c r="F1159" s="25" t="s">
        <v>30</v>
      </c>
      <c r="G1159" s="26">
        <f>L1159*1.105</f>
        <v>7395.0025500000002</v>
      </c>
      <c r="H1159" s="19">
        <f t="shared" si="109"/>
        <v>10540.38825</v>
      </c>
      <c r="I1159" s="19"/>
      <c r="J1159" s="18">
        <f t="shared" si="105"/>
        <v>163.22707317073173</v>
      </c>
      <c r="K1159" s="18">
        <v>41</v>
      </c>
      <c r="L1159" s="27">
        <v>6692.31</v>
      </c>
      <c r="M1159" s="21">
        <v>10</v>
      </c>
      <c r="N1159" s="22">
        <f t="shared" si="107"/>
        <v>6023.0790000000006</v>
      </c>
      <c r="O1159" s="23">
        <v>75</v>
      </c>
      <c r="P1159" s="24">
        <f t="shared" si="108"/>
        <v>10540.38825</v>
      </c>
    </row>
    <row r="1160" spans="1:16" ht="17.25" customHeight="1">
      <c r="A1160" s="1">
        <v>2</v>
      </c>
      <c r="B1160" s="1" t="s">
        <v>15</v>
      </c>
      <c r="D1160" s="17" t="s">
        <v>2337</v>
      </c>
      <c r="E1160" s="17" t="s">
        <v>2338</v>
      </c>
      <c r="F1160" s="17" t="s">
        <v>30</v>
      </c>
      <c r="G1160" s="18">
        <f t="shared" ref="G1160:G1182" si="110">L1160*1.21</f>
        <v>9447.3048999999992</v>
      </c>
      <c r="H1160" s="19">
        <f t="shared" si="109"/>
        <v>12297.11175</v>
      </c>
      <c r="I1160" s="19"/>
      <c r="J1160" s="18">
        <f t="shared" si="105"/>
        <v>190.43146341463412</v>
      </c>
      <c r="K1160" s="18">
        <v>41</v>
      </c>
      <c r="L1160" s="20">
        <v>7807.69</v>
      </c>
      <c r="M1160" s="21">
        <v>10</v>
      </c>
      <c r="N1160" s="22">
        <f t="shared" si="107"/>
        <v>7026.9209999999994</v>
      </c>
      <c r="O1160" s="23">
        <v>75</v>
      </c>
      <c r="P1160" s="24">
        <f t="shared" si="108"/>
        <v>12297.11175</v>
      </c>
    </row>
    <row r="1161" spans="1:16" ht="17.25" customHeight="1">
      <c r="A1161" s="1">
        <v>2</v>
      </c>
      <c r="B1161" s="1" t="s">
        <v>15</v>
      </c>
      <c r="D1161" s="17" t="s">
        <v>2339</v>
      </c>
      <c r="E1161" s="17" t="s">
        <v>2340</v>
      </c>
      <c r="F1161" s="17" t="s">
        <v>30</v>
      </c>
      <c r="G1161" s="18">
        <f t="shared" si="110"/>
        <v>3509</v>
      </c>
      <c r="H1161" s="19">
        <f t="shared" si="109"/>
        <v>4567.5</v>
      </c>
      <c r="I1161" s="19"/>
      <c r="J1161" s="18">
        <f t="shared" si="105"/>
        <v>70.731707317073173</v>
      </c>
      <c r="K1161" s="18">
        <v>41</v>
      </c>
      <c r="L1161" s="20">
        <v>2900</v>
      </c>
      <c r="M1161" s="21">
        <v>10</v>
      </c>
      <c r="N1161" s="22">
        <f t="shared" si="107"/>
        <v>2610</v>
      </c>
      <c r="O1161" s="23">
        <v>75</v>
      </c>
      <c r="P1161" s="24">
        <f t="shared" si="108"/>
        <v>4567.5</v>
      </c>
    </row>
    <row r="1162" spans="1:16" ht="17.25" customHeight="1">
      <c r="A1162" s="1">
        <v>2</v>
      </c>
      <c r="B1162" s="1" t="s">
        <v>15</v>
      </c>
      <c r="D1162" s="17" t="s">
        <v>2341</v>
      </c>
      <c r="E1162" s="17" t="s">
        <v>2342</v>
      </c>
      <c r="F1162" s="17" t="s">
        <v>30</v>
      </c>
      <c r="G1162" s="18">
        <f t="shared" si="110"/>
        <v>998.69769999999994</v>
      </c>
      <c r="H1162" s="19">
        <f t="shared" si="109"/>
        <v>1299.95775</v>
      </c>
      <c r="I1162" s="19"/>
      <c r="J1162" s="18">
        <f t="shared" si="105"/>
        <v>20.130975609756099</v>
      </c>
      <c r="K1162" s="18">
        <v>41</v>
      </c>
      <c r="L1162" s="20">
        <v>825.37</v>
      </c>
      <c r="M1162" s="21">
        <v>10</v>
      </c>
      <c r="N1162" s="22">
        <f t="shared" si="107"/>
        <v>742.83299999999997</v>
      </c>
      <c r="O1162" s="23">
        <v>75</v>
      </c>
      <c r="P1162" s="24">
        <f t="shared" si="108"/>
        <v>1299.95775</v>
      </c>
    </row>
    <row r="1163" spans="1:16" ht="17.25" customHeight="1">
      <c r="A1163" s="1">
        <v>2</v>
      </c>
      <c r="B1163" s="1" t="s">
        <v>15</v>
      </c>
      <c r="D1163" s="17" t="s">
        <v>2343</v>
      </c>
      <c r="E1163" s="17" t="s">
        <v>2344</v>
      </c>
      <c r="F1163" s="17" t="s">
        <v>30</v>
      </c>
      <c r="G1163" s="18">
        <f t="shared" si="110"/>
        <v>1268.6366</v>
      </c>
      <c r="H1163" s="19">
        <f t="shared" si="109"/>
        <v>1651.3245000000002</v>
      </c>
      <c r="I1163" s="19"/>
      <c r="J1163" s="18">
        <f t="shared" si="105"/>
        <v>25.572195121951221</v>
      </c>
      <c r="K1163" s="18">
        <v>41</v>
      </c>
      <c r="L1163" s="20">
        <v>1048.46</v>
      </c>
      <c r="M1163" s="21">
        <v>10</v>
      </c>
      <c r="N1163" s="22">
        <f t="shared" si="107"/>
        <v>943.61400000000003</v>
      </c>
      <c r="O1163" s="23">
        <v>75</v>
      </c>
      <c r="P1163" s="24">
        <f t="shared" si="108"/>
        <v>1651.3245000000002</v>
      </c>
    </row>
    <row r="1164" spans="1:16" ht="17.25" customHeight="1">
      <c r="A1164" s="1">
        <v>2</v>
      </c>
      <c r="B1164" s="1" t="s">
        <v>15</v>
      </c>
      <c r="D1164" s="17" t="s">
        <v>2345</v>
      </c>
      <c r="E1164" s="17" t="s">
        <v>2346</v>
      </c>
      <c r="F1164" s="17" t="s">
        <v>30</v>
      </c>
      <c r="G1164" s="18">
        <f t="shared" si="110"/>
        <v>1349.5976999999998</v>
      </c>
      <c r="H1164" s="19">
        <f t="shared" si="109"/>
        <v>1756.7077499999998</v>
      </c>
      <c r="I1164" s="19"/>
      <c r="J1164" s="18">
        <f t="shared" si="105"/>
        <v>27.204146341463414</v>
      </c>
      <c r="K1164" s="18">
        <v>41</v>
      </c>
      <c r="L1164" s="20">
        <v>1115.3699999999999</v>
      </c>
      <c r="M1164" s="21">
        <v>10</v>
      </c>
      <c r="N1164" s="22">
        <f t="shared" si="107"/>
        <v>1003.8329999999999</v>
      </c>
      <c r="O1164" s="23">
        <v>75</v>
      </c>
      <c r="P1164" s="24">
        <f t="shared" si="108"/>
        <v>1756.7077499999998</v>
      </c>
    </row>
    <row r="1165" spans="1:16" ht="17.25" customHeight="1">
      <c r="A1165" s="1">
        <v>2</v>
      </c>
      <c r="B1165" s="1" t="s">
        <v>15</v>
      </c>
      <c r="D1165" s="17" t="s">
        <v>2347</v>
      </c>
      <c r="E1165" s="17" t="s">
        <v>2348</v>
      </c>
      <c r="F1165" s="17" t="s">
        <v>2349</v>
      </c>
      <c r="G1165" s="18">
        <f t="shared" si="110"/>
        <v>1721.2129</v>
      </c>
      <c r="H1165" s="19">
        <f t="shared" si="109"/>
        <v>2240.42175</v>
      </c>
      <c r="I1165" s="19"/>
      <c r="J1165" s="18">
        <f t="shared" si="105"/>
        <v>34.694878048780488</v>
      </c>
      <c r="K1165" s="18">
        <v>41</v>
      </c>
      <c r="L1165" s="20">
        <v>1422.49</v>
      </c>
      <c r="M1165" s="21">
        <v>10</v>
      </c>
      <c r="N1165" s="22">
        <f t="shared" si="107"/>
        <v>1280.241</v>
      </c>
      <c r="O1165" s="23">
        <v>75</v>
      </c>
      <c r="P1165" s="24">
        <f t="shared" si="108"/>
        <v>2240.42175</v>
      </c>
    </row>
    <row r="1166" spans="1:16" ht="17.25" customHeight="1">
      <c r="A1166" s="1">
        <v>2</v>
      </c>
      <c r="B1166" s="1" t="s">
        <v>15</v>
      </c>
      <c r="D1166" s="17" t="s">
        <v>2350</v>
      </c>
      <c r="E1166" s="17" t="s">
        <v>2351</v>
      </c>
      <c r="F1166" s="17" t="s">
        <v>33</v>
      </c>
      <c r="G1166" s="18">
        <f t="shared" si="110"/>
        <v>2105.3757999999998</v>
      </c>
      <c r="H1166" s="19">
        <f t="shared" si="109"/>
        <v>2740.4684999999999</v>
      </c>
      <c r="I1166" s="19"/>
      <c r="J1166" s="18">
        <f t="shared" si="105"/>
        <v>42.438536585365853</v>
      </c>
      <c r="K1166" s="18">
        <v>41</v>
      </c>
      <c r="L1166" s="20">
        <v>1739.98</v>
      </c>
      <c r="M1166" s="21">
        <v>10</v>
      </c>
      <c r="N1166" s="22">
        <f t="shared" si="107"/>
        <v>1565.982</v>
      </c>
      <c r="O1166" s="23">
        <v>75</v>
      </c>
      <c r="P1166" s="24">
        <f t="shared" si="108"/>
        <v>2740.4684999999999</v>
      </c>
    </row>
    <row r="1167" spans="1:16" ht="17.25" customHeight="1">
      <c r="A1167" s="1">
        <v>2</v>
      </c>
      <c r="B1167" s="1" t="s">
        <v>15</v>
      </c>
      <c r="D1167" s="17" t="s">
        <v>2352</v>
      </c>
      <c r="E1167" s="17" t="s">
        <v>2353</v>
      </c>
      <c r="F1167" s="17" t="s">
        <v>33</v>
      </c>
      <c r="G1167" s="18">
        <f t="shared" si="110"/>
        <v>0</v>
      </c>
      <c r="H1167" s="19">
        <f t="shared" si="109"/>
        <v>0</v>
      </c>
      <c r="I1167" s="19"/>
      <c r="J1167" s="18">
        <f t="shared" si="105"/>
        <v>0</v>
      </c>
      <c r="K1167" s="18">
        <v>41</v>
      </c>
      <c r="L1167" s="20">
        <v>0</v>
      </c>
      <c r="M1167" s="21">
        <v>10</v>
      </c>
      <c r="N1167" s="22">
        <f t="shared" si="107"/>
        <v>0</v>
      </c>
      <c r="O1167" s="23">
        <v>75</v>
      </c>
      <c r="P1167" s="24">
        <f t="shared" si="108"/>
        <v>0</v>
      </c>
    </row>
    <row r="1168" spans="1:16" ht="17.25" customHeight="1">
      <c r="A1168" s="1">
        <v>2</v>
      </c>
      <c r="B1168" s="1" t="s">
        <v>15</v>
      </c>
      <c r="D1168" s="17" t="s">
        <v>2354</v>
      </c>
      <c r="E1168" s="17" t="s">
        <v>2355</v>
      </c>
      <c r="F1168" s="17" t="s">
        <v>188</v>
      </c>
      <c r="G1168" s="18">
        <f t="shared" si="110"/>
        <v>4671.9551999999994</v>
      </c>
      <c r="H1168" s="19">
        <f t="shared" si="109"/>
        <v>6081.2639999999992</v>
      </c>
      <c r="I1168" s="19"/>
      <c r="J1168" s="18">
        <f t="shared" si="105"/>
        <v>94.173658536585364</v>
      </c>
      <c r="K1168" s="18">
        <v>41</v>
      </c>
      <c r="L1168" s="20">
        <v>3861.12</v>
      </c>
      <c r="M1168" s="21">
        <v>10</v>
      </c>
      <c r="N1168" s="22">
        <f t="shared" si="107"/>
        <v>3475.0079999999998</v>
      </c>
      <c r="O1168" s="23">
        <v>75</v>
      </c>
      <c r="P1168" s="24">
        <f t="shared" si="108"/>
        <v>6081.2639999999992</v>
      </c>
    </row>
    <row r="1169" spans="1:16" ht="17.25" customHeight="1">
      <c r="A1169" s="1">
        <v>2</v>
      </c>
      <c r="B1169" s="1" t="s">
        <v>15</v>
      </c>
      <c r="D1169" s="17" t="s">
        <v>2356</v>
      </c>
      <c r="E1169" s="17" t="s">
        <v>2357</v>
      </c>
      <c r="F1169" s="17" t="s">
        <v>188</v>
      </c>
      <c r="G1169" s="18">
        <f t="shared" si="110"/>
        <v>4413.2088000000003</v>
      </c>
      <c r="H1169" s="19">
        <f t="shared" si="109"/>
        <v>5744.4660000000003</v>
      </c>
      <c r="I1169" s="19"/>
      <c r="J1169" s="18">
        <f t="shared" si="105"/>
        <v>88.958048780487815</v>
      </c>
      <c r="K1169" s="18">
        <v>41</v>
      </c>
      <c r="L1169" s="20">
        <v>3647.28</v>
      </c>
      <c r="M1169" s="21">
        <v>10</v>
      </c>
      <c r="N1169" s="22">
        <f t="shared" si="107"/>
        <v>3282.5520000000001</v>
      </c>
      <c r="O1169" s="23">
        <v>75</v>
      </c>
      <c r="P1169" s="24">
        <f t="shared" si="108"/>
        <v>5744.4660000000003</v>
      </c>
    </row>
    <row r="1170" spans="1:16" ht="17.25" customHeight="1">
      <c r="A1170" s="1">
        <v>2</v>
      </c>
      <c r="B1170" s="1" t="s">
        <v>15</v>
      </c>
      <c r="D1170" s="17" t="s">
        <v>2358</v>
      </c>
      <c r="E1170" s="17" t="s">
        <v>2359</v>
      </c>
      <c r="F1170" s="17" t="s">
        <v>188</v>
      </c>
      <c r="G1170" s="18">
        <f t="shared" si="110"/>
        <v>3453.8118999999997</v>
      </c>
      <c r="H1170" s="19">
        <f t="shared" si="109"/>
        <v>4495.6642499999998</v>
      </c>
      <c r="I1170" s="19"/>
      <c r="J1170" s="18">
        <f t="shared" si="105"/>
        <v>69.619268292682918</v>
      </c>
      <c r="K1170" s="18">
        <v>41</v>
      </c>
      <c r="L1170" s="20">
        <v>2854.39</v>
      </c>
      <c r="M1170" s="21">
        <v>10</v>
      </c>
      <c r="N1170" s="22">
        <f t="shared" si="107"/>
        <v>2568.951</v>
      </c>
      <c r="O1170" s="23">
        <v>75</v>
      </c>
      <c r="P1170" s="24">
        <f t="shared" si="108"/>
        <v>4495.6642499999998</v>
      </c>
    </row>
    <row r="1171" spans="1:16" ht="17.25" customHeight="1">
      <c r="A1171" s="1">
        <v>2</v>
      </c>
      <c r="B1171" s="1" t="s">
        <v>15</v>
      </c>
      <c r="D1171" s="17" t="s">
        <v>2360</v>
      </c>
      <c r="E1171" s="17" t="s">
        <v>2361</v>
      </c>
      <c r="F1171" s="17" t="s">
        <v>188</v>
      </c>
      <c r="G1171" s="18">
        <f t="shared" si="110"/>
        <v>3452.3235999999997</v>
      </c>
      <c r="H1171" s="19">
        <f t="shared" si="109"/>
        <v>4493.7270000000008</v>
      </c>
      <c r="I1171" s="19"/>
      <c r="J1171" s="18">
        <f t="shared" si="105"/>
        <v>69.589268292682917</v>
      </c>
      <c r="K1171" s="18">
        <v>41</v>
      </c>
      <c r="L1171" s="20">
        <v>2853.16</v>
      </c>
      <c r="M1171" s="21">
        <v>10</v>
      </c>
      <c r="N1171" s="22">
        <f t="shared" si="107"/>
        <v>2567.8440000000001</v>
      </c>
      <c r="O1171" s="23">
        <v>75</v>
      </c>
      <c r="P1171" s="24">
        <f t="shared" si="108"/>
        <v>4493.7270000000008</v>
      </c>
    </row>
    <row r="1172" spans="1:16" ht="17.25" customHeight="1">
      <c r="A1172" s="1">
        <v>2</v>
      </c>
      <c r="B1172" s="1" t="s">
        <v>15</v>
      </c>
      <c r="D1172" s="17" t="s">
        <v>2362</v>
      </c>
      <c r="E1172" s="17" t="s">
        <v>2363</v>
      </c>
      <c r="F1172" s="17" t="s">
        <v>188</v>
      </c>
      <c r="G1172" s="18">
        <f t="shared" si="110"/>
        <v>7130.8809000000001</v>
      </c>
      <c r="H1172" s="19">
        <f t="shared" si="109"/>
        <v>9281.9317499999997</v>
      </c>
      <c r="I1172" s="19"/>
      <c r="J1172" s="18">
        <f t="shared" si="105"/>
        <v>143.73878048780489</v>
      </c>
      <c r="K1172" s="18">
        <v>41</v>
      </c>
      <c r="L1172" s="20">
        <v>5893.29</v>
      </c>
      <c r="M1172" s="21">
        <v>10</v>
      </c>
      <c r="N1172" s="22">
        <f t="shared" si="107"/>
        <v>5303.9610000000002</v>
      </c>
      <c r="O1172" s="23">
        <v>75</v>
      </c>
      <c r="P1172" s="24">
        <f t="shared" si="108"/>
        <v>9281.9317499999997</v>
      </c>
    </row>
    <row r="1173" spans="1:16" ht="17.25" customHeight="1">
      <c r="A1173" s="1">
        <v>2</v>
      </c>
      <c r="B1173" s="1" t="s">
        <v>15</v>
      </c>
      <c r="D1173" s="17" t="s">
        <v>2364</v>
      </c>
      <c r="E1173" s="17" t="s">
        <v>2365</v>
      </c>
      <c r="F1173" s="17" t="s">
        <v>30</v>
      </c>
      <c r="G1173" s="18">
        <f t="shared" si="110"/>
        <v>7098.7191000000003</v>
      </c>
      <c r="H1173" s="19">
        <f t="shared" si="109"/>
        <v>9240.0682500000003</v>
      </c>
      <c r="I1173" s="19"/>
      <c r="J1173" s="18">
        <f t="shared" si="105"/>
        <v>143.09048780487805</v>
      </c>
      <c r="K1173" s="18">
        <v>41</v>
      </c>
      <c r="L1173" s="20">
        <v>5866.71</v>
      </c>
      <c r="M1173" s="21">
        <v>10</v>
      </c>
      <c r="N1173" s="22">
        <f t="shared" si="107"/>
        <v>5280.0389999999998</v>
      </c>
      <c r="O1173" s="23">
        <v>75</v>
      </c>
      <c r="P1173" s="24">
        <f t="shared" si="108"/>
        <v>9240.0682500000003</v>
      </c>
    </row>
    <row r="1174" spans="1:16" ht="17.25" customHeight="1">
      <c r="A1174" s="1">
        <v>2</v>
      </c>
      <c r="B1174" s="1" t="s">
        <v>15</v>
      </c>
      <c r="D1174" s="17" t="s">
        <v>2366</v>
      </c>
      <c r="E1174" s="17" t="s">
        <v>2367</v>
      </c>
      <c r="F1174" s="17" t="s">
        <v>188</v>
      </c>
      <c r="G1174" s="18">
        <f t="shared" si="110"/>
        <v>8360.3498</v>
      </c>
      <c r="H1174" s="19">
        <f t="shared" si="109"/>
        <v>10882.273499999999</v>
      </c>
      <c r="I1174" s="19"/>
      <c r="J1174" s="18">
        <f t="shared" si="105"/>
        <v>168.52146341463416</v>
      </c>
      <c r="K1174" s="18">
        <v>41</v>
      </c>
      <c r="L1174" s="20">
        <v>6909.38</v>
      </c>
      <c r="M1174" s="21">
        <v>10</v>
      </c>
      <c r="N1174" s="22">
        <f t="shared" si="107"/>
        <v>6218.442</v>
      </c>
      <c r="O1174" s="23">
        <v>75</v>
      </c>
      <c r="P1174" s="24">
        <f t="shared" si="108"/>
        <v>10882.273499999999</v>
      </c>
    </row>
    <row r="1175" spans="1:16" ht="17.25" customHeight="1">
      <c r="A1175" s="1">
        <v>2</v>
      </c>
      <c r="B1175" s="1" t="s">
        <v>15</v>
      </c>
      <c r="D1175" s="17" t="s">
        <v>2368</v>
      </c>
      <c r="E1175" s="17" t="s">
        <v>2369</v>
      </c>
      <c r="F1175" s="17" t="s">
        <v>188</v>
      </c>
      <c r="G1175" s="18">
        <f t="shared" si="110"/>
        <v>3837.5754999999999</v>
      </c>
      <c r="H1175" s="19">
        <f t="shared" si="109"/>
        <v>4995.1912500000008</v>
      </c>
      <c r="I1175" s="19"/>
      <c r="J1175" s="18">
        <f t="shared" si="105"/>
        <v>77.354878048780492</v>
      </c>
      <c r="K1175" s="18">
        <v>41</v>
      </c>
      <c r="L1175" s="20">
        <v>3171.55</v>
      </c>
      <c r="M1175" s="21">
        <v>10</v>
      </c>
      <c r="N1175" s="22">
        <f t="shared" si="107"/>
        <v>2854.3950000000004</v>
      </c>
      <c r="O1175" s="23">
        <v>75</v>
      </c>
      <c r="P1175" s="24">
        <f t="shared" si="108"/>
        <v>4995.1912500000008</v>
      </c>
    </row>
    <row r="1176" spans="1:16" ht="17.25" customHeight="1">
      <c r="A1176" s="1">
        <v>2</v>
      </c>
      <c r="B1176" s="1" t="s">
        <v>15</v>
      </c>
      <c r="D1176" s="17" t="s">
        <v>2370</v>
      </c>
      <c r="E1176" s="17" t="s">
        <v>2371</v>
      </c>
      <c r="F1176" s="17" t="s">
        <v>33</v>
      </c>
      <c r="G1176" s="18">
        <f t="shared" si="110"/>
        <v>6748.0610999999999</v>
      </c>
      <c r="H1176" s="19">
        <f t="shared" si="109"/>
        <v>8783.633249999999</v>
      </c>
      <c r="I1176" s="19"/>
      <c r="J1176" s="18">
        <f t="shared" si="105"/>
        <v>136.02219512195123</v>
      </c>
      <c r="K1176" s="18">
        <v>41</v>
      </c>
      <c r="L1176" s="20">
        <v>5576.91</v>
      </c>
      <c r="M1176" s="21">
        <v>10</v>
      </c>
      <c r="N1176" s="22">
        <f t="shared" si="107"/>
        <v>5019.2190000000001</v>
      </c>
      <c r="O1176" s="23">
        <v>75</v>
      </c>
      <c r="P1176" s="24">
        <f t="shared" si="108"/>
        <v>8783.633249999999</v>
      </c>
    </row>
    <row r="1177" spans="1:16" ht="17.25" customHeight="1">
      <c r="A1177" s="1">
        <v>2</v>
      </c>
      <c r="B1177" s="1" t="s">
        <v>15</v>
      </c>
      <c r="D1177" s="17" t="s">
        <v>2372</v>
      </c>
      <c r="E1177" s="17" t="s">
        <v>2373</v>
      </c>
      <c r="F1177" s="17" t="s">
        <v>30</v>
      </c>
      <c r="G1177" s="18">
        <f t="shared" si="110"/>
        <v>890.74149999999997</v>
      </c>
      <c r="H1177" s="19">
        <f t="shared" si="109"/>
        <v>1159.43625</v>
      </c>
      <c r="I1177" s="19"/>
      <c r="J1177" s="18">
        <f t="shared" si="105"/>
        <v>17.954878048780486</v>
      </c>
      <c r="K1177" s="18">
        <v>41</v>
      </c>
      <c r="L1177" s="20">
        <v>736.15</v>
      </c>
      <c r="M1177" s="21">
        <v>10</v>
      </c>
      <c r="N1177" s="22">
        <f t="shared" si="107"/>
        <v>662.53499999999997</v>
      </c>
      <c r="O1177" s="23">
        <v>75</v>
      </c>
      <c r="P1177" s="24">
        <f t="shared" si="108"/>
        <v>1159.43625</v>
      </c>
    </row>
    <row r="1178" spans="1:16" ht="17.25" customHeight="1">
      <c r="A1178" s="1">
        <v>2</v>
      </c>
      <c r="B1178" s="1" t="s">
        <v>15</v>
      </c>
      <c r="D1178" s="17" t="s">
        <v>2374</v>
      </c>
      <c r="E1178" s="17" t="s">
        <v>2375</v>
      </c>
      <c r="F1178" s="17" t="s">
        <v>30</v>
      </c>
      <c r="G1178" s="18">
        <f t="shared" si="110"/>
        <v>304.2303</v>
      </c>
      <c r="H1178" s="19">
        <f t="shared" si="109"/>
        <v>396.00225</v>
      </c>
      <c r="I1178" s="19"/>
      <c r="J1178" s="18">
        <f t="shared" si="105"/>
        <v>6.1324390243902442</v>
      </c>
      <c r="K1178" s="18">
        <v>41</v>
      </c>
      <c r="L1178" s="20">
        <v>251.43</v>
      </c>
      <c r="M1178" s="21">
        <v>10</v>
      </c>
      <c r="N1178" s="22">
        <f t="shared" si="107"/>
        <v>226.28700000000001</v>
      </c>
      <c r="O1178" s="23">
        <v>75</v>
      </c>
      <c r="P1178" s="24">
        <f t="shared" si="108"/>
        <v>396.00225</v>
      </c>
    </row>
    <row r="1179" spans="1:16" ht="17.25" customHeight="1">
      <c r="A1179" s="1">
        <v>2</v>
      </c>
      <c r="B1179" s="1" t="s">
        <v>15</v>
      </c>
      <c r="D1179" s="17" t="s">
        <v>2376</v>
      </c>
      <c r="E1179" s="17" t="s">
        <v>2377</v>
      </c>
      <c r="F1179" s="17" t="s">
        <v>188</v>
      </c>
      <c r="G1179" s="18">
        <f t="shared" si="110"/>
        <v>2704.7976999999996</v>
      </c>
      <c r="H1179" s="19">
        <f t="shared" si="109"/>
        <v>3520.7077499999996</v>
      </c>
      <c r="I1179" s="19"/>
      <c r="J1179" s="18">
        <f t="shared" si="105"/>
        <v>54.521219512195117</v>
      </c>
      <c r="K1179" s="18">
        <v>41</v>
      </c>
      <c r="L1179" s="20">
        <v>2235.37</v>
      </c>
      <c r="M1179" s="21">
        <v>10</v>
      </c>
      <c r="N1179" s="22">
        <f t="shared" si="107"/>
        <v>2011.8329999999999</v>
      </c>
      <c r="O1179" s="23">
        <v>75</v>
      </c>
      <c r="P1179" s="24">
        <f t="shared" si="108"/>
        <v>3520.7077499999996</v>
      </c>
    </row>
    <row r="1180" spans="1:16" ht="17.25" customHeight="1">
      <c r="A1180" s="1">
        <v>2</v>
      </c>
      <c r="B1180" s="1" t="s">
        <v>15</v>
      </c>
      <c r="D1180" s="17" t="s">
        <v>2378</v>
      </c>
      <c r="E1180" s="17" t="s">
        <v>2379</v>
      </c>
      <c r="F1180" s="17" t="s">
        <v>188</v>
      </c>
      <c r="G1180" s="18">
        <f t="shared" si="110"/>
        <v>14753.5784</v>
      </c>
      <c r="H1180" s="19">
        <f t="shared" si="109"/>
        <v>19204.038</v>
      </c>
      <c r="I1180" s="19"/>
      <c r="J1180" s="18">
        <f t="shared" si="105"/>
        <v>297.39121951219516</v>
      </c>
      <c r="K1180" s="18">
        <v>41</v>
      </c>
      <c r="L1180" s="20">
        <v>12193.04</v>
      </c>
      <c r="M1180" s="21">
        <v>10</v>
      </c>
      <c r="N1180" s="22">
        <f t="shared" si="107"/>
        <v>10973.736000000001</v>
      </c>
      <c r="O1180" s="23">
        <v>75</v>
      </c>
      <c r="P1180" s="24">
        <f t="shared" si="108"/>
        <v>19204.038</v>
      </c>
    </row>
    <row r="1181" spans="1:16" ht="17.25" customHeight="1">
      <c r="A1181" s="1">
        <v>2</v>
      </c>
      <c r="B1181" s="1" t="s">
        <v>15</v>
      </c>
      <c r="D1181" s="17" t="s">
        <v>2380</v>
      </c>
      <c r="E1181" s="17" t="s">
        <v>2381</v>
      </c>
      <c r="F1181" s="17" t="s">
        <v>188</v>
      </c>
      <c r="G1181" s="18">
        <f t="shared" si="110"/>
        <v>17173.191199999997</v>
      </c>
      <c r="H1181" s="19">
        <f t="shared" si="109"/>
        <v>22353.534</v>
      </c>
      <c r="I1181" s="19"/>
      <c r="J1181" s="18">
        <f t="shared" si="105"/>
        <v>346.16390243902435</v>
      </c>
      <c r="K1181" s="18">
        <v>41</v>
      </c>
      <c r="L1181" s="20">
        <v>14192.72</v>
      </c>
      <c r="M1181" s="21">
        <v>10</v>
      </c>
      <c r="N1181" s="22">
        <f t="shared" si="107"/>
        <v>12773.448</v>
      </c>
      <c r="O1181" s="23">
        <v>75</v>
      </c>
      <c r="P1181" s="24">
        <f t="shared" si="108"/>
        <v>22353.534</v>
      </c>
    </row>
    <row r="1182" spans="1:16" ht="17.25" customHeight="1">
      <c r="A1182" s="1">
        <v>2</v>
      </c>
      <c r="B1182" s="1" t="s">
        <v>15</v>
      </c>
      <c r="D1182" s="17" t="s">
        <v>2382</v>
      </c>
      <c r="E1182" s="17" t="s">
        <v>2383</v>
      </c>
      <c r="F1182" s="17" t="s">
        <v>33</v>
      </c>
      <c r="G1182" s="18">
        <f t="shared" si="110"/>
        <v>3239.0610999999999</v>
      </c>
      <c r="H1182" s="19">
        <f t="shared" si="109"/>
        <v>4216.1332500000008</v>
      </c>
      <c r="I1182" s="19"/>
      <c r="J1182" s="18">
        <f t="shared" si="105"/>
        <v>65.29048780487804</v>
      </c>
      <c r="K1182" s="18">
        <v>41</v>
      </c>
      <c r="L1182" s="20">
        <v>2676.91</v>
      </c>
      <c r="M1182" s="21">
        <v>10</v>
      </c>
      <c r="N1182" s="22">
        <f t="shared" si="107"/>
        <v>2409.2190000000001</v>
      </c>
      <c r="O1182" s="23">
        <v>75</v>
      </c>
      <c r="P1182" s="24">
        <f t="shared" si="108"/>
        <v>4216.1332500000008</v>
      </c>
    </row>
    <row r="1183" spans="1:16" ht="17.25" customHeight="1">
      <c r="A1183" s="1">
        <v>2</v>
      </c>
      <c r="B1183" s="1" t="s">
        <v>15</v>
      </c>
      <c r="D1183" s="25" t="s">
        <v>2384</v>
      </c>
      <c r="E1183" s="25" t="s">
        <v>2385</v>
      </c>
      <c r="F1183" s="25" t="s">
        <v>33</v>
      </c>
      <c r="G1183" s="26">
        <f>L1183*1.105</f>
        <v>16914.776450000001</v>
      </c>
      <c r="H1183" s="19">
        <f t="shared" si="109"/>
        <v>24109.296750000001</v>
      </c>
      <c r="I1183" s="19"/>
      <c r="J1183" s="18">
        <f t="shared" si="105"/>
        <v>373.35341463414636</v>
      </c>
      <c r="K1183" s="18">
        <v>41</v>
      </c>
      <c r="L1183" s="27">
        <v>15307.49</v>
      </c>
      <c r="M1183" s="21">
        <v>10</v>
      </c>
      <c r="N1183" s="22">
        <f t="shared" si="107"/>
        <v>13776.741</v>
      </c>
      <c r="O1183" s="23">
        <v>75</v>
      </c>
      <c r="P1183" s="24">
        <f t="shared" si="108"/>
        <v>24109.296750000001</v>
      </c>
    </row>
    <row r="1184" spans="1:16" ht="17.25" customHeight="1">
      <c r="A1184" s="1">
        <v>2</v>
      </c>
      <c r="B1184" s="1" t="s">
        <v>15</v>
      </c>
      <c r="D1184" s="17" t="s">
        <v>2386</v>
      </c>
      <c r="E1184" s="17" t="s">
        <v>2387</v>
      </c>
      <c r="F1184" s="17" t="s">
        <v>33</v>
      </c>
      <c r="G1184" s="18">
        <f t="shared" ref="G1184:G1207" si="111">L1184*1.21</f>
        <v>2429.3049000000001</v>
      </c>
      <c r="H1184" s="19">
        <f t="shared" si="109"/>
        <v>3162.11175</v>
      </c>
      <c r="I1184" s="19"/>
      <c r="J1184" s="18">
        <f t="shared" si="105"/>
        <v>48.968048780487806</v>
      </c>
      <c r="K1184" s="18">
        <v>41</v>
      </c>
      <c r="L1184" s="20">
        <v>2007.69</v>
      </c>
      <c r="M1184" s="21">
        <v>10</v>
      </c>
      <c r="N1184" s="22">
        <f t="shared" si="107"/>
        <v>1806.921</v>
      </c>
      <c r="O1184" s="23">
        <v>75</v>
      </c>
      <c r="P1184" s="24">
        <f t="shared" si="108"/>
        <v>3162.11175</v>
      </c>
    </row>
    <row r="1185" spans="1:16" ht="17.25" customHeight="1">
      <c r="A1185" s="1">
        <v>2</v>
      </c>
      <c r="B1185" s="1" t="s">
        <v>15</v>
      </c>
      <c r="D1185" s="17" t="s">
        <v>2388</v>
      </c>
      <c r="E1185" s="17" t="s">
        <v>2389</v>
      </c>
      <c r="F1185" s="17" t="s">
        <v>30</v>
      </c>
      <c r="G1185" s="18">
        <f t="shared" si="111"/>
        <v>4588.683</v>
      </c>
      <c r="H1185" s="19">
        <f t="shared" si="109"/>
        <v>5972.8724999999995</v>
      </c>
      <c r="I1185" s="19"/>
      <c r="J1185" s="18">
        <f t="shared" si="105"/>
        <v>92.495121951219517</v>
      </c>
      <c r="K1185" s="18">
        <v>41</v>
      </c>
      <c r="L1185" s="20">
        <v>3792.3</v>
      </c>
      <c r="M1185" s="21">
        <v>10</v>
      </c>
      <c r="N1185" s="22">
        <f t="shared" si="107"/>
        <v>3413.07</v>
      </c>
      <c r="O1185" s="23">
        <v>75</v>
      </c>
      <c r="P1185" s="24">
        <f t="shared" si="108"/>
        <v>5972.8724999999995</v>
      </c>
    </row>
    <row r="1186" spans="1:16" ht="17.25" customHeight="1">
      <c r="A1186" s="1">
        <v>2</v>
      </c>
      <c r="B1186" s="1" t="s">
        <v>15</v>
      </c>
      <c r="D1186" s="17" t="s">
        <v>2390</v>
      </c>
      <c r="E1186" s="17" t="s">
        <v>2391</v>
      </c>
      <c r="F1186" s="17" t="s">
        <v>30</v>
      </c>
      <c r="G1186" s="18">
        <f t="shared" si="111"/>
        <v>323.88069999999999</v>
      </c>
      <c r="H1186" s="19">
        <f t="shared" si="109"/>
        <v>421.58025000000004</v>
      </c>
      <c r="I1186" s="19"/>
      <c r="J1186" s="18">
        <f t="shared" si="105"/>
        <v>6.5285365853658544</v>
      </c>
      <c r="K1186" s="18">
        <v>41</v>
      </c>
      <c r="L1186" s="20">
        <v>267.67</v>
      </c>
      <c r="M1186" s="21">
        <v>10</v>
      </c>
      <c r="N1186" s="22">
        <f t="shared" si="107"/>
        <v>240.90300000000002</v>
      </c>
      <c r="O1186" s="23">
        <v>75</v>
      </c>
      <c r="P1186" s="24">
        <f t="shared" si="108"/>
        <v>421.58025000000004</v>
      </c>
    </row>
    <row r="1187" spans="1:16" ht="17.25" customHeight="1">
      <c r="A1187" s="1">
        <v>2</v>
      </c>
      <c r="B1187" s="1" t="s">
        <v>15</v>
      </c>
      <c r="D1187" s="17" t="s">
        <v>2392</v>
      </c>
      <c r="E1187" s="17" t="s">
        <v>2393</v>
      </c>
      <c r="F1187" s="17" t="s">
        <v>30</v>
      </c>
      <c r="G1187" s="18">
        <f t="shared" si="111"/>
        <v>24090.676500000001</v>
      </c>
      <c r="H1187" s="19">
        <f t="shared" si="109"/>
        <v>31357.698750000003</v>
      </c>
      <c r="I1187" s="19"/>
      <c r="J1187" s="18">
        <f t="shared" si="105"/>
        <v>485.60121951219514</v>
      </c>
      <c r="K1187" s="18">
        <v>41</v>
      </c>
      <c r="L1187" s="20">
        <v>19909.650000000001</v>
      </c>
      <c r="M1187" s="21">
        <v>10</v>
      </c>
      <c r="N1187" s="22">
        <f t="shared" si="107"/>
        <v>17918.685000000001</v>
      </c>
      <c r="O1187" s="23">
        <v>75</v>
      </c>
      <c r="P1187" s="24">
        <f t="shared" si="108"/>
        <v>31357.698750000003</v>
      </c>
    </row>
    <row r="1188" spans="1:16" ht="17.25" customHeight="1">
      <c r="A1188" s="1">
        <v>2</v>
      </c>
      <c r="B1188" s="1" t="s">
        <v>15</v>
      </c>
      <c r="D1188" s="17" t="s">
        <v>2394</v>
      </c>
      <c r="E1188" s="17" t="s">
        <v>2395</v>
      </c>
      <c r="F1188" s="17" t="s">
        <v>30</v>
      </c>
      <c r="G1188" s="18">
        <f t="shared" si="111"/>
        <v>944.69539999999995</v>
      </c>
      <c r="H1188" s="19">
        <f t="shared" si="109"/>
        <v>1229.6655000000001</v>
      </c>
      <c r="I1188" s="19"/>
      <c r="J1188" s="18">
        <f t="shared" si="105"/>
        <v>19.042439024390244</v>
      </c>
      <c r="K1188" s="18">
        <v>41</v>
      </c>
      <c r="L1188" s="20">
        <v>780.74</v>
      </c>
      <c r="M1188" s="21">
        <v>10</v>
      </c>
      <c r="N1188" s="22">
        <f t="shared" si="107"/>
        <v>702.66600000000005</v>
      </c>
      <c r="O1188" s="23">
        <v>75</v>
      </c>
      <c r="P1188" s="24">
        <f t="shared" si="108"/>
        <v>1229.6655000000001</v>
      </c>
    </row>
    <row r="1189" spans="1:16" ht="17.25" customHeight="1">
      <c r="A1189" s="1">
        <v>2</v>
      </c>
      <c r="B1189" s="1" t="s">
        <v>15</v>
      </c>
      <c r="D1189" s="17" t="s">
        <v>2396</v>
      </c>
      <c r="E1189" s="17" t="s">
        <v>2397</v>
      </c>
      <c r="F1189" s="17" t="s">
        <v>30</v>
      </c>
      <c r="G1189" s="18">
        <f t="shared" si="111"/>
        <v>1754.4878999999999</v>
      </c>
      <c r="H1189" s="19">
        <f t="shared" si="109"/>
        <v>2283.73425</v>
      </c>
      <c r="I1189" s="19"/>
      <c r="J1189" s="18">
        <f t="shared" ref="J1189:J1252" si="112">L1189/K1189</f>
        <v>35.365609756097562</v>
      </c>
      <c r="K1189" s="18">
        <v>41</v>
      </c>
      <c r="L1189" s="20">
        <v>1449.99</v>
      </c>
      <c r="M1189" s="21">
        <v>10</v>
      </c>
      <c r="N1189" s="22">
        <f t="shared" si="107"/>
        <v>1304.991</v>
      </c>
      <c r="O1189" s="23">
        <v>75</v>
      </c>
      <c r="P1189" s="24">
        <f t="shared" si="108"/>
        <v>2283.73425</v>
      </c>
    </row>
    <row r="1190" spans="1:16" ht="17.25" customHeight="1">
      <c r="A1190" s="1">
        <v>2</v>
      </c>
      <c r="B1190" s="1" t="s">
        <v>15</v>
      </c>
      <c r="D1190" s="17" t="s">
        <v>2398</v>
      </c>
      <c r="E1190" s="17" t="s">
        <v>2399</v>
      </c>
      <c r="F1190" s="17" t="s">
        <v>30</v>
      </c>
      <c r="G1190" s="18">
        <f t="shared" si="111"/>
        <v>1484.5611000000001</v>
      </c>
      <c r="H1190" s="19">
        <f t="shared" si="109"/>
        <v>1932.3832500000001</v>
      </c>
      <c r="I1190" s="19"/>
      <c r="J1190" s="18">
        <f t="shared" si="112"/>
        <v>29.924634146341464</v>
      </c>
      <c r="K1190" s="18">
        <v>41</v>
      </c>
      <c r="L1190" s="20">
        <v>1226.9100000000001</v>
      </c>
      <c r="M1190" s="21">
        <v>10</v>
      </c>
      <c r="N1190" s="22">
        <f t="shared" si="107"/>
        <v>1104.2190000000001</v>
      </c>
      <c r="O1190" s="23">
        <v>75</v>
      </c>
      <c r="P1190" s="24">
        <f t="shared" si="108"/>
        <v>1932.3832500000001</v>
      </c>
    </row>
    <row r="1191" spans="1:16" ht="17.25" customHeight="1">
      <c r="A1191" s="1">
        <v>2</v>
      </c>
      <c r="B1191" s="1" t="s">
        <v>15</v>
      </c>
      <c r="D1191" s="17" t="s">
        <v>2400</v>
      </c>
      <c r="E1191" s="17" t="s">
        <v>2401</v>
      </c>
      <c r="F1191" s="17" t="s">
        <v>188</v>
      </c>
      <c r="G1191" s="18">
        <f t="shared" si="111"/>
        <v>2110.6513999999997</v>
      </c>
      <c r="H1191" s="19">
        <f t="shared" si="109"/>
        <v>2747.3355000000001</v>
      </c>
      <c r="I1191" s="19"/>
      <c r="J1191" s="18">
        <f t="shared" si="112"/>
        <v>42.544878048780483</v>
      </c>
      <c r="K1191" s="18">
        <v>41</v>
      </c>
      <c r="L1191" s="20">
        <v>1744.34</v>
      </c>
      <c r="M1191" s="21">
        <v>10</v>
      </c>
      <c r="N1191" s="22">
        <f t="shared" si="107"/>
        <v>1569.9059999999999</v>
      </c>
      <c r="O1191" s="23">
        <v>75</v>
      </c>
      <c r="P1191" s="24">
        <f t="shared" si="108"/>
        <v>2747.3355000000001</v>
      </c>
    </row>
    <row r="1192" spans="1:16" ht="17.25" customHeight="1">
      <c r="A1192" s="1">
        <v>2</v>
      </c>
      <c r="B1192" s="1" t="s">
        <v>15</v>
      </c>
      <c r="D1192" s="17" t="s">
        <v>2402</v>
      </c>
      <c r="E1192" s="17" t="s">
        <v>2403</v>
      </c>
      <c r="F1192" s="17" t="s">
        <v>188</v>
      </c>
      <c r="G1192" s="18">
        <f t="shared" si="111"/>
        <v>3933.5042999999996</v>
      </c>
      <c r="H1192" s="19">
        <f t="shared" si="109"/>
        <v>5120.0572499999998</v>
      </c>
      <c r="I1192" s="19"/>
      <c r="J1192" s="18">
        <f t="shared" si="112"/>
        <v>79.288536585365847</v>
      </c>
      <c r="K1192" s="18">
        <v>41</v>
      </c>
      <c r="L1192" s="20">
        <v>3250.83</v>
      </c>
      <c r="M1192" s="21">
        <v>10</v>
      </c>
      <c r="N1192" s="22">
        <f t="shared" si="107"/>
        <v>2925.7469999999998</v>
      </c>
      <c r="O1192" s="23">
        <v>75</v>
      </c>
      <c r="P1192" s="24">
        <f t="shared" si="108"/>
        <v>5120.0572499999998</v>
      </c>
    </row>
    <row r="1193" spans="1:16" ht="17.25" customHeight="1">
      <c r="A1193" s="1">
        <v>2</v>
      </c>
      <c r="B1193" s="1" t="s">
        <v>15</v>
      </c>
      <c r="D1193" s="17" t="s">
        <v>2404</v>
      </c>
      <c r="E1193" s="17" t="s">
        <v>2405</v>
      </c>
      <c r="F1193" s="17" t="s">
        <v>30</v>
      </c>
      <c r="G1193" s="18">
        <f t="shared" si="111"/>
        <v>5070.4687000000004</v>
      </c>
      <c r="H1193" s="19">
        <f t="shared" si="109"/>
        <v>6599.9902500000007</v>
      </c>
      <c r="I1193" s="19"/>
      <c r="J1193" s="18">
        <f t="shared" si="112"/>
        <v>102.20658536585367</v>
      </c>
      <c r="K1193" s="18">
        <v>41</v>
      </c>
      <c r="L1193" s="20">
        <v>4190.47</v>
      </c>
      <c r="M1193" s="21">
        <v>10</v>
      </c>
      <c r="N1193" s="22">
        <f t="shared" si="107"/>
        <v>3771.4230000000002</v>
      </c>
      <c r="O1193" s="23">
        <v>75</v>
      </c>
      <c r="P1193" s="24">
        <f t="shared" si="108"/>
        <v>6599.9902500000007</v>
      </c>
    </row>
    <row r="1194" spans="1:16" ht="17.25" customHeight="1">
      <c r="A1194" s="1">
        <v>2</v>
      </c>
      <c r="B1194" s="1" t="s">
        <v>15</v>
      </c>
      <c r="D1194" s="17" t="s">
        <v>2406</v>
      </c>
      <c r="E1194" s="17" t="s">
        <v>2407</v>
      </c>
      <c r="F1194" s="17" t="s">
        <v>33</v>
      </c>
      <c r="G1194" s="18">
        <f t="shared" si="111"/>
        <v>539.8415</v>
      </c>
      <c r="H1194" s="19">
        <f t="shared" si="109"/>
        <v>702.68624999999997</v>
      </c>
      <c r="I1194" s="19"/>
      <c r="J1194" s="18">
        <f t="shared" si="112"/>
        <v>10.88170731707317</v>
      </c>
      <c r="K1194" s="18">
        <v>41</v>
      </c>
      <c r="L1194" s="20">
        <v>446.15</v>
      </c>
      <c r="M1194" s="21">
        <v>10</v>
      </c>
      <c r="N1194" s="22">
        <f t="shared" si="107"/>
        <v>401.53499999999997</v>
      </c>
      <c r="O1194" s="23">
        <v>75</v>
      </c>
      <c r="P1194" s="24">
        <f t="shared" si="108"/>
        <v>702.68624999999997</v>
      </c>
    </row>
    <row r="1195" spans="1:16" ht="17.25" customHeight="1">
      <c r="A1195" s="1">
        <v>2</v>
      </c>
      <c r="B1195" s="1" t="s">
        <v>15</v>
      </c>
      <c r="D1195" s="17" t="s">
        <v>2408</v>
      </c>
      <c r="E1195" s="17" t="s">
        <v>2409</v>
      </c>
      <c r="F1195" s="17" t="s">
        <v>188</v>
      </c>
      <c r="G1195" s="18">
        <f t="shared" si="111"/>
        <v>4180.1749</v>
      </c>
      <c r="H1195" s="19">
        <f t="shared" si="109"/>
        <v>5441.1367499999997</v>
      </c>
      <c r="I1195" s="19"/>
      <c r="J1195" s="18">
        <f t="shared" si="112"/>
        <v>84.260731707317078</v>
      </c>
      <c r="K1195" s="18">
        <v>41</v>
      </c>
      <c r="L1195" s="20">
        <v>3454.69</v>
      </c>
      <c r="M1195" s="21">
        <v>10</v>
      </c>
      <c r="N1195" s="22">
        <f t="shared" si="107"/>
        <v>3109.221</v>
      </c>
      <c r="O1195" s="23">
        <v>75</v>
      </c>
      <c r="P1195" s="24">
        <f t="shared" si="108"/>
        <v>5441.1367499999997</v>
      </c>
    </row>
    <row r="1196" spans="1:16" ht="17.25" customHeight="1">
      <c r="A1196" s="1">
        <v>2</v>
      </c>
      <c r="B1196" s="1" t="s">
        <v>15</v>
      </c>
      <c r="D1196" s="17" t="s">
        <v>2410</v>
      </c>
      <c r="E1196" s="17" t="s">
        <v>2411</v>
      </c>
      <c r="F1196" s="17" t="s">
        <v>188</v>
      </c>
      <c r="G1196" s="18">
        <f t="shared" si="111"/>
        <v>3983.4409999999998</v>
      </c>
      <c r="H1196" s="19">
        <f t="shared" si="109"/>
        <v>5185.0574999999999</v>
      </c>
      <c r="I1196" s="19"/>
      <c r="J1196" s="18">
        <f t="shared" si="112"/>
        <v>80.295121951219514</v>
      </c>
      <c r="K1196" s="18">
        <v>41</v>
      </c>
      <c r="L1196" s="20">
        <v>3292.1</v>
      </c>
      <c r="M1196" s="21">
        <v>10</v>
      </c>
      <c r="N1196" s="22">
        <f t="shared" si="107"/>
        <v>2962.89</v>
      </c>
      <c r="O1196" s="23">
        <v>75</v>
      </c>
      <c r="P1196" s="24">
        <f t="shared" si="108"/>
        <v>5185.0574999999999</v>
      </c>
    </row>
    <row r="1197" spans="1:16" ht="17.25" customHeight="1">
      <c r="A1197" s="1">
        <v>2</v>
      </c>
      <c r="B1197" s="1" t="s">
        <v>15</v>
      </c>
      <c r="D1197" s="17" t="s">
        <v>2412</v>
      </c>
      <c r="E1197" s="17" t="s">
        <v>2413</v>
      </c>
      <c r="F1197" s="17" t="s">
        <v>188</v>
      </c>
      <c r="G1197" s="18">
        <f t="shared" si="111"/>
        <v>983.57269999999994</v>
      </c>
      <c r="H1197" s="19">
        <f t="shared" si="109"/>
        <v>1280.27025</v>
      </c>
      <c r="I1197" s="19"/>
      <c r="J1197" s="18">
        <f t="shared" si="112"/>
        <v>19.826097560975612</v>
      </c>
      <c r="K1197" s="18">
        <v>41</v>
      </c>
      <c r="L1197" s="20">
        <v>812.87</v>
      </c>
      <c r="M1197" s="21">
        <v>10</v>
      </c>
      <c r="N1197" s="22">
        <f t="shared" si="107"/>
        <v>731.58299999999997</v>
      </c>
      <c r="O1197" s="23">
        <v>75</v>
      </c>
      <c r="P1197" s="24">
        <f t="shared" si="108"/>
        <v>1280.27025</v>
      </c>
    </row>
    <row r="1198" spans="1:16" ht="17.25" customHeight="1">
      <c r="A1198" s="1">
        <v>2</v>
      </c>
      <c r="B1198" s="1" t="s">
        <v>15</v>
      </c>
      <c r="D1198" s="17" t="s">
        <v>2414</v>
      </c>
      <c r="E1198" s="17" t="s">
        <v>2415</v>
      </c>
      <c r="F1198" s="17" t="s">
        <v>30</v>
      </c>
      <c r="G1198" s="18">
        <f t="shared" si="111"/>
        <v>863.74639999999999</v>
      </c>
      <c r="H1198" s="19">
        <f t="shared" si="109"/>
        <v>1124.298</v>
      </c>
      <c r="I1198" s="19"/>
      <c r="J1198" s="18">
        <f t="shared" si="112"/>
        <v>17.410731707317073</v>
      </c>
      <c r="K1198" s="18">
        <v>41</v>
      </c>
      <c r="L1198" s="20">
        <v>713.84</v>
      </c>
      <c r="M1198" s="21">
        <v>10</v>
      </c>
      <c r="N1198" s="22">
        <f t="shared" si="107"/>
        <v>642.45600000000002</v>
      </c>
      <c r="O1198" s="23">
        <v>75</v>
      </c>
      <c r="P1198" s="24">
        <f t="shared" si="108"/>
        <v>1124.298</v>
      </c>
    </row>
    <row r="1199" spans="1:16" ht="17.25" customHeight="1">
      <c r="A1199" s="1">
        <v>2</v>
      </c>
      <c r="B1199" s="1" t="s">
        <v>15</v>
      </c>
      <c r="D1199" s="17" t="s">
        <v>2416</v>
      </c>
      <c r="E1199" s="17" t="s">
        <v>2417</v>
      </c>
      <c r="F1199" s="17" t="s">
        <v>30</v>
      </c>
      <c r="G1199" s="18">
        <f t="shared" si="111"/>
        <v>1349.5976999999998</v>
      </c>
      <c r="H1199" s="19">
        <f t="shared" si="109"/>
        <v>1756.7077499999998</v>
      </c>
      <c r="I1199" s="19"/>
      <c r="J1199" s="18">
        <f t="shared" si="112"/>
        <v>27.204146341463414</v>
      </c>
      <c r="K1199" s="18">
        <v>41</v>
      </c>
      <c r="L1199" s="20">
        <v>1115.3699999999999</v>
      </c>
      <c r="M1199" s="21">
        <v>10</v>
      </c>
      <c r="N1199" s="22">
        <f t="shared" si="107"/>
        <v>1003.8329999999999</v>
      </c>
      <c r="O1199" s="23">
        <v>75</v>
      </c>
      <c r="P1199" s="24">
        <f t="shared" si="108"/>
        <v>1756.7077499999998</v>
      </c>
    </row>
    <row r="1200" spans="1:16" ht="17.25" customHeight="1">
      <c r="A1200" s="1">
        <v>2</v>
      </c>
      <c r="B1200" s="1" t="s">
        <v>15</v>
      </c>
      <c r="D1200" s="17" t="s">
        <v>2418</v>
      </c>
      <c r="E1200" s="17" t="s">
        <v>2419</v>
      </c>
      <c r="F1200" s="17" t="s">
        <v>188</v>
      </c>
      <c r="G1200" s="18">
        <f t="shared" si="111"/>
        <v>3688.3824999999997</v>
      </c>
      <c r="H1200" s="19">
        <f t="shared" si="109"/>
        <v>4800.9937499999996</v>
      </c>
      <c r="I1200" s="19"/>
      <c r="J1200" s="18">
        <f t="shared" si="112"/>
        <v>74.347560975609753</v>
      </c>
      <c r="K1200" s="18">
        <v>41</v>
      </c>
      <c r="L1200" s="20">
        <v>3048.25</v>
      </c>
      <c r="M1200" s="21">
        <v>10</v>
      </c>
      <c r="N1200" s="22">
        <f t="shared" si="107"/>
        <v>2743.4250000000002</v>
      </c>
      <c r="O1200" s="23">
        <v>75</v>
      </c>
      <c r="P1200" s="24">
        <f t="shared" si="108"/>
        <v>4800.9937499999996</v>
      </c>
    </row>
    <row r="1201" spans="1:16" ht="17.25" customHeight="1">
      <c r="A1201" s="1">
        <v>2</v>
      </c>
      <c r="B1201" s="1" t="s">
        <v>15</v>
      </c>
      <c r="D1201" s="17" t="s">
        <v>2420</v>
      </c>
      <c r="E1201" s="17" t="s">
        <v>2421</v>
      </c>
      <c r="F1201" s="17" t="s">
        <v>30</v>
      </c>
      <c r="G1201" s="18">
        <f t="shared" si="111"/>
        <v>3509</v>
      </c>
      <c r="H1201" s="19">
        <f t="shared" si="109"/>
        <v>4567.5</v>
      </c>
      <c r="I1201" s="19"/>
      <c r="J1201" s="18">
        <f t="shared" si="112"/>
        <v>70.731707317073173</v>
      </c>
      <c r="K1201" s="18">
        <v>41</v>
      </c>
      <c r="L1201" s="20">
        <v>2900</v>
      </c>
      <c r="M1201" s="21">
        <v>10</v>
      </c>
      <c r="N1201" s="22">
        <f t="shared" si="107"/>
        <v>2610</v>
      </c>
      <c r="O1201" s="23">
        <v>75</v>
      </c>
      <c r="P1201" s="24">
        <f t="shared" si="108"/>
        <v>4567.5</v>
      </c>
    </row>
    <row r="1202" spans="1:16" ht="17.25" customHeight="1">
      <c r="A1202" s="1">
        <v>2</v>
      </c>
      <c r="B1202" s="1" t="s">
        <v>15</v>
      </c>
      <c r="D1202" s="17" t="s">
        <v>2422</v>
      </c>
      <c r="E1202" s="17" t="s">
        <v>2423</v>
      </c>
      <c r="F1202" s="17" t="s">
        <v>188</v>
      </c>
      <c r="G1202" s="18">
        <f t="shared" si="111"/>
        <v>3196.5900999999999</v>
      </c>
      <c r="H1202" s="19">
        <f t="shared" si="109"/>
        <v>4160.8507499999996</v>
      </c>
      <c r="I1202" s="19"/>
      <c r="J1202" s="18">
        <f t="shared" si="112"/>
        <v>64.434390243902442</v>
      </c>
      <c r="K1202" s="18">
        <v>41</v>
      </c>
      <c r="L1202" s="20">
        <v>2641.81</v>
      </c>
      <c r="M1202" s="21">
        <v>10</v>
      </c>
      <c r="N1202" s="22">
        <f t="shared" si="107"/>
        <v>2377.6289999999999</v>
      </c>
      <c r="O1202" s="23">
        <v>75</v>
      </c>
      <c r="P1202" s="24">
        <f t="shared" si="108"/>
        <v>4160.8507499999996</v>
      </c>
    </row>
    <row r="1203" spans="1:16" ht="17.25" customHeight="1">
      <c r="A1203" s="1">
        <v>2</v>
      </c>
      <c r="B1203" s="1" t="s">
        <v>15</v>
      </c>
      <c r="D1203" s="17" t="s">
        <v>2424</v>
      </c>
      <c r="E1203" s="17" t="s">
        <v>2425</v>
      </c>
      <c r="F1203" s="17" t="s">
        <v>30</v>
      </c>
      <c r="G1203" s="18">
        <f t="shared" si="111"/>
        <v>2699.2196000000004</v>
      </c>
      <c r="H1203" s="19">
        <f t="shared" si="109"/>
        <v>3513.4470000000001</v>
      </c>
      <c r="I1203" s="19"/>
      <c r="J1203" s="18">
        <f t="shared" si="112"/>
        <v>54.408780487804883</v>
      </c>
      <c r="K1203" s="18">
        <v>41</v>
      </c>
      <c r="L1203" s="20">
        <v>2230.7600000000002</v>
      </c>
      <c r="M1203" s="21">
        <v>10</v>
      </c>
      <c r="N1203" s="22">
        <f t="shared" si="107"/>
        <v>2007.6840000000002</v>
      </c>
      <c r="O1203" s="23">
        <v>75</v>
      </c>
      <c r="P1203" s="24">
        <f t="shared" si="108"/>
        <v>3513.4470000000001</v>
      </c>
    </row>
    <row r="1204" spans="1:16" ht="17.25" customHeight="1">
      <c r="A1204" s="1">
        <v>2</v>
      </c>
      <c r="B1204" s="1" t="s">
        <v>15</v>
      </c>
      <c r="D1204" s="17" t="s">
        <v>2426</v>
      </c>
      <c r="E1204" s="17" t="s">
        <v>2427</v>
      </c>
      <c r="F1204" s="17" t="s">
        <v>30</v>
      </c>
      <c r="G1204" s="18">
        <f t="shared" si="111"/>
        <v>4588.683</v>
      </c>
      <c r="H1204" s="19">
        <f t="shared" si="109"/>
        <v>5972.8724999999995</v>
      </c>
      <c r="I1204" s="19"/>
      <c r="J1204" s="18">
        <f t="shared" si="112"/>
        <v>92.495121951219517</v>
      </c>
      <c r="K1204" s="18">
        <v>41</v>
      </c>
      <c r="L1204" s="20">
        <v>3792.3</v>
      </c>
      <c r="M1204" s="21">
        <v>10</v>
      </c>
      <c r="N1204" s="22">
        <f t="shared" si="107"/>
        <v>3413.07</v>
      </c>
      <c r="O1204" s="23">
        <v>75</v>
      </c>
      <c r="P1204" s="24">
        <f t="shared" si="108"/>
        <v>5972.8724999999995</v>
      </c>
    </row>
    <row r="1205" spans="1:16" ht="17.25" customHeight="1">
      <c r="A1205" s="1">
        <v>2</v>
      </c>
      <c r="B1205" s="1" t="s">
        <v>15</v>
      </c>
      <c r="D1205" s="17" t="s">
        <v>2428</v>
      </c>
      <c r="E1205" s="17" t="s">
        <v>2429</v>
      </c>
      <c r="F1205" s="17" t="s">
        <v>188</v>
      </c>
      <c r="G1205" s="18">
        <f t="shared" si="111"/>
        <v>4426.0711000000001</v>
      </c>
      <c r="H1205" s="19">
        <f t="shared" si="109"/>
        <v>5761.2082499999997</v>
      </c>
      <c r="I1205" s="19"/>
      <c r="J1205" s="18">
        <f t="shared" si="112"/>
        <v>89.217317073170733</v>
      </c>
      <c r="K1205" s="18">
        <v>41</v>
      </c>
      <c r="L1205" s="20">
        <v>3657.91</v>
      </c>
      <c r="M1205" s="21">
        <v>10</v>
      </c>
      <c r="N1205" s="22">
        <f t="shared" si="107"/>
        <v>3292.1189999999997</v>
      </c>
      <c r="O1205" s="23">
        <v>75</v>
      </c>
      <c r="P1205" s="24">
        <f t="shared" si="108"/>
        <v>5761.2082499999997</v>
      </c>
    </row>
    <row r="1206" spans="1:16" ht="17.25" customHeight="1">
      <c r="A1206" s="1">
        <v>2</v>
      </c>
      <c r="B1206" s="1" t="s">
        <v>15</v>
      </c>
      <c r="D1206" s="17" t="s">
        <v>2430</v>
      </c>
      <c r="E1206" s="17" t="s">
        <v>2431</v>
      </c>
      <c r="F1206" s="17" t="s">
        <v>188</v>
      </c>
      <c r="G1206" s="18">
        <f t="shared" si="111"/>
        <v>2950.7181</v>
      </c>
      <c r="H1206" s="19">
        <f t="shared" si="109"/>
        <v>3840.8107500000006</v>
      </c>
      <c r="I1206" s="19"/>
      <c r="J1206" s="18">
        <f t="shared" si="112"/>
        <v>59.478292682926835</v>
      </c>
      <c r="K1206" s="18">
        <v>41</v>
      </c>
      <c r="L1206" s="20">
        <v>2438.61</v>
      </c>
      <c r="M1206" s="21">
        <v>10</v>
      </c>
      <c r="N1206" s="22">
        <f t="shared" si="107"/>
        <v>2194.7490000000003</v>
      </c>
      <c r="O1206" s="23">
        <v>75</v>
      </c>
      <c r="P1206" s="24">
        <f t="shared" si="108"/>
        <v>3840.8107500000006</v>
      </c>
    </row>
    <row r="1207" spans="1:16" ht="17.25" customHeight="1">
      <c r="A1207" s="1">
        <v>2</v>
      </c>
      <c r="B1207" s="1" t="s">
        <v>15</v>
      </c>
      <c r="D1207" s="17" t="s">
        <v>2432</v>
      </c>
      <c r="E1207" s="17" t="s">
        <v>2433</v>
      </c>
      <c r="F1207" s="17" t="s">
        <v>188</v>
      </c>
      <c r="G1207" s="18">
        <f t="shared" si="111"/>
        <v>6147.3081999999995</v>
      </c>
      <c r="H1207" s="19">
        <f t="shared" si="109"/>
        <v>8001.6614999999993</v>
      </c>
      <c r="I1207" s="19"/>
      <c r="J1207" s="18">
        <f t="shared" si="112"/>
        <v>123.91268292682928</v>
      </c>
      <c r="K1207" s="18">
        <v>41</v>
      </c>
      <c r="L1207" s="20">
        <v>5080.42</v>
      </c>
      <c r="M1207" s="21">
        <v>10</v>
      </c>
      <c r="N1207" s="22">
        <f t="shared" si="107"/>
        <v>4572.3779999999997</v>
      </c>
      <c r="O1207" s="23">
        <v>75</v>
      </c>
      <c r="P1207" s="24">
        <f t="shared" si="108"/>
        <v>8001.6614999999993</v>
      </c>
    </row>
    <row r="1208" spans="1:16" ht="17.25" customHeight="1">
      <c r="A1208" s="1">
        <v>2</v>
      </c>
      <c r="B1208" s="1" t="s">
        <v>15</v>
      </c>
      <c r="D1208" s="25" t="s">
        <v>2434</v>
      </c>
      <c r="E1208" s="25" t="s">
        <v>2435</v>
      </c>
      <c r="F1208" s="25" t="s">
        <v>30</v>
      </c>
      <c r="G1208" s="26">
        <f>L1208*1.105</f>
        <v>25882.558649999999</v>
      </c>
      <c r="H1208" s="19">
        <f t="shared" si="109"/>
        <v>36891.429750000003</v>
      </c>
      <c r="I1208" s="19"/>
      <c r="J1208" s="18">
        <f t="shared" si="112"/>
        <v>571.29585365853666</v>
      </c>
      <c r="K1208" s="18">
        <v>41</v>
      </c>
      <c r="L1208" s="27">
        <v>23423.13</v>
      </c>
      <c r="M1208" s="21">
        <v>10</v>
      </c>
      <c r="N1208" s="22">
        <f t="shared" si="107"/>
        <v>21080.817000000003</v>
      </c>
      <c r="O1208" s="23">
        <v>75</v>
      </c>
      <c r="P1208" s="24">
        <f t="shared" si="108"/>
        <v>36891.429750000003</v>
      </c>
    </row>
    <row r="1209" spans="1:16" ht="17.25" customHeight="1">
      <c r="A1209" s="1">
        <v>2</v>
      </c>
      <c r="B1209" s="1" t="s">
        <v>15</v>
      </c>
      <c r="D1209" s="17" t="s">
        <v>2436</v>
      </c>
      <c r="E1209" s="17" t="s">
        <v>2437</v>
      </c>
      <c r="F1209" s="17" t="s">
        <v>188</v>
      </c>
      <c r="G1209" s="18">
        <f>L1209*1.21</f>
        <v>5180.7359999999999</v>
      </c>
      <c r="H1209" s="19">
        <f t="shared" si="109"/>
        <v>6743.52</v>
      </c>
      <c r="I1209" s="19"/>
      <c r="J1209" s="18">
        <f t="shared" si="112"/>
        <v>104.42926829268293</v>
      </c>
      <c r="K1209" s="18">
        <v>41</v>
      </c>
      <c r="L1209" s="20">
        <v>4281.6000000000004</v>
      </c>
      <c r="M1209" s="21">
        <v>10</v>
      </c>
      <c r="N1209" s="22">
        <f t="shared" si="107"/>
        <v>3853.4400000000005</v>
      </c>
      <c r="O1209" s="23">
        <v>75</v>
      </c>
      <c r="P1209" s="24">
        <f t="shared" si="108"/>
        <v>6743.52</v>
      </c>
    </row>
    <row r="1210" spans="1:16" ht="17.25" customHeight="1">
      <c r="A1210" s="1">
        <v>2</v>
      </c>
      <c r="B1210" s="1" t="s">
        <v>15</v>
      </c>
      <c r="D1210" s="17" t="s">
        <v>2438</v>
      </c>
      <c r="E1210" s="17" t="s">
        <v>2439</v>
      </c>
      <c r="F1210" s="17" t="s">
        <v>2349</v>
      </c>
      <c r="G1210" s="18">
        <f>L1210*1.21</f>
        <v>1598.2769000000001</v>
      </c>
      <c r="H1210" s="19">
        <f t="shared" si="109"/>
        <v>2080.40175</v>
      </c>
      <c r="I1210" s="19"/>
      <c r="J1210" s="18">
        <f t="shared" si="112"/>
        <v>32.216829268292685</v>
      </c>
      <c r="K1210" s="18">
        <v>41</v>
      </c>
      <c r="L1210" s="20">
        <v>1320.89</v>
      </c>
      <c r="M1210" s="21">
        <v>10</v>
      </c>
      <c r="N1210" s="22">
        <f t="shared" si="107"/>
        <v>1188.8010000000002</v>
      </c>
      <c r="O1210" s="23">
        <v>75</v>
      </c>
      <c r="P1210" s="24">
        <f t="shared" si="108"/>
        <v>2080.40175</v>
      </c>
    </row>
    <row r="1211" spans="1:16" ht="17.25" customHeight="1">
      <c r="A1211" s="1">
        <v>2</v>
      </c>
      <c r="B1211" s="1" t="s">
        <v>15</v>
      </c>
      <c r="D1211" s="17" t="s">
        <v>2440</v>
      </c>
      <c r="E1211" s="17" t="s">
        <v>2441</v>
      </c>
      <c r="F1211" s="17" t="s">
        <v>30</v>
      </c>
      <c r="G1211" s="18">
        <f>L1211*1.21</f>
        <v>3853.5474999999997</v>
      </c>
      <c r="H1211" s="19">
        <f t="shared" si="109"/>
        <v>5015.9812500000007</v>
      </c>
      <c r="I1211" s="19"/>
      <c r="J1211" s="18">
        <f t="shared" si="112"/>
        <v>77.676829268292678</v>
      </c>
      <c r="K1211" s="18">
        <v>41</v>
      </c>
      <c r="L1211" s="20">
        <v>3184.75</v>
      </c>
      <c r="M1211" s="21">
        <v>10</v>
      </c>
      <c r="N1211" s="22">
        <f t="shared" si="107"/>
        <v>2866.2750000000001</v>
      </c>
      <c r="O1211" s="23">
        <v>75</v>
      </c>
      <c r="P1211" s="24">
        <f t="shared" si="108"/>
        <v>5015.9812500000007</v>
      </c>
    </row>
    <row r="1212" spans="1:16" ht="17.25" customHeight="1">
      <c r="A1212" s="1">
        <v>2</v>
      </c>
      <c r="B1212" s="1" t="s">
        <v>15</v>
      </c>
      <c r="D1212" s="17" t="s">
        <v>2442</v>
      </c>
      <c r="E1212" s="17" t="s">
        <v>2443</v>
      </c>
      <c r="F1212" s="17" t="s">
        <v>30</v>
      </c>
      <c r="G1212" s="18">
        <f>L1212*1.21</f>
        <v>4800.5298000000003</v>
      </c>
      <c r="H1212" s="19">
        <f t="shared" si="109"/>
        <v>6248.6234999999997</v>
      </c>
      <c r="I1212" s="19"/>
      <c r="J1212" s="18">
        <f t="shared" si="112"/>
        <v>96.765365853658537</v>
      </c>
      <c r="K1212" s="18">
        <v>41</v>
      </c>
      <c r="L1212" s="20">
        <v>3967.38</v>
      </c>
      <c r="M1212" s="21">
        <v>10</v>
      </c>
      <c r="N1212" s="22">
        <f t="shared" si="107"/>
        <v>3570.6419999999998</v>
      </c>
      <c r="O1212" s="23">
        <v>75</v>
      </c>
      <c r="P1212" s="24">
        <f t="shared" si="108"/>
        <v>6248.6234999999997</v>
      </c>
    </row>
    <row r="1213" spans="1:16" ht="17.25" customHeight="1">
      <c r="A1213" s="1">
        <v>2</v>
      </c>
      <c r="B1213" s="1" t="s">
        <v>15</v>
      </c>
      <c r="D1213" s="17" t="s">
        <v>2444</v>
      </c>
      <c r="E1213" s="17" t="s">
        <v>2445</v>
      </c>
      <c r="F1213" s="17" t="s">
        <v>188</v>
      </c>
      <c r="G1213" s="18">
        <f>L1213*1.21</f>
        <v>2390.0645999999997</v>
      </c>
      <c r="H1213" s="19">
        <f t="shared" si="109"/>
        <v>3111.0344999999998</v>
      </c>
      <c r="I1213" s="19"/>
      <c r="J1213" s="18">
        <f t="shared" si="112"/>
        <v>48.17707317073171</v>
      </c>
      <c r="K1213" s="18">
        <v>41</v>
      </c>
      <c r="L1213" s="20">
        <v>1975.26</v>
      </c>
      <c r="M1213" s="21">
        <v>10</v>
      </c>
      <c r="N1213" s="22">
        <f t="shared" si="107"/>
        <v>1777.7339999999999</v>
      </c>
      <c r="O1213" s="23">
        <v>75</v>
      </c>
      <c r="P1213" s="24">
        <f t="shared" si="108"/>
        <v>3111.0344999999998</v>
      </c>
    </row>
    <row r="1214" spans="1:16" ht="17.25" customHeight="1">
      <c r="A1214" s="1">
        <v>2</v>
      </c>
      <c r="B1214" s="1" t="s">
        <v>15</v>
      </c>
      <c r="D1214" s="25" t="s">
        <v>2446</v>
      </c>
      <c r="E1214" s="25" t="s">
        <v>2447</v>
      </c>
      <c r="F1214" s="25" t="s">
        <v>33</v>
      </c>
      <c r="G1214" s="26">
        <f>L1214*1.105</f>
        <v>9860.0033999999996</v>
      </c>
      <c r="H1214" s="19">
        <f t="shared" si="109"/>
        <v>14053.851000000001</v>
      </c>
      <c r="I1214" s="19"/>
      <c r="J1214" s="18">
        <f t="shared" si="112"/>
        <v>217.6360975609756</v>
      </c>
      <c r="K1214" s="18">
        <v>41</v>
      </c>
      <c r="L1214" s="27">
        <v>8923.08</v>
      </c>
      <c r="M1214" s="21">
        <v>10</v>
      </c>
      <c r="N1214" s="22">
        <f t="shared" si="107"/>
        <v>8030.7719999999999</v>
      </c>
      <c r="O1214" s="23">
        <v>75</v>
      </c>
      <c r="P1214" s="24">
        <f t="shared" si="108"/>
        <v>14053.851000000001</v>
      </c>
    </row>
    <row r="1215" spans="1:16" ht="17.25" customHeight="1">
      <c r="A1215" s="1">
        <v>2</v>
      </c>
      <c r="B1215" s="1" t="s">
        <v>15</v>
      </c>
      <c r="D1215" s="17" t="s">
        <v>2448</v>
      </c>
      <c r="E1215" s="17" t="s">
        <v>2449</v>
      </c>
      <c r="F1215" s="17" t="s">
        <v>18</v>
      </c>
      <c r="G1215" s="18">
        <f t="shared" ref="G1215:G1256" si="113">L1215*1.21</f>
        <v>237.48670000000001</v>
      </c>
      <c r="H1215" s="19">
        <f t="shared" si="109"/>
        <v>309.12524999999999</v>
      </c>
      <c r="I1215" s="19"/>
      <c r="J1215" s="18">
        <f t="shared" si="112"/>
        <v>4.7870731707317074</v>
      </c>
      <c r="K1215" s="18">
        <v>41</v>
      </c>
      <c r="L1215" s="20">
        <v>196.27</v>
      </c>
      <c r="M1215" s="21">
        <v>10</v>
      </c>
      <c r="N1215" s="22">
        <f t="shared" si="107"/>
        <v>176.643</v>
      </c>
      <c r="O1215" s="23">
        <v>75</v>
      </c>
      <c r="P1215" s="24">
        <f t="shared" si="108"/>
        <v>309.12524999999999</v>
      </c>
    </row>
    <row r="1216" spans="1:16" ht="17.25" customHeight="1">
      <c r="A1216" s="1">
        <v>2</v>
      </c>
      <c r="B1216" s="1" t="s">
        <v>15</v>
      </c>
      <c r="D1216" s="17" t="s">
        <v>2450</v>
      </c>
      <c r="E1216" s="17" t="s">
        <v>2451</v>
      </c>
      <c r="F1216" s="17" t="s">
        <v>18</v>
      </c>
      <c r="G1216" s="18">
        <f t="shared" si="113"/>
        <v>269.91469999999998</v>
      </c>
      <c r="H1216" s="19">
        <f t="shared" si="109"/>
        <v>351.33524999999997</v>
      </c>
      <c r="I1216" s="19"/>
      <c r="J1216" s="18">
        <f t="shared" si="112"/>
        <v>5.4407317073170729</v>
      </c>
      <c r="K1216" s="18">
        <v>41</v>
      </c>
      <c r="L1216" s="20">
        <v>223.07</v>
      </c>
      <c r="M1216" s="21">
        <v>10</v>
      </c>
      <c r="N1216" s="22">
        <f t="shared" si="107"/>
        <v>200.76300000000001</v>
      </c>
      <c r="O1216" s="23">
        <v>75</v>
      </c>
      <c r="P1216" s="24">
        <f t="shared" si="108"/>
        <v>351.33524999999997</v>
      </c>
    </row>
    <row r="1217" spans="1:16" ht="17.25" customHeight="1">
      <c r="A1217" s="1">
        <v>2</v>
      </c>
      <c r="B1217" s="1" t="s">
        <v>15</v>
      </c>
      <c r="D1217" s="17" t="s">
        <v>2452</v>
      </c>
      <c r="E1217" s="17" t="s">
        <v>2453</v>
      </c>
      <c r="F1217" s="17" t="s">
        <v>18</v>
      </c>
      <c r="G1217" s="18">
        <f t="shared" si="113"/>
        <v>324.58249999999998</v>
      </c>
      <c r="H1217" s="19">
        <f t="shared" si="109"/>
        <v>422.49374999999998</v>
      </c>
      <c r="I1217" s="19"/>
      <c r="J1217" s="18">
        <f t="shared" si="112"/>
        <v>6.5426829268292686</v>
      </c>
      <c r="K1217" s="18">
        <v>41</v>
      </c>
      <c r="L1217" s="20">
        <v>268.25</v>
      </c>
      <c r="M1217" s="21">
        <v>10</v>
      </c>
      <c r="N1217" s="22">
        <f t="shared" si="107"/>
        <v>241.42500000000001</v>
      </c>
      <c r="O1217" s="23">
        <v>75</v>
      </c>
      <c r="P1217" s="24">
        <f t="shared" si="108"/>
        <v>422.49374999999998</v>
      </c>
    </row>
    <row r="1218" spans="1:16" ht="17.25" customHeight="1">
      <c r="A1218" s="1">
        <v>2</v>
      </c>
      <c r="B1218" s="1" t="s">
        <v>15</v>
      </c>
      <c r="D1218" s="17" t="s">
        <v>2454</v>
      </c>
      <c r="E1218" s="17" t="s">
        <v>2455</v>
      </c>
      <c r="F1218" s="17" t="s">
        <v>27</v>
      </c>
      <c r="G1218" s="18">
        <f t="shared" si="113"/>
        <v>148.45489999999998</v>
      </c>
      <c r="H1218" s="19">
        <f t="shared" si="109"/>
        <v>193.23674999999997</v>
      </c>
      <c r="I1218" s="19"/>
      <c r="J1218" s="18">
        <f t="shared" si="112"/>
        <v>2.9924390243902437</v>
      </c>
      <c r="K1218" s="18">
        <v>41</v>
      </c>
      <c r="L1218" s="20">
        <v>122.69</v>
      </c>
      <c r="M1218" s="21">
        <v>10</v>
      </c>
      <c r="N1218" s="22">
        <f t="shared" si="107"/>
        <v>110.42099999999999</v>
      </c>
      <c r="O1218" s="23">
        <v>75</v>
      </c>
      <c r="P1218" s="24">
        <f t="shared" si="108"/>
        <v>193.23674999999997</v>
      </c>
    </row>
    <row r="1219" spans="1:16" ht="17.25" customHeight="1">
      <c r="A1219" s="1">
        <v>2</v>
      </c>
      <c r="B1219" s="1" t="s">
        <v>15</v>
      </c>
      <c r="D1219" s="17" t="s">
        <v>2456</v>
      </c>
      <c r="E1219" s="17" t="s">
        <v>2457</v>
      </c>
      <c r="F1219" s="17" t="s">
        <v>18</v>
      </c>
      <c r="G1219" s="18">
        <f t="shared" si="113"/>
        <v>270.48339999999996</v>
      </c>
      <c r="H1219" s="19">
        <f t="shared" si="109"/>
        <v>352.07549999999998</v>
      </c>
      <c r="I1219" s="19"/>
      <c r="J1219" s="18">
        <f t="shared" si="112"/>
        <v>5.4521951219512195</v>
      </c>
      <c r="K1219" s="18">
        <v>41</v>
      </c>
      <c r="L1219" s="20">
        <v>223.54</v>
      </c>
      <c r="M1219" s="21">
        <v>10</v>
      </c>
      <c r="N1219" s="22">
        <f t="shared" ref="N1219:N1282" si="114">L1219-L1219*M1219/100</f>
        <v>201.18599999999998</v>
      </c>
      <c r="O1219" s="23">
        <v>75</v>
      </c>
      <c r="P1219" s="24">
        <f t="shared" ref="P1219:P1282" si="115">N1219+N1219*O1219/100</f>
        <v>352.07549999999998</v>
      </c>
    </row>
    <row r="1220" spans="1:16" ht="17.25" customHeight="1">
      <c r="A1220" s="1">
        <v>2</v>
      </c>
      <c r="B1220" s="1" t="s">
        <v>15</v>
      </c>
      <c r="D1220" s="17" t="s">
        <v>2458</v>
      </c>
      <c r="E1220" s="17" t="s">
        <v>2459</v>
      </c>
      <c r="F1220" s="17" t="s">
        <v>18</v>
      </c>
      <c r="G1220" s="18">
        <f t="shared" si="113"/>
        <v>269.91469999999998</v>
      </c>
      <c r="H1220" s="19">
        <f t="shared" si="109"/>
        <v>351.33524999999997</v>
      </c>
      <c r="I1220" s="19"/>
      <c r="J1220" s="18">
        <f t="shared" si="112"/>
        <v>5.4407317073170729</v>
      </c>
      <c r="K1220" s="18">
        <v>41</v>
      </c>
      <c r="L1220" s="20">
        <v>223.07</v>
      </c>
      <c r="M1220" s="21">
        <v>10</v>
      </c>
      <c r="N1220" s="22">
        <f t="shared" si="114"/>
        <v>200.76300000000001</v>
      </c>
      <c r="O1220" s="23">
        <v>75</v>
      </c>
      <c r="P1220" s="24">
        <f t="shared" si="115"/>
        <v>351.33524999999997</v>
      </c>
    </row>
    <row r="1221" spans="1:16" ht="17.25" customHeight="1">
      <c r="A1221" s="1">
        <v>2</v>
      </c>
      <c r="B1221" s="1" t="s">
        <v>15</v>
      </c>
      <c r="D1221" s="17" t="s">
        <v>2460</v>
      </c>
      <c r="E1221" s="17" t="s">
        <v>2461</v>
      </c>
      <c r="F1221" s="17" t="s">
        <v>18</v>
      </c>
      <c r="G1221" s="18">
        <f t="shared" si="113"/>
        <v>296.89769999999999</v>
      </c>
      <c r="H1221" s="19">
        <f t="shared" ref="H1221:H1284" si="116">P1221</f>
        <v>386.45774999999998</v>
      </c>
      <c r="I1221" s="19"/>
      <c r="J1221" s="18">
        <f t="shared" si="112"/>
        <v>5.9846341463414632</v>
      </c>
      <c r="K1221" s="18">
        <v>41</v>
      </c>
      <c r="L1221" s="20">
        <v>245.37</v>
      </c>
      <c r="M1221" s="21">
        <v>10</v>
      </c>
      <c r="N1221" s="22">
        <f t="shared" si="114"/>
        <v>220.833</v>
      </c>
      <c r="O1221" s="23">
        <v>75</v>
      </c>
      <c r="P1221" s="24">
        <f t="shared" si="115"/>
        <v>386.45774999999998</v>
      </c>
    </row>
    <row r="1222" spans="1:16" ht="17.25" customHeight="1">
      <c r="A1222" s="1">
        <v>2</v>
      </c>
      <c r="B1222" s="1" t="s">
        <v>15</v>
      </c>
      <c r="D1222" s="17" t="s">
        <v>2462</v>
      </c>
      <c r="E1222" s="17" t="s">
        <v>2463</v>
      </c>
      <c r="F1222" s="17" t="s">
        <v>18</v>
      </c>
      <c r="G1222" s="18">
        <f t="shared" si="113"/>
        <v>242.8954</v>
      </c>
      <c r="H1222" s="19">
        <f t="shared" si="116"/>
        <v>316.16549999999995</v>
      </c>
      <c r="I1222" s="19"/>
      <c r="J1222" s="18">
        <f t="shared" si="112"/>
        <v>4.8960975609756101</v>
      </c>
      <c r="K1222" s="18">
        <v>41</v>
      </c>
      <c r="L1222" s="20">
        <v>200.74</v>
      </c>
      <c r="M1222" s="21">
        <v>10</v>
      </c>
      <c r="N1222" s="22">
        <f t="shared" si="114"/>
        <v>180.666</v>
      </c>
      <c r="O1222" s="23">
        <v>75</v>
      </c>
      <c r="P1222" s="24">
        <f t="shared" si="115"/>
        <v>316.16549999999995</v>
      </c>
    </row>
    <row r="1223" spans="1:16" ht="17.25" customHeight="1">
      <c r="A1223" s="1">
        <v>2</v>
      </c>
      <c r="B1223" s="1" t="s">
        <v>15</v>
      </c>
      <c r="D1223" s="17" t="s">
        <v>2464</v>
      </c>
      <c r="E1223" s="17" t="s">
        <v>2465</v>
      </c>
      <c r="F1223" s="17" t="s">
        <v>18</v>
      </c>
      <c r="G1223" s="18">
        <f t="shared" si="113"/>
        <v>299.88639999999998</v>
      </c>
      <c r="H1223" s="19">
        <f t="shared" si="116"/>
        <v>390.34800000000001</v>
      </c>
      <c r="I1223" s="19"/>
      <c r="J1223" s="18">
        <f t="shared" si="112"/>
        <v>6.0448780487804878</v>
      </c>
      <c r="K1223" s="18">
        <v>41</v>
      </c>
      <c r="L1223" s="20">
        <v>247.84</v>
      </c>
      <c r="M1223" s="21">
        <v>10</v>
      </c>
      <c r="N1223" s="22">
        <f t="shared" si="114"/>
        <v>223.05600000000001</v>
      </c>
      <c r="O1223" s="23">
        <v>75</v>
      </c>
      <c r="P1223" s="24">
        <f t="shared" si="115"/>
        <v>390.34800000000001</v>
      </c>
    </row>
    <row r="1224" spans="1:16" ht="17.25" customHeight="1">
      <c r="A1224" s="1">
        <v>2</v>
      </c>
      <c r="B1224" s="1" t="s">
        <v>15</v>
      </c>
      <c r="D1224" s="17" t="s">
        <v>2466</v>
      </c>
      <c r="E1224" s="17" t="s">
        <v>2467</v>
      </c>
      <c r="F1224" s="17" t="s">
        <v>18</v>
      </c>
      <c r="G1224" s="18">
        <f t="shared" si="113"/>
        <v>323.88069999999999</v>
      </c>
      <c r="H1224" s="19">
        <f t="shared" si="116"/>
        <v>421.58025000000004</v>
      </c>
      <c r="I1224" s="19"/>
      <c r="J1224" s="18">
        <f t="shared" si="112"/>
        <v>6.5285365853658544</v>
      </c>
      <c r="K1224" s="18">
        <v>41</v>
      </c>
      <c r="L1224" s="20">
        <v>267.67</v>
      </c>
      <c r="M1224" s="21">
        <v>10</v>
      </c>
      <c r="N1224" s="22">
        <f t="shared" si="114"/>
        <v>240.90300000000002</v>
      </c>
      <c r="O1224" s="23">
        <v>75</v>
      </c>
      <c r="P1224" s="24">
        <f t="shared" si="115"/>
        <v>421.58025000000004</v>
      </c>
    </row>
    <row r="1225" spans="1:16" ht="17.25" customHeight="1">
      <c r="A1225" s="1">
        <v>2</v>
      </c>
      <c r="B1225" s="1" t="s">
        <v>15</v>
      </c>
      <c r="D1225" s="17" t="s">
        <v>2468</v>
      </c>
      <c r="E1225" s="17" t="s">
        <v>2469</v>
      </c>
      <c r="F1225" s="17" t="s">
        <v>18</v>
      </c>
      <c r="G1225" s="18">
        <f t="shared" si="113"/>
        <v>472.35980000000001</v>
      </c>
      <c r="H1225" s="19">
        <f t="shared" si="116"/>
        <v>614.84849999999994</v>
      </c>
      <c r="I1225" s="19"/>
      <c r="J1225" s="18">
        <f t="shared" si="112"/>
        <v>9.5214634146341464</v>
      </c>
      <c r="K1225" s="18">
        <v>41</v>
      </c>
      <c r="L1225" s="20">
        <v>390.38</v>
      </c>
      <c r="M1225" s="21">
        <v>10</v>
      </c>
      <c r="N1225" s="22">
        <f t="shared" si="114"/>
        <v>351.34199999999998</v>
      </c>
      <c r="O1225" s="23">
        <v>75</v>
      </c>
      <c r="P1225" s="24">
        <f t="shared" si="115"/>
        <v>614.84849999999994</v>
      </c>
    </row>
    <row r="1226" spans="1:16" ht="17.25" customHeight="1">
      <c r="A1226" s="1">
        <v>2</v>
      </c>
      <c r="B1226" s="1" t="s">
        <v>15</v>
      </c>
      <c r="D1226" s="17" t="s">
        <v>2470</v>
      </c>
      <c r="E1226" s="17" t="s">
        <v>2471</v>
      </c>
      <c r="F1226" s="17" t="s">
        <v>18</v>
      </c>
      <c r="G1226" s="18">
        <f t="shared" si="113"/>
        <v>215.91239999999999</v>
      </c>
      <c r="H1226" s="19">
        <f t="shared" si="116"/>
        <v>281.04300000000001</v>
      </c>
      <c r="I1226" s="19"/>
      <c r="J1226" s="18">
        <f t="shared" si="112"/>
        <v>4.3521951219512198</v>
      </c>
      <c r="K1226" s="18">
        <v>41</v>
      </c>
      <c r="L1226" s="20">
        <v>178.44</v>
      </c>
      <c r="M1226" s="21">
        <v>10</v>
      </c>
      <c r="N1226" s="22">
        <f t="shared" si="114"/>
        <v>160.596</v>
      </c>
      <c r="O1226" s="23">
        <v>75</v>
      </c>
      <c r="P1226" s="24">
        <f t="shared" si="115"/>
        <v>281.04300000000001</v>
      </c>
    </row>
    <row r="1227" spans="1:16" ht="17.25" customHeight="1">
      <c r="A1227" s="1">
        <v>2</v>
      </c>
      <c r="B1227" s="1" t="s">
        <v>15</v>
      </c>
      <c r="D1227" s="17" t="s">
        <v>2472</v>
      </c>
      <c r="E1227" s="17" t="s">
        <v>2473</v>
      </c>
      <c r="F1227" s="17" t="s">
        <v>18</v>
      </c>
      <c r="G1227" s="18">
        <f t="shared" si="113"/>
        <v>944.69539999999995</v>
      </c>
      <c r="H1227" s="19">
        <f t="shared" si="116"/>
        <v>1229.6655000000001</v>
      </c>
      <c r="I1227" s="19"/>
      <c r="J1227" s="18">
        <f t="shared" si="112"/>
        <v>19.042439024390244</v>
      </c>
      <c r="K1227" s="18">
        <v>41</v>
      </c>
      <c r="L1227" s="20">
        <v>780.74</v>
      </c>
      <c r="M1227" s="21">
        <v>10</v>
      </c>
      <c r="N1227" s="22">
        <f t="shared" si="114"/>
        <v>702.66600000000005</v>
      </c>
      <c r="O1227" s="23">
        <v>75</v>
      </c>
      <c r="P1227" s="24">
        <f t="shared" si="115"/>
        <v>1229.6655000000001</v>
      </c>
    </row>
    <row r="1228" spans="1:16" ht="17.25" customHeight="1">
      <c r="A1228" s="1">
        <v>2</v>
      </c>
      <c r="B1228" s="1" t="s">
        <v>15</v>
      </c>
      <c r="D1228" s="17" t="s">
        <v>2474</v>
      </c>
      <c r="E1228" s="17" t="s">
        <v>2475</v>
      </c>
      <c r="F1228" s="17" t="s">
        <v>27</v>
      </c>
      <c r="G1228" s="18">
        <f t="shared" si="113"/>
        <v>431.86110000000002</v>
      </c>
      <c r="H1228" s="19">
        <f t="shared" si="116"/>
        <v>562.13325000000009</v>
      </c>
      <c r="I1228" s="19"/>
      <c r="J1228" s="18">
        <f t="shared" si="112"/>
        <v>8.7051219512195122</v>
      </c>
      <c r="K1228" s="18">
        <v>41</v>
      </c>
      <c r="L1228" s="20">
        <v>356.91</v>
      </c>
      <c r="M1228" s="21">
        <v>10</v>
      </c>
      <c r="N1228" s="22">
        <f t="shared" si="114"/>
        <v>321.21900000000005</v>
      </c>
      <c r="O1228" s="23">
        <v>75</v>
      </c>
      <c r="P1228" s="24">
        <f t="shared" si="115"/>
        <v>562.13325000000009</v>
      </c>
    </row>
    <row r="1229" spans="1:16" ht="17.25" customHeight="1">
      <c r="A1229" s="1">
        <v>2</v>
      </c>
      <c r="B1229" s="1" t="s">
        <v>15</v>
      </c>
      <c r="D1229" s="17" t="s">
        <v>2476</v>
      </c>
      <c r="E1229" s="17" t="s">
        <v>2477</v>
      </c>
      <c r="F1229" s="17" t="s">
        <v>18</v>
      </c>
      <c r="G1229" s="18">
        <f t="shared" si="113"/>
        <v>374.88219999999995</v>
      </c>
      <c r="H1229" s="19">
        <f t="shared" si="116"/>
        <v>487.96649999999994</v>
      </c>
      <c r="I1229" s="19"/>
      <c r="J1229" s="18">
        <f t="shared" si="112"/>
        <v>7.5565853658536586</v>
      </c>
      <c r="K1229" s="18">
        <v>41</v>
      </c>
      <c r="L1229" s="20">
        <v>309.82</v>
      </c>
      <c r="M1229" s="21">
        <v>10</v>
      </c>
      <c r="N1229" s="22">
        <f t="shared" si="114"/>
        <v>278.83799999999997</v>
      </c>
      <c r="O1229" s="23">
        <v>75</v>
      </c>
      <c r="P1229" s="24">
        <f t="shared" si="115"/>
        <v>487.96649999999994</v>
      </c>
    </row>
    <row r="1230" spans="1:16" ht="17.25" customHeight="1">
      <c r="A1230" s="1">
        <v>2</v>
      </c>
      <c r="B1230" s="1" t="s">
        <v>15</v>
      </c>
      <c r="D1230" s="17" t="s">
        <v>2478</v>
      </c>
      <c r="E1230" s="17" t="s">
        <v>2479</v>
      </c>
      <c r="F1230" s="17" t="s">
        <v>27</v>
      </c>
      <c r="G1230" s="18">
        <f t="shared" si="113"/>
        <v>107.9562</v>
      </c>
      <c r="H1230" s="19">
        <f t="shared" si="116"/>
        <v>140.5215</v>
      </c>
      <c r="I1230" s="19"/>
      <c r="J1230" s="18">
        <f t="shared" si="112"/>
        <v>2.1760975609756099</v>
      </c>
      <c r="K1230" s="18">
        <v>41</v>
      </c>
      <c r="L1230" s="20">
        <v>89.22</v>
      </c>
      <c r="M1230" s="21">
        <v>10</v>
      </c>
      <c r="N1230" s="22">
        <f t="shared" si="114"/>
        <v>80.298000000000002</v>
      </c>
      <c r="O1230" s="23">
        <v>75</v>
      </c>
      <c r="P1230" s="24">
        <f t="shared" si="115"/>
        <v>140.5215</v>
      </c>
    </row>
    <row r="1231" spans="1:16" ht="17.25" customHeight="1">
      <c r="A1231" s="1">
        <v>2</v>
      </c>
      <c r="B1231" s="1" t="s">
        <v>15</v>
      </c>
      <c r="D1231" s="17" t="s">
        <v>2480</v>
      </c>
      <c r="E1231" s="17" t="s">
        <v>2481</v>
      </c>
      <c r="F1231" s="17" t="s">
        <v>27</v>
      </c>
      <c r="G1231" s="18">
        <f t="shared" si="113"/>
        <v>121.4477</v>
      </c>
      <c r="H1231" s="19">
        <f t="shared" si="116"/>
        <v>158.08274999999998</v>
      </c>
      <c r="I1231" s="19"/>
      <c r="J1231" s="18">
        <f t="shared" si="112"/>
        <v>2.4480487804878051</v>
      </c>
      <c r="K1231" s="18">
        <v>41</v>
      </c>
      <c r="L1231" s="20">
        <v>100.37</v>
      </c>
      <c r="M1231" s="21">
        <v>10</v>
      </c>
      <c r="N1231" s="22">
        <f t="shared" si="114"/>
        <v>90.332999999999998</v>
      </c>
      <c r="O1231" s="23">
        <v>75</v>
      </c>
      <c r="P1231" s="24">
        <f t="shared" si="115"/>
        <v>158.08274999999998</v>
      </c>
    </row>
    <row r="1232" spans="1:16" ht="17.25" customHeight="1">
      <c r="A1232" s="1">
        <v>2</v>
      </c>
      <c r="B1232" s="1" t="s">
        <v>15</v>
      </c>
      <c r="D1232" s="17" t="s">
        <v>2482</v>
      </c>
      <c r="E1232" s="17" t="s">
        <v>2483</v>
      </c>
      <c r="F1232" s="17" t="s">
        <v>27</v>
      </c>
      <c r="G1232" s="18">
        <f t="shared" si="113"/>
        <v>593.8075</v>
      </c>
      <c r="H1232" s="19">
        <f t="shared" si="116"/>
        <v>772.93125000000009</v>
      </c>
      <c r="I1232" s="19"/>
      <c r="J1232" s="18">
        <f t="shared" si="112"/>
        <v>11.969512195121951</v>
      </c>
      <c r="K1232" s="18">
        <v>41</v>
      </c>
      <c r="L1232" s="20">
        <v>490.75</v>
      </c>
      <c r="M1232" s="21">
        <v>10</v>
      </c>
      <c r="N1232" s="22">
        <f t="shared" si="114"/>
        <v>441.67500000000001</v>
      </c>
      <c r="O1232" s="23">
        <v>75</v>
      </c>
      <c r="P1232" s="24">
        <f t="shared" si="115"/>
        <v>772.93125000000009</v>
      </c>
    </row>
    <row r="1233" spans="1:16" ht="17.25" customHeight="1">
      <c r="A1233" s="1">
        <v>2</v>
      </c>
      <c r="B1233" s="1" t="s">
        <v>15</v>
      </c>
      <c r="D1233" s="17" t="s">
        <v>2484</v>
      </c>
      <c r="E1233" s="17" t="s">
        <v>2485</v>
      </c>
      <c r="F1233" s="17" t="s">
        <v>27</v>
      </c>
      <c r="G1233" s="18">
        <f t="shared" si="113"/>
        <v>699.77930000000003</v>
      </c>
      <c r="H1233" s="19">
        <f t="shared" si="116"/>
        <v>910.86975000000018</v>
      </c>
      <c r="I1233" s="19"/>
      <c r="J1233" s="18">
        <f t="shared" si="112"/>
        <v>14.105609756097563</v>
      </c>
      <c r="K1233" s="18">
        <v>41</v>
      </c>
      <c r="L1233" s="20">
        <v>578.33000000000004</v>
      </c>
      <c r="M1233" s="21">
        <v>10</v>
      </c>
      <c r="N1233" s="22">
        <f t="shared" si="114"/>
        <v>520.49700000000007</v>
      </c>
      <c r="O1233" s="23">
        <v>75</v>
      </c>
      <c r="P1233" s="24">
        <f t="shared" si="115"/>
        <v>910.86975000000018</v>
      </c>
    </row>
    <row r="1234" spans="1:16" ht="17.25" customHeight="1">
      <c r="A1234" s="1">
        <v>2</v>
      </c>
      <c r="B1234" s="1" t="s">
        <v>15</v>
      </c>
      <c r="D1234" s="17" t="s">
        <v>2486</v>
      </c>
      <c r="E1234" s="17" t="s">
        <v>2487</v>
      </c>
      <c r="F1234" s="17" t="s">
        <v>27</v>
      </c>
      <c r="G1234" s="18">
        <f t="shared" si="113"/>
        <v>755.76599999999996</v>
      </c>
      <c r="H1234" s="19">
        <f t="shared" si="116"/>
        <v>983.745</v>
      </c>
      <c r="I1234" s="19"/>
      <c r="J1234" s="18">
        <f t="shared" si="112"/>
        <v>15.234146341463415</v>
      </c>
      <c r="K1234" s="18">
        <v>41</v>
      </c>
      <c r="L1234" s="20">
        <v>624.6</v>
      </c>
      <c r="M1234" s="21">
        <v>10</v>
      </c>
      <c r="N1234" s="22">
        <f t="shared" si="114"/>
        <v>562.14</v>
      </c>
      <c r="O1234" s="23">
        <v>75</v>
      </c>
      <c r="P1234" s="24">
        <f t="shared" si="115"/>
        <v>983.745</v>
      </c>
    </row>
    <row r="1235" spans="1:16" ht="17.25" customHeight="1">
      <c r="A1235" s="1">
        <v>2</v>
      </c>
      <c r="B1235" s="1" t="s">
        <v>15</v>
      </c>
      <c r="D1235" s="17" t="s">
        <v>2488</v>
      </c>
      <c r="E1235" s="17" t="s">
        <v>2489</v>
      </c>
      <c r="F1235" s="17" t="s">
        <v>18</v>
      </c>
      <c r="G1235" s="18">
        <f t="shared" si="113"/>
        <v>5398.4633999999996</v>
      </c>
      <c r="H1235" s="19">
        <f t="shared" si="116"/>
        <v>7026.9255000000003</v>
      </c>
      <c r="I1235" s="19"/>
      <c r="J1235" s="18">
        <f t="shared" si="112"/>
        <v>108.8180487804878</v>
      </c>
      <c r="K1235" s="18">
        <v>41</v>
      </c>
      <c r="L1235" s="20">
        <v>4461.54</v>
      </c>
      <c r="M1235" s="21">
        <v>10</v>
      </c>
      <c r="N1235" s="22">
        <f t="shared" si="114"/>
        <v>4015.386</v>
      </c>
      <c r="O1235" s="23">
        <v>75</v>
      </c>
      <c r="P1235" s="24">
        <f t="shared" si="115"/>
        <v>7026.9255000000003</v>
      </c>
    </row>
    <row r="1236" spans="1:16" ht="17.25" customHeight="1">
      <c r="A1236" s="1">
        <v>2</v>
      </c>
      <c r="B1236" s="1" t="s">
        <v>15</v>
      </c>
      <c r="D1236" s="17" t="s">
        <v>2490</v>
      </c>
      <c r="E1236" s="17" t="s">
        <v>2491</v>
      </c>
      <c r="F1236" s="17" t="s">
        <v>27</v>
      </c>
      <c r="G1236" s="18">
        <f t="shared" si="113"/>
        <v>148.45489999999998</v>
      </c>
      <c r="H1236" s="19">
        <f t="shared" si="116"/>
        <v>193.23674999999997</v>
      </c>
      <c r="I1236" s="19"/>
      <c r="J1236" s="18">
        <f t="shared" si="112"/>
        <v>2.9924390243902437</v>
      </c>
      <c r="K1236" s="18">
        <v>41</v>
      </c>
      <c r="L1236" s="20">
        <v>122.69</v>
      </c>
      <c r="M1236" s="21">
        <v>10</v>
      </c>
      <c r="N1236" s="22">
        <f t="shared" si="114"/>
        <v>110.42099999999999</v>
      </c>
      <c r="O1236" s="23">
        <v>75</v>
      </c>
      <c r="P1236" s="24">
        <f t="shared" si="115"/>
        <v>193.23674999999997</v>
      </c>
    </row>
    <row r="1237" spans="1:16" ht="17.25" customHeight="1">
      <c r="A1237" s="1">
        <v>2</v>
      </c>
      <c r="B1237" s="1" t="s">
        <v>15</v>
      </c>
      <c r="D1237" s="17" t="s">
        <v>2492</v>
      </c>
      <c r="E1237" s="17" t="s">
        <v>2493</v>
      </c>
      <c r="F1237" s="17" t="s">
        <v>27</v>
      </c>
      <c r="G1237" s="18">
        <f t="shared" si="113"/>
        <v>83.635199999999998</v>
      </c>
      <c r="H1237" s="19">
        <f t="shared" si="116"/>
        <v>108.864</v>
      </c>
      <c r="I1237" s="19"/>
      <c r="J1237" s="18">
        <f t="shared" si="112"/>
        <v>1.6858536585365855</v>
      </c>
      <c r="K1237" s="18">
        <v>41</v>
      </c>
      <c r="L1237" s="20">
        <v>69.12</v>
      </c>
      <c r="M1237" s="21">
        <v>10</v>
      </c>
      <c r="N1237" s="22">
        <f t="shared" si="114"/>
        <v>62.208000000000006</v>
      </c>
      <c r="O1237" s="23">
        <v>75</v>
      </c>
      <c r="P1237" s="24">
        <f t="shared" si="115"/>
        <v>108.864</v>
      </c>
    </row>
    <row r="1238" spans="1:16" ht="17.25" customHeight="1">
      <c r="A1238" s="1">
        <v>2</v>
      </c>
      <c r="B1238" s="1" t="s">
        <v>15</v>
      </c>
      <c r="D1238" s="17" t="s">
        <v>2494</v>
      </c>
      <c r="E1238" s="17" t="s">
        <v>2495</v>
      </c>
      <c r="F1238" s="17" t="s">
        <v>27</v>
      </c>
      <c r="G1238" s="18">
        <f t="shared" si="113"/>
        <v>1999.4282000000001</v>
      </c>
      <c r="H1238" s="19">
        <f t="shared" si="116"/>
        <v>2602.5615000000003</v>
      </c>
      <c r="I1238" s="19"/>
      <c r="J1238" s="18">
        <f t="shared" si="112"/>
        <v>40.302926829268294</v>
      </c>
      <c r="K1238" s="18">
        <v>41</v>
      </c>
      <c r="L1238" s="20">
        <v>1652.42</v>
      </c>
      <c r="M1238" s="21">
        <v>10</v>
      </c>
      <c r="N1238" s="22">
        <f t="shared" si="114"/>
        <v>1487.1780000000001</v>
      </c>
      <c r="O1238" s="23">
        <v>75</v>
      </c>
      <c r="P1238" s="24">
        <f t="shared" si="115"/>
        <v>2602.5615000000003</v>
      </c>
    </row>
    <row r="1239" spans="1:16" ht="17.25" customHeight="1">
      <c r="A1239" s="1">
        <v>2</v>
      </c>
      <c r="B1239" s="1" t="s">
        <v>15</v>
      </c>
      <c r="D1239" s="17" t="s">
        <v>2496</v>
      </c>
      <c r="E1239" s="17" t="s">
        <v>2497</v>
      </c>
      <c r="F1239" s="17" t="s">
        <v>18</v>
      </c>
      <c r="G1239" s="18">
        <f t="shared" si="113"/>
        <v>404.86600000000004</v>
      </c>
      <c r="H1239" s="19">
        <f t="shared" si="116"/>
        <v>526.99500000000012</v>
      </c>
      <c r="I1239" s="19"/>
      <c r="J1239" s="18">
        <f t="shared" si="112"/>
        <v>8.1609756097560986</v>
      </c>
      <c r="K1239" s="18">
        <v>41</v>
      </c>
      <c r="L1239" s="20">
        <v>334.6</v>
      </c>
      <c r="M1239" s="21">
        <v>10</v>
      </c>
      <c r="N1239" s="22">
        <f t="shared" si="114"/>
        <v>301.14000000000004</v>
      </c>
      <c r="O1239" s="23">
        <v>75</v>
      </c>
      <c r="P1239" s="24">
        <f t="shared" si="115"/>
        <v>526.99500000000012</v>
      </c>
    </row>
    <row r="1240" spans="1:16" ht="17.25" customHeight="1">
      <c r="A1240" s="1">
        <v>2</v>
      </c>
      <c r="B1240" s="1" t="s">
        <v>15</v>
      </c>
      <c r="D1240" s="17" t="s">
        <v>2498</v>
      </c>
      <c r="E1240" s="17" t="s">
        <v>2499</v>
      </c>
      <c r="F1240" s="17" t="s">
        <v>18</v>
      </c>
      <c r="G1240" s="18">
        <f t="shared" si="113"/>
        <v>323.88069999999999</v>
      </c>
      <c r="H1240" s="19">
        <f t="shared" si="116"/>
        <v>421.58025000000004</v>
      </c>
      <c r="I1240" s="19"/>
      <c r="J1240" s="18">
        <f t="shared" si="112"/>
        <v>6.5285365853658544</v>
      </c>
      <c r="K1240" s="18">
        <v>41</v>
      </c>
      <c r="L1240" s="20">
        <v>267.67</v>
      </c>
      <c r="M1240" s="21">
        <v>10</v>
      </c>
      <c r="N1240" s="22">
        <f t="shared" si="114"/>
        <v>240.90300000000002</v>
      </c>
      <c r="O1240" s="23">
        <v>75</v>
      </c>
      <c r="P1240" s="24">
        <f t="shared" si="115"/>
        <v>421.58025000000004</v>
      </c>
    </row>
    <row r="1241" spans="1:16" ht="17.25" customHeight="1">
      <c r="A1241" s="1">
        <v>2</v>
      </c>
      <c r="B1241" s="1" t="s">
        <v>15</v>
      </c>
      <c r="D1241" s="17" t="s">
        <v>2500</v>
      </c>
      <c r="E1241" s="17" t="s">
        <v>2501</v>
      </c>
      <c r="F1241" s="17" t="s">
        <v>18</v>
      </c>
      <c r="G1241" s="18">
        <f t="shared" si="113"/>
        <v>377.88299999999998</v>
      </c>
      <c r="H1241" s="19">
        <f t="shared" si="116"/>
        <v>491.8725</v>
      </c>
      <c r="I1241" s="19"/>
      <c r="J1241" s="18">
        <f t="shared" si="112"/>
        <v>7.6170731707317074</v>
      </c>
      <c r="K1241" s="18">
        <v>41</v>
      </c>
      <c r="L1241" s="20">
        <v>312.3</v>
      </c>
      <c r="M1241" s="21">
        <v>10</v>
      </c>
      <c r="N1241" s="22">
        <f t="shared" si="114"/>
        <v>281.07</v>
      </c>
      <c r="O1241" s="23">
        <v>75</v>
      </c>
      <c r="P1241" s="24">
        <f t="shared" si="115"/>
        <v>491.8725</v>
      </c>
    </row>
    <row r="1242" spans="1:16" ht="17.25" customHeight="1">
      <c r="A1242" s="1">
        <v>2</v>
      </c>
      <c r="B1242" s="1" t="s">
        <v>15</v>
      </c>
      <c r="D1242" s="17" t="s">
        <v>2502</v>
      </c>
      <c r="E1242" s="17" t="s">
        <v>2503</v>
      </c>
      <c r="F1242" s="17" t="s">
        <v>27</v>
      </c>
      <c r="G1242" s="18">
        <f t="shared" si="113"/>
        <v>80.961099999999988</v>
      </c>
      <c r="H1242" s="19">
        <f t="shared" si="116"/>
        <v>105.38324999999999</v>
      </c>
      <c r="I1242" s="19"/>
      <c r="J1242" s="18">
        <f t="shared" si="112"/>
        <v>1.631951219512195</v>
      </c>
      <c r="K1242" s="18">
        <v>41</v>
      </c>
      <c r="L1242" s="20">
        <v>66.91</v>
      </c>
      <c r="M1242" s="21">
        <v>10</v>
      </c>
      <c r="N1242" s="22">
        <f t="shared" si="114"/>
        <v>60.218999999999994</v>
      </c>
      <c r="O1242" s="23">
        <v>75</v>
      </c>
      <c r="P1242" s="24">
        <f t="shared" si="115"/>
        <v>105.38324999999999</v>
      </c>
    </row>
    <row r="1243" spans="1:16" ht="17.25" customHeight="1">
      <c r="A1243" s="1">
        <v>2</v>
      </c>
      <c r="B1243" s="1" t="s">
        <v>15</v>
      </c>
      <c r="D1243" s="17" t="s">
        <v>2504</v>
      </c>
      <c r="E1243" s="17" t="s">
        <v>2505</v>
      </c>
      <c r="F1243" s="17" t="s">
        <v>27</v>
      </c>
      <c r="G1243" s="18">
        <f t="shared" si="113"/>
        <v>188.39699999999999</v>
      </c>
      <c r="H1243" s="19">
        <f t="shared" si="116"/>
        <v>245.22749999999999</v>
      </c>
      <c r="I1243" s="19"/>
      <c r="J1243" s="18">
        <f t="shared" si="112"/>
        <v>3.7975609756097559</v>
      </c>
      <c r="K1243" s="18">
        <v>41</v>
      </c>
      <c r="L1243" s="20">
        <v>155.69999999999999</v>
      </c>
      <c r="M1243" s="21">
        <v>10</v>
      </c>
      <c r="N1243" s="22">
        <f t="shared" si="114"/>
        <v>140.13</v>
      </c>
      <c r="O1243" s="23">
        <v>75</v>
      </c>
      <c r="P1243" s="24">
        <f t="shared" si="115"/>
        <v>245.22749999999999</v>
      </c>
    </row>
    <row r="1244" spans="1:16" ht="17.25" customHeight="1">
      <c r="A1244" s="1">
        <v>2</v>
      </c>
      <c r="B1244" s="1" t="s">
        <v>15</v>
      </c>
      <c r="D1244" s="17" t="s">
        <v>2506</v>
      </c>
      <c r="E1244" s="17" t="s">
        <v>2507</v>
      </c>
      <c r="F1244" s="17" t="s">
        <v>27</v>
      </c>
      <c r="G1244" s="18">
        <f t="shared" si="113"/>
        <v>107.9562</v>
      </c>
      <c r="H1244" s="19">
        <f t="shared" si="116"/>
        <v>140.5215</v>
      </c>
      <c r="I1244" s="19"/>
      <c r="J1244" s="18">
        <f t="shared" si="112"/>
        <v>2.1760975609756099</v>
      </c>
      <c r="K1244" s="18">
        <v>41</v>
      </c>
      <c r="L1244" s="20">
        <v>89.22</v>
      </c>
      <c r="M1244" s="21">
        <v>10</v>
      </c>
      <c r="N1244" s="22">
        <f t="shared" si="114"/>
        <v>80.298000000000002</v>
      </c>
      <c r="O1244" s="23">
        <v>75</v>
      </c>
      <c r="P1244" s="24">
        <f t="shared" si="115"/>
        <v>140.5215</v>
      </c>
    </row>
    <row r="1245" spans="1:16" ht="17.25" customHeight="1">
      <c r="A1245" s="1">
        <v>2</v>
      </c>
      <c r="B1245" s="1" t="s">
        <v>15</v>
      </c>
      <c r="D1245" s="17" t="s">
        <v>2508</v>
      </c>
      <c r="E1245" s="17" t="s">
        <v>2509</v>
      </c>
      <c r="F1245" s="17" t="s">
        <v>18</v>
      </c>
      <c r="G1245" s="18">
        <f t="shared" si="113"/>
        <v>1624.5217999999998</v>
      </c>
      <c r="H1245" s="19">
        <f t="shared" si="116"/>
        <v>2114.5634999999997</v>
      </c>
      <c r="I1245" s="19"/>
      <c r="J1245" s="18">
        <f t="shared" si="112"/>
        <v>32.745853658536582</v>
      </c>
      <c r="K1245" s="18">
        <v>41</v>
      </c>
      <c r="L1245" s="20">
        <v>1342.58</v>
      </c>
      <c r="M1245" s="21">
        <v>10</v>
      </c>
      <c r="N1245" s="22">
        <f t="shared" si="114"/>
        <v>1208.3219999999999</v>
      </c>
      <c r="O1245" s="23">
        <v>75</v>
      </c>
      <c r="P1245" s="24">
        <f t="shared" si="115"/>
        <v>2114.5634999999997</v>
      </c>
    </row>
    <row r="1246" spans="1:16" ht="17.25" customHeight="1">
      <c r="A1246" s="1">
        <v>2</v>
      </c>
      <c r="B1246" s="1" t="s">
        <v>15</v>
      </c>
      <c r="D1246" s="17" t="s">
        <v>2510</v>
      </c>
      <c r="E1246" s="17" t="s">
        <v>2511</v>
      </c>
      <c r="F1246" s="17" t="s">
        <v>18</v>
      </c>
      <c r="G1246" s="18">
        <f t="shared" si="113"/>
        <v>749.77649999999994</v>
      </c>
      <c r="H1246" s="19">
        <f t="shared" si="116"/>
        <v>975.94874999999979</v>
      </c>
      <c r="I1246" s="19"/>
      <c r="J1246" s="18">
        <f t="shared" si="112"/>
        <v>15.113414634146341</v>
      </c>
      <c r="K1246" s="18">
        <v>41</v>
      </c>
      <c r="L1246" s="20">
        <v>619.65</v>
      </c>
      <c r="M1246" s="21">
        <v>10</v>
      </c>
      <c r="N1246" s="22">
        <f t="shared" si="114"/>
        <v>557.68499999999995</v>
      </c>
      <c r="O1246" s="23">
        <v>75</v>
      </c>
      <c r="P1246" s="24">
        <f t="shared" si="115"/>
        <v>975.94874999999979</v>
      </c>
    </row>
    <row r="1247" spans="1:16" ht="17.25" customHeight="1">
      <c r="A1247" s="1">
        <v>2</v>
      </c>
      <c r="B1247" s="1" t="s">
        <v>15</v>
      </c>
      <c r="D1247" s="17" t="s">
        <v>2512</v>
      </c>
      <c r="E1247" s="17" t="s">
        <v>2513</v>
      </c>
      <c r="F1247" s="17" t="s">
        <v>18</v>
      </c>
      <c r="G1247" s="18">
        <f t="shared" si="113"/>
        <v>1249.6275000000001</v>
      </c>
      <c r="H1247" s="19">
        <f t="shared" si="116"/>
        <v>1626.5812500000002</v>
      </c>
      <c r="I1247" s="19"/>
      <c r="J1247" s="18">
        <f t="shared" si="112"/>
        <v>25.189024390243901</v>
      </c>
      <c r="K1247" s="18">
        <v>41</v>
      </c>
      <c r="L1247" s="20">
        <v>1032.75</v>
      </c>
      <c r="M1247" s="21">
        <v>10</v>
      </c>
      <c r="N1247" s="22">
        <f t="shared" si="114"/>
        <v>929.47500000000002</v>
      </c>
      <c r="O1247" s="23">
        <v>75</v>
      </c>
      <c r="P1247" s="24">
        <f t="shared" si="115"/>
        <v>1626.5812500000002</v>
      </c>
    </row>
    <row r="1248" spans="1:16" ht="17.25" customHeight="1">
      <c r="A1248" s="1">
        <v>2</v>
      </c>
      <c r="B1248" s="1" t="s">
        <v>15</v>
      </c>
      <c r="D1248" s="17" t="s">
        <v>2514</v>
      </c>
      <c r="E1248" s="17" t="s">
        <v>2515</v>
      </c>
      <c r="F1248" s="17" t="s">
        <v>18</v>
      </c>
      <c r="G1248" s="18">
        <f t="shared" si="113"/>
        <v>2999.1301999999996</v>
      </c>
      <c r="H1248" s="19">
        <f t="shared" si="116"/>
        <v>3903.8264999999997</v>
      </c>
      <c r="I1248" s="19"/>
      <c r="J1248" s="18">
        <f t="shared" si="112"/>
        <v>60.454146341463414</v>
      </c>
      <c r="K1248" s="18">
        <v>41</v>
      </c>
      <c r="L1248" s="20">
        <v>2478.62</v>
      </c>
      <c r="M1248" s="21">
        <v>10</v>
      </c>
      <c r="N1248" s="22">
        <f t="shared" si="114"/>
        <v>2230.7579999999998</v>
      </c>
      <c r="O1248" s="23">
        <v>75</v>
      </c>
      <c r="P1248" s="24">
        <f t="shared" si="115"/>
        <v>3903.8264999999997</v>
      </c>
    </row>
    <row r="1249" spans="1:16" ht="17.25" customHeight="1">
      <c r="A1249" s="1">
        <v>2</v>
      </c>
      <c r="B1249" s="1" t="s">
        <v>15</v>
      </c>
      <c r="D1249" s="17" t="s">
        <v>2516</v>
      </c>
      <c r="E1249" s="17" t="s">
        <v>2517</v>
      </c>
      <c r="F1249" s="17" t="s">
        <v>18</v>
      </c>
      <c r="G1249" s="18">
        <f t="shared" si="113"/>
        <v>749.77649999999994</v>
      </c>
      <c r="H1249" s="19">
        <f t="shared" si="116"/>
        <v>975.94874999999979</v>
      </c>
      <c r="I1249" s="19"/>
      <c r="J1249" s="18">
        <f t="shared" si="112"/>
        <v>15.113414634146341</v>
      </c>
      <c r="K1249" s="18">
        <v>41</v>
      </c>
      <c r="L1249" s="20">
        <v>619.65</v>
      </c>
      <c r="M1249" s="21">
        <v>10</v>
      </c>
      <c r="N1249" s="22">
        <f t="shared" si="114"/>
        <v>557.68499999999995</v>
      </c>
      <c r="O1249" s="23">
        <v>75</v>
      </c>
      <c r="P1249" s="24">
        <f t="shared" si="115"/>
        <v>975.94874999999979</v>
      </c>
    </row>
    <row r="1250" spans="1:16" ht="17.25" customHeight="1">
      <c r="A1250" s="1">
        <v>2</v>
      </c>
      <c r="B1250" s="1" t="s">
        <v>15</v>
      </c>
      <c r="D1250" s="17" t="s">
        <v>2518</v>
      </c>
      <c r="E1250" s="17" t="s">
        <v>2519</v>
      </c>
      <c r="F1250" s="17" t="s">
        <v>18</v>
      </c>
      <c r="G1250" s="18">
        <f t="shared" si="113"/>
        <v>1249.6275000000001</v>
      </c>
      <c r="H1250" s="19">
        <f t="shared" si="116"/>
        <v>1626.5812500000002</v>
      </c>
      <c r="I1250" s="19"/>
      <c r="J1250" s="18">
        <f t="shared" si="112"/>
        <v>25.189024390243901</v>
      </c>
      <c r="K1250" s="18">
        <v>41</v>
      </c>
      <c r="L1250" s="20">
        <v>1032.75</v>
      </c>
      <c r="M1250" s="21">
        <v>10</v>
      </c>
      <c r="N1250" s="22">
        <f t="shared" si="114"/>
        <v>929.47500000000002</v>
      </c>
      <c r="O1250" s="23">
        <v>75</v>
      </c>
      <c r="P1250" s="24">
        <f t="shared" si="115"/>
        <v>1626.5812500000002</v>
      </c>
    </row>
    <row r="1251" spans="1:16" ht="17.25" customHeight="1">
      <c r="A1251" s="1">
        <v>2</v>
      </c>
      <c r="B1251" s="1" t="s">
        <v>15</v>
      </c>
      <c r="D1251" s="17" t="s">
        <v>2520</v>
      </c>
      <c r="E1251" s="17" t="s">
        <v>2521</v>
      </c>
      <c r="F1251" s="17" t="s">
        <v>18</v>
      </c>
      <c r="G1251" s="18">
        <f t="shared" si="113"/>
        <v>2699.2196000000004</v>
      </c>
      <c r="H1251" s="19">
        <f t="shared" si="116"/>
        <v>3513.4470000000001</v>
      </c>
      <c r="I1251" s="19"/>
      <c r="J1251" s="18">
        <f t="shared" si="112"/>
        <v>54.408780487804883</v>
      </c>
      <c r="K1251" s="18">
        <v>41</v>
      </c>
      <c r="L1251" s="20">
        <v>2230.7600000000002</v>
      </c>
      <c r="M1251" s="21">
        <v>10</v>
      </c>
      <c r="N1251" s="22">
        <f t="shared" si="114"/>
        <v>2007.6840000000002</v>
      </c>
      <c r="O1251" s="23">
        <v>75</v>
      </c>
      <c r="P1251" s="24">
        <f t="shared" si="115"/>
        <v>3513.4470000000001</v>
      </c>
    </row>
    <row r="1252" spans="1:16" ht="17.25" customHeight="1">
      <c r="A1252" s="1">
        <v>2</v>
      </c>
      <c r="B1252" s="1" t="s">
        <v>15</v>
      </c>
      <c r="D1252" s="17" t="s">
        <v>2522</v>
      </c>
      <c r="E1252" s="17" t="s">
        <v>2523</v>
      </c>
      <c r="F1252" s="17" t="s">
        <v>18</v>
      </c>
      <c r="G1252" s="18">
        <f t="shared" si="113"/>
        <v>1754.4878999999999</v>
      </c>
      <c r="H1252" s="19">
        <f t="shared" si="116"/>
        <v>2283.73425</v>
      </c>
      <c r="I1252" s="19"/>
      <c r="J1252" s="18">
        <f t="shared" si="112"/>
        <v>35.365609756097562</v>
      </c>
      <c r="K1252" s="18">
        <v>41</v>
      </c>
      <c r="L1252" s="20">
        <v>1449.99</v>
      </c>
      <c r="M1252" s="21">
        <v>10</v>
      </c>
      <c r="N1252" s="22">
        <f t="shared" si="114"/>
        <v>1304.991</v>
      </c>
      <c r="O1252" s="23">
        <v>75</v>
      </c>
      <c r="P1252" s="24">
        <f t="shared" si="115"/>
        <v>2283.73425</v>
      </c>
    </row>
    <row r="1253" spans="1:16" ht="17.25" customHeight="1">
      <c r="A1253" s="1">
        <v>2</v>
      </c>
      <c r="B1253" s="1" t="s">
        <v>15</v>
      </c>
      <c r="D1253" s="17" t="s">
        <v>2524</v>
      </c>
      <c r="E1253" s="17" t="s">
        <v>2525</v>
      </c>
      <c r="F1253" s="17" t="s">
        <v>18</v>
      </c>
      <c r="G1253" s="18">
        <f t="shared" si="113"/>
        <v>299.88639999999998</v>
      </c>
      <c r="H1253" s="19">
        <f t="shared" si="116"/>
        <v>390.34800000000001</v>
      </c>
      <c r="I1253" s="19"/>
      <c r="J1253" s="18">
        <f t="shared" ref="J1253:J1316" si="117">L1253/K1253</f>
        <v>6.0448780487804878</v>
      </c>
      <c r="K1253" s="18">
        <v>41</v>
      </c>
      <c r="L1253" s="20">
        <v>247.84</v>
      </c>
      <c r="M1253" s="21">
        <v>10</v>
      </c>
      <c r="N1253" s="22">
        <f t="shared" si="114"/>
        <v>223.05600000000001</v>
      </c>
      <c r="O1253" s="23">
        <v>75</v>
      </c>
      <c r="P1253" s="24">
        <f t="shared" si="115"/>
        <v>390.34800000000001</v>
      </c>
    </row>
    <row r="1254" spans="1:16" ht="17.25" customHeight="1">
      <c r="A1254" s="1">
        <v>2</v>
      </c>
      <c r="B1254" s="1" t="s">
        <v>15</v>
      </c>
      <c r="D1254" s="17" t="s">
        <v>2526</v>
      </c>
      <c r="E1254" s="17" t="s">
        <v>2527</v>
      </c>
      <c r="F1254" s="17" t="s">
        <v>18</v>
      </c>
      <c r="G1254" s="18">
        <f t="shared" si="113"/>
        <v>431.86110000000002</v>
      </c>
      <c r="H1254" s="19">
        <f t="shared" si="116"/>
        <v>562.13325000000009</v>
      </c>
      <c r="I1254" s="19"/>
      <c r="J1254" s="18">
        <f t="shared" si="117"/>
        <v>8.7051219512195122</v>
      </c>
      <c r="K1254" s="18">
        <v>41</v>
      </c>
      <c r="L1254" s="20">
        <v>356.91</v>
      </c>
      <c r="M1254" s="21">
        <v>10</v>
      </c>
      <c r="N1254" s="22">
        <f t="shared" si="114"/>
        <v>321.21900000000005</v>
      </c>
      <c r="O1254" s="23">
        <v>75</v>
      </c>
      <c r="P1254" s="24">
        <f t="shared" si="115"/>
        <v>562.13325000000009</v>
      </c>
    </row>
    <row r="1255" spans="1:16" ht="17.25" customHeight="1">
      <c r="A1255" s="1">
        <v>2</v>
      </c>
      <c r="B1255" s="1" t="s">
        <v>15</v>
      </c>
      <c r="D1255" s="17" t="s">
        <v>2528</v>
      </c>
      <c r="E1255" s="17" t="s">
        <v>2529</v>
      </c>
      <c r="F1255" s="17" t="s">
        <v>18</v>
      </c>
      <c r="G1255" s="18">
        <f t="shared" si="113"/>
        <v>499.83889999999997</v>
      </c>
      <c r="H1255" s="19">
        <f t="shared" si="116"/>
        <v>650.61674999999991</v>
      </c>
      <c r="I1255" s="19"/>
      <c r="J1255" s="18">
        <f t="shared" si="117"/>
        <v>10.075365853658536</v>
      </c>
      <c r="K1255" s="18">
        <v>41</v>
      </c>
      <c r="L1255" s="20">
        <v>413.09</v>
      </c>
      <c r="M1255" s="21">
        <v>10</v>
      </c>
      <c r="N1255" s="22">
        <f t="shared" si="114"/>
        <v>371.78099999999995</v>
      </c>
      <c r="O1255" s="23">
        <v>75</v>
      </c>
      <c r="P1255" s="24">
        <f t="shared" si="115"/>
        <v>650.61674999999991</v>
      </c>
    </row>
    <row r="1256" spans="1:16" ht="17.25" customHeight="1">
      <c r="A1256" s="1">
        <v>2</v>
      </c>
      <c r="B1256" s="1" t="s">
        <v>15</v>
      </c>
      <c r="D1256" s="17" t="s">
        <v>2530</v>
      </c>
      <c r="E1256" s="17" t="s">
        <v>2531</v>
      </c>
      <c r="F1256" s="17" t="s">
        <v>18</v>
      </c>
      <c r="G1256" s="18">
        <f t="shared" si="113"/>
        <v>624.80769999999995</v>
      </c>
      <c r="H1256" s="19">
        <f t="shared" si="116"/>
        <v>813.28274999999996</v>
      </c>
      <c r="I1256" s="19"/>
      <c r="J1256" s="18">
        <f t="shared" si="117"/>
        <v>12.594390243902438</v>
      </c>
      <c r="K1256" s="18">
        <v>41</v>
      </c>
      <c r="L1256" s="20">
        <v>516.37</v>
      </c>
      <c r="M1256" s="21">
        <v>10</v>
      </c>
      <c r="N1256" s="22">
        <f t="shared" si="114"/>
        <v>464.733</v>
      </c>
      <c r="O1256" s="23">
        <v>75</v>
      </c>
      <c r="P1256" s="24">
        <f t="shared" si="115"/>
        <v>813.28274999999996</v>
      </c>
    </row>
    <row r="1257" spans="1:16" ht="17.25" customHeight="1">
      <c r="A1257" s="1">
        <v>2</v>
      </c>
      <c r="B1257" s="1" t="s">
        <v>15</v>
      </c>
      <c r="D1257" s="25" t="s">
        <v>2532</v>
      </c>
      <c r="E1257" s="25" t="s">
        <v>2533</v>
      </c>
      <c r="F1257" s="25" t="s">
        <v>30</v>
      </c>
      <c r="G1257" s="26">
        <f>L1257*1.105</f>
        <v>4041.99055</v>
      </c>
      <c r="H1257" s="19">
        <f t="shared" si="116"/>
        <v>5761.2082499999997</v>
      </c>
      <c r="I1257" s="19"/>
      <c r="J1257" s="18">
        <f t="shared" si="117"/>
        <v>89.217317073170733</v>
      </c>
      <c r="K1257" s="18">
        <v>41</v>
      </c>
      <c r="L1257" s="27">
        <v>3657.91</v>
      </c>
      <c r="M1257" s="21">
        <v>10</v>
      </c>
      <c r="N1257" s="22">
        <f t="shared" si="114"/>
        <v>3292.1189999999997</v>
      </c>
      <c r="O1257" s="23">
        <v>75</v>
      </c>
      <c r="P1257" s="24">
        <f t="shared" si="115"/>
        <v>5761.2082499999997</v>
      </c>
    </row>
    <row r="1258" spans="1:16" ht="17.25" customHeight="1">
      <c r="A1258" s="1">
        <v>2</v>
      </c>
      <c r="B1258" s="1" t="s">
        <v>15</v>
      </c>
      <c r="D1258" s="25" t="s">
        <v>2534</v>
      </c>
      <c r="E1258" s="25" t="s">
        <v>2535</v>
      </c>
      <c r="F1258" s="25" t="s">
        <v>30</v>
      </c>
      <c r="G1258" s="26">
        <f>L1258*1.105</f>
        <v>5389.3059999999996</v>
      </c>
      <c r="H1258" s="19">
        <f t="shared" si="116"/>
        <v>7681.5899999999983</v>
      </c>
      <c r="I1258" s="19"/>
      <c r="J1258" s="18">
        <f t="shared" si="117"/>
        <v>118.95609756097561</v>
      </c>
      <c r="K1258" s="18">
        <v>41</v>
      </c>
      <c r="L1258" s="27">
        <v>4877.2</v>
      </c>
      <c r="M1258" s="21">
        <v>10</v>
      </c>
      <c r="N1258" s="22">
        <f t="shared" si="114"/>
        <v>4389.4799999999996</v>
      </c>
      <c r="O1258" s="23">
        <v>75</v>
      </c>
      <c r="P1258" s="24">
        <f t="shared" si="115"/>
        <v>7681.5899999999983</v>
      </c>
    </row>
    <row r="1259" spans="1:16" ht="17.25" customHeight="1">
      <c r="A1259" s="1">
        <v>2</v>
      </c>
      <c r="B1259" s="1" t="s">
        <v>15</v>
      </c>
      <c r="D1259" s="25" t="s">
        <v>2536</v>
      </c>
      <c r="E1259" s="25" t="s">
        <v>2537</v>
      </c>
      <c r="F1259" s="25" t="s">
        <v>30</v>
      </c>
      <c r="G1259" s="26">
        <f>L1259*1.105</f>
        <v>6512.0854499999996</v>
      </c>
      <c r="H1259" s="19">
        <f t="shared" si="116"/>
        <v>9281.9317499999997</v>
      </c>
      <c r="I1259" s="19"/>
      <c r="J1259" s="18">
        <f t="shared" si="117"/>
        <v>143.73878048780489</v>
      </c>
      <c r="K1259" s="18">
        <v>41</v>
      </c>
      <c r="L1259" s="27">
        <v>5893.29</v>
      </c>
      <c r="M1259" s="21">
        <v>10</v>
      </c>
      <c r="N1259" s="22">
        <f t="shared" si="114"/>
        <v>5303.9610000000002</v>
      </c>
      <c r="O1259" s="23">
        <v>75</v>
      </c>
      <c r="P1259" s="24">
        <f t="shared" si="115"/>
        <v>9281.9317499999997</v>
      </c>
    </row>
    <row r="1260" spans="1:16" ht="17.25" customHeight="1">
      <c r="A1260" s="1">
        <v>2</v>
      </c>
      <c r="B1260" s="1" t="s">
        <v>15</v>
      </c>
      <c r="D1260" s="25" t="s">
        <v>2538</v>
      </c>
      <c r="E1260" s="25" t="s">
        <v>2539</v>
      </c>
      <c r="F1260" s="25" t="s">
        <v>30</v>
      </c>
      <c r="G1260" s="26">
        <f>L1260*1.105</f>
        <v>8083.99215</v>
      </c>
      <c r="H1260" s="19">
        <f t="shared" si="116"/>
        <v>11522.432249999998</v>
      </c>
      <c r="I1260" s="19"/>
      <c r="J1260" s="18">
        <f t="shared" si="117"/>
        <v>178.43487804878049</v>
      </c>
      <c r="K1260" s="18">
        <v>41</v>
      </c>
      <c r="L1260" s="27">
        <v>7315.83</v>
      </c>
      <c r="M1260" s="21">
        <v>10</v>
      </c>
      <c r="N1260" s="22">
        <f t="shared" si="114"/>
        <v>6584.2469999999994</v>
      </c>
      <c r="O1260" s="23">
        <v>75</v>
      </c>
      <c r="P1260" s="24">
        <f t="shared" si="115"/>
        <v>11522.432249999998</v>
      </c>
    </row>
    <row r="1261" spans="1:16" ht="17.25" customHeight="1">
      <c r="A1261" s="1">
        <v>2</v>
      </c>
      <c r="B1261" s="1" t="s">
        <v>15</v>
      </c>
      <c r="D1261" s="17" t="s">
        <v>2540</v>
      </c>
      <c r="E1261" s="17" t="s">
        <v>2541</v>
      </c>
      <c r="F1261" s="17" t="s">
        <v>1925</v>
      </c>
      <c r="G1261" s="18">
        <f>L1261*1.21</f>
        <v>944.69539999999995</v>
      </c>
      <c r="H1261" s="19">
        <f t="shared" si="116"/>
        <v>1229.6655000000001</v>
      </c>
      <c r="I1261" s="19"/>
      <c r="J1261" s="18">
        <f t="shared" si="117"/>
        <v>19.042439024390244</v>
      </c>
      <c r="K1261" s="18">
        <v>41</v>
      </c>
      <c r="L1261" s="20">
        <v>780.74</v>
      </c>
      <c r="M1261" s="21">
        <v>10</v>
      </c>
      <c r="N1261" s="22">
        <f t="shared" si="114"/>
        <v>702.66600000000005</v>
      </c>
      <c r="O1261" s="23">
        <v>75</v>
      </c>
      <c r="P1261" s="24">
        <f t="shared" si="115"/>
        <v>1229.6655000000001</v>
      </c>
    </row>
    <row r="1262" spans="1:16" ht="17.25" customHeight="1">
      <c r="A1262" s="1">
        <v>2</v>
      </c>
      <c r="B1262" s="1" t="s">
        <v>15</v>
      </c>
      <c r="D1262" s="17" t="s">
        <v>2542</v>
      </c>
      <c r="E1262" s="17" t="s">
        <v>2543</v>
      </c>
      <c r="F1262" s="17" t="s">
        <v>1925</v>
      </c>
      <c r="G1262" s="18">
        <f>L1262*1.21</f>
        <v>53.966000000000001</v>
      </c>
      <c r="H1262" s="19">
        <f t="shared" si="116"/>
        <v>70.245000000000005</v>
      </c>
      <c r="I1262" s="19"/>
      <c r="J1262" s="18">
        <f t="shared" si="117"/>
        <v>1.0878048780487806</v>
      </c>
      <c r="K1262" s="18">
        <v>41</v>
      </c>
      <c r="L1262" s="20">
        <v>44.6</v>
      </c>
      <c r="M1262" s="21">
        <v>10</v>
      </c>
      <c r="N1262" s="22">
        <f t="shared" si="114"/>
        <v>40.14</v>
      </c>
      <c r="O1262" s="23">
        <v>75</v>
      </c>
      <c r="P1262" s="24">
        <f t="shared" si="115"/>
        <v>70.245000000000005</v>
      </c>
    </row>
    <row r="1263" spans="1:16" ht="17.25" customHeight="1">
      <c r="A1263" s="1">
        <v>2</v>
      </c>
      <c r="B1263" s="1" t="s">
        <v>15</v>
      </c>
      <c r="D1263" s="25" t="s">
        <v>2544</v>
      </c>
      <c r="E1263" s="25" t="s">
        <v>2545</v>
      </c>
      <c r="F1263" s="25" t="s">
        <v>1925</v>
      </c>
      <c r="G1263" s="26">
        <f>L1263*1.105</f>
        <v>93.637699999999995</v>
      </c>
      <c r="H1263" s="19">
        <f t="shared" si="116"/>
        <v>133.46549999999996</v>
      </c>
      <c r="I1263" s="19"/>
      <c r="J1263" s="18">
        <f t="shared" si="117"/>
        <v>2.066829268292683</v>
      </c>
      <c r="K1263" s="18">
        <v>41</v>
      </c>
      <c r="L1263" s="27">
        <v>84.74</v>
      </c>
      <c r="M1263" s="21">
        <v>10</v>
      </c>
      <c r="N1263" s="22">
        <f t="shared" si="114"/>
        <v>76.265999999999991</v>
      </c>
      <c r="O1263" s="23">
        <v>75</v>
      </c>
      <c r="P1263" s="24">
        <f t="shared" si="115"/>
        <v>133.46549999999996</v>
      </c>
    </row>
    <row r="1264" spans="1:16" ht="17.25" customHeight="1">
      <c r="A1264" s="1">
        <v>2</v>
      </c>
      <c r="B1264" s="1" t="s">
        <v>15</v>
      </c>
      <c r="D1264" s="17" t="s">
        <v>2546</v>
      </c>
      <c r="E1264" s="17" t="s">
        <v>2547</v>
      </c>
      <c r="F1264" s="17" t="s">
        <v>27</v>
      </c>
      <c r="G1264" s="18">
        <f>L1264*1.21</f>
        <v>755.76599999999996</v>
      </c>
      <c r="H1264" s="19">
        <f t="shared" si="116"/>
        <v>983.745</v>
      </c>
      <c r="I1264" s="19"/>
      <c r="J1264" s="18">
        <f t="shared" si="117"/>
        <v>15.234146341463415</v>
      </c>
      <c r="K1264" s="18">
        <v>41</v>
      </c>
      <c r="L1264" s="20">
        <v>624.6</v>
      </c>
      <c r="M1264" s="21">
        <v>10</v>
      </c>
      <c r="N1264" s="22">
        <f t="shared" si="114"/>
        <v>562.14</v>
      </c>
      <c r="O1264" s="23">
        <v>75</v>
      </c>
      <c r="P1264" s="24">
        <f t="shared" si="115"/>
        <v>983.745</v>
      </c>
    </row>
    <row r="1265" spans="1:16" ht="17.25" customHeight="1">
      <c r="A1265" s="1">
        <v>2</v>
      </c>
      <c r="B1265" s="1" t="s">
        <v>15</v>
      </c>
      <c r="D1265" s="17" t="s">
        <v>2548</v>
      </c>
      <c r="E1265" s="17" t="s">
        <v>2549</v>
      </c>
      <c r="F1265" s="17" t="s">
        <v>30</v>
      </c>
      <c r="G1265" s="18">
        <f>L1265*1.21</f>
        <v>161.92219999999998</v>
      </c>
      <c r="H1265" s="19">
        <f t="shared" si="116"/>
        <v>210.76649999999998</v>
      </c>
      <c r="I1265" s="19"/>
      <c r="J1265" s="18">
        <f t="shared" si="117"/>
        <v>3.26390243902439</v>
      </c>
      <c r="K1265" s="18">
        <v>41</v>
      </c>
      <c r="L1265" s="20">
        <v>133.82</v>
      </c>
      <c r="M1265" s="21">
        <v>10</v>
      </c>
      <c r="N1265" s="22">
        <f t="shared" si="114"/>
        <v>120.43799999999999</v>
      </c>
      <c r="O1265" s="23">
        <v>75</v>
      </c>
      <c r="P1265" s="24">
        <f t="shared" si="115"/>
        <v>210.76649999999998</v>
      </c>
    </row>
    <row r="1266" spans="1:16" ht="17.25" customHeight="1">
      <c r="A1266" s="1">
        <v>2</v>
      </c>
      <c r="B1266" s="1" t="s">
        <v>15</v>
      </c>
      <c r="D1266" s="17" t="s">
        <v>2550</v>
      </c>
      <c r="E1266" s="17" t="s">
        <v>2551</v>
      </c>
      <c r="F1266" s="17" t="s">
        <v>30</v>
      </c>
      <c r="G1266" s="18">
        <f>L1266*1.21</f>
        <v>207.8175</v>
      </c>
      <c r="H1266" s="19">
        <f t="shared" si="116"/>
        <v>270.50625000000002</v>
      </c>
      <c r="I1266" s="19"/>
      <c r="J1266" s="18">
        <f t="shared" si="117"/>
        <v>4.1890243902439028</v>
      </c>
      <c r="K1266" s="18">
        <v>41</v>
      </c>
      <c r="L1266" s="20">
        <v>171.75</v>
      </c>
      <c r="M1266" s="21">
        <v>10</v>
      </c>
      <c r="N1266" s="22">
        <f t="shared" si="114"/>
        <v>154.57499999999999</v>
      </c>
      <c r="O1266" s="23">
        <v>75</v>
      </c>
      <c r="P1266" s="24">
        <f t="shared" si="115"/>
        <v>270.50625000000002</v>
      </c>
    </row>
    <row r="1267" spans="1:16" ht="17.25" customHeight="1">
      <c r="A1267" s="1">
        <v>2</v>
      </c>
      <c r="B1267" s="1" t="s">
        <v>15</v>
      </c>
      <c r="D1267" s="25" t="s">
        <v>2552</v>
      </c>
      <c r="E1267" s="25" t="s">
        <v>2553</v>
      </c>
      <c r="F1267" s="25" t="s">
        <v>30</v>
      </c>
      <c r="G1267" s="26">
        <f>L1267*1.105</f>
        <v>796.48399999999992</v>
      </c>
      <c r="H1267" s="19">
        <f t="shared" si="116"/>
        <v>1135.2599999999998</v>
      </c>
      <c r="I1267" s="19"/>
      <c r="J1267" s="18">
        <f t="shared" si="117"/>
        <v>17.580487804878047</v>
      </c>
      <c r="K1267" s="18">
        <v>41</v>
      </c>
      <c r="L1267" s="27">
        <v>720.8</v>
      </c>
      <c r="M1267" s="21">
        <v>10</v>
      </c>
      <c r="N1267" s="22">
        <f t="shared" si="114"/>
        <v>648.71999999999991</v>
      </c>
      <c r="O1267" s="23">
        <v>75</v>
      </c>
      <c r="P1267" s="24">
        <f t="shared" si="115"/>
        <v>1135.2599999999998</v>
      </c>
    </row>
    <row r="1268" spans="1:16" ht="17.25" customHeight="1">
      <c r="A1268" s="1">
        <v>2</v>
      </c>
      <c r="B1268" s="1" t="s">
        <v>15</v>
      </c>
      <c r="D1268" s="25" t="s">
        <v>2554</v>
      </c>
      <c r="E1268" s="25" t="s">
        <v>2555</v>
      </c>
      <c r="F1268" s="25" t="s">
        <v>30</v>
      </c>
      <c r="G1268" s="26">
        <f>L1268*1.105</f>
        <v>573.01985000000002</v>
      </c>
      <c r="H1268" s="19">
        <f t="shared" si="116"/>
        <v>816.74775</v>
      </c>
      <c r="I1268" s="19"/>
      <c r="J1268" s="18">
        <f t="shared" si="117"/>
        <v>12.648048780487805</v>
      </c>
      <c r="K1268" s="18">
        <v>41</v>
      </c>
      <c r="L1268" s="27">
        <v>518.57000000000005</v>
      </c>
      <c r="M1268" s="21">
        <v>10</v>
      </c>
      <c r="N1268" s="22">
        <f t="shared" si="114"/>
        <v>466.71300000000002</v>
      </c>
      <c r="O1268" s="23">
        <v>75</v>
      </c>
      <c r="P1268" s="24">
        <f t="shared" si="115"/>
        <v>816.74775</v>
      </c>
    </row>
    <row r="1269" spans="1:16" ht="17.25" customHeight="1">
      <c r="A1269" s="1">
        <v>2</v>
      </c>
      <c r="B1269" s="1" t="s">
        <v>15</v>
      </c>
      <c r="D1269" s="25" t="s">
        <v>2556</v>
      </c>
      <c r="E1269" s="25" t="s">
        <v>2557</v>
      </c>
      <c r="F1269" s="25" t="s">
        <v>30</v>
      </c>
      <c r="G1269" s="26">
        <f>L1269*1.105</f>
        <v>185.8389</v>
      </c>
      <c r="H1269" s="19">
        <f t="shared" si="116"/>
        <v>264.88350000000003</v>
      </c>
      <c r="I1269" s="19"/>
      <c r="J1269" s="18">
        <f t="shared" si="117"/>
        <v>4.1019512195121957</v>
      </c>
      <c r="K1269" s="18">
        <v>41</v>
      </c>
      <c r="L1269" s="27">
        <v>168.18</v>
      </c>
      <c r="M1269" s="21">
        <v>10</v>
      </c>
      <c r="N1269" s="22">
        <f t="shared" si="114"/>
        <v>151.36199999999999</v>
      </c>
      <c r="O1269" s="23">
        <v>75</v>
      </c>
      <c r="P1269" s="24">
        <f t="shared" si="115"/>
        <v>264.88350000000003</v>
      </c>
    </row>
    <row r="1270" spans="1:16" ht="17.25" customHeight="1">
      <c r="A1270" s="1">
        <v>2</v>
      </c>
      <c r="B1270" s="1" t="s">
        <v>15</v>
      </c>
      <c r="D1270" s="25" t="s">
        <v>2558</v>
      </c>
      <c r="E1270" s="25" t="s">
        <v>2559</v>
      </c>
      <c r="F1270" s="25" t="s">
        <v>27</v>
      </c>
      <c r="G1270" s="26">
        <f>L1270*1.105</f>
        <v>936.60905000000002</v>
      </c>
      <c r="H1270" s="19">
        <f t="shared" si="116"/>
        <v>1334.9857500000001</v>
      </c>
      <c r="I1270" s="19"/>
      <c r="J1270" s="18">
        <f t="shared" si="117"/>
        <v>20.67341463414634</v>
      </c>
      <c r="K1270" s="18">
        <v>41</v>
      </c>
      <c r="L1270" s="27">
        <v>847.61</v>
      </c>
      <c r="M1270" s="21">
        <v>10</v>
      </c>
      <c r="N1270" s="22">
        <f t="shared" si="114"/>
        <v>762.84900000000005</v>
      </c>
      <c r="O1270" s="23">
        <v>75</v>
      </c>
      <c r="P1270" s="24">
        <f t="shared" si="115"/>
        <v>1334.9857500000001</v>
      </c>
    </row>
    <row r="1271" spans="1:16" ht="17.25" customHeight="1">
      <c r="A1271" s="1">
        <v>2</v>
      </c>
      <c r="B1271" s="1" t="s">
        <v>15</v>
      </c>
      <c r="D1271" s="17" t="s">
        <v>2560</v>
      </c>
      <c r="E1271" s="17" t="s">
        <v>2561</v>
      </c>
      <c r="F1271" s="17" t="s">
        <v>27</v>
      </c>
      <c r="G1271" s="18">
        <f t="shared" ref="G1271:G1334" si="118">L1271*1.21</f>
        <v>299.88639999999998</v>
      </c>
      <c r="H1271" s="19">
        <f t="shared" si="116"/>
        <v>390.34800000000001</v>
      </c>
      <c r="I1271" s="19"/>
      <c r="J1271" s="18">
        <f t="shared" si="117"/>
        <v>6.0448780487804878</v>
      </c>
      <c r="K1271" s="18">
        <v>41</v>
      </c>
      <c r="L1271" s="20">
        <v>247.84</v>
      </c>
      <c r="M1271" s="21">
        <v>10</v>
      </c>
      <c r="N1271" s="22">
        <f t="shared" si="114"/>
        <v>223.05600000000001</v>
      </c>
      <c r="O1271" s="23">
        <v>75</v>
      </c>
      <c r="P1271" s="24">
        <f t="shared" si="115"/>
        <v>390.34800000000001</v>
      </c>
    </row>
    <row r="1272" spans="1:16" ht="17.25" customHeight="1">
      <c r="A1272" s="1">
        <v>2</v>
      </c>
      <c r="B1272" s="1" t="s">
        <v>15</v>
      </c>
      <c r="D1272" s="17" t="s">
        <v>2562</v>
      </c>
      <c r="E1272" s="17" t="s">
        <v>2563</v>
      </c>
      <c r="F1272" s="17" t="s">
        <v>27</v>
      </c>
      <c r="G1272" s="18">
        <f t="shared" si="118"/>
        <v>134.9271</v>
      </c>
      <c r="H1272" s="19">
        <f t="shared" si="116"/>
        <v>175.62825000000004</v>
      </c>
      <c r="I1272" s="19"/>
      <c r="J1272" s="18">
        <f t="shared" si="117"/>
        <v>2.7197560975609756</v>
      </c>
      <c r="K1272" s="18">
        <v>41</v>
      </c>
      <c r="L1272" s="20">
        <v>111.51</v>
      </c>
      <c r="M1272" s="21">
        <v>10</v>
      </c>
      <c r="N1272" s="22">
        <f t="shared" si="114"/>
        <v>100.35900000000001</v>
      </c>
      <c r="O1272" s="23">
        <v>75</v>
      </c>
      <c r="P1272" s="24">
        <f t="shared" si="115"/>
        <v>175.62825000000004</v>
      </c>
    </row>
    <row r="1273" spans="1:16" ht="17.25" customHeight="1">
      <c r="A1273" s="1">
        <v>2</v>
      </c>
      <c r="B1273" s="1" t="s">
        <v>15</v>
      </c>
      <c r="D1273" s="17" t="s">
        <v>2564</v>
      </c>
      <c r="E1273" s="17" t="s">
        <v>2565</v>
      </c>
      <c r="F1273" s="17" t="s">
        <v>27</v>
      </c>
      <c r="G1273" s="18">
        <f t="shared" si="118"/>
        <v>161.92219999999998</v>
      </c>
      <c r="H1273" s="19">
        <f t="shared" si="116"/>
        <v>210.76649999999998</v>
      </c>
      <c r="I1273" s="19"/>
      <c r="J1273" s="18">
        <f t="shared" si="117"/>
        <v>3.26390243902439</v>
      </c>
      <c r="K1273" s="18">
        <v>41</v>
      </c>
      <c r="L1273" s="20">
        <v>133.82</v>
      </c>
      <c r="M1273" s="21">
        <v>10</v>
      </c>
      <c r="N1273" s="22">
        <f t="shared" si="114"/>
        <v>120.43799999999999</v>
      </c>
      <c r="O1273" s="23">
        <v>75</v>
      </c>
      <c r="P1273" s="24">
        <f t="shared" si="115"/>
        <v>210.76649999999998</v>
      </c>
    </row>
    <row r="1274" spans="1:16" ht="17.25" customHeight="1">
      <c r="A1274" s="1">
        <v>2</v>
      </c>
      <c r="B1274" s="1" t="s">
        <v>15</v>
      </c>
      <c r="D1274" s="17" t="s">
        <v>2566</v>
      </c>
      <c r="E1274" s="17" t="s">
        <v>2567</v>
      </c>
      <c r="F1274" s="17" t="s">
        <v>27</v>
      </c>
      <c r="G1274" s="18">
        <f t="shared" si="118"/>
        <v>256.42319999999995</v>
      </c>
      <c r="H1274" s="19">
        <f t="shared" si="116"/>
        <v>333.774</v>
      </c>
      <c r="I1274" s="19"/>
      <c r="J1274" s="18">
        <f t="shared" si="117"/>
        <v>5.1687804878048773</v>
      </c>
      <c r="K1274" s="18">
        <v>41</v>
      </c>
      <c r="L1274" s="20">
        <v>211.92</v>
      </c>
      <c r="M1274" s="21">
        <v>10</v>
      </c>
      <c r="N1274" s="22">
        <f t="shared" si="114"/>
        <v>190.72799999999998</v>
      </c>
      <c r="O1274" s="23">
        <v>75</v>
      </c>
      <c r="P1274" s="24">
        <f t="shared" si="115"/>
        <v>333.774</v>
      </c>
    </row>
    <row r="1275" spans="1:16" ht="17.25" customHeight="1">
      <c r="A1275" s="1">
        <v>2</v>
      </c>
      <c r="B1275" s="1" t="s">
        <v>15</v>
      </c>
      <c r="D1275" s="17" t="s">
        <v>2568</v>
      </c>
      <c r="E1275" s="17" t="s">
        <v>2569</v>
      </c>
      <c r="F1275" s="17" t="s">
        <v>18</v>
      </c>
      <c r="G1275" s="18">
        <f t="shared" si="118"/>
        <v>151.14109999999999</v>
      </c>
      <c r="H1275" s="19">
        <f t="shared" si="116"/>
        <v>196.73325</v>
      </c>
      <c r="I1275" s="19"/>
      <c r="J1275" s="18">
        <f t="shared" si="117"/>
        <v>3.0465853658536584</v>
      </c>
      <c r="K1275" s="18">
        <v>41</v>
      </c>
      <c r="L1275" s="20">
        <v>124.91</v>
      </c>
      <c r="M1275" s="21">
        <v>10</v>
      </c>
      <c r="N1275" s="22">
        <f t="shared" si="114"/>
        <v>112.419</v>
      </c>
      <c r="O1275" s="23">
        <v>75</v>
      </c>
      <c r="P1275" s="24">
        <f t="shared" si="115"/>
        <v>196.73325</v>
      </c>
    </row>
    <row r="1276" spans="1:16" ht="17.25" customHeight="1">
      <c r="A1276" s="1">
        <v>2</v>
      </c>
      <c r="B1276" s="1" t="s">
        <v>15</v>
      </c>
      <c r="D1276" s="17" t="s">
        <v>2570</v>
      </c>
      <c r="E1276" s="17" t="s">
        <v>2571</v>
      </c>
      <c r="F1276" s="17" t="s">
        <v>18</v>
      </c>
      <c r="G1276" s="18">
        <f t="shared" si="118"/>
        <v>161.92219999999998</v>
      </c>
      <c r="H1276" s="19">
        <f t="shared" si="116"/>
        <v>210.76649999999998</v>
      </c>
      <c r="I1276" s="19"/>
      <c r="J1276" s="18">
        <f t="shared" si="117"/>
        <v>3.26390243902439</v>
      </c>
      <c r="K1276" s="18">
        <v>41</v>
      </c>
      <c r="L1276" s="20">
        <v>133.82</v>
      </c>
      <c r="M1276" s="21">
        <v>10</v>
      </c>
      <c r="N1276" s="22">
        <f t="shared" si="114"/>
        <v>120.43799999999999</v>
      </c>
      <c r="O1276" s="23">
        <v>75</v>
      </c>
      <c r="P1276" s="24">
        <f t="shared" si="115"/>
        <v>210.76649999999998</v>
      </c>
    </row>
    <row r="1277" spans="1:16" ht="17.25" customHeight="1">
      <c r="A1277" s="1">
        <v>2</v>
      </c>
      <c r="B1277" s="1" t="s">
        <v>15</v>
      </c>
      <c r="D1277" s="17" t="s">
        <v>2572</v>
      </c>
      <c r="E1277" s="17" t="s">
        <v>2573</v>
      </c>
      <c r="F1277" s="17" t="s">
        <v>18</v>
      </c>
      <c r="G1277" s="18">
        <f t="shared" si="118"/>
        <v>202.43300000000002</v>
      </c>
      <c r="H1277" s="19">
        <f t="shared" si="116"/>
        <v>263.49750000000006</v>
      </c>
      <c r="I1277" s="19"/>
      <c r="J1277" s="18">
        <f t="shared" si="117"/>
        <v>4.0804878048780493</v>
      </c>
      <c r="K1277" s="18">
        <v>41</v>
      </c>
      <c r="L1277" s="20">
        <v>167.3</v>
      </c>
      <c r="M1277" s="21">
        <v>10</v>
      </c>
      <c r="N1277" s="22">
        <f t="shared" si="114"/>
        <v>150.57000000000002</v>
      </c>
      <c r="O1277" s="23">
        <v>75</v>
      </c>
      <c r="P1277" s="24">
        <f t="shared" si="115"/>
        <v>263.49750000000006</v>
      </c>
    </row>
    <row r="1278" spans="1:16" ht="17.25" customHeight="1">
      <c r="A1278" s="1">
        <v>2</v>
      </c>
      <c r="B1278" s="1" t="s">
        <v>15</v>
      </c>
      <c r="D1278" s="17" t="s">
        <v>2574</v>
      </c>
      <c r="E1278" s="17" t="s">
        <v>2575</v>
      </c>
      <c r="F1278" s="17" t="s">
        <v>18</v>
      </c>
      <c r="G1278" s="18">
        <f t="shared" si="118"/>
        <v>998.69769999999994</v>
      </c>
      <c r="H1278" s="19">
        <f t="shared" si="116"/>
        <v>1299.95775</v>
      </c>
      <c r="I1278" s="19"/>
      <c r="J1278" s="18">
        <f t="shared" si="117"/>
        <v>20.130975609756099</v>
      </c>
      <c r="K1278" s="18">
        <v>41</v>
      </c>
      <c r="L1278" s="20">
        <v>825.37</v>
      </c>
      <c r="M1278" s="21">
        <v>10</v>
      </c>
      <c r="N1278" s="22">
        <f t="shared" si="114"/>
        <v>742.83299999999997</v>
      </c>
      <c r="O1278" s="23">
        <v>75</v>
      </c>
      <c r="P1278" s="24">
        <f t="shared" si="115"/>
        <v>1299.95775</v>
      </c>
    </row>
    <row r="1279" spans="1:16" ht="17.25" customHeight="1">
      <c r="A1279" s="1">
        <v>2</v>
      </c>
      <c r="B1279" s="1" t="s">
        <v>15</v>
      </c>
      <c r="D1279" s="17" t="s">
        <v>2576</v>
      </c>
      <c r="E1279" s="17" t="s">
        <v>2577</v>
      </c>
      <c r="F1279" s="17" t="s">
        <v>18</v>
      </c>
      <c r="G1279" s="18">
        <f t="shared" si="118"/>
        <v>499.33069999999998</v>
      </c>
      <c r="H1279" s="19">
        <f t="shared" si="116"/>
        <v>649.95524999999998</v>
      </c>
      <c r="I1279" s="19"/>
      <c r="J1279" s="18">
        <f t="shared" si="117"/>
        <v>10.065121951219513</v>
      </c>
      <c r="K1279" s="18">
        <v>41</v>
      </c>
      <c r="L1279" s="20">
        <v>412.67</v>
      </c>
      <c r="M1279" s="21">
        <v>10</v>
      </c>
      <c r="N1279" s="22">
        <f t="shared" si="114"/>
        <v>371.40300000000002</v>
      </c>
      <c r="O1279" s="23">
        <v>75</v>
      </c>
      <c r="P1279" s="24">
        <f t="shared" si="115"/>
        <v>649.95524999999998</v>
      </c>
    </row>
    <row r="1280" spans="1:16" ht="17.25" customHeight="1">
      <c r="A1280" s="1">
        <v>2</v>
      </c>
      <c r="B1280" s="1" t="s">
        <v>15</v>
      </c>
      <c r="D1280" s="17" t="s">
        <v>2578</v>
      </c>
      <c r="E1280" s="17" t="s">
        <v>2579</v>
      </c>
      <c r="F1280" s="17" t="s">
        <v>27</v>
      </c>
      <c r="G1280" s="18">
        <f t="shared" si="118"/>
        <v>170.01709999999997</v>
      </c>
      <c r="H1280" s="19">
        <f t="shared" si="116"/>
        <v>221.30324999999999</v>
      </c>
      <c r="I1280" s="19"/>
      <c r="J1280" s="18">
        <f t="shared" si="117"/>
        <v>3.427073170731707</v>
      </c>
      <c r="K1280" s="18">
        <v>41</v>
      </c>
      <c r="L1280" s="20">
        <v>140.51</v>
      </c>
      <c r="M1280" s="21">
        <v>10</v>
      </c>
      <c r="N1280" s="22">
        <f t="shared" si="114"/>
        <v>126.45899999999999</v>
      </c>
      <c r="O1280" s="23">
        <v>75</v>
      </c>
      <c r="P1280" s="24">
        <f t="shared" si="115"/>
        <v>221.30324999999999</v>
      </c>
    </row>
    <row r="1281" spans="1:16" ht="17.25" customHeight="1">
      <c r="A1281" s="1">
        <v>2</v>
      </c>
      <c r="B1281" s="1" t="s">
        <v>15</v>
      </c>
      <c r="D1281" s="17" t="s">
        <v>2580</v>
      </c>
      <c r="E1281" s="17" t="s">
        <v>2581</v>
      </c>
      <c r="F1281" s="17" t="s">
        <v>27</v>
      </c>
      <c r="G1281" s="18">
        <f t="shared" si="118"/>
        <v>96.291799999999995</v>
      </c>
      <c r="H1281" s="19">
        <f t="shared" si="116"/>
        <v>125.3385</v>
      </c>
      <c r="I1281" s="19"/>
      <c r="J1281" s="18">
        <f t="shared" si="117"/>
        <v>1.9409756097560975</v>
      </c>
      <c r="K1281" s="18">
        <v>41</v>
      </c>
      <c r="L1281" s="20">
        <v>79.58</v>
      </c>
      <c r="M1281" s="21">
        <v>10</v>
      </c>
      <c r="N1281" s="22">
        <f t="shared" si="114"/>
        <v>71.622</v>
      </c>
      <c r="O1281" s="23">
        <v>75</v>
      </c>
      <c r="P1281" s="24">
        <f t="shared" si="115"/>
        <v>125.3385</v>
      </c>
    </row>
    <row r="1282" spans="1:16" ht="17.25" customHeight="1">
      <c r="A1282" s="1">
        <v>2</v>
      </c>
      <c r="B1282" s="1" t="s">
        <v>15</v>
      </c>
      <c r="D1282" s="17" t="s">
        <v>2582</v>
      </c>
      <c r="E1282" s="17" t="s">
        <v>2583</v>
      </c>
      <c r="F1282" s="17" t="s">
        <v>27</v>
      </c>
      <c r="G1282" s="18">
        <f t="shared" si="118"/>
        <v>269.91469999999998</v>
      </c>
      <c r="H1282" s="19">
        <f t="shared" si="116"/>
        <v>351.33524999999997</v>
      </c>
      <c r="I1282" s="19"/>
      <c r="J1282" s="18">
        <f t="shared" si="117"/>
        <v>5.4407317073170729</v>
      </c>
      <c r="K1282" s="18">
        <v>41</v>
      </c>
      <c r="L1282" s="20">
        <v>223.07</v>
      </c>
      <c r="M1282" s="21">
        <v>10</v>
      </c>
      <c r="N1282" s="22">
        <f t="shared" si="114"/>
        <v>200.76300000000001</v>
      </c>
      <c r="O1282" s="23">
        <v>75</v>
      </c>
      <c r="P1282" s="24">
        <f t="shared" si="115"/>
        <v>351.33524999999997</v>
      </c>
    </row>
    <row r="1283" spans="1:16" ht="17.25" customHeight="1">
      <c r="A1283" s="1">
        <v>2</v>
      </c>
      <c r="B1283" s="1" t="s">
        <v>15</v>
      </c>
      <c r="D1283" s="17" t="s">
        <v>2584</v>
      </c>
      <c r="E1283" s="17" t="s">
        <v>2585</v>
      </c>
      <c r="F1283" s="17" t="s">
        <v>27</v>
      </c>
      <c r="G1283" s="18">
        <f t="shared" si="118"/>
        <v>40.462399999999995</v>
      </c>
      <c r="H1283" s="19">
        <f t="shared" si="116"/>
        <v>52.667999999999992</v>
      </c>
      <c r="I1283" s="19"/>
      <c r="J1283" s="18">
        <f t="shared" si="117"/>
        <v>0.81560975609756092</v>
      </c>
      <c r="K1283" s="18">
        <v>41</v>
      </c>
      <c r="L1283" s="20">
        <v>33.44</v>
      </c>
      <c r="M1283" s="21">
        <v>10</v>
      </c>
      <c r="N1283" s="22">
        <f t="shared" ref="N1283:N1346" si="119">L1283-L1283*M1283/100</f>
        <v>30.095999999999997</v>
      </c>
      <c r="O1283" s="23">
        <v>75</v>
      </c>
      <c r="P1283" s="24">
        <f t="shared" ref="P1283:P1346" si="120">N1283+N1283*O1283/100</f>
        <v>52.667999999999992</v>
      </c>
    </row>
    <row r="1284" spans="1:16" ht="17.25" customHeight="1">
      <c r="A1284" s="1">
        <v>2</v>
      </c>
      <c r="B1284" s="1" t="s">
        <v>15</v>
      </c>
      <c r="D1284" s="17" t="s">
        <v>2586</v>
      </c>
      <c r="E1284" s="17" t="s">
        <v>2587</v>
      </c>
      <c r="F1284" s="17" t="s">
        <v>18</v>
      </c>
      <c r="G1284" s="18">
        <f t="shared" si="118"/>
        <v>350.6943</v>
      </c>
      <c r="H1284" s="19">
        <f t="shared" si="116"/>
        <v>456.48224999999996</v>
      </c>
      <c r="I1284" s="19"/>
      <c r="J1284" s="18">
        <f t="shared" si="117"/>
        <v>7.0690243902439018</v>
      </c>
      <c r="K1284" s="18">
        <v>41</v>
      </c>
      <c r="L1284" s="20">
        <v>289.83</v>
      </c>
      <c r="M1284" s="21">
        <v>10</v>
      </c>
      <c r="N1284" s="22">
        <f t="shared" si="119"/>
        <v>260.84699999999998</v>
      </c>
      <c r="O1284" s="23">
        <v>75</v>
      </c>
      <c r="P1284" s="24">
        <f t="shared" si="120"/>
        <v>456.48224999999996</v>
      </c>
    </row>
    <row r="1285" spans="1:16" ht="17.25" customHeight="1">
      <c r="A1285" s="1">
        <v>2</v>
      </c>
      <c r="B1285" s="1" t="s">
        <v>15</v>
      </c>
      <c r="D1285" s="17" t="s">
        <v>2588</v>
      </c>
      <c r="E1285" s="17" t="s">
        <v>2589</v>
      </c>
      <c r="F1285" s="17" t="s">
        <v>18</v>
      </c>
      <c r="G1285" s="18">
        <f t="shared" si="118"/>
        <v>404.79340000000002</v>
      </c>
      <c r="H1285" s="19">
        <f t="shared" ref="H1285:H1348" si="121">P1285</f>
        <v>526.90049999999997</v>
      </c>
      <c r="I1285" s="19"/>
      <c r="J1285" s="18">
        <f t="shared" si="117"/>
        <v>8.1595121951219518</v>
      </c>
      <c r="K1285" s="18">
        <v>41</v>
      </c>
      <c r="L1285" s="20">
        <v>334.54</v>
      </c>
      <c r="M1285" s="21">
        <v>10</v>
      </c>
      <c r="N1285" s="22">
        <f t="shared" si="119"/>
        <v>301.08600000000001</v>
      </c>
      <c r="O1285" s="23">
        <v>75</v>
      </c>
      <c r="P1285" s="24">
        <f t="shared" si="120"/>
        <v>526.90049999999997</v>
      </c>
    </row>
    <row r="1286" spans="1:16" ht="17.25" customHeight="1">
      <c r="A1286" s="1">
        <v>2</v>
      </c>
      <c r="B1286" s="1" t="s">
        <v>15</v>
      </c>
      <c r="D1286" s="17" t="s">
        <v>2590</v>
      </c>
      <c r="E1286" s="17" t="s">
        <v>2591</v>
      </c>
      <c r="F1286" s="17" t="s">
        <v>18</v>
      </c>
      <c r="G1286" s="18">
        <f t="shared" si="118"/>
        <v>726.79859999999996</v>
      </c>
      <c r="H1286" s="19">
        <f t="shared" si="121"/>
        <v>946.03949999999986</v>
      </c>
      <c r="I1286" s="19"/>
      <c r="J1286" s="18">
        <f t="shared" si="117"/>
        <v>14.650243902439023</v>
      </c>
      <c r="K1286" s="18">
        <v>41</v>
      </c>
      <c r="L1286" s="20">
        <v>600.66</v>
      </c>
      <c r="M1286" s="21">
        <v>10</v>
      </c>
      <c r="N1286" s="22">
        <f t="shared" si="119"/>
        <v>540.59399999999994</v>
      </c>
      <c r="O1286" s="23">
        <v>75</v>
      </c>
      <c r="P1286" s="24">
        <f t="shared" si="120"/>
        <v>946.03949999999986</v>
      </c>
    </row>
    <row r="1287" spans="1:16" ht="17.25" customHeight="1">
      <c r="A1287" s="1">
        <v>2</v>
      </c>
      <c r="B1287" s="1" t="s">
        <v>15</v>
      </c>
      <c r="D1287" s="17" t="s">
        <v>2592</v>
      </c>
      <c r="E1287" s="17" t="s">
        <v>2593</v>
      </c>
      <c r="F1287" s="17" t="s">
        <v>18</v>
      </c>
      <c r="G1287" s="18">
        <f t="shared" si="118"/>
        <v>890.74149999999997</v>
      </c>
      <c r="H1287" s="19">
        <f t="shared" si="121"/>
        <v>1159.43625</v>
      </c>
      <c r="I1287" s="19"/>
      <c r="J1287" s="18">
        <f t="shared" si="117"/>
        <v>17.954878048780486</v>
      </c>
      <c r="K1287" s="18">
        <v>41</v>
      </c>
      <c r="L1287" s="20">
        <v>736.15</v>
      </c>
      <c r="M1287" s="21">
        <v>10</v>
      </c>
      <c r="N1287" s="22">
        <f t="shared" si="119"/>
        <v>662.53499999999997</v>
      </c>
      <c r="O1287" s="23">
        <v>75</v>
      </c>
      <c r="P1287" s="24">
        <f t="shared" si="120"/>
        <v>1159.43625</v>
      </c>
    </row>
    <row r="1288" spans="1:16" ht="17.25" customHeight="1">
      <c r="A1288" s="1">
        <v>2</v>
      </c>
      <c r="B1288" s="1" t="s">
        <v>15</v>
      </c>
      <c r="D1288" s="17" t="s">
        <v>2594</v>
      </c>
      <c r="E1288" s="17" t="s">
        <v>2595</v>
      </c>
      <c r="F1288" s="17" t="s">
        <v>46</v>
      </c>
      <c r="G1288" s="18">
        <f t="shared" si="118"/>
        <v>80.065700000000007</v>
      </c>
      <c r="H1288" s="19">
        <f t="shared" si="121"/>
        <v>104.21775</v>
      </c>
      <c r="I1288" s="19"/>
      <c r="J1288" s="18">
        <f t="shared" si="117"/>
        <v>1.6139024390243903</v>
      </c>
      <c r="K1288" s="18">
        <v>41</v>
      </c>
      <c r="L1288" s="20">
        <v>66.17</v>
      </c>
      <c r="M1288" s="21">
        <v>10</v>
      </c>
      <c r="N1288" s="22">
        <f t="shared" si="119"/>
        <v>59.552999999999997</v>
      </c>
      <c r="O1288" s="23">
        <v>75</v>
      </c>
      <c r="P1288" s="24">
        <f t="shared" si="120"/>
        <v>104.21775</v>
      </c>
    </row>
    <row r="1289" spans="1:16" ht="17.25" customHeight="1">
      <c r="A1289" s="1">
        <v>2</v>
      </c>
      <c r="B1289" s="1" t="s">
        <v>15</v>
      </c>
      <c r="D1289" s="17" t="s">
        <v>2596</v>
      </c>
      <c r="E1289" s="17" t="s">
        <v>2597</v>
      </c>
      <c r="F1289" s="17" t="s">
        <v>46</v>
      </c>
      <c r="G1289" s="18">
        <f t="shared" si="118"/>
        <v>89.491599999999991</v>
      </c>
      <c r="H1289" s="19">
        <f t="shared" si="121"/>
        <v>116.48699999999999</v>
      </c>
      <c r="I1289" s="19"/>
      <c r="J1289" s="18">
        <f t="shared" si="117"/>
        <v>1.8039024390243901</v>
      </c>
      <c r="K1289" s="18">
        <v>41</v>
      </c>
      <c r="L1289" s="20">
        <v>73.959999999999994</v>
      </c>
      <c r="M1289" s="21">
        <v>10</v>
      </c>
      <c r="N1289" s="22">
        <f t="shared" si="119"/>
        <v>66.563999999999993</v>
      </c>
      <c r="O1289" s="23">
        <v>75</v>
      </c>
      <c r="P1289" s="24">
        <f t="shared" si="120"/>
        <v>116.48699999999999</v>
      </c>
    </row>
    <row r="1290" spans="1:16" ht="17.25" customHeight="1">
      <c r="A1290" s="1">
        <v>2</v>
      </c>
      <c r="B1290" s="1" t="s">
        <v>15</v>
      </c>
      <c r="D1290" s="17" t="s">
        <v>2598</v>
      </c>
      <c r="E1290" s="17" t="s">
        <v>2599</v>
      </c>
      <c r="F1290" s="17" t="s">
        <v>46</v>
      </c>
      <c r="G1290" s="18">
        <f t="shared" si="118"/>
        <v>94.198499999999996</v>
      </c>
      <c r="H1290" s="19">
        <f t="shared" si="121"/>
        <v>122.61375</v>
      </c>
      <c r="I1290" s="19"/>
      <c r="J1290" s="18">
        <f t="shared" si="117"/>
        <v>1.898780487804878</v>
      </c>
      <c r="K1290" s="18">
        <v>41</v>
      </c>
      <c r="L1290" s="20">
        <v>77.849999999999994</v>
      </c>
      <c r="M1290" s="21">
        <v>10</v>
      </c>
      <c r="N1290" s="22">
        <f t="shared" si="119"/>
        <v>70.064999999999998</v>
      </c>
      <c r="O1290" s="23">
        <v>75</v>
      </c>
      <c r="P1290" s="24">
        <f t="shared" si="120"/>
        <v>122.61375</v>
      </c>
    </row>
    <row r="1291" spans="1:16" ht="17.25" customHeight="1">
      <c r="A1291" s="1">
        <v>2</v>
      </c>
      <c r="B1291" s="1" t="s">
        <v>15</v>
      </c>
      <c r="D1291" s="17" t="s">
        <v>2600</v>
      </c>
      <c r="E1291" s="17" t="s">
        <v>2601</v>
      </c>
      <c r="F1291" s="17" t="s">
        <v>46</v>
      </c>
      <c r="G1291" s="18">
        <f t="shared" si="118"/>
        <v>100.47840000000001</v>
      </c>
      <c r="H1291" s="19">
        <f t="shared" si="121"/>
        <v>130.78800000000001</v>
      </c>
      <c r="I1291" s="19"/>
      <c r="J1291" s="18">
        <f t="shared" si="117"/>
        <v>2.0253658536585366</v>
      </c>
      <c r="K1291" s="18">
        <v>41</v>
      </c>
      <c r="L1291" s="20">
        <v>83.04</v>
      </c>
      <c r="M1291" s="21">
        <v>10</v>
      </c>
      <c r="N1291" s="22">
        <f t="shared" si="119"/>
        <v>74.736000000000004</v>
      </c>
      <c r="O1291" s="23">
        <v>75</v>
      </c>
      <c r="P1291" s="24">
        <f t="shared" si="120"/>
        <v>130.78800000000001</v>
      </c>
    </row>
    <row r="1292" spans="1:16" ht="17.25" customHeight="1">
      <c r="A1292" s="1">
        <v>2</v>
      </c>
      <c r="B1292" s="1" t="s">
        <v>15</v>
      </c>
      <c r="D1292" s="17" t="s">
        <v>2602</v>
      </c>
      <c r="E1292" s="17" t="s">
        <v>2603</v>
      </c>
      <c r="F1292" s="17" t="s">
        <v>46</v>
      </c>
      <c r="G1292" s="18">
        <f t="shared" si="118"/>
        <v>139.73079999999999</v>
      </c>
      <c r="H1292" s="19">
        <f t="shared" si="121"/>
        <v>181.88100000000003</v>
      </c>
      <c r="I1292" s="19"/>
      <c r="J1292" s="18">
        <f t="shared" si="117"/>
        <v>2.8165853658536588</v>
      </c>
      <c r="K1292" s="18">
        <v>41</v>
      </c>
      <c r="L1292" s="20">
        <v>115.48</v>
      </c>
      <c r="M1292" s="21">
        <v>10</v>
      </c>
      <c r="N1292" s="22">
        <f t="shared" si="119"/>
        <v>103.932</v>
      </c>
      <c r="O1292" s="23">
        <v>75</v>
      </c>
      <c r="P1292" s="24">
        <f t="shared" si="120"/>
        <v>181.88100000000003</v>
      </c>
    </row>
    <row r="1293" spans="1:16" ht="17.25" customHeight="1">
      <c r="A1293" s="1">
        <v>2</v>
      </c>
      <c r="B1293" s="1" t="s">
        <v>15</v>
      </c>
      <c r="D1293" s="17" t="s">
        <v>2604</v>
      </c>
      <c r="E1293" s="17" t="s">
        <v>2605</v>
      </c>
      <c r="F1293" s="17" t="s">
        <v>46</v>
      </c>
      <c r="G1293" s="18">
        <f t="shared" si="118"/>
        <v>139.73079999999999</v>
      </c>
      <c r="H1293" s="19">
        <f t="shared" si="121"/>
        <v>181.88100000000003</v>
      </c>
      <c r="I1293" s="19"/>
      <c r="J1293" s="18">
        <f t="shared" si="117"/>
        <v>2.8165853658536588</v>
      </c>
      <c r="K1293" s="18">
        <v>41</v>
      </c>
      <c r="L1293" s="20">
        <v>115.48</v>
      </c>
      <c r="M1293" s="21">
        <v>10</v>
      </c>
      <c r="N1293" s="22">
        <f t="shared" si="119"/>
        <v>103.932</v>
      </c>
      <c r="O1293" s="23">
        <v>75</v>
      </c>
      <c r="P1293" s="24">
        <f t="shared" si="120"/>
        <v>181.88100000000003</v>
      </c>
    </row>
    <row r="1294" spans="1:16" ht="17.25" customHeight="1">
      <c r="A1294" s="1">
        <v>2</v>
      </c>
      <c r="B1294" s="1" t="s">
        <v>15</v>
      </c>
      <c r="D1294" s="17" t="s">
        <v>2606</v>
      </c>
      <c r="E1294" s="17" t="s">
        <v>2607</v>
      </c>
      <c r="F1294" s="17" t="s">
        <v>46</v>
      </c>
      <c r="G1294" s="18">
        <f t="shared" si="118"/>
        <v>180.55619999999999</v>
      </c>
      <c r="H1294" s="19">
        <f t="shared" si="121"/>
        <v>235.0215</v>
      </c>
      <c r="I1294" s="19"/>
      <c r="J1294" s="18">
        <f t="shared" si="117"/>
        <v>3.6395121951219513</v>
      </c>
      <c r="K1294" s="18">
        <v>41</v>
      </c>
      <c r="L1294" s="20">
        <v>149.22</v>
      </c>
      <c r="M1294" s="21">
        <v>10</v>
      </c>
      <c r="N1294" s="22">
        <f t="shared" si="119"/>
        <v>134.298</v>
      </c>
      <c r="O1294" s="23">
        <v>75</v>
      </c>
      <c r="P1294" s="24">
        <f t="shared" si="120"/>
        <v>235.0215</v>
      </c>
    </row>
    <row r="1295" spans="1:16" ht="17.25" customHeight="1">
      <c r="A1295" s="1">
        <v>2</v>
      </c>
      <c r="B1295" s="1" t="s">
        <v>15</v>
      </c>
      <c r="D1295" s="17" t="s">
        <v>2608</v>
      </c>
      <c r="E1295" s="17" t="s">
        <v>2609</v>
      </c>
      <c r="F1295" s="17" t="s">
        <v>46</v>
      </c>
      <c r="G1295" s="18">
        <f t="shared" si="118"/>
        <v>188.4212</v>
      </c>
      <c r="H1295" s="19">
        <f t="shared" si="121"/>
        <v>245.25900000000001</v>
      </c>
      <c r="I1295" s="19"/>
      <c r="J1295" s="18">
        <f t="shared" si="117"/>
        <v>3.7980487804878047</v>
      </c>
      <c r="K1295" s="18">
        <v>41</v>
      </c>
      <c r="L1295" s="20">
        <v>155.72</v>
      </c>
      <c r="M1295" s="21">
        <v>10</v>
      </c>
      <c r="N1295" s="22">
        <f t="shared" si="119"/>
        <v>140.148</v>
      </c>
      <c r="O1295" s="23">
        <v>75</v>
      </c>
      <c r="P1295" s="24">
        <f t="shared" si="120"/>
        <v>245.25900000000001</v>
      </c>
    </row>
    <row r="1296" spans="1:16" ht="17.25" customHeight="1">
      <c r="A1296" s="1">
        <v>2</v>
      </c>
      <c r="B1296" s="1" t="s">
        <v>15</v>
      </c>
      <c r="D1296" s="17" t="s">
        <v>2610</v>
      </c>
      <c r="E1296" s="17" t="s">
        <v>2611</v>
      </c>
      <c r="F1296" s="17" t="s">
        <v>46</v>
      </c>
      <c r="G1296" s="18">
        <f t="shared" si="118"/>
        <v>290.48469999999998</v>
      </c>
      <c r="H1296" s="19">
        <f t="shared" si="121"/>
        <v>378.11024999999995</v>
      </c>
      <c r="I1296" s="19"/>
      <c r="J1296" s="18">
        <f t="shared" si="117"/>
        <v>5.8553658536585367</v>
      </c>
      <c r="K1296" s="18">
        <v>41</v>
      </c>
      <c r="L1296" s="20">
        <v>240.07</v>
      </c>
      <c r="M1296" s="21">
        <v>10</v>
      </c>
      <c r="N1296" s="22">
        <f t="shared" si="119"/>
        <v>216.06299999999999</v>
      </c>
      <c r="O1296" s="23">
        <v>75</v>
      </c>
      <c r="P1296" s="24">
        <f t="shared" si="120"/>
        <v>378.11024999999995</v>
      </c>
    </row>
    <row r="1297" spans="1:16" ht="17.25" customHeight="1">
      <c r="A1297" s="1">
        <v>2</v>
      </c>
      <c r="B1297" s="1" t="s">
        <v>15</v>
      </c>
      <c r="D1297" s="17" t="s">
        <v>2612</v>
      </c>
      <c r="E1297" s="17" t="s">
        <v>2613</v>
      </c>
      <c r="F1297" s="17" t="s">
        <v>46</v>
      </c>
      <c r="G1297" s="18">
        <f t="shared" si="118"/>
        <v>282.6318</v>
      </c>
      <c r="H1297" s="19">
        <f t="shared" si="121"/>
        <v>367.88850000000002</v>
      </c>
      <c r="I1297" s="19"/>
      <c r="J1297" s="18">
        <f t="shared" si="117"/>
        <v>5.6970731707317075</v>
      </c>
      <c r="K1297" s="18">
        <v>41</v>
      </c>
      <c r="L1297" s="20">
        <v>233.58</v>
      </c>
      <c r="M1297" s="21">
        <v>10</v>
      </c>
      <c r="N1297" s="22">
        <f t="shared" si="119"/>
        <v>210.22200000000001</v>
      </c>
      <c r="O1297" s="23">
        <v>75</v>
      </c>
      <c r="P1297" s="24">
        <f t="shared" si="120"/>
        <v>367.88850000000002</v>
      </c>
    </row>
    <row r="1298" spans="1:16" ht="17.25" customHeight="1">
      <c r="A1298" s="1">
        <v>2</v>
      </c>
      <c r="B1298" s="1" t="s">
        <v>15</v>
      </c>
      <c r="D1298" s="17" t="s">
        <v>2614</v>
      </c>
      <c r="E1298" s="17" t="s">
        <v>2615</v>
      </c>
      <c r="F1298" s="17" t="s">
        <v>46</v>
      </c>
      <c r="G1298" s="18">
        <f t="shared" si="118"/>
        <v>314.04340000000002</v>
      </c>
      <c r="H1298" s="19">
        <f t="shared" si="121"/>
        <v>408.77550000000002</v>
      </c>
      <c r="I1298" s="19"/>
      <c r="J1298" s="18">
        <f t="shared" si="117"/>
        <v>6.3302439024390251</v>
      </c>
      <c r="K1298" s="18">
        <v>41</v>
      </c>
      <c r="L1298" s="20">
        <v>259.54000000000002</v>
      </c>
      <c r="M1298" s="21">
        <v>10</v>
      </c>
      <c r="N1298" s="22">
        <f t="shared" si="119"/>
        <v>233.58600000000001</v>
      </c>
      <c r="O1298" s="23">
        <v>75</v>
      </c>
      <c r="P1298" s="24">
        <f t="shared" si="120"/>
        <v>408.77550000000002</v>
      </c>
    </row>
    <row r="1299" spans="1:16" ht="17.25" customHeight="1">
      <c r="A1299" s="1">
        <v>2</v>
      </c>
      <c r="B1299" s="1" t="s">
        <v>15</v>
      </c>
      <c r="D1299" s="17" t="s">
        <v>2616</v>
      </c>
      <c r="E1299" s="17" t="s">
        <v>2617</v>
      </c>
      <c r="F1299" s="17" t="s">
        <v>46</v>
      </c>
      <c r="G1299" s="18">
        <f t="shared" si="118"/>
        <v>83.199600000000004</v>
      </c>
      <c r="H1299" s="19">
        <f t="shared" si="121"/>
        <v>108.29700000000001</v>
      </c>
      <c r="I1299" s="19"/>
      <c r="J1299" s="18">
        <f t="shared" si="117"/>
        <v>1.6770731707317075</v>
      </c>
      <c r="K1299" s="18">
        <v>41</v>
      </c>
      <c r="L1299" s="20">
        <v>68.760000000000005</v>
      </c>
      <c r="M1299" s="21">
        <v>10</v>
      </c>
      <c r="N1299" s="22">
        <f t="shared" si="119"/>
        <v>61.884000000000007</v>
      </c>
      <c r="O1299" s="23">
        <v>75</v>
      </c>
      <c r="P1299" s="24">
        <f t="shared" si="120"/>
        <v>108.29700000000001</v>
      </c>
    </row>
    <row r="1300" spans="1:16" ht="17.25" customHeight="1">
      <c r="A1300" s="1">
        <v>2</v>
      </c>
      <c r="B1300" s="1" t="s">
        <v>15</v>
      </c>
      <c r="D1300" s="17" t="s">
        <v>2618</v>
      </c>
      <c r="E1300" s="17" t="s">
        <v>2619</v>
      </c>
      <c r="F1300" s="17" t="s">
        <v>46</v>
      </c>
      <c r="G1300" s="18">
        <f t="shared" si="118"/>
        <v>91.064599999999999</v>
      </c>
      <c r="H1300" s="19">
        <f t="shared" si="121"/>
        <v>118.53450000000002</v>
      </c>
      <c r="I1300" s="19"/>
      <c r="J1300" s="18">
        <f t="shared" si="117"/>
        <v>1.8356097560975611</v>
      </c>
      <c r="K1300" s="18">
        <v>41</v>
      </c>
      <c r="L1300" s="20">
        <v>75.260000000000005</v>
      </c>
      <c r="M1300" s="21">
        <v>10</v>
      </c>
      <c r="N1300" s="22">
        <f t="shared" si="119"/>
        <v>67.734000000000009</v>
      </c>
      <c r="O1300" s="23">
        <v>75</v>
      </c>
      <c r="P1300" s="24">
        <f t="shared" si="120"/>
        <v>118.53450000000002</v>
      </c>
    </row>
    <row r="1301" spans="1:16" ht="17.25" customHeight="1">
      <c r="A1301" s="1">
        <v>2</v>
      </c>
      <c r="B1301" s="1" t="s">
        <v>15</v>
      </c>
      <c r="D1301" s="17" t="s">
        <v>2620</v>
      </c>
      <c r="E1301" s="17" t="s">
        <v>2621</v>
      </c>
      <c r="F1301" s="17" t="s">
        <v>46</v>
      </c>
      <c r="G1301" s="18">
        <f t="shared" si="118"/>
        <v>95.771500000000003</v>
      </c>
      <c r="H1301" s="19">
        <f t="shared" si="121"/>
        <v>124.66125</v>
      </c>
      <c r="I1301" s="19"/>
      <c r="J1301" s="18">
        <f t="shared" si="117"/>
        <v>1.9304878048780489</v>
      </c>
      <c r="K1301" s="18">
        <v>41</v>
      </c>
      <c r="L1301" s="20">
        <v>79.150000000000006</v>
      </c>
      <c r="M1301" s="21">
        <v>10</v>
      </c>
      <c r="N1301" s="22">
        <f t="shared" si="119"/>
        <v>71.234999999999999</v>
      </c>
      <c r="O1301" s="23">
        <v>75</v>
      </c>
      <c r="P1301" s="24">
        <f t="shared" si="120"/>
        <v>124.66125</v>
      </c>
    </row>
    <row r="1302" spans="1:16" ht="17.25" customHeight="1">
      <c r="A1302" s="1">
        <v>2</v>
      </c>
      <c r="B1302" s="1" t="s">
        <v>15</v>
      </c>
      <c r="D1302" s="17" t="s">
        <v>2622</v>
      </c>
      <c r="E1302" s="17" t="s">
        <v>2623</v>
      </c>
      <c r="F1302" s="17" t="s">
        <v>46</v>
      </c>
      <c r="G1302" s="18">
        <f t="shared" si="118"/>
        <v>103.62439999999999</v>
      </c>
      <c r="H1302" s="19">
        <f t="shared" si="121"/>
        <v>134.88299999999998</v>
      </c>
      <c r="I1302" s="19"/>
      <c r="J1302" s="18">
        <f t="shared" si="117"/>
        <v>2.0887804878048781</v>
      </c>
      <c r="K1302" s="18">
        <v>41</v>
      </c>
      <c r="L1302" s="20">
        <v>85.64</v>
      </c>
      <c r="M1302" s="21">
        <v>10</v>
      </c>
      <c r="N1302" s="22">
        <f t="shared" si="119"/>
        <v>77.075999999999993</v>
      </c>
      <c r="O1302" s="23">
        <v>75</v>
      </c>
      <c r="P1302" s="24">
        <f t="shared" si="120"/>
        <v>134.88299999999998</v>
      </c>
    </row>
    <row r="1303" spans="1:16" ht="17.25" customHeight="1">
      <c r="A1303" s="1">
        <v>2</v>
      </c>
      <c r="B1303" s="1" t="s">
        <v>15</v>
      </c>
      <c r="D1303" s="17" t="s">
        <v>2624</v>
      </c>
      <c r="E1303" s="17" t="s">
        <v>2625</v>
      </c>
      <c r="F1303" s="17" t="s">
        <v>46</v>
      </c>
      <c r="G1303" s="18">
        <f t="shared" si="118"/>
        <v>141.3159</v>
      </c>
      <c r="H1303" s="19">
        <f t="shared" si="121"/>
        <v>183.94425000000001</v>
      </c>
      <c r="I1303" s="19"/>
      <c r="J1303" s="18">
        <f t="shared" si="117"/>
        <v>2.8485365853658537</v>
      </c>
      <c r="K1303" s="18">
        <v>41</v>
      </c>
      <c r="L1303" s="20">
        <v>116.79</v>
      </c>
      <c r="M1303" s="21">
        <v>10</v>
      </c>
      <c r="N1303" s="22">
        <f t="shared" si="119"/>
        <v>105.111</v>
      </c>
      <c r="O1303" s="23">
        <v>75</v>
      </c>
      <c r="P1303" s="24">
        <f t="shared" si="120"/>
        <v>183.94425000000001</v>
      </c>
    </row>
    <row r="1304" spans="1:16" ht="17.25" customHeight="1">
      <c r="A1304" s="1">
        <v>2</v>
      </c>
      <c r="B1304" s="1" t="s">
        <v>15</v>
      </c>
      <c r="D1304" s="17" t="s">
        <v>2626</v>
      </c>
      <c r="E1304" s="17" t="s">
        <v>2627</v>
      </c>
      <c r="F1304" s="17" t="s">
        <v>46</v>
      </c>
      <c r="G1304" s="18">
        <f t="shared" si="118"/>
        <v>227.67359999999999</v>
      </c>
      <c r="H1304" s="19">
        <f t="shared" si="121"/>
        <v>296.35199999999998</v>
      </c>
      <c r="I1304" s="19"/>
      <c r="J1304" s="18">
        <f t="shared" si="117"/>
        <v>4.5892682926829265</v>
      </c>
      <c r="K1304" s="18">
        <v>41</v>
      </c>
      <c r="L1304" s="20">
        <v>188.16</v>
      </c>
      <c r="M1304" s="21">
        <v>10</v>
      </c>
      <c r="N1304" s="22">
        <f t="shared" si="119"/>
        <v>169.34399999999999</v>
      </c>
      <c r="O1304" s="23">
        <v>75</v>
      </c>
      <c r="P1304" s="24">
        <f t="shared" si="120"/>
        <v>296.35199999999998</v>
      </c>
    </row>
    <row r="1305" spans="1:16" ht="17.25" customHeight="1">
      <c r="A1305" s="1">
        <v>2</v>
      </c>
      <c r="B1305" s="1" t="s">
        <v>15</v>
      </c>
      <c r="D1305" s="17" t="s">
        <v>2628</v>
      </c>
      <c r="E1305" s="17" t="s">
        <v>2629</v>
      </c>
      <c r="F1305" s="17" t="s">
        <v>46</v>
      </c>
      <c r="G1305" s="18">
        <f t="shared" si="118"/>
        <v>103.62439999999999</v>
      </c>
      <c r="H1305" s="19">
        <f t="shared" si="121"/>
        <v>134.88299999999998</v>
      </c>
      <c r="I1305" s="19"/>
      <c r="J1305" s="18">
        <f t="shared" si="117"/>
        <v>2.0887804878048781</v>
      </c>
      <c r="K1305" s="18">
        <v>41</v>
      </c>
      <c r="L1305" s="20">
        <v>85.64</v>
      </c>
      <c r="M1305" s="21">
        <v>10</v>
      </c>
      <c r="N1305" s="22">
        <f t="shared" si="119"/>
        <v>77.075999999999993</v>
      </c>
      <c r="O1305" s="23">
        <v>75</v>
      </c>
      <c r="P1305" s="24">
        <f t="shared" si="120"/>
        <v>134.88299999999998</v>
      </c>
    </row>
    <row r="1306" spans="1:16" ht="17.25" customHeight="1">
      <c r="A1306" s="1">
        <v>2</v>
      </c>
      <c r="B1306" s="1" t="s">
        <v>15</v>
      </c>
      <c r="D1306" s="17" t="s">
        <v>2630</v>
      </c>
      <c r="E1306" s="17" t="s">
        <v>2631</v>
      </c>
      <c r="F1306" s="17" t="s">
        <v>46</v>
      </c>
      <c r="G1306" s="18">
        <f t="shared" si="118"/>
        <v>135.036</v>
      </c>
      <c r="H1306" s="19">
        <f t="shared" si="121"/>
        <v>175.76999999999998</v>
      </c>
      <c r="I1306" s="19"/>
      <c r="J1306" s="18">
        <f t="shared" si="117"/>
        <v>2.7219512195121949</v>
      </c>
      <c r="K1306" s="18">
        <v>41</v>
      </c>
      <c r="L1306" s="20">
        <v>111.6</v>
      </c>
      <c r="M1306" s="21">
        <v>10</v>
      </c>
      <c r="N1306" s="22">
        <f t="shared" si="119"/>
        <v>100.44</v>
      </c>
      <c r="O1306" s="23">
        <v>75</v>
      </c>
      <c r="P1306" s="24">
        <f t="shared" si="120"/>
        <v>175.76999999999998</v>
      </c>
    </row>
    <row r="1307" spans="1:16" ht="17.25" customHeight="1">
      <c r="A1307" s="1">
        <v>2</v>
      </c>
      <c r="B1307" s="1" t="s">
        <v>15</v>
      </c>
      <c r="D1307" s="17" t="s">
        <v>2632</v>
      </c>
      <c r="E1307" s="17" t="s">
        <v>2633</v>
      </c>
      <c r="F1307" s="17" t="s">
        <v>46</v>
      </c>
      <c r="G1307" s="18">
        <f t="shared" si="118"/>
        <v>141.3159</v>
      </c>
      <c r="H1307" s="19">
        <f t="shared" si="121"/>
        <v>183.94425000000001</v>
      </c>
      <c r="I1307" s="19"/>
      <c r="J1307" s="18">
        <f t="shared" si="117"/>
        <v>2.8485365853658537</v>
      </c>
      <c r="K1307" s="18">
        <v>41</v>
      </c>
      <c r="L1307" s="20">
        <v>116.79</v>
      </c>
      <c r="M1307" s="21">
        <v>10</v>
      </c>
      <c r="N1307" s="22">
        <f t="shared" si="119"/>
        <v>105.111</v>
      </c>
      <c r="O1307" s="23">
        <v>75</v>
      </c>
      <c r="P1307" s="24">
        <f t="shared" si="120"/>
        <v>183.94425000000001</v>
      </c>
    </row>
    <row r="1308" spans="1:16" ht="17.25" customHeight="1">
      <c r="A1308" s="1">
        <v>2</v>
      </c>
      <c r="B1308" s="1" t="s">
        <v>15</v>
      </c>
      <c r="D1308" s="17" t="s">
        <v>2634</v>
      </c>
      <c r="E1308" s="17" t="s">
        <v>2635</v>
      </c>
      <c r="F1308" s="17" t="s">
        <v>46</v>
      </c>
      <c r="G1308" s="18">
        <f t="shared" si="118"/>
        <v>144.44979999999998</v>
      </c>
      <c r="H1308" s="19">
        <f t="shared" si="121"/>
        <v>188.02349999999998</v>
      </c>
      <c r="I1308" s="19"/>
      <c r="J1308" s="18">
        <f t="shared" si="117"/>
        <v>2.9117073170731707</v>
      </c>
      <c r="K1308" s="18">
        <v>41</v>
      </c>
      <c r="L1308" s="20">
        <v>119.38</v>
      </c>
      <c r="M1308" s="21">
        <v>10</v>
      </c>
      <c r="N1308" s="22">
        <f t="shared" si="119"/>
        <v>107.44199999999999</v>
      </c>
      <c r="O1308" s="23">
        <v>75</v>
      </c>
      <c r="P1308" s="24">
        <f t="shared" si="120"/>
        <v>188.02349999999998</v>
      </c>
    </row>
    <row r="1309" spans="1:16" ht="17.25" customHeight="1">
      <c r="A1309" s="1">
        <v>2</v>
      </c>
      <c r="B1309" s="1" t="s">
        <v>15</v>
      </c>
      <c r="D1309" s="17" t="s">
        <v>2636</v>
      </c>
      <c r="E1309" s="17" t="s">
        <v>2637</v>
      </c>
      <c r="F1309" s="17" t="s">
        <v>46</v>
      </c>
      <c r="G1309" s="18">
        <f t="shared" si="118"/>
        <v>149.1567</v>
      </c>
      <c r="H1309" s="19">
        <f t="shared" si="121"/>
        <v>194.15025</v>
      </c>
      <c r="I1309" s="19"/>
      <c r="J1309" s="18">
        <f t="shared" si="117"/>
        <v>3.0065853658536583</v>
      </c>
      <c r="K1309" s="18">
        <v>41</v>
      </c>
      <c r="L1309" s="20">
        <v>123.27</v>
      </c>
      <c r="M1309" s="21">
        <v>10</v>
      </c>
      <c r="N1309" s="22">
        <f t="shared" si="119"/>
        <v>110.943</v>
      </c>
      <c r="O1309" s="23">
        <v>75</v>
      </c>
      <c r="P1309" s="24">
        <f t="shared" si="120"/>
        <v>194.15025</v>
      </c>
    </row>
    <row r="1310" spans="1:16" ht="17.25" customHeight="1">
      <c r="A1310" s="1">
        <v>2</v>
      </c>
      <c r="B1310" s="1" t="s">
        <v>15</v>
      </c>
      <c r="D1310" s="17" t="s">
        <v>2638</v>
      </c>
      <c r="E1310" s="17" t="s">
        <v>2639</v>
      </c>
      <c r="F1310" s="17" t="s">
        <v>46</v>
      </c>
      <c r="G1310" s="18">
        <f t="shared" si="118"/>
        <v>100.47840000000001</v>
      </c>
      <c r="H1310" s="19">
        <f t="shared" si="121"/>
        <v>130.78800000000001</v>
      </c>
      <c r="I1310" s="19"/>
      <c r="J1310" s="18">
        <f t="shared" si="117"/>
        <v>2.0253658536585366</v>
      </c>
      <c r="K1310" s="18">
        <v>41</v>
      </c>
      <c r="L1310" s="20">
        <v>83.04</v>
      </c>
      <c r="M1310" s="21">
        <v>10</v>
      </c>
      <c r="N1310" s="22">
        <f t="shared" si="119"/>
        <v>74.736000000000004</v>
      </c>
      <c r="O1310" s="23">
        <v>75</v>
      </c>
      <c r="P1310" s="24">
        <f t="shared" si="120"/>
        <v>130.78800000000001</v>
      </c>
    </row>
    <row r="1311" spans="1:16" ht="17.25" customHeight="1">
      <c r="A1311" s="1">
        <v>2</v>
      </c>
      <c r="B1311" s="1" t="s">
        <v>15</v>
      </c>
      <c r="D1311" s="17" t="s">
        <v>2640</v>
      </c>
      <c r="E1311" s="17" t="s">
        <v>2641</v>
      </c>
      <c r="F1311" s="17" t="s">
        <v>46</v>
      </c>
      <c r="G1311" s="18">
        <f t="shared" si="118"/>
        <v>119.3302</v>
      </c>
      <c r="H1311" s="19">
        <f t="shared" si="121"/>
        <v>155.32650000000001</v>
      </c>
      <c r="I1311" s="19"/>
      <c r="J1311" s="18">
        <f t="shared" si="117"/>
        <v>2.4053658536585365</v>
      </c>
      <c r="K1311" s="18">
        <v>41</v>
      </c>
      <c r="L1311" s="20">
        <v>98.62</v>
      </c>
      <c r="M1311" s="21">
        <v>10</v>
      </c>
      <c r="N1311" s="22">
        <f t="shared" si="119"/>
        <v>88.75800000000001</v>
      </c>
      <c r="O1311" s="23">
        <v>75</v>
      </c>
      <c r="P1311" s="24">
        <f t="shared" si="120"/>
        <v>155.32650000000001</v>
      </c>
    </row>
    <row r="1312" spans="1:16" ht="17.25" customHeight="1">
      <c r="A1312" s="1">
        <v>2</v>
      </c>
      <c r="B1312" s="1" t="s">
        <v>15</v>
      </c>
      <c r="D1312" s="17" t="s">
        <v>2642</v>
      </c>
      <c r="E1312" s="17" t="s">
        <v>2643</v>
      </c>
      <c r="F1312" s="17" t="s">
        <v>46</v>
      </c>
      <c r="G1312" s="18">
        <f t="shared" si="118"/>
        <v>141.3159</v>
      </c>
      <c r="H1312" s="19">
        <f t="shared" si="121"/>
        <v>183.94425000000001</v>
      </c>
      <c r="I1312" s="19"/>
      <c r="J1312" s="18">
        <f t="shared" si="117"/>
        <v>2.8485365853658537</v>
      </c>
      <c r="K1312" s="18">
        <v>41</v>
      </c>
      <c r="L1312" s="20">
        <v>116.79</v>
      </c>
      <c r="M1312" s="21">
        <v>10</v>
      </c>
      <c r="N1312" s="22">
        <f t="shared" si="119"/>
        <v>105.111</v>
      </c>
      <c r="O1312" s="23">
        <v>75</v>
      </c>
      <c r="P1312" s="24">
        <f t="shared" si="120"/>
        <v>183.94425000000001</v>
      </c>
    </row>
    <row r="1313" spans="1:16" ht="17.25" customHeight="1">
      <c r="A1313" s="1">
        <v>2</v>
      </c>
      <c r="B1313" s="1" t="s">
        <v>15</v>
      </c>
      <c r="D1313" s="17" t="s">
        <v>2644</v>
      </c>
      <c r="E1313" s="17" t="s">
        <v>2645</v>
      </c>
      <c r="F1313" s="17" t="s">
        <v>46</v>
      </c>
      <c r="G1313" s="18">
        <f t="shared" si="118"/>
        <v>211.96780000000001</v>
      </c>
      <c r="H1313" s="19">
        <f t="shared" si="121"/>
        <v>275.9085</v>
      </c>
      <c r="I1313" s="19"/>
      <c r="J1313" s="18">
        <f t="shared" si="117"/>
        <v>4.2726829268292681</v>
      </c>
      <c r="K1313" s="18">
        <v>41</v>
      </c>
      <c r="L1313" s="20">
        <v>175.18</v>
      </c>
      <c r="M1313" s="21">
        <v>10</v>
      </c>
      <c r="N1313" s="22">
        <f t="shared" si="119"/>
        <v>157.66200000000001</v>
      </c>
      <c r="O1313" s="23">
        <v>75</v>
      </c>
      <c r="P1313" s="24">
        <f t="shared" si="120"/>
        <v>275.9085</v>
      </c>
    </row>
    <row r="1314" spans="1:16" ht="17.25" customHeight="1">
      <c r="A1314" s="1">
        <v>2</v>
      </c>
      <c r="B1314" s="1" t="s">
        <v>15</v>
      </c>
      <c r="D1314" s="17" t="s">
        <v>2646</v>
      </c>
      <c r="E1314" s="17" t="s">
        <v>2647</v>
      </c>
      <c r="F1314" s="17" t="s">
        <v>46</v>
      </c>
      <c r="G1314" s="18">
        <f t="shared" si="118"/>
        <v>251.23229999999998</v>
      </c>
      <c r="H1314" s="19">
        <f t="shared" si="121"/>
        <v>327.01724999999999</v>
      </c>
      <c r="I1314" s="19"/>
      <c r="J1314" s="18">
        <f t="shared" si="117"/>
        <v>5.0641463414634149</v>
      </c>
      <c r="K1314" s="18">
        <v>41</v>
      </c>
      <c r="L1314" s="20">
        <v>207.63</v>
      </c>
      <c r="M1314" s="21">
        <v>10</v>
      </c>
      <c r="N1314" s="22">
        <f t="shared" si="119"/>
        <v>186.86699999999999</v>
      </c>
      <c r="O1314" s="23">
        <v>75</v>
      </c>
      <c r="P1314" s="24">
        <f t="shared" si="120"/>
        <v>327.01724999999999</v>
      </c>
    </row>
    <row r="1315" spans="1:16" ht="17.25" customHeight="1">
      <c r="A1315" s="1">
        <v>2</v>
      </c>
      <c r="B1315" s="1" t="s">
        <v>15</v>
      </c>
      <c r="D1315" s="17" t="s">
        <v>2648</v>
      </c>
      <c r="E1315" s="17" t="s">
        <v>2649</v>
      </c>
      <c r="F1315" s="17" t="s">
        <v>46</v>
      </c>
      <c r="G1315" s="18">
        <f t="shared" si="118"/>
        <v>141.3159</v>
      </c>
      <c r="H1315" s="19">
        <f t="shared" si="121"/>
        <v>183.94425000000001</v>
      </c>
      <c r="I1315" s="19"/>
      <c r="J1315" s="18">
        <f t="shared" si="117"/>
        <v>2.8485365853658537</v>
      </c>
      <c r="K1315" s="18">
        <v>41</v>
      </c>
      <c r="L1315" s="20">
        <v>116.79</v>
      </c>
      <c r="M1315" s="21">
        <v>10</v>
      </c>
      <c r="N1315" s="22">
        <f t="shared" si="119"/>
        <v>105.111</v>
      </c>
      <c r="O1315" s="23">
        <v>75</v>
      </c>
      <c r="P1315" s="24">
        <f t="shared" si="120"/>
        <v>183.94425000000001</v>
      </c>
    </row>
    <row r="1316" spans="1:16" ht="17.25" customHeight="1">
      <c r="A1316" s="1">
        <v>2</v>
      </c>
      <c r="B1316" s="1" t="s">
        <v>15</v>
      </c>
      <c r="D1316" s="17" t="s">
        <v>2650</v>
      </c>
      <c r="E1316" s="17" t="s">
        <v>2651</v>
      </c>
      <c r="F1316" s="17" t="s">
        <v>46</v>
      </c>
      <c r="G1316" s="18">
        <f t="shared" si="118"/>
        <v>130.13549999999998</v>
      </c>
      <c r="H1316" s="19">
        <f t="shared" si="121"/>
        <v>169.39125000000001</v>
      </c>
      <c r="I1316" s="19"/>
      <c r="J1316" s="18">
        <f t="shared" si="117"/>
        <v>2.623170731707317</v>
      </c>
      <c r="K1316" s="18">
        <v>41</v>
      </c>
      <c r="L1316" s="20">
        <v>107.55</v>
      </c>
      <c r="M1316" s="21">
        <v>10</v>
      </c>
      <c r="N1316" s="22">
        <f t="shared" si="119"/>
        <v>96.795000000000002</v>
      </c>
      <c r="O1316" s="23">
        <v>75</v>
      </c>
      <c r="P1316" s="24">
        <f t="shared" si="120"/>
        <v>169.39125000000001</v>
      </c>
    </row>
    <row r="1317" spans="1:16" ht="17.25" customHeight="1">
      <c r="A1317" s="1">
        <v>2</v>
      </c>
      <c r="B1317" s="1" t="s">
        <v>15</v>
      </c>
      <c r="D1317" s="17" t="s">
        <v>2652</v>
      </c>
      <c r="E1317" s="17" t="s">
        <v>2653</v>
      </c>
      <c r="F1317" s="17" t="s">
        <v>46</v>
      </c>
      <c r="G1317" s="18">
        <f t="shared" si="118"/>
        <v>153.37960000000001</v>
      </c>
      <c r="H1317" s="19">
        <f t="shared" si="121"/>
        <v>199.64700000000002</v>
      </c>
      <c r="I1317" s="19"/>
      <c r="J1317" s="18">
        <f t="shared" ref="J1317:J1380" si="122">L1317/K1317</f>
        <v>3.0917073170731708</v>
      </c>
      <c r="K1317" s="18">
        <v>41</v>
      </c>
      <c r="L1317" s="20">
        <v>126.76</v>
      </c>
      <c r="M1317" s="21">
        <v>10</v>
      </c>
      <c r="N1317" s="22">
        <f t="shared" si="119"/>
        <v>114.084</v>
      </c>
      <c r="O1317" s="23">
        <v>75</v>
      </c>
      <c r="P1317" s="24">
        <f t="shared" si="120"/>
        <v>199.64700000000002</v>
      </c>
    </row>
    <row r="1318" spans="1:16" ht="17.25" customHeight="1">
      <c r="A1318" s="1">
        <v>2</v>
      </c>
      <c r="B1318" s="1" t="s">
        <v>15</v>
      </c>
      <c r="D1318" s="17" t="s">
        <v>2654</v>
      </c>
      <c r="E1318" s="17" t="s">
        <v>2655</v>
      </c>
      <c r="F1318" s="17" t="s">
        <v>46</v>
      </c>
      <c r="G1318" s="18">
        <f t="shared" si="118"/>
        <v>552.21979999999996</v>
      </c>
      <c r="H1318" s="19">
        <f t="shared" si="121"/>
        <v>718.79849999999988</v>
      </c>
      <c r="I1318" s="19"/>
      <c r="J1318" s="18">
        <f t="shared" si="122"/>
        <v>11.131219512195122</v>
      </c>
      <c r="K1318" s="18">
        <v>41</v>
      </c>
      <c r="L1318" s="20">
        <v>456.38</v>
      </c>
      <c r="M1318" s="21">
        <v>10</v>
      </c>
      <c r="N1318" s="22">
        <f t="shared" si="119"/>
        <v>410.74199999999996</v>
      </c>
      <c r="O1318" s="23">
        <v>75</v>
      </c>
      <c r="P1318" s="24">
        <f t="shared" si="120"/>
        <v>718.79849999999988</v>
      </c>
    </row>
    <row r="1319" spans="1:16" ht="17.25" customHeight="1">
      <c r="A1319" s="1">
        <v>2</v>
      </c>
      <c r="B1319" s="1" t="s">
        <v>15</v>
      </c>
      <c r="D1319" s="17" t="s">
        <v>2656</v>
      </c>
      <c r="E1319" s="17" t="s">
        <v>2657</v>
      </c>
      <c r="F1319" s="17" t="s">
        <v>46</v>
      </c>
      <c r="G1319" s="18">
        <f t="shared" si="118"/>
        <v>77.802999999999997</v>
      </c>
      <c r="H1319" s="19">
        <f t="shared" si="121"/>
        <v>101.27250000000001</v>
      </c>
      <c r="I1319" s="19"/>
      <c r="J1319" s="18">
        <f t="shared" si="122"/>
        <v>1.5682926829268291</v>
      </c>
      <c r="K1319" s="18">
        <v>41</v>
      </c>
      <c r="L1319" s="20">
        <v>64.3</v>
      </c>
      <c r="M1319" s="21">
        <v>10</v>
      </c>
      <c r="N1319" s="22">
        <f t="shared" si="119"/>
        <v>57.87</v>
      </c>
      <c r="O1319" s="23">
        <v>75</v>
      </c>
      <c r="P1319" s="24">
        <f t="shared" si="120"/>
        <v>101.27250000000001</v>
      </c>
    </row>
    <row r="1320" spans="1:16" ht="17.25" customHeight="1">
      <c r="A1320" s="1">
        <v>2</v>
      </c>
      <c r="B1320" s="1" t="s">
        <v>15</v>
      </c>
      <c r="D1320" s="17" t="s">
        <v>2658</v>
      </c>
      <c r="E1320" s="17" t="s">
        <v>2659</v>
      </c>
      <c r="F1320" s="17" t="s">
        <v>46</v>
      </c>
      <c r="G1320" s="18">
        <f t="shared" si="118"/>
        <v>192.89819999999997</v>
      </c>
      <c r="H1320" s="19">
        <f t="shared" si="121"/>
        <v>251.08649999999997</v>
      </c>
      <c r="I1320" s="19"/>
      <c r="J1320" s="18">
        <f t="shared" si="122"/>
        <v>3.8882926829268292</v>
      </c>
      <c r="K1320" s="18">
        <v>41</v>
      </c>
      <c r="L1320" s="20">
        <v>159.41999999999999</v>
      </c>
      <c r="M1320" s="21">
        <v>10</v>
      </c>
      <c r="N1320" s="22">
        <f t="shared" si="119"/>
        <v>143.47799999999998</v>
      </c>
      <c r="O1320" s="23">
        <v>75</v>
      </c>
      <c r="P1320" s="24">
        <f t="shared" si="120"/>
        <v>251.08649999999997</v>
      </c>
    </row>
    <row r="1321" spans="1:16" ht="17.25" customHeight="1">
      <c r="A1321" s="1">
        <v>2</v>
      </c>
      <c r="B1321" s="1" t="s">
        <v>15</v>
      </c>
      <c r="D1321" s="17" t="s">
        <v>2660</v>
      </c>
      <c r="E1321" s="17" t="s">
        <v>2661</v>
      </c>
      <c r="F1321" s="17" t="s">
        <v>46</v>
      </c>
      <c r="G1321" s="18">
        <f t="shared" si="118"/>
        <v>246.33180000000002</v>
      </c>
      <c r="H1321" s="19">
        <f t="shared" si="121"/>
        <v>320.63850000000002</v>
      </c>
      <c r="I1321" s="19"/>
      <c r="J1321" s="18">
        <f t="shared" si="122"/>
        <v>4.965365853658537</v>
      </c>
      <c r="K1321" s="18">
        <v>41</v>
      </c>
      <c r="L1321" s="20">
        <v>203.58</v>
      </c>
      <c r="M1321" s="21">
        <v>10</v>
      </c>
      <c r="N1321" s="22">
        <f t="shared" si="119"/>
        <v>183.22200000000001</v>
      </c>
      <c r="O1321" s="23">
        <v>75</v>
      </c>
      <c r="P1321" s="24">
        <f t="shared" si="120"/>
        <v>320.63850000000002</v>
      </c>
    </row>
    <row r="1322" spans="1:16" ht="17.25" customHeight="1">
      <c r="A1322" s="1">
        <v>2</v>
      </c>
      <c r="B1322" s="1" t="s">
        <v>15</v>
      </c>
      <c r="D1322" s="17" t="s">
        <v>2662</v>
      </c>
      <c r="E1322" s="17" t="s">
        <v>2663</v>
      </c>
      <c r="F1322" s="17" t="s">
        <v>46</v>
      </c>
      <c r="G1322" s="18">
        <f t="shared" si="118"/>
        <v>306.78339999999997</v>
      </c>
      <c r="H1322" s="19">
        <f t="shared" si="121"/>
        <v>399.32549999999992</v>
      </c>
      <c r="I1322" s="19"/>
      <c r="J1322" s="18">
        <f t="shared" si="122"/>
        <v>6.18390243902439</v>
      </c>
      <c r="K1322" s="18">
        <v>41</v>
      </c>
      <c r="L1322" s="20">
        <v>253.54</v>
      </c>
      <c r="M1322" s="21">
        <v>10</v>
      </c>
      <c r="N1322" s="22">
        <f t="shared" si="119"/>
        <v>228.18599999999998</v>
      </c>
      <c r="O1322" s="23">
        <v>75</v>
      </c>
      <c r="P1322" s="24">
        <f t="shared" si="120"/>
        <v>399.32549999999992</v>
      </c>
    </row>
    <row r="1323" spans="1:16" ht="17.25" customHeight="1">
      <c r="A1323" s="1">
        <v>2</v>
      </c>
      <c r="B1323" s="1" t="s">
        <v>15</v>
      </c>
      <c r="D1323" s="17" t="s">
        <v>2664</v>
      </c>
      <c r="E1323" s="17" t="s">
        <v>2665</v>
      </c>
      <c r="F1323" s="17" t="s">
        <v>46</v>
      </c>
      <c r="G1323" s="18">
        <f t="shared" si="118"/>
        <v>395.08919999999995</v>
      </c>
      <c r="H1323" s="19">
        <f t="shared" si="121"/>
        <v>514.26900000000001</v>
      </c>
      <c r="I1323" s="19"/>
      <c r="J1323" s="18">
        <f t="shared" si="122"/>
        <v>7.9639024390243902</v>
      </c>
      <c r="K1323" s="18">
        <v>41</v>
      </c>
      <c r="L1323" s="20">
        <v>326.52</v>
      </c>
      <c r="M1323" s="21">
        <v>10</v>
      </c>
      <c r="N1323" s="22">
        <f t="shared" si="119"/>
        <v>293.86799999999999</v>
      </c>
      <c r="O1323" s="23">
        <v>75</v>
      </c>
      <c r="P1323" s="24">
        <f t="shared" si="120"/>
        <v>514.26900000000001</v>
      </c>
    </row>
    <row r="1324" spans="1:16" ht="17.25" customHeight="1">
      <c r="A1324" s="1">
        <v>2</v>
      </c>
      <c r="B1324" s="1" t="s">
        <v>15</v>
      </c>
      <c r="D1324" s="17" t="s">
        <v>2666</v>
      </c>
      <c r="E1324" s="17" t="s">
        <v>2667</v>
      </c>
      <c r="F1324" s="17" t="s">
        <v>46</v>
      </c>
      <c r="G1324" s="18">
        <f t="shared" si="118"/>
        <v>39.494399999999999</v>
      </c>
      <c r="H1324" s="19">
        <f t="shared" si="121"/>
        <v>51.408000000000001</v>
      </c>
      <c r="I1324" s="19"/>
      <c r="J1324" s="18">
        <f t="shared" si="122"/>
        <v>0.7960975609756098</v>
      </c>
      <c r="K1324" s="18">
        <v>41</v>
      </c>
      <c r="L1324" s="20">
        <v>32.64</v>
      </c>
      <c r="M1324" s="21">
        <v>10</v>
      </c>
      <c r="N1324" s="22">
        <f t="shared" si="119"/>
        <v>29.376000000000001</v>
      </c>
      <c r="O1324" s="23">
        <v>75</v>
      </c>
      <c r="P1324" s="24">
        <f t="shared" si="120"/>
        <v>51.408000000000001</v>
      </c>
    </row>
    <row r="1325" spans="1:16" ht="17.25" customHeight="1">
      <c r="A1325" s="1">
        <v>2</v>
      </c>
      <c r="B1325" s="1" t="s">
        <v>15</v>
      </c>
      <c r="D1325" s="17" t="s">
        <v>2668</v>
      </c>
      <c r="E1325" s="17" t="s">
        <v>2669</v>
      </c>
      <c r="F1325" s="17" t="s">
        <v>46</v>
      </c>
      <c r="G1325" s="18">
        <f t="shared" si="118"/>
        <v>46.463999999999999</v>
      </c>
      <c r="H1325" s="19">
        <f t="shared" si="121"/>
        <v>60.480000000000004</v>
      </c>
      <c r="I1325" s="19"/>
      <c r="J1325" s="18">
        <f t="shared" si="122"/>
        <v>0.93658536585365848</v>
      </c>
      <c r="K1325" s="18">
        <v>41</v>
      </c>
      <c r="L1325" s="20">
        <v>38.4</v>
      </c>
      <c r="M1325" s="21">
        <v>10</v>
      </c>
      <c r="N1325" s="22">
        <f t="shared" si="119"/>
        <v>34.56</v>
      </c>
      <c r="O1325" s="23">
        <v>75</v>
      </c>
      <c r="P1325" s="24">
        <f t="shared" si="120"/>
        <v>60.480000000000004</v>
      </c>
    </row>
    <row r="1326" spans="1:16" ht="17.25" customHeight="1">
      <c r="A1326" s="1">
        <v>2</v>
      </c>
      <c r="B1326" s="1" t="s">
        <v>15</v>
      </c>
      <c r="D1326" s="17" t="s">
        <v>2670</v>
      </c>
      <c r="E1326" s="17" t="s">
        <v>2671</v>
      </c>
      <c r="F1326" s="17" t="s">
        <v>46</v>
      </c>
      <c r="G1326" s="18">
        <f t="shared" si="118"/>
        <v>67.397000000000006</v>
      </c>
      <c r="H1326" s="19">
        <f t="shared" si="121"/>
        <v>87.727499999999992</v>
      </c>
      <c r="I1326" s="19"/>
      <c r="J1326" s="18">
        <f t="shared" si="122"/>
        <v>1.3585365853658538</v>
      </c>
      <c r="K1326" s="18">
        <v>41</v>
      </c>
      <c r="L1326" s="20">
        <v>55.7</v>
      </c>
      <c r="M1326" s="21">
        <v>10</v>
      </c>
      <c r="N1326" s="22">
        <f t="shared" si="119"/>
        <v>50.13</v>
      </c>
      <c r="O1326" s="23">
        <v>75</v>
      </c>
      <c r="P1326" s="24">
        <f t="shared" si="120"/>
        <v>87.727499999999992</v>
      </c>
    </row>
    <row r="1327" spans="1:16" ht="17.25" customHeight="1">
      <c r="A1327" s="1">
        <v>2</v>
      </c>
      <c r="B1327" s="1" t="s">
        <v>15</v>
      </c>
      <c r="D1327" s="17" t="s">
        <v>2672</v>
      </c>
      <c r="E1327" s="17" t="s">
        <v>2673</v>
      </c>
      <c r="F1327" s="17" t="s">
        <v>46</v>
      </c>
      <c r="G1327" s="18">
        <f t="shared" si="118"/>
        <v>125.5012</v>
      </c>
      <c r="H1327" s="19">
        <f t="shared" si="121"/>
        <v>163.35900000000001</v>
      </c>
      <c r="I1327" s="19"/>
      <c r="J1327" s="18">
        <f t="shared" si="122"/>
        <v>2.5297560975609756</v>
      </c>
      <c r="K1327" s="18">
        <v>41</v>
      </c>
      <c r="L1327" s="20">
        <v>103.72</v>
      </c>
      <c r="M1327" s="21">
        <v>10</v>
      </c>
      <c r="N1327" s="22">
        <f t="shared" si="119"/>
        <v>93.347999999999999</v>
      </c>
      <c r="O1327" s="23">
        <v>75</v>
      </c>
      <c r="P1327" s="24">
        <f t="shared" si="120"/>
        <v>163.35900000000001</v>
      </c>
    </row>
    <row r="1328" spans="1:16" ht="17.25" customHeight="1">
      <c r="A1328" s="1">
        <v>2</v>
      </c>
      <c r="B1328" s="1" t="s">
        <v>15</v>
      </c>
      <c r="D1328" s="17" t="s">
        <v>2674</v>
      </c>
      <c r="E1328" s="17" t="s">
        <v>2675</v>
      </c>
      <c r="F1328" s="17" t="s">
        <v>46</v>
      </c>
      <c r="G1328" s="18">
        <f t="shared" si="118"/>
        <v>313.25689999999997</v>
      </c>
      <c r="H1328" s="19">
        <f t="shared" si="121"/>
        <v>407.75174999999996</v>
      </c>
      <c r="I1328" s="19"/>
      <c r="J1328" s="18">
        <f t="shared" si="122"/>
        <v>6.3143902439024391</v>
      </c>
      <c r="K1328" s="18">
        <v>41</v>
      </c>
      <c r="L1328" s="20">
        <v>258.89</v>
      </c>
      <c r="M1328" s="21">
        <v>10</v>
      </c>
      <c r="N1328" s="22">
        <f t="shared" si="119"/>
        <v>233.00099999999998</v>
      </c>
      <c r="O1328" s="23">
        <v>75</v>
      </c>
      <c r="P1328" s="24">
        <f t="shared" si="120"/>
        <v>407.75174999999996</v>
      </c>
    </row>
    <row r="1329" spans="1:16" ht="17.25" customHeight="1">
      <c r="A1329" s="1">
        <v>2</v>
      </c>
      <c r="B1329" s="1" t="s">
        <v>15</v>
      </c>
      <c r="D1329" s="17" t="s">
        <v>2676</v>
      </c>
      <c r="E1329" s="17" t="s">
        <v>2677</v>
      </c>
      <c r="F1329" s="17" t="s">
        <v>46</v>
      </c>
      <c r="G1329" s="18">
        <f t="shared" si="118"/>
        <v>313.25689999999997</v>
      </c>
      <c r="H1329" s="19">
        <f t="shared" si="121"/>
        <v>407.75174999999996</v>
      </c>
      <c r="I1329" s="19"/>
      <c r="J1329" s="18">
        <f t="shared" si="122"/>
        <v>6.3143902439024391</v>
      </c>
      <c r="K1329" s="18">
        <v>41</v>
      </c>
      <c r="L1329" s="20">
        <v>258.89</v>
      </c>
      <c r="M1329" s="21">
        <v>10</v>
      </c>
      <c r="N1329" s="22">
        <f t="shared" si="119"/>
        <v>233.00099999999998</v>
      </c>
      <c r="O1329" s="23">
        <v>75</v>
      </c>
      <c r="P1329" s="24">
        <f t="shared" si="120"/>
        <v>407.75174999999996</v>
      </c>
    </row>
    <row r="1330" spans="1:16" ht="17.25" customHeight="1">
      <c r="A1330" s="1">
        <v>2</v>
      </c>
      <c r="B1330" s="1" t="s">
        <v>15</v>
      </c>
      <c r="D1330" s="17" t="s">
        <v>2678</v>
      </c>
      <c r="E1330" s="17" t="s">
        <v>2679</v>
      </c>
      <c r="F1330" s="17" t="s">
        <v>46</v>
      </c>
      <c r="G1330" s="18">
        <f t="shared" si="118"/>
        <v>72.019199999999998</v>
      </c>
      <c r="H1330" s="19">
        <f t="shared" si="121"/>
        <v>93.744</v>
      </c>
      <c r="I1330" s="19"/>
      <c r="J1330" s="18">
        <f t="shared" si="122"/>
        <v>1.4517073170731709</v>
      </c>
      <c r="K1330" s="18">
        <v>41</v>
      </c>
      <c r="L1330" s="20">
        <v>59.52</v>
      </c>
      <c r="M1330" s="21">
        <v>10</v>
      </c>
      <c r="N1330" s="22">
        <f t="shared" si="119"/>
        <v>53.568000000000005</v>
      </c>
      <c r="O1330" s="23">
        <v>75</v>
      </c>
      <c r="P1330" s="24">
        <f t="shared" si="120"/>
        <v>93.744</v>
      </c>
    </row>
    <row r="1331" spans="1:16" ht="17.25" customHeight="1">
      <c r="A1331" s="1">
        <v>2</v>
      </c>
      <c r="B1331" s="1" t="s">
        <v>15</v>
      </c>
      <c r="D1331" s="17" t="s">
        <v>2680</v>
      </c>
      <c r="E1331" s="17" t="s">
        <v>2681</v>
      </c>
      <c r="F1331" s="17" t="s">
        <v>46</v>
      </c>
      <c r="G1331" s="18">
        <f t="shared" si="118"/>
        <v>97.59859999999999</v>
      </c>
      <c r="H1331" s="19">
        <f t="shared" si="121"/>
        <v>127.03949999999999</v>
      </c>
      <c r="I1331" s="19"/>
      <c r="J1331" s="18">
        <f t="shared" si="122"/>
        <v>1.9673170731707317</v>
      </c>
      <c r="K1331" s="18">
        <v>41</v>
      </c>
      <c r="L1331" s="20">
        <v>80.66</v>
      </c>
      <c r="M1331" s="21">
        <v>10</v>
      </c>
      <c r="N1331" s="22">
        <f t="shared" si="119"/>
        <v>72.593999999999994</v>
      </c>
      <c r="O1331" s="23">
        <v>75</v>
      </c>
      <c r="P1331" s="24">
        <f t="shared" si="120"/>
        <v>127.03949999999999</v>
      </c>
    </row>
    <row r="1332" spans="1:16" ht="17.25" customHeight="1">
      <c r="A1332" s="1">
        <v>2</v>
      </c>
      <c r="B1332" s="1" t="s">
        <v>15</v>
      </c>
      <c r="D1332" s="17" t="s">
        <v>2682</v>
      </c>
      <c r="E1332" s="17" t="s">
        <v>2683</v>
      </c>
      <c r="F1332" s="17" t="s">
        <v>46</v>
      </c>
      <c r="G1332" s="18">
        <f t="shared" si="118"/>
        <v>195.76589999999999</v>
      </c>
      <c r="H1332" s="19">
        <f t="shared" si="121"/>
        <v>254.81924999999998</v>
      </c>
      <c r="I1332" s="19"/>
      <c r="J1332" s="18">
        <f t="shared" si="122"/>
        <v>3.9460975609756095</v>
      </c>
      <c r="K1332" s="18">
        <v>41</v>
      </c>
      <c r="L1332" s="20">
        <v>161.79</v>
      </c>
      <c r="M1332" s="21">
        <v>10</v>
      </c>
      <c r="N1332" s="22">
        <f t="shared" si="119"/>
        <v>145.61099999999999</v>
      </c>
      <c r="O1332" s="23">
        <v>75</v>
      </c>
      <c r="P1332" s="24">
        <f t="shared" si="120"/>
        <v>254.81924999999998</v>
      </c>
    </row>
    <row r="1333" spans="1:16" ht="17.25" customHeight="1">
      <c r="A1333" s="1">
        <v>2</v>
      </c>
      <c r="B1333" s="1" t="s">
        <v>15</v>
      </c>
      <c r="D1333" s="17" t="s">
        <v>2684</v>
      </c>
      <c r="E1333" s="17" t="s">
        <v>2685</v>
      </c>
      <c r="F1333" s="17" t="s">
        <v>46</v>
      </c>
      <c r="G1333" s="18">
        <f t="shared" si="118"/>
        <v>238.4426</v>
      </c>
      <c r="H1333" s="19">
        <f t="shared" si="121"/>
        <v>310.36950000000002</v>
      </c>
      <c r="I1333" s="19"/>
      <c r="J1333" s="18">
        <f t="shared" si="122"/>
        <v>4.8063414634146344</v>
      </c>
      <c r="K1333" s="18">
        <v>41</v>
      </c>
      <c r="L1333" s="20">
        <v>197.06</v>
      </c>
      <c r="M1333" s="21">
        <v>10</v>
      </c>
      <c r="N1333" s="22">
        <f t="shared" si="119"/>
        <v>177.35400000000001</v>
      </c>
      <c r="O1333" s="23">
        <v>75</v>
      </c>
      <c r="P1333" s="24">
        <f t="shared" si="120"/>
        <v>310.36950000000002</v>
      </c>
    </row>
    <row r="1334" spans="1:16" ht="17.25" customHeight="1">
      <c r="A1334" s="1">
        <v>2</v>
      </c>
      <c r="B1334" s="1" t="s">
        <v>15</v>
      </c>
      <c r="D1334" s="17" t="s">
        <v>2686</v>
      </c>
      <c r="E1334" s="17" t="s">
        <v>2687</v>
      </c>
      <c r="F1334" s="17" t="s">
        <v>46</v>
      </c>
      <c r="G1334" s="18">
        <f t="shared" si="118"/>
        <v>891.08029999999997</v>
      </c>
      <c r="H1334" s="19">
        <f t="shared" si="121"/>
        <v>1159.87725</v>
      </c>
      <c r="I1334" s="19"/>
      <c r="J1334" s="18">
        <f t="shared" si="122"/>
        <v>17.96170731707317</v>
      </c>
      <c r="K1334" s="18">
        <v>41</v>
      </c>
      <c r="L1334" s="20">
        <v>736.43</v>
      </c>
      <c r="M1334" s="21">
        <v>10</v>
      </c>
      <c r="N1334" s="22">
        <f t="shared" si="119"/>
        <v>662.78699999999992</v>
      </c>
      <c r="O1334" s="23">
        <v>75</v>
      </c>
      <c r="P1334" s="24">
        <f t="shared" si="120"/>
        <v>1159.87725</v>
      </c>
    </row>
    <row r="1335" spans="1:16" ht="17.25" customHeight="1">
      <c r="A1335" s="1">
        <v>2</v>
      </c>
      <c r="B1335" s="1" t="s">
        <v>15</v>
      </c>
      <c r="D1335" s="17" t="s">
        <v>2688</v>
      </c>
      <c r="E1335" s="17" t="s">
        <v>2689</v>
      </c>
      <c r="F1335" s="17" t="s">
        <v>46</v>
      </c>
      <c r="G1335" s="18">
        <f t="shared" ref="G1335:G1398" si="123">L1335*1.21</f>
        <v>116.69239999999999</v>
      </c>
      <c r="H1335" s="19">
        <f t="shared" si="121"/>
        <v>151.89299999999997</v>
      </c>
      <c r="I1335" s="19"/>
      <c r="J1335" s="18">
        <f t="shared" si="122"/>
        <v>2.3521951219512194</v>
      </c>
      <c r="K1335" s="18">
        <v>41</v>
      </c>
      <c r="L1335" s="20">
        <v>96.44</v>
      </c>
      <c r="M1335" s="21">
        <v>10</v>
      </c>
      <c r="N1335" s="22">
        <f t="shared" si="119"/>
        <v>86.795999999999992</v>
      </c>
      <c r="O1335" s="23">
        <v>75</v>
      </c>
      <c r="P1335" s="24">
        <f t="shared" si="120"/>
        <v>151.89299999999997</v>
      </c>
    </row>
    <row r="1336" spans="1:16" ht="17.25" customHeight="1">
      <c r="A1336" s="1">
        <v>2</v>
      </c>
      <c r="B1336" s="1" t="s">
        <v>15</v>
      </c>
      <c r="D1336" s="17" t="s">
        <v>2690</v>
      </c>
      <c r="E1336" s="17" t="s">
        <v>2691</v>
      </c>
      <c r="F1336" s="17" t="s">
        <v>46</v>
      </c>
      <c r="G1336" s="18">
        <f t="shared" si="123"/>
        <v>130.53479999999999</v>
      </c>
      <c r="H1336" s="19">
        <f t="shared" si="121"/>
        <v>169.911</v>
      </c>
      <c r="I1336" s="19"/>
      <c r="J1336" s="18">
        <f t="shared" si="122"/>
        <v>2.6312195121951216</v>
      </c>
      <c r="K1336" s="18">
        <v>41</v>
      </c>
      <c r="L1336" s="20">
        <v>107.88</v>
      </c>
      <c r="M1336" s="21">
        <v>10</v>
      </c>
      <c r="N1336" s="22">
        <f t="shared" si="119"/>
        <v>97.091999999999999</v>
      </c>
      <c r="O1336" s="23">
        <v>75</v>
      </c>
      <c r="P1336" s="24">
        <f t="shared" si="120"/>
        <v>169.911</v>
      </c>
    </row>
    <row r="1337" spans="1:16" ht="17.25" customHeight="1">
      <c r="A1337" s="1">
        <v>2</v>
      </c>
      <c r="B1337" s="1" t="s">
        <v>15</v>
      </c>
      <c r="D1337" s="17" t="s">
        <v>2692</v>
      </c>
      <c r="E1337" s="17" t="s">
        <v>2693</v>
      </c>
      <c r="F1337" s="17" t="s">
        <v>46</v>
      </c>
      <c r="G1337" s="18">
        <f t="shared" si="123"/>
        <v>195.76589999999999</v>
      </c>
      <c r="H1337" s="19">
        <f t="shared" si="121"/>
        <v>254.81924999999998</v>
      </c>
      <c r="I1337" s="19"/>
      <c r="J1337" s="18">
        <f t="shared" si="122"/>
        <v>3.9460975609756095</v>
      </c>
      <c r="K1337" s="18">
        <v>41</v>
      </c>
      <c r="L1337" s="20">
        <v>161.79</v>
      </c>
      <c r="M1337" s="21">
        <v>10</v>
      </c>
      <c r="N1337" s="22">
        <f t="shared" si="119"/>
        <v>145.61099999999999</v>
      </c>
      <c r="O1337" s="23">
        <v>75</v>
      </c>
      <c r="P1337" s="24">
        <f t="shared" si="120"/>
        <v>254.81924999999998</v>
      </c>
    </row>
    <row r="1338" spans="1:16" ht="17.25" customHeight="1">
      <c r="A1338" s="1">
        <v>2</v>
      </c>
      <c r="B1338" s="1" t="s">
        <v>15</v>
      </c>
      <c r="D1338" s="17" t="s">
        <v>2694</v>
      </c>
      <c r="E1338" s="17" t="s">
        <v>2695</v>
      </c>
      <c r="F1338" s="17" t="s">
        <v>46</v>
      </c>
      <c r="G1338" s="18">
        <f t="shared" si="123"/>
        <v>255.63670000000002</v>
      </c>
      <c r="H1338" s="19">
        <f t="shared" si="121"/>
        <v>332.75024999999999</v>
      </c>
      <c r="I1338" s="19"/>
      <c r="J1338" s="18">
        <f t="shared" si="122"/>
        <v>5.152926829268293</v>
      </c>
      <c r="K1338" s="18">
        <v>41</v>
      </c>
      <c r="L1338" s="20">
        <v>211.27</v>
      </c>
      <c r="M1338" s="21">
        <v>10</v>
      </c>
      <c r="N1338" s="22">
        <f t="shared" si="119"/>
        <v>190.143</v>
      </c>
      <c r="O1338" s="23">
        <v>75</v>
      </c>
      <c r="P1338" s="24">
        <f t="shared" si="120"/>
        <v>332.75024999999999</v>
      </c>
    </row>
    <row r="1339" spans="1:16" ht="17.25" customHeight="1">
      <c r="A1339" s="1">
        <v>2</v>
      </c>
      <c r="B1339" s="1" t="s">
        <v>15</v>
      </c>
      <c r="D1339" s="17" t="s">
        <v>2696</v>
      </c>
      <c r="E1339" s="17" t="s">
        <v>2697</v>
      </c>
      <c r="F1339" s="17" t="s">
        <v>46</v>
      </c>
      <c r="G1339" s="18">
        <f t="shared" si="123"/>
        <v>202.19099999999997</v>
      </c>
      <c r="H1339" s="19">
        <f t="shared" si="121"/>
        <v>263.18249999999995</v>
      </c>
      <c r="I1339" s="19"/>
      <c r="J1339" s="18">
        <f t="shared" si="122"/>
        <v>4.0756097560975606</v>
      </c>
      <c r="K1339" s="18">
        <v>41</v>
      </c>
      <c r="L1339" s="20">
        <v>167.1</v>
      </c>
      <c r="M1339" s="21">
        <v>10</v>
      </c>
      <c r="N1339" s="22">
        <f t="shared" si="119"/>
        <v>150.38999999999999</v>
      </c>
      <c r="O1339" s="23">
        <v>75</v>
      </c>
      <c r="P1339" s="24">
        <f t="shared" si="120"/>
        <v>263.18249999999995</v>
      </c>
    </row>
    <row r="1340" spans="1:16" ht="17.25" customHeight="1">
      <c r="A1340" s="1">
        <v>2</v>
      </c>
      <c r="B1340" s="1" t="s">
        <v>15</v>
      </c>
      <c r="D1340" s="17" t="s">
        <v>2698</v>
      </c>
      <c r="E1340" s="17" t="s">
        <v>2699</v>
      </c>
      <c r="F1340" s="17" t="s">
        <v>46</v>
      </c>
      <c r="G1340" s="18">
        <f t="shared" si="123"/>
        <v>216.1302</v>
      </c>
      <c r="H1340" s="19">
        <f t="shared" si="121"/>
        <v>281.32650000000001</v>
      </c>
      <c r="I1340" s="19"/>
      <c r="J1340" s="18">
        <f t="shared" si="122"/>
        <v>4.3565853658536584</v>
      </c>
      <c r="K1340" s="18">
        <v>41</v>
      </c>
      <c r="L1340" s="20">
        <v>178.62</v>
      </c>
      <c r="M1340" s="21">
        <v>10</v>
      </c>
      <c r="N1340" s="22">
        <f t="shared" si="119"/>
        <v>160.75800000000001</v>
      </c>
      <c r="O1340" s="23">
        <v>75</v>
      </c>
      <c r="P1340" s="24">
        <f t="shared" si="120"/>
        <v>281.32650000000001</v>
      </c>
    </row>
    <row r="1341" spans="1:16" ht="17.25" customHeight="1">
      <c r="A1341" s="1">
        <v>2</v>
      </c>
      <c r="B1341" s="1" t="s">
        <v>15</v>
      </c>
      <c r="D1341" s="17" t="s">
        <v>2700</v>
      </c>
      <c r="E1341" s="17" t="s">
        <v>2701</v>
      </c>
      <c r="F1341" s="17" t="s">
        <v>46</v>
      </c>
      <c r="G1341" s="18">
        <f t="shared" si="123"/>
        <v>1162.0839999999998</v>
      </c>
      <c r="H1341" s="19">
        <f t="shared" si="121"/>
        <v>1512.63</v>
      </c>
      <c r="I1341" s="19"/>
      <c r="J1341" s="18">
        <f t="shared" si="122"/>
        <v>23.424390243902437</v>
      </c>
      <c r="K1341" s="18">
        <v>41</v>
      </c>
      <c r="L1341" s="20">
        <v>960.4</v>
      </c>
      <c r="M1341" s="21">
        <v>10</v>
      </c>
      <c r="N1341" s="22">
        <f t="shared" si="119"/>
        <v>864.36</v>
      </c>
      <c r="O1341" s="23">
        <v>75</v>
      </c>
      <c r="P1341" s="24">
        <f t="shared" si="120"/>
        <v>1512.63</v>
      </c>
    </row>
    <row r="1342" spans="1:16" ht="17.25" customHeight="1">
      <c r="A1342" s="1">
        <v>2</v>
      </c>
      <c r="B1342" s="1" t="s">
        <v>15</v>
      </c>
      <c r="D1342" s="17" t="s">
        <v>2702</v>
      </c>
      <c r="E1342" s="17" t="s">
        <v>2703</v>
      </c>
      <c r="F1342" s="17" t="s">
        <v>46</v>
      </c>
      <c r="G1342" s="18">
        <f t="shared" si="123"/>
        <v>50.239200000000004</v>
      </c>
      <c r="H1342" s="19">
        <f t="shared" si="121"/>
        <v>65.394000000000005</v>
      </c>
      <c r="I1342" s="19"/>
      <c r="J1342" s="18">
        <f t="shared" si="122"/>
        <v>1.0126829268292683</v>
      </c>
      <c r="K1342" s="18">
        <v>41</v>
      </c>
      <c r="L1342" s="20">
        <v>41.52</v>
      </c>
      <c r="M1342" s="21">
        <v>10</v>
      </c>
      <c r="N1342" s="22">
        <f t="shared" si="119"/>
        <v>37.368000000000002</v>
      </c>
      <c r="O1342" s="23">
        <v>75</v>
      </c>
      <c r="P1342" s="24">
        <f t="shared" si="120"/>
        <v>65.394000000000005</v>
      </c>
    </row>
    <row r="1343" spans="1:16" ht="17.25" customHeight="1">
      <c r="A1343" s="1">
        <v>2</v>
      </c>
      <c r="B1343" s="1" t="s">
        <v>15</v>
      </c>
      <c r="D1343" s="17" t="s">
        <v>2704</v>
      </c>
      <c r="E1343" s="17" t="s">
        <v>2705</v>
      </c>
      <c r="F1343" s="17" t="s">
        <v>46</v>
      </c>
      <c r="G1343" s="18">
        <f t="shared" si="123"/>
        <v>56.519100000000002</v>
      </c>
      <c r="H1343" s="19">
        <f t="shared" si="121"/>
        <v>73.568250000000006</v>
      </c>
      <c r="I1343" s="19"/>
      <c r="J1343" s="18">
        <f t="shared" si="122"/>
        <v>1.139268292682927</v>
      </c>
      <c r="K1343" s="18">
        <v>41</v>
      </c>
      <c r="L1343" s="20">
        <v>46.71</v>
      </c>
      <c r="M1343" s="21">
        <v>10</v>
      </c>
      <c r="N1343" s="22">
        <f t="shared" si="119"/>
        <v>42.039000000000001</v>
      </c>
      <c r="O1343" s="23">
        <v>75</v>
      </c>
      <c r="P1343" s="24">
        <f t="shared" si="120"/>
        <v>73.568250000000006</v>
      </c>
    </row>
    <row r="1344" spans="1:16" ht="17.25" customHeight="1">
      <c r="A1344" s="1">
        <v>2</v>
      </c>
      <c r="B1344" s="1" t="s">
        <v>15</v>
      </c>
      <c r="D1344" s="17" t="s">
        <v>2706</v>
      </c>
      <c r="E1344" s="17" t="s">
        <v>2707</v>
      </c>
      <c r="F1344" s="17" t="s">
        <v>46</v>
      </c>
      <c r="G1344" s="18">
        <f t="shared" si="123"/>
        <v>58.08</v>
      </c>
      <c r="H1344" s="19">
        <f t="shared" si="121"/>
        <v>75.599999999999994</v>
      </c>
      <c r="I1344" s="19"/>
      <c r="J1344" s="18">
        <f t="shared" si="122"/>
        <v>1.1707317073170731</v>
      </c>
      <c r="K1344" s="18">
        <v>41</v>
      </c>
      <c r="L1344" s="20">
        <v>48</v>
      </c>
      <c r="M1344" s="21">
        <v>10</v>
      </c>
      <c r="N1344" s="22">
        <f t="shared" si="119"/>
        <v>43.2</v>
      </c>
      <c r="O1344" s="23">
        <v>75</v>
      </c>
      <c r="P1344" s="24">
        <f t="shared" si="120"/>
        <v>75.599999999999994</v>
      </c>
    </row>
    <row r="1345" spans="1:16" ht="17.25" customHeight="1">
      <c r="A1345" s="1">
        <v>2</v>
      </c>
      <c r="B1345" s="1" t="s">
        <v>15</v>
      </c>
      <c r="D1345" s="17" t="s">
        <v>2708</v>
      </c>
      <c r="E1345" s="17" t="s">
        <v>2709</v>
      </c>
      <c r="F1345" s="17" t="s">
        <v>46</v>
      </c>
      <c r="G1345" s="18">
        <f t="shared" si="123"/>
        <v>72.224899999999991</v>
      </c>
      <c r="H1345" s="19">
        <f t="shared" si="121"/>
        <v>94.011749999999992</v>
      </c>
      <c r="I1345" s="19"/>
      <c r="J1345" s="18">
        <f t="shared" si="122"/>
        <v>1.4558536585365853</v>
      </c>
      <c r="K1345" s="18">
        <v>41</v>
      </c>
      <c r="L1345" s="20">
        <v>59.69</v>
      </c>
      <c r="M1345" s="21">
        <v>10</v>
      </c>
      <c r="N1345" s="22">
        <f t="shared" si="119"/>
        <v>53.720999999999997</v>
      </c>
      <c r="O1345" s="23">
        <v>75</v>
      </c>
      <c r="P1345" s="24">
        <f t="shared" si="120"/>
        <v>94.011749999999992</v>
      </c>
    </row>
    <row r="1346" spans="1:16" ht="17.25" customHeight="1">
      <c r="A1346" s="1">
        <v>2</v>
      </c>
      <c r="B1346" s="1" t="s">
        <v>15</v>
      </c>
      <c r="D1346" s="17" t="s">
        <v>2710</v>
      </c>
      <c r="E1346" s="17" t="s">
        <v>2711</v>
      </c>
      <c r="F1346" s="17" t="s">
        <v>46</v>
      </c>
      <c r="G1346" s="18">
        <f t="shared" si="123"/>
        <v>84.784699999999987</v>
      </c>
      <c r="H1346" s="19">
        <f t="shared" si="121"/>
        <v>110.36024999999998</v>
      </c>
      <c r="I1346" s="19"/>
      <c r="J1346" s="18">
        <f t="shared" si="122"/>
        <v>1.7090243902439022</v>
      </c>
      <c r="K1346" s="18">
        <v>41</v>
      </c>
      <c r="L1346" s="20">
        <v>70.069999999999993</v>
      </c>
      <c r="M1346" s="21">
        <v>10</v>
      </c>
      <c r="N1346" s="22">
        <f t="shared" si="119"/>
        <v>63.062999999999995</v>
      </c>
      <c r="O1346" s="23">
        <v>75</v>
      </c>
      <c r="P1346" s="24">
        <f t="shared" si="120"/>
        <v>110.36024999999998</v>
      </c>
    </row>
    <row r="1347" spans="1:16" ht="17.25" customHeight="1">
      <c r="A1347" s="1">
        <v>2</v>
      </c>
      <c r="B1347" s="1" t="s">
        <v>15</v>
      </c>
      <c r="D1347" s="17" t="s">
        <v>2712</v>
      </c>
      <c r="E1347" s="17" t="s">
        <v>2713</v>
      </c>
      <c r="F1347" s="17" t="s">
        <v>46</v>
      </c>
      <c r="G1347" s="18">
        <f t="shared" si="123"/>
        <v>86.34559999999999</v>
      </c>
      <c r="H1347" s="19">
        <f t="shared" si="121"/>
        <v>112.392</v>
      </c>
      <c r="I1347" s="19"/>
      <c r="J1347" s="18">
        <f t="shared" si="122"/>
        <v>1.7404878048780488</v>
      </c>
      <c r="K1347" s="18">
        <v>41</v>
      </c>
      <c r="L1347" s="20">
        <v>71.36</v>
      </c>
      <c r="M1347" s="21">
        <v>10</v>
      </c>
      <c r="N1347" s="22">
        <f t="shared" ref="N1347:N1410" si="124">L1347-L1347*M1347/100</f>
        <v>64.224000000000004</v>
      </c>
      <c r="O1347" s="23">
        <v>75</v>
      </c>
      <c r="P1347" s="24">
        <f t="shared" ref="P1347:P1410" si="125">N1347+N1347*O1347/100</f>
        <v>112.392</v>
      </c>
    </row>
    <row r="1348" spans="1:16" ht="17.25" customHeight="1">
      <c r="A1348" s="1">
        <v>2</v>
      </c>
      <c r="B1348" s="1" t="s">
        <v>15</v>
      </c>
      <c r="D1348" s="17" t="s">
        <v>2714</v>
      </c>
      <c r="E1348" s="17" t="s">
        <v>2715</v>
      </c>
      <c r="F1348" s="17" t="s">
        <v>46</v>
      </c>
      <c r="G1348" s="18">
        <f t="shared" si="123"/>
        <v>464.83359999999999</v>
      </c>
      <c r="H1348" s="19">
        <f t="shared" si="121"/>
        <v>605.05200000000013</v>
      </c>
      <c r="I1348" s="19"/>
      <c r="J1348" s="18">
        <f t="shared" si="122"/>
        <v>9.3697560975609768</v>
      </c>
      <c r="K1348" s="18">
        <v>41</v>
      </c>
      <c r="L1348" s="20">
        <v>384.16</v>
      </c>
      <c r="M1348" s="21">
        <v>10</v>
      </c>
      <c r="N1348" s="22">
        <f t="shared" si="124"/>
        <v>345.74400000000003</v>
      </c>
      <c r="O1348" s="23">
        <v>75</v>
      </c>
      <c r="P1348" s="24">
        <f t="shared" si="125"/>
        <v>605.05200000000013</v>
      </c>
    </row>
    <row r="1349" spans="1:16" ht="17.25" customHeight="1">
      <c r="A1349" s="1">
        <v>2</v>
      </c>
      <c r="B1349" s="1" t="s">
        <v>15</v>
      </c>
      <c r="D1349" s="17" t="s">
        <v>2716</v>
      </c>
      <c r="E1349" s="17" t="s">
        <v>2717</v>
      </c>
      <c r="F1349" s="17" t="s">
        <v>46</v>
      </c>
      <c r="G1349" s="18">
        <f t="shared" si="123"/>
        <v>37.171199999999999</v>
      </c>
      <c r="H1349" s="19">
        <f t="shared" ref="H1349:H1412" si="126">P1349</f>
        <v>48.384</v>
      </c>
      <c r="I1349" s="19"/>
      <c r="J1349" s="18">
        <f t="shared" si="122"/>
        <v>0.74926829268292683</v>
      </c>
      <c r="K1349" s="18">
        <v>41</v>
      </c>
      <c r="L1349" s="20">
        <v>30.72</v>
      </c>
      <c r="M1349" s="21">
        <v>10</v>
      </c>
      <c r="N1349" s="22">
        <f t="shared" si="124"/>
        <v>27.648</v>
      </c>
      <c r="O1349" s="23">
        <v>75</v>
      </c>
      <c r="P1349" s="24">
        <f t="shared" si="125"/>
        <v>48.384</v>
      </c>
    </row>
    <row r="1350" spans="1:16" ht="17.25" customHeight="1">
      <c r="A1350" s="1">
        <v>2</v>
      </c>
      <c r="B1350" s="1" t="s">
        <v>15</v>
      </c>
      <c r="D1350" s="17" t="s">
        <v>2718</v>
      </c>
      <c r="E1350" s="17" t="s">
        <v>2719</v>
      </c>
      <c r="F1350" s="17" t="s">
        <v>46</v>
      </c>
      <c r="G1350" s="18">
        <f t="shared" si="123"/>
        <v>37.171199999999999</v>
      </c>
      <c r="H1350" s="19">
        <f t="shared" si="126"/>
        <v>48.384</v>
      </c>
      <c r="I1350" s="19"/>
      <c r="J1350" s="18">
        <f t="shared" si="122"/>
        <v>0.74926829268292683</v>
      </c>
      <c r="K1350" s="18">
        <v>41</v>
      </c>
      <c r="L1350" s="20">
        <v>30.72</v>
      </c>
      <c r="M1350" s="21">
        <v>10</v>
      </c>
      <c r="N1350" s="22">
        <f t="shared" si="124"/>
        <v>27.648</v>
      </c>
      <c r="O1350" s="23">
        <v>75</v>
      </c>
      <c r="P1350" s="24">
        <f t="shared" si="125"/>
        <v>48.384</v>
      </c>
    </row>
    <row r="1351" spans="1:16" ht="17.25" customHeight="1">
      <c r="A1351" s="1">
        <v>2</v>
      </c>
      <c r="B1351" s="1" t="s">
        <v>15</v>
      </c>
      <c r="D1351" s="17" t="s">
        <v>2720</v>
      </c>
      <c r="E1351" s="17" t="s">
        <v>2721</v>
      </c>
      <c r="F1351" s="17" t="s">
        <v>46</v>
      </c>
      <c r="G1351" s="18">
        <f t="shared" si="123"/>
        <v>316.26979999999998</v>
      </c>
      <c r="H1351" s="19">
        <f t="shared" si="126"/>
        <v>411.67349999999999</v>
      </c>
      <c r="I1351" s="19"/>
      <c r="J1351" s="18">
        <f t="shared" si="122"/>
        <v>6.3751219512195121</v>
      </c>
      <c r="K1351" s="18">
        <v>41</v>
      </c>
      <c r="L1351" s="20">
        <v>261.38</v>
      </c>
      <c r="M1351" s="21">
        <v>10</v>
      </c>
      <c r="N1351" s="22">
        <f t="shared" si="124"/>
        <v>235.24199999999999</v>
      </c>
      <c r="O1351" s="23">
        <v>75</v>
      </c>
      <c r="P1351" s="24">
        <f t="shared" si="125"/>
        <v>411.67349999999999</v>
      </c>
    </row>
    <row r="1352" spans="1:16" ht="17.25" customHeight="1">
      <c r="A1352" s="1">
        <v>2</v>
      </c>
      <c r="B1352" s="1" t="s">
        <v>15</v>
      </c>
      <c r="D1352" s="17" t="s">
        <v>2722</v>
      </c>
      <c r="E1352" s="17" t="s">
        <v>2723</v>
      </c>
      <c r="F1352" s="17" t="s">
        <v>46</v>
      </c>
      <c r="G1352" s="18">
        <f t="shared" si="123"/>
        <v>356.41759999999999</v>
      </c>
      <c r="H1352" s="19">
        <f t="shared" si="126"/>
        <v>463.93200000000002</v>
      </c>
      <c r="I1352" s="19"/>
      <c r="J1352" s="18">
        <f t="shared" si="122"/>
        <v>7.1843902439024392</v>
      </c>
      <c r="K1352" s="18">
        <v>41</v>
      </c>
      <c r="L1352" s="20">
        <v>294.56</v>
      </c>
      <c r="M1352" s="21">
        <v>10</v>
      </c>
      <c r="N1352" s="22">
        <f t="shared" si="124"/>
        <v>265.10399999999998</v>
      </c>
      <c r="O1352" s="23">
        <v>75</v>
      </c>
      <c r="P1352" s="24">
        <f t="shared" si="125"/>
        <v>463.93200000000002</v>
      </c>
    </row>
    <row r="1353" spans="1:16" ht="17.25" customHeight="1">
      <c r="A1353" s="1">
        <v>2</v>
      </c>
      <c r="B1353" s="1" t="s">
        <v>15</v>
      </c>
      <c r="D1353" s="17" t="s">
        <v>2724</v>
      </c>
      <c r="E1353" s="17" t="s">
        <v>2725</v>
      </c>
      <c r="F1353" s="17" t="s">
        <v>46</v>
      </c>
      <c r="G1353" s="18">
        <f t="shared" si="123"/>
        <v>426.70649999999995</v>
      </c>
      <c r="H1353" s="19">
        <f t="shared" si="126"/>
        <v>555.42374999999993</v>
      </c>
      <c r="I1353" s="19"/>
      <c r="J1353" s="18">
        <f t="shared" si="122"/>
        <v>8.6012195121951223</v>
      </c>
      <c r="K1353" s="18">
        <v>41</v>
      </c>
      <c r="L1353" s="20">
        <v>352.65</v>
      </c>
      <c r="M1353" s="21">
        <v>10</v>
      </c>
      <c r="N1353" s="22">
        <f t="shared" si="124"/>
        <v>317.38499999999999</v>
      </c>
      <c r="O1353" s="23">
        <v>75</v>
      </c>
      <c r="P1353" s="24">
        <f t="shared" si="125"/>
        <v>555.42374999999993</v>
      </c>
    </row>
    <row r="1354" spans="1:16" ht="17.25" customHeight="1">
      <c r="A1354" s="1">
        <v>2</v>
      </c>
      <c r="B1354" s="1" t="s">
        <v>15</v>
      </c>
      <c r="D1354" s="17" t="s">
        <v>2726</v>
      </c>
      <c r="E1354" s="17" t="s">
        <v>2727</v>
      </c>
      <c r="F1354" s="17" t="s">
        <v>46</v>
      </c>
      <c r="G1354" s="18">
        <f t="shared" si="123"/>
        <v>476.92149999999998</v>
      </c>
      <c r="H1354" s="19">
        <f t="shared" si="126"/>
        <v>620.78624999999988</v>
      </c>
      <c r="I1354" s="19"/>
      <c r="J1354" s="18">
        <f t="shared" si="122"/>
        <v>9.6134146341463413</v>
      </c>
      <c r="K1354" s="18">
        <v>41</v>
      </c>
      <c r="L1354" s="20">
        <v>394.15</v>
      </c>
      <c r="M1354" s="21">
        <v>10</v>
      </c>
      <c r="N1354" s="22">
        <f t="shared" si="124"/>
        <v>354.73499999999996</v>
      </c>
      <c r="O1354" s="23">
        <v>75</v>
      </c>
      <c r="P1354" s="24">
        <f t="shared" si="125"/>
        <v>620.78624999999988</v>
      </c>
    </row>
    <row r="1355" spans="1:16" ht="17.25" customHeight="1">
      <c r="A1355" s="1">
        <v>2</v>
      </c>
      <c r="B1355" s="1" t="s">
        <v>15</v>
      </c>
      <c r="D1355" s="17" t="s">
        <v>2728</v>
      </c>
      <c r="E1355" s="17" t="s">
        <v>2729</v>
      </c>
      <c r="F1355" s="17" t="s">
        <v>46</v>
      </c>
      <c r="G1355" s="18">
        <f t="shared" si="123"/>
        <v>313.25689999999997</v>
      </c>
      <c r="H1355" s="19">
        <f t="shared" si="126"/>
        <v>407.75174999999996</v>
      </c>
      <c r="I1355" s="19"/>
      <c r="J1355" s="18">
        <f t="shared" si="122"/>
        <v>6.3143902439024391</v>
      </c>
      <c r="K1355" s="18">
        <v>41</v>
      </c>
      <c r="L1355" s="20">
        <v>258.89</v>
      </c>
      <c r="M1355" s="21">
        <v>10</v>
      </c>
      <c r="N1355" s="22">
        <f t="shared" si="124"/>
        <v>233.00099999999998</v>
      </c>
      <c r="O1355" s="23">
        <v>75</v>
      </c>
      <c r="P1355" s="24">
        <f t="shared" si="125"/>
        <v>407.75174999999996</v>
      </c>
    </row>
    <row r="1356" spans="1:16" ht="17.25" customHeight="1">
      <c r="A1356" s="1">
        <v>2</v>
      </c>
      <c r="B1356" s="1" t="s">
        <v>15</v>
      </c>
      <c r="D1356" s="17" t="s">
        <v>2730</v>
      </c>
      <c r="E1356" s="17" t="s">
        <v>2731</v>
      </c>
      <c r="F1356" s="17" t="s">
        <v>46</v>
      </c>
      <c r="G1356" s="18">
        <f t="shared" si="123"/>
        <v>59.652999999999992</v>
      </c>
      <c r="H1356" s="19">
        <f t="shared" si="126"/>
        <v>77.647500000000008</v>
      </c>
      <c r="I1356" s="19"/>
      <c r="J1356" s="18">
        <f t="shared" si="122"/>
        <v>1.2024390243902439</v>
      </c>
      <c r="K1356" s="18">
        <v>41</v>
      </c>
      <c r="L1356" s="20">
        <v>49.3</v>
      </c>
      <c r="M1356" s="21">
        <v>10</v>
      </c>
      <c r="N1356" s="22">
        <f t="shared" si="124"/>
        <v>44.37</v>
      </c>
      <c r="O1356" s="23">
        <v>75</v>
      </c>
      <c r="P1356" s="24">
        <f t="shared" si="125"/>
        <v>77.647500000000008</v>
      </c>
    </row>
    <row r="1357" spans="1:16" ht="17.25" customHeight="1">
      <c r="A1357" s="1">
        <v>2</v>
      </c>
      <c r="B1357" s="1" t="s">
        <v>15</v>
      </c>
      <c r="D1357" s="17" t="s">
        <v>2732</v>
      </c>
      <c r="E1357" s="17" t="s">
        <v>2733</v>
      </c>
      <c r="F1357" s="17" t="s">
        <v>46</v>
      </c>
      <c r="G1357" s="18">
        <f t="shared" si="123"/>
        <v>95.771500000000003</v>
      </c>
      <c r="H1357" s="19">
        <f t="shared" si="126"/>
        <v>124.66125</v>
      </c>
      <c r="I1357" s="19"/>
      <c r="J1357" s="18">
        <f t="shared" si="122"/>
        <v>1.9304878048780489</v>
      </c>
      <c r="K1357" s="18">
        <v>41</v>
      </c>
      <c r="L1357" s="20">
        <v>79.150000000000006</v>
      </c>
      <c r="M1357" s="21">
        <v>10</v>
      </c>
      <c r="N1357" s="22">
        <f t="shared" si="124"/>
        <v>71.234999999999999</v>
      </c>
      <c r="O1357" s="23">
        <v>75</v>
      </c>
      <c r="P1357" s="24">
        <f t="shared" si="125"/>
        <v>124.66125</v>
      </c>
    </row>
    <row r="1358" spans="1:16" ht="17.25" customHeight="1">
      <c r="A1358" s="1">
        <v>2</v>
      </c>
      <c r="B1358" s="1" t="s">
        <v>15</v>
      </c>
      <c r="D1358" s="17" t="s">
        <v>2734</v>
      </c>
      <c r="E1358" s="17" t="s">
        <v>2735</v>
      </c>
      <c r="F1358" s="17" t="s">
        <v>46</v>
      </c>
      <c r="G1358" s="18">
        <f t="shared" si="123"/>
        <v>102.0514</v>
      </c>
      <c r="H1358" s="19">
        <f t="shared" si="126"/>
        <v>132.83550000000002</v>
      </c>
      <c r="I1358" s="19"/>
      <c r="J1358" s="18">
        <f t="shared" si="122"/>
        <v>2.0570731707317074</v>
      </c>
      <c r="K1358" s="18">
        <v>41</v>
      </c>
      <c r="L1358" s="20">
        <v>84.34</v>
      </c>
      <c r="M1358" s="21">
        <v>10</v>
      </c>
      <c r="N1358" s="22">
        <f t="shared" si="124"/>
        <v>75.906000000000006</v>
      </c>
      <c r="O1358" s="23">
        <v>75</v>
      </c>
      <c r="P1358" s="24">
        <f t="shared" si="125"/>
        <v>132.83550000000002</v>
      </c>
    </row>
    <row r="1359" spans="1:16" ht="17.25" customHeight="1">
      <c r="A1359" s="1">
        <v>2</v>
      </c>
      <c r="B1359" s="1" t="s">
        <v>15</v>
      </c>
      <c r="D1359" s="17" t="s">
        <v>2736</v>
      </c>
      <c r="E1359" s="17" t="s">
        <v>2737</v>
      </c>
      <c r="F1359" s="17" t="s">
        <v>46</v>
      </c>
      <c r="G1359" s="18">
        <f t="shared" si="123"/>
        <v>193.2612</v>
      </c>
      <c r="H1359" s="19">
        <f t="shared" si="126"/>
        <v>251.55899999999997</v>
      </c>
      <c r="I1359" s="19"/>
      <c r="J1359" s="18">
        <f t="shared" si="122"/>
        <v>3.8956097560975609</v>
      </c>
      <c r="K1359" s="18">
        <v>41</v>
      </c>
      <c r="L1359" s="20">
        <v>159.72</v>
      </c>
      <c r="M1359" s="21">
        <v>10</v>
      </c>
      <c r="N1359" s="22">
        <f t="shared" si="124"/>
        <v>143.74799999999999</v>
      </c>
      <c r="O1359" s="23">
        <v>75</v>
      </c>
      <c r="P1359" s="24">
        <f t="shared" si="125"/>
        <v>251.55899999999997</v>
      </c>
    </row>
    <row r="1360" spans="1:16" ht="17.25" customHeight="1">
      <c r="A1360" s="1">
        <v>2</v>
      </c>
      <c r="B1360" s="1" t="s">
        <v>15</v>
      </c>
      <c r="D1360" s="17" t="s">
        <v>2738</v>
      </c>
      <c r="E1360" s="17" t="s">
        <v>2739</v>
      </c>
      <c r="F1360" s="17" t="s">
        <v>46</v>
      </c>
      <c r="G1360" s="18">
        <f t="shared" si="123"/>
        <v>193.2612</v>
      </c>
      <c r="H1360" s="19">
        <f t="shared" si="126"/>
        <v>251.55899999999997</v>
      </c>
      <c r="I1360" s="19"/>
      <c r="J1360" s="18">
        <f t="shared" si="122"/>
        <v>3.8956097560975609</v>
      </c>
      <c r="K1360" s="18">
        <v>41</v>
      </c>
      <c r="L1360" s="20">
        <v>159.72</v>
      </c>
      <c r="M1360" s="21">
        <v>10</v>
      </c>
      <c r="N1360" s="22">
        <f t="shared" si="124"/>
        <v>143.74799999999999</v>
      </c>
      <c r="O1360" s="23">
        <v>75</v>
      </c>
      <c r="P1360" s="24">
        <f t="shared" si="125"/>
        <v>251.55899999999997</v>
      </c>
    </row>
    <row r="1361" spans="1:16" ht="17.25" customHeight="1">
      <c r="A1361" s="1">
        <v>2</v>
      </c>
      <c r="B1361" s="1" t="s">
        <v>15</v>
      </c>
      <c r="D1361" s="17" t="s">
        <v>2740</v>
      </c>
      <c r="E1361" s="17" t="s">
        <v>2741</v>
      </c>
      <c r="F1361" s="17" t="s">
        <v>46</v>
      </c>
      <c r="G1361" s="18">
        <f t="shared" si="123"/>
        <v>51.122499999999995</v>
      </c>
      <c r="H1361" s="19">
        <f t="shared" si="126"/>
        <v>66.543750000000003</v>
      </c>
      <c r="I1361" s="19"/>
      <c r="J1361" s="18">
        <f t="shared" si="122"/>
        <v>1.0304878048780488</v>
      </c>
      <c r="K1361" s="18">
        <v>41</v>
      </c>
      <c r="L1361" s="20">
        <v>42.25</v>
      </c>
      <c r="M1361" s="21">
        <v>10</v>
      </c>
      <c r="N1361" s="22">
        <f t="shared" si="124"/>
        <v>38.024999999999999</v>
      </c>
      <c r="O1361" s="23">
        <v>75</v>
      </c>
      <c r="P1361" s="24">
        <f t="shared" si="125"/>
        <v>66.543750000000003</v>
      </c>
    </row>
    <row r="1362" spans="1:16" ht="17.25" customHeight="1">
      <c r="A1362" s="1">
        <v>2</v>
      </c>
      <c r="B1362" s="1" t="s">
        <v>15</v>
      </c>
      <c r="D1362" s="17" t="s">
        <v>2742</v>
      </c>
      <c r="E1362" s="17" t="s">
        <v>2743</v>
      </c>
      <c r="F1362" s="17" t="s">
        <v>46</v>
      </c>
      <c r="G1362" s="18">
        <f t="shared" si="123"/>
        <v>51.122499999999995</v>
      </c>
      <c r="H1362" s="19">
        <f t="shared" si="126"/>
        <v>66.543750000000003</v>
      </c>
      <c r="I1362" s="19"/>
      <c r="J1362" s="18">
        <f t="shared" si="122"/>
        <v>1.0304878048780488</v>
      </c>
      <c r="K1362" s="18">
        <v>41</v>
      </c>
      <c r="L1362" s="20">
        <v>42.25</v>
      </c>
      <c r="M1362" s="21">
        <v>10</v>
      </c>
      <c r="N1362" s="22">
        <f t="shared" si="124"/>
        <v>38.024999999999999</v>
      </c>
      <c r="O1362" s="23">
        <v>75</v>
      </c>
      <c r="P1362" s="24">
        <f t="shared" si="125"/>
        <v>66.543750000000003</v>
      </c>
    </row>
    <row r="1363" spans="1:16" ht="17.25" customHeight="1">
      <c r="A1363" s="1">
        <v>2</v>
      </c>
      <c r="B1363" s="1" t="s">
        <v>15</v>
      </c>
      <c r="D1363" s="17" t="s">
        <v>2744</v>
      </c>
      <c r="E1363" s="17" t="s">
        <v>2745</v>
      </c>
      <c r="F1363" s="17" t="s">
        <v>46</v>
      </c>
      <c r="G1363" s="18">
        <f t="shared" si="123"/>
        <v>61.4801</v>
      </c>
      <c r="H1363" s="19">
        <f t="shared" si="126"/>
        <v>80.025749999999988</v>
      </c>
      <c r="I1363" s="19"/>
      <c r="J1363" s="18">
        <f t="shared" si="122"/>
        <v>1.2392682926829268</v>
      </c>
      <c r="K1363" s="18">
        <v>41</v>
      </c>
      <c r="L1363" s="20">
        <v>50.81</v>
      </c>
      <c r="M1363" s="21">
        <v>10</v>
      </c>
      <c r="N1363" s="22">
        <f t="shared" si="124"/>
        <v>45.728999999999999</v>
      </c>
      <c r="O1363" s="23">
        <v>75</v>
      </c>
      <c r="P1363" s="24">
        <f t="shared" si="125"/>
        <v>80.025749999999988</v>
      </c>
    </row>
    <row r="1364" spans="1:16" ht="17.25" customHeight="1">
      <c r="A1364" s="1">
        <v>2</v>
      </c>
      <c r="B1364" s="1" t="s">
        <v>15</v>
      </c>
      <c r="D1364" s="17" t="s">
        <v>2746</v>
      </c>
      <c r="E1364" s="17" t="s">
        <v>2747</v>
      </c>
      <c r="F1364" s="17" t="s">
        <v>46</v>
      </c>
      <c r="G1364" s="18">
        <f t="shared" si="123"/>
        <v>383.47320000000002</v>
      </c>
      <c r="H1364" s="19">
        <f t="shared" si="126"/>
        <v>499.149</v>
      </c>
      <c r="I1364" s="19"/>
      <c r="J1364" s="18">
        <f t="shared" si="122"/>
        <v>7.7297560975609763</v>
      </c>
      <c r="K1364" s="18">
        <v>41</v>
      </c>
      <c r="L1364" s="20">
        <v>316.92</v>
      </c>
      <c r="M1364" s="21">
        <v>10</v>
      </c>
      <c r="N1364" s="22">
        <f t="shared" si="124"/>
        <v>285.22800000000001</v>
      </c>
      <c r="O1364" s="23">
        <v>75</v>
      </c>
      <c r="P1364" s="24">
        <f t="shared" si="125"/>
        <v>499.149</v>
      </c>
    </row>
    <row r="1365" spans="1:16" ht="17.25" customHeight="1">
      <c r="A1365" s="1">
        <v>2</v>
      </c>
      <c r="B1365" s="1" t="s">
        <v>15</v>
      </c>
      <c r="D1365" s="17" t="s">
        <v>2748</v>
      </c>
      <c r="E1365" s="17" t="s">
        <v>2749</v>
      </c>
      <c r="F1365" s="17" t="s">
        <v>46</v>
      </c>
      <c r="G1365" s="18">
        <f t="shared" si="123"/>
        <v>406.71729999999997</v>
      </c>
      <c r="H1365" s="19">
        <f t="shared" si="126"/>
        <v>529.40475000000004</v>
      </c>
      <c r="I1365" s="19"/>
      <c r="J1365" s="18">
        <f t="shared" si="122"/>
        <v>8.1982926829268283</v>
      </c>
      <c r="K1365" s="18">
        <v>41</v>
      </c>
      <c r="L1365" s="20">
        <v>336.13</v>
      </c>
      <c r="M1365" s="21">
        <v>10</v>
      </c>
      <c r="N1365" s="22">
        <f t="shared" si="124"/>
        <v>302.517</v>
      </c>
      <c r="O1365" s="23">
        <v>75</v>
      </c>
      <c r="P1365" s="24">
        <f t="shared" si="125"/>
        <v>529.40475000000004</v>
      </c>
    </row>
    <row r="1366" spans="1:16" ht="17.25" customHeight="1">
      <c r="A1366" s="1">
        <v>2</v>
      </c>
      <c r="B1366" s="1" t="s">
        <v>15</v>
      </c>
      <c r="D1366" s="17" t="s">
        <v>2750</v>
      </c>
      <c r="E1366" s="17" t="s">
        <v>2751</v>
      </c>
      <c r="F1366" s="17" t="s">
        <v>46</v>
      </c>
      <c r="G1366" s="18">
        <f t="shared" si="123"/>
        <v>376.51569999999998</v>
      </c>
      <c r="H1366" s="19">
        <f t="shared" si="126"/>
        <v>490.09275000000002</v>
      </c>
      <c r="I1366" s="19"/>
      <c r="J1366" s="18">
        <f t="shared" si="122"/>
        <v>7.5895121951219515</v>
      </c>
      <c r="K1366" s="18">
        <v>41</v>
      </c>
      <c r="L1366" s="20">
        <v>311.17</v>
      </c>
      <c r="M1366" s="21">
        <v>10</v>
      </c>
      <c r="N1366" s="22">
        <f t="shared" si="124"/>
        <v>280.053</v>
      </c>
      <c r="O1366" s="23">
        <v>75</v>
      </c>
      <c r="P1366" s="24">
        <f t="shared" si="125"/>
        <v>490.09275000000002</v>
      </c>
    </row>
    <row r="1367" spans="1:16" ht="17.25" customHeight="1">
      <c r="A1367" s="1">
        <v>2</v>
      </c>
      <c r="B1367" s="1" t="s">
        <v>15</v>
      </c>
      <c r="D1367" s="17" t="s">
        <v>2752</v>
      </c>
      <c r="E1367" s="17" t="s">
        <v>2753</v>
      </c>
      <c r="F1367" s="17" t="s">
        <v>46</v>
      </c>
      <c r="G1367" s="18">
        <f t="shared" si="123"/>
        <v>112.95349999999999</v>
      </c>
      <c r="H1367" s="19">
        <f t="shared" si="126"/>
        <v>147.02624999999998</v>
      </c>
      <c r="I1367" s="19"/>
      <c r="J1367" s="18">
        <f t="shared" si="122"/>
        <v>2.276829268292683</v>
      </c>
      <c r="K1367" s="18">
        <v>41</v>
      </c>
      <c r="L1367" s="20">
        <v>93.35</v>
      </c>
      <c r="M1367" s="21">
        <v>10</v>
      </c>
      <c r="N1367" s="22">
        <f t="shared" si="124"/>
        <v>84.014999999999986</v>
      </c>
      <c r="O1367" s="23">
        <v>75</v>
      </c>
      <c r="P1367" s="24">
        <f t="shared" si="125"/>
        <v>147.02624999999998</v>
      </c>
    </row>
    <row r="1368" spans="1:16" ht="17.25" customHeight="1">
      <c r="A1368" s="1">
        <v>2</v>
      </c>
      <c r="B1368" s="1" t="s">
        <v>15</v>
      </c>
      <c r="D1368" s="17" t="s">
        <v>2754</v>
      </c>
      <c r="E1368" s="17" t="s">
        <v>2755</v>
      </c>
      <c r="F1368" s="17" t="s">
        <v>46</v>
      </c>
      <c r="G1368" s="18">
        <f t="shared" si="123"/>
        <v>720.49450000000002</v>
      </c>
      <c r="H1368" s="19">
        <f t="shared" si="126"/>
        <v>937.83375000000024</v>
      </c>
      <c r="I1368" s="19"/>
      <c r="J1368" s="18">
        <f t="shared" si="122"/>
        <v>14.523170731707317</v>
      </c>
      <c r="K1368" s="18">
        <v>41</v>
      </c>
      <c r="L1368" s="20">
        <v>595.45000000000005</v>
      </c>
      <c r="M1368" s="21">
        <v>10</v>
      </c>
      <c r="N1368" s="22">
        <f t="shared" si="124"/>
        <v>535.90500000000009</v>
      </c>
      <c r="O1368" s="23">
        <v>75</v>
      </c>
      <c r="P1368" s="24">
        <f t="shared" si="125"/>
        <v>937.83375000000024</v>
      </c>
    </row>
    <row r="1369" spans="1:16" ht="17.25" customHeight="1">
      <c r="A1369" s="1">
        <v>2</v>
      </c>
      <c r="B1369" s="1" t="s">
        <v>15</v>
      </c>
      <c r="D1369" s="17" t="s">
        <v>2756</v>
      </c>
      <c r="E1369" s="17" t="s">
        <v>2757</v>
      </c>
      <c r="F1369" s="17" t="s">
        <v>46</v>
      </c>
      <c r="G1369" s="18">
        <f t="shared" si="123"/>
        <v>1057.5037</v>
      </c>
      <c r="H1369" s="19">
        <f t="shared" si="126"/>
        <v>1376.5027500000001</v>
      </c>
      <c r="I1369" s="19"/>
      <c r="J1369" s="18">
        <f t="shared" si="122"/>
        <v>21.316341463414634</v>
      </c>
      <c r="K1369" s="18">
        <v>41</v>
      </c>
      <c r="L1369" s="20">
        <v>873.97</v>
      </c>
      <c r="M1369" s="21">
        <v>10</v>
      </c>
      <c r="N1369" s="22">
        <f t="shared" si="124"/>
        <v>786.57299999999998</v>
      </c>
      <c r="O1369" s="23">
        <v>75</v>
      </c>
      <c r="P1369" s="24">
        <f t="shared" si="125"/>
        <v>1376.5027500000001</v>
      </c>
    </row>
    <row r="1370" spans="1:16" ht="17.25" customHeight="1">
      <c r="A1370" s="1">
        <v>2</v>
      </c>
      <c r="B1370" s="1" t="s">
        <v>15</v>
      </c>
      <c r="D1370" s="17" t="s">
        <v>2758</v>
      </c>
      <c r="E1370" s="17" t="s">
        <v>2759</v>
      </c>
      <c r="F1370" s="17" t="s">
        <v>46</v>
      </c>
      <c r="G1370" s="18">
        <f t="shared" si="123"/>
        <v>181.28219999999999</v>
      </c>
      <c r="H1370" s="19">
        <f t="shared" si="126"/>
        <v>235.9665</v>
      </c>
      <c r="I1370" s="19"/>
      <c r="J1370" s="18">
        <f t="shared" si="122"/>
        <v>3.6541463414634143</v>
      </c>
      <c r="K1370" s="18">
        <v>41</v>
      </c>
      <c r="L1370" s="20">
        <v>149.82</v>
      </c>
      <c r="M1370" s="21">
        <v>10</v>
      </c>
      <c r="N1370" s="22">
        <f t="shared" si="124"/>
        <v>134.83799999999999</v>
      </c>
      <c r="O1370" s="23">
        <v>75</v>
      </c>
      <c r="P1370" s="24">
        <f t="shared" si="125"/>
        <v>235.9665</v>
      </c>
    </row>
    <row r="1371" spans="1:16" ht="17.25" customHeight="1">
      <c r="A1371" s="1">
        <v>2</v>
      </c>
      <c r="B1371" s="1" t="s">
        <v>15</v>
      </c>
      <c r="D1371" s="17" t="s">
        <v>2760</v>
      </c>
      <c r="E1371" s="17" t="s">
        <v>2761</v>
      </c>
      <c r="F1371" s="17" t="s">
        <v>46</v>
      </c>
      <c r="G1371" s="18">
        <f t="shared" si="123"/>
        <v>216.1302</v>
      </c>
      <c r="H1371" s="19">
        <f t="shared" si="126"/>
        <v>281.32650000000001</v>
      </c>
      <c r="I1371" s="19"/>
      <c r="J1371" s="18">
        <f t="shared" si="122"/>
        <v>4.3565853658536584</v>
      </c>
      <c r="K1371" s="18">
        <v>41</v>
      </c>
      <c r="L1371" s="20">
        <v>178.62</v>
      </c>
      <c r="M1371" s="21">
        <v>10</v>
      </c>
      <c r="N1371" s="22">
        <f t="shared" si="124"/>
        <v>160.75800000000001</v>
      </c>
      <c r="O1371" s="23">
        <v>75</v>
      </c>
      <c r="P1371" s="24">
        <f t="shared" si="125"/>
        <v>281.32650000000001</v>
      </c>
    </row>
    <row r="1372" spans="1:16" ht="17.25" customHeight="1">
      <c r="A1372" s="1">
        <v>2</v>
      </c>
      <c r="B1372" s="1" t="s">
        <v>15</v>
      </c>
      <c r="D1372" s="17" t="s">
        <v>2762</v>
      </c>
      <c r="E1372" s="17" t="s">
        <v>2763</v>
      </c>
      <c r="F1372" s="17" t="s">
        <v>46</v>
      </c>
      <c r="G1372" s="18">
        <f t="shared" si="123"/>
        <v>560.5687999999999</v>
      </c>
      <c r="H1372" s="19">
        <f t="shared" si="126"/>
        <v>729.66599999999994</v>
      </c>
      <c r="I1372" s="19"/>
      <c r="J1372" s="18">
        <f t="shared" si="122"/>
        <v>11.299512195121951</v>
      </c>
      <c r="K1372" s="18">
        <v>41</v>
      </c>
      <c r="L1372" s="20">
        <v>463.28</v>
      </c>
      <c r="M1372" s="21">
        <v>10</v>
      </c>
      <c r="N1372" s="22">
        <f t="shared" si="124"/>
        <v>416.952</v>
      </c>
      <c r="O1372" s="23">
        <v>75</v>
      </c>
      <c r="P1372" s="24">
        <f t="shared" si="125"/>
        <v>729.66599999999994</v>
      </c>
    </row>
    <row r="1373" spans="1:16" ht="17.25" customHeight="1">
      <c r="A1373" s="1">
        <v>2</v>
      </c>
      <c r="B1373" s="1" t="s">
        <v>15</v>
      </c>
      <c r="D1373" s="17" t="s">
        <v>2764</v>
      </c>
      <c r="E1373" s="17" t="s">
        <v>2765</v>
      </c>
      <c r="F1373" s="17" t="s">
        <v>46</v>
      </c>
      <c r="G1373" s="18">
        <f t="shared" si="123"/>
        <v>560.5687999999999</v>
      </c>
      <c r="H1373" s="19">
        <f t="shared" si="126"/>
        <v>729.66599999999994</v>
      </c>
      <c r="I1373" s="19"/>
      <c r="J1373" s="18">
        <f t="shared" si="122"/>
        <v>11.299512195121951</v>
      </c>
      <c r="K1373" s="18">
        <v>41</v>
      </c>
      <c r="L1373" s="20">
        <v>463.28</v>
      </c>
      <c r="M1373" s="21">
        <v>10</v>
      </c>
      <c r="N1373" s="22">
        <f t="shared" si="124"/>
        <v>416.952</v>
      </c>
      <c r="O1373" s="23">
        <v>75</v>
      </c>
      <c r="P1373" s="24">
        <f t="shared" si="125"/>
        <v>729.66599999999994</v>
      </c>
    </row>
    <row r="1374" spans="1:16" ht="17.25" customHeight="1">
      <c r="A1374" s="1">
        <v>2</v>
      </c>
      <c r="B1374" s="1" t="s">
        <v>15</v>
      </c>
      <c r="D1374" s="17" t="s">
        <v>2766</v>
      </c>
      <c r="E1374" s="17" t="s">
        <v>2767</v>
      </c>
      <c r="F1374" s="17" t="s">
        <v>46</v>
      </c>
      <c r="G1374" s="18">
        <f t="shared" si="123"/>
        <v>577.30309999999997</v>
      </c>
      <c r="H1374" s="19">
        <f t="shared" si="126"/>
        <v>751.44824999999992</v>
      </c>
      <c r="I1374" s="19"/>
      <c r="J1374" s="18">
        <f t="shared" si="122"/>
        <v>11.636829268292683</v>
      </c>
      <c r="K1374" s="18">
        <v>41</v>
      </c>
      <c r="L1374" s="20">
        <v>477.11</v>
      </c>
      <c r="M1374" s="21">
        <v>10</v>
      </c>
      <c r="N1374" s="22">
        <f t="shared" si="124"/>
        <v>429.399</v>
      </c>
      <c r="O1374" s="23">
        <v>75</v>
      </c>
      <c r="P1374" s="24">
        <f t="shared" si="125"/>
        <v>751.44824999999992</v>
      </c>
    </row>
    <row r="1375" spans="1:16" ht="17.25" customHeight="1">
      <c r="A1375" s="1">
        <v>2</v>
      </c>
      <c r="B1375" s="1" t="s">
        <v>15</v>
      </c>
      <c r="D1375" s="17" t="s">
        <v>2768</v>
      </c>
      <c r="E1375" s="17" t="s">
        <v>2769</v>
      </c>
      <c r="F1375" s="17" t="s">
        <v>46</v>
      </c>
      <c r="G1375" s="18">
        <f t="shared" si="123"/>
        <v>727.91180000000008</v>
      </c>
      <c r="H1375" s="19">
        <f t="shared" si="126"/>
        <v>947.48850000000004</v>
      </c>
      <c r="I1375" s="19"/>
      <c r="J1375" s="18">
        <f t="shared" si="122"/>
        <v>14.672682926829269</v>
      </c>
      <c r="K1375" s="18">
        <v>41</v>
      </c>
      <c r="L1375" s="20">
        <v>601.58000000000004</v>
      </c>
      <c r="M1375" s="21">
        <v>10</v>
      </c>
      <c r="N1375" s="22">
        <f t="shared" si="124"/>
        <v>541.42200000000003</v>
      </c>
      <c r="O1375" s="23">
        <v>75</v>
      </c>
      <c r="P1375" s="24">
        <f t="shared" si="125"/>
        <v>947.48850000000004</v>
      </c>
    </row>
    <row r="1376" spans="1:16" ht="17.25" customHeight="1">
      <c r="A1376" s="1">
        <v>2</v>
      </c>
      <c r="B1376" s="1" t="s">
        <v>15</v>
      </c>
      <c r="D1376" s="17" t="s">
        <v>2770</v>
      </c>
      <c r="E1376" s="17" t="s">
        <v>2771</v>
      </c>
      <c r="F1376" s="17" t="s">
        <v>46</v>
      </c>
      <c r="G1376" s="18">
        <f t="shared" si="123"/>
        <v>2459.9420999999998</v>
      </c>
      <c r="H1376" s="19">
        <f t="shared" si="126"/>
        <v>3201.9907499999999</v>
      </c>
      <c r="I1376" s="19"/>
      <c r="J1376" s="18">
        <f t="shared" si="122"/>
        <v>49.585609756097561</v>
      </c>
      <c r="K1376" s="18">
        <v>41</v>
      </c>
      <c r="L1376" s="20">
        <v>2033.01</v>
      </c>
      <c r="M1376" s="21">
        <v>10</v>
      </c>
      <c r="N1376" s="22">
        <f t="shared" si="124"/>
        <v>1829.7090000000001</v>
      </c>
      <c r="O1376" s="23">
        <v>75</v>
      </c>
      <c r="P1376" s="24">
        <f t="shared" si="125"/>
        <v>3201.9907499999999</v>
      </c>
    </row>
    <row r="1377" spans="1:16" ht="17.25" customHeight="1">
      <c r="A1377" s="1">
        <v>2</v>
      </c>
      <c r="B1377" s="1" t="s">
        <v>15</v>
      </c>
      <c r="D1377" s="17" t="s">
        <v>2772</v>
      </c>
      <c r="E1377" s="17" t="s">
        <v>2773</v>
      </c>
      <c r="F1377" s="17" t="s">
        <v>46</v>
      </c>
      <c r="G1377" s="18">
        <f t="shared" si="123"/>
        <v>348.601</v>
      </c>
      <c r="H1377" s="19">
        <f t="shared" si="126"/>
        <v>453.75750000000005</v>
      </c>
      <c r="I1377" s="19"/>
      <c r="J1377" s="18">
        <f t="shared" si="122"/>
        <v>7.0268292682926834</v>
      </c>
      <c r="K1377" s="18">
        <v>41</v>
      </c>
      <c r="L1377" s="20">
        <v>288.10000000000002</v>
      </c>
      <c r="M1377" s="21">
        <v>10</v>
      </c>
      <c r="N1377" s="22">
        <f t="shared" si="124"/>
        <v>259.29000000000002</v>
      </c>
      <c r="O1377" s="23">
        <v>75</v>
      </c>
      <c r="P1377" s="24">
        <f t="shared" si="125"/>
        <v>453.75750000000005</v>
      </c>
    </row>
    <row r="1378" spans="1:16" ht="17.25" customHeight="1">
      <c r="A1378" s="1">
        <v>2</v>
      </c>
      <c r="B1378" s="1" t="s">
        <v>15</v>
      </c>
      <c r="D1378" s="17" t="s">
        <v>2774</v>
      </c>
      <c r="E1378" s="17" t="s">
        <v>2775</v>
      </c>
      <c r="F1378" s="17" t="s">
        <v>46</v>
      </c>
      <c r="G1378" s="18">
        <f t="shared" si="123"/>
        <v>200.78739999999999</v>
      </c>
      <c r="H1378" s="19">
        <f t="shared" si="126"/>
        <v>261.35550000000001</v>
      </c>
      <c r="I1378" s="19"/>
      <c r="J1378" s="18">
        <f t="shared" si="122"/>
        <v>4.0473170731707313</v>
      </c>
      <c r="K1378" s="18">
        <v>41</v>
      </c>
      <c r="L1378" s="20">
        <v>165.94</v>
      </c>
      <c r="M1378" s="21">
        <v>10</v>
      </c>
      <c r="N1378" s="22">
        <f t="shared" si="124"/>
        <v>149.346</v>
      </c>
      <c r="O1378" s="23">
        <v>75</v>
      </c>
      <c r="P1378" s="24">
        <f t="shared" si="125"/>
        <v>261.35550000000001</v>
      </c>
    </row>
    <row r="1379" spans="1:16" ht="17.25" customHeight="1">
      <c r="A1379" s="1">
        <v>2</v>
      </c>
      <c r="B1379" s="1" t="s">
        <v>15</v>
      </c>
      <c r="D1379" s="17" t="s">
        <v>2776</v>
      </c>
      <c r="E1379" s="17" t="s">
        <v>2777</v>
      </c>
      <c r="F1379" s="17" t="s">
        <v>46</v>
      </c>
      <c r="G1379" s="18">
        <f t="shared" si="123"/>
        <v>238.4426</v>
      </c>
      <c r="H1379" s="19">
        <f t="shared" si="126"/>
        <v>310.36950000000002</v>
      </c>
      <c r="I1379" s="19"/>
      <c r="J1379" s="18">
        <f t="shared" si="122"/>
        <v>4.8063414634146344</v>
      </c>
      <c r="K1379" s="18">
        <v>41</v>
      </c>
      <c r="L1379" s="20">
        <v>197.06</v>
      </c>
      <c r="M1379" s="21">
        <v>10</v>
      </c>
      <c r="N1379" s="22">
        <f t="shared" si="124"/>
        <v>177.35400000000001</v>
      </c>
      <c r="O1379" s="23">
        <v>75</v>
      </c>
      <c r="P1379" s="24">
        <f t="shared" si="125"/>
        <v>310.36950000000002</v>
      </c>
    </row>
    <row r="1380" spans="1:16" ht="17.25" customHeight="1">
      <c r="A1380" s="1">
        <v>2</v>
      </c>
      <c r="B1380" s="1" t="s">
        <v>15</v>
      </c>
      <c r="D1380" s="17" t="s">
        <v>2778</v>
      </c>
      <c r="E1380" s="17" t="s">
        <v>2779</v>
      </c>
      <c r="F1380" s="17" t="s">
        <v>46</v>
      </c>
      <c r="G1380" s="18">
        <f t="shared" si="123"/>
        <v>111.5378</v>
      </c>
      <c r="H1380" s="19">
        <f t="shared" si="126"/>
        <v>145.18350000000001</v>
      </c>
      <c r="I1380" s="19"/>
      <c r="J1380" s="18">
        <f t="shared" si="122"/>
        <v>2.2482926829268295</v>
      </c>
      <c r="K1380" s="18">
        <v>41</v>
      </c>
      <c r="L1380" s="20">
        <v>92.18</v>
      </c>
      <c r="M1380" s="21">
        <v>10</v>
      </c>
      <c r="N1380" s="22">
        <f t="shared" si="124"/>
        <v>82.962000000000003</v>
      </c>
      <c r="O1380" s="23">
        <v>75</v>
      </c>
      <c r="P1380" s="24">
        <f t="shared" si="125"/>
        <v>145.18350000000001</v>
      </c>
    </row>
    <row r="1381" spans="1:16" ht="17.25" customHeight="1">
      <c r="A1381" s="1">
        <v>2</v>
      </c>
      <c r="B1381" s="1" t="s">
        <v>15</v>
      </c>
      <c r="D1381" s="17" t="s">
        <v>2780</v>
      </c>
      <c r="E1381" s="17" t="s">
        <v>2781</v>
      </c>
      <c r="F1381" s="17" t="s">
        <v>46</v>
      </c>
      <c r="G1381" s="18">
        <f t="shared" si="123"/>
        <v>859.93490000000008</v>
      </c>
      <c r="H1381" s="19">
        <f t="shared" si="126"/>
        <v>1119.3367500000002</v>
      </c>
      <c r="I1381" s="19"/>
      <c r="J1381" s="18">
        <f t="shared" ref="J1381:J1444" si="127">L1381/K1381</f>
        <v>17.333902439024392</v>
      </c>
      <c r="K1381" s="18">
        <v>41</v>
      </c>
      <c r="L1381" s="20">
        <v>710.69</v>
      </c>
      <c r="M1381" s="21">
        <v>10</v>
      </c>
      <c r="N1381" s="22">
        <f t="shared" si="124"/>
        <v>639.62100000000009</v>
      </c>
      <c r="O1381" s="23">
        <v>75</v>
      </c>
      <c r="P1381" s="24">
        <f t="shared" si="125"/>
        <v>1119.3367500000002</v>
      </c>
    </row>
    <row r="1382" spans="1:16" ht="17.25" customHeight="1">
      <c r="A1382" s="1">
        <v>2</v>
      </c>
      <c r="B1382" s="1" t="s">
        <v>15</v>
      </c>
      <c r="D1382" s="17" t="s">
        <v>2782</v>
      </c>
      <c r="E1382" s="17" t="s">
        <v>2783</v>
      </c>
      <c r="F1382" s="17" t="s">
        <v>46</v>
      </c>
      <c r="G1382" s="18">
        <f t="shared" si="123"/>
        <v>1069.1197</v>
      </c>
      <c r="H1382" s="19">
        <f t="shared" si="126"/>
        <v>1391.62275</v>
      </c>
      <c r="I1382" s="19"/>
      <c r="J1382" s="18">
        <f t="shared" si="127"/>
        <v>21.550487804878049</v>
      </c>
      <c r="K1382" s="18">
        <v>41</v>
      </c>
      <c r="L1382" s="20">
        <v>883.57</v>
      </c>
      <c r="M1382" s="21">
        <v>10</v>
      </c>
      <c r="N1382" s="22">
        <f t="shared" si="124"/>
        <v>795.21300000000008</v>
      </c>
      <c r="O1382" s="23">
        <v>75</v>
      </c>
      <c r="P1382" s="24">
        <f t="shared" si="125"/>
        <v>1391.62275</v>
      </c>
    </row>
    <row r="1383" spans="1:16" ht="17.25" customHeight="1">
      <c r="A1383" s="1">
        <v>2</v>
      </c>
      <c r="B1383" s="1" t="s">
        <v>15</v>
      </c>
      <c r="D1383" s="17" t="s">
        <v>2784</v>
      </c>
      <c r="E1383" s="17" t="s">
        <v>2785</v>
      </c>
      <c r="F1383" s="17" t="s">
        <v>46</v>
      </c>
      <c r="G1383" s="18">
        <f t="shared" si="123"/>
        <v>40.159899999999993</v>
      </c>
      <c r="H1383" s="19">
        <f t="shared" si="126"/>
        <v>52.274249999999995</v>
      </c>
      <c r="I1383" s="19"/>
      <c r="J1383" s="18">
        <f t="shared" si="127"/>
        <v>0.80951219512195116</v>
      </c>
      <c r="K1383" s="18">
        <v>41</v>
      </c>
      <c r="L1383" s="20">
        <v>33.19</v>
      </c>
      <c r="M1383" s="21">
        <v>10</v>
      </c>
      <c r="N1383" s="22">
        <f t="shared" si="124"/>
        <v>29.870999999999999</v>
      </c>
      <c r="O1383" s="23">
        <v>75</v>
      </c>
      <c r="P1383" s="24">
        <f t="shared" si="125"/>
        <v>52.274249999999995</v>
      </c>
    </row>
    <row r="1384" spans="1:16" ht="17.25" customHeight="1">
      <c r="A1384" s="1">
        <v>2</v>
      </c>
      <c r="B1384" s="1" t="s">
        <v>15</v>
      </c>
      <c r="D1384" s="17" t="s">
        <v>2786</v>
      </c>
      <c r="E1384" s="17" t="s">
        <v>2787</v>
      </c>
      <c r="F1384" s="17" t="s">
        <v>46</v>
      </c>
      <c r="G1384" s="18">
        <f t="shared" si="123"/>
        <v>50.190799999999996</v>
      </c>
      <c r="H1384" s="19">
        <f t="shared" si="126"/>
        <v>65.330999999999989</v>
      </c>
      <c r="I1384" s="19"/>
      <c r="J1384" s="18">
        <f t="shared" si="127"/>
        <v>1.0117073170731707</v>
      </c>
      <c r="K1384" s="18">
        <v>41</v>
      </c>
      <c r="L1384" s="20">
        <v>41.48</v>
      </c>
      <c r="M1384" s="21">
        <v>10</v>
      </c>
      <c r="N1384" s="22">
        <f t="shared" si="124"/>
        <v>37.331999999999994</v>
      </c>
      <c r="O1384" s="23">
        <v>75</v>
      </c>
      <c r="P1384" s="24">
        <f t="shared" si="125"/>
        <v>65.330999999999989</v>
      </c>
    </row>
    <row r="1385" spans="1:16" ht="17.25" customHeight="1">
      <c r="A1385" s="1">
        <v>2</v>
      </c>
      <c r="B1385" s="1" t="s">
        <v>15</v>
      </c>
      <c r="D1385" s="17" t="s">
        <v>2788</v>
      </c>
      <c r="E1385" s="17" t="s">
        <v>2789</v>
      </c>
      <c r="F1385" s="17" t="s">
        <v>46</v>
      </c>
      <c r="G1385" s="18">
        <f t="shared" si="123"/>
        <v>941.29529999999988</v>
      </c>
      <c r="H1385" s="19">
        <f t="shared" si="126"/>
        <v>1225.2397499999997</v>
      </c>
      <c r="I1385" s="19"/>
      <c r="J1385" s="18">
        <f t="shared" si="127"/>
        <v>18.973902439024389</v>
      </c>
      <c r="K1385" s="18">
        <v>41</v>
      </c>
      <c r="L1385" s="20">
        <v>777.93</v>
      </c>
      <c r="M1385" s="21">
        <v>10</v>
      </c>
      <c r="N1385" s="22">
        <f t="shared" si="124"/>
        <v>700.13699999999994</v>
      </c>
      <c r="O1385" s="23">
        <v>75</v>
      </c>
      <c r="P1385" s="24">
        <f t="shared" si="125"/>
        <v>1225.2397499999997</v>
      </c>
    </row>
    <row r="1386" spans="1:16" ht="17.25" customHeight="1">
      <c r="A1386" s="1">
        <v>2</v>
      </c>
      <c r="B1386" s="1" t="s">
        <v>15</v>
      </c>
      <c r="D1386" s="17" t="s">
        <v>2790</v>
      </c>
      <c r="E1386" s="17" t="s">
        <v>2791</v>
      </c>
      <c r="F1386" s="17" t="s">
        <v>46</v>
      </c>
      <c r="G1386" s="18">
        <f t="shared" si="123"/>
        <v>7.5019999999999998</v>
      </c>
      <c r="H1386" s="19">
        <f t="shared" si="126"/>
        <v>9.7650000000000006</v>
      </c>
      <c r="I1386" s="19"/>
      <c r="J1386" s="18">
        <f t="shared" si="127"/>
        <v>0.15121951219512195</v>
      </c>
      <c r="K1386" s="18">
        <v>41</v>
      </c>
      <c r="L1386" s="20">
        <v>6.2</v>
      </c>
      <c r="M1386" s="21">
        <v>10</v>
      </c>
      <c r="N1386" s="22">
        <f t="shared" si="124"/>
        <v>5.58</v>
      </c>
      <c r="O1386" s="23">
        <v>75</v>
      </c>
      <c r="P1386" s="24">
        <f t="shared" si="125"/>
        <v>9.7650000000000006</v>
      </c>
    </row>
    <row r="1387" spans="1:16" ht="17.25" customHeight="1">
      <c r="A1387" s="1">
        <v>2</v>
      </c>
      <c r="B1387" s="1" t="s">
        <v>15</v>
      </c>
      <c r="D1387" s="17" t="s">
        <v>2792</v>
      </c>
      <c r="E1387" s="17" t="s">
        <v>2793</v>
      </c>
      <c r="F1387" s="17" t="s">
        <v>46</v>
      </c>
      <c r="G1387" s="18">
        <f t="shared" si="123"/>
        <v>133.00319999999999</v>
      </c>
      <c r="H1387" s="19">
        <f t="shared" si="126"/>
        <v>173.124</v>
      </c>
      <c r="I1387" s="19"/>
      <c r="J1387" s="18">
        <f t="shared" si="127"/>
        <v>2.6809756097560977</v>
      </c>
      <c r="K1387" s="18">
        <v>41</v>
      </c>
      <c r="L1387" s="20">
        <v>109.92</v>
      </c>
      <c r="M1387" s="21">
        <v>10</v>
      </c>
      <c r="N1387" s="22">
        <f t="shared" si="124"/>
        <v>98.927999999999997</v>
      </c>
      <c r="O1387" s="23">
        <v>75</v>
      </c>
      <c r="P1387" s="24">
        <f t="shared" si="125"/>
        <v>173.124</v>
      </c>
    </row>
    <row r="1388" spans="1:16" ht="17.25" customHeight="1">
      <c r="A1388" s="1">
        <v>2</v>
      </c>
      <c r="B1388" s="1" t="s">
        <v>15</v>
      </c>
      <c r="D1388" s="17" t="s">
        <v>2794</v>
      </c>
      <c r="E1388" s="17" t="s">
        <v>2795</v>
      </c>
      <c r="F1388" s="17" t="s">
        <v>46</v>
      </c>
      <c r="G1388" s="18">
        <f t="shared" si="123"/>
        <v>175.69199999999998</v>
      </c>
      <c r="H1388" s="19">
        <f t="shared" si="126"/>
        <v>228.68999999999994</v>
      </c>
      <c r="I1388" s="19"/>
      <c r="J1388" s="18">
        <f t="shared" si="127"/>
        <v>3.5414634146341459</v>
      </c>
      <c r="K1388" s="18">
        <v>41</v>
      </c>
      <c r="L1388" s="20">
        <v>145.19999999999999</v>
      </c>
      <c r="M1388" s="21">
        <v>10</v>
      </c>
      <c r="N1388" s="22">
        <f t="shared" si="124"/>
        <v>130.67999999999998</v>
      </c>
      <c r="O1388" s="23">
        <v>75</v>
      </c>
      <c r="P1388" s="24">
        <f t="shared" si="125"/>
        <v>228.68999999999994</v>
      </c>
    </row>
    <row r="1389" spans="1:16" ht="17.25" customHeight="1">
      <c r="A1389" s="1">
        <v>2</v>
      </c>
      <c r="B1389" s="1" t="s">
        <v>15</v>
      </c>
      <c r="D1389" s="17" t="s">
        <v>2796</v>
      </c>
      <c r="E1389" s="17" t="s">
        <v>2797</v>
      </c>
      <c r="F1389" s="17" t="s">
        <v>46</v>
      </c>
      <c r="G1389" s="18">
        <f t="shared" si="123"/>
        <v>923.31470000000002</v>
      </c>
      <c r="H1389" s="19">
        <f t="shared" si="126"/>
        <v>1201.8352500000001</v>
      </c>
      <c r="I1389" s="19"/>
      <c r="J1389" s="18">
        <f t="shared" si="127"/>
        <v>18.611463414634148</v>
      </c>
      <c r="K1389" s="18">
        <v>41</v>
      </c>
      <c r="L1389" s="20">
        <v>763.07</v>
      </c>
      <c r="M1389" s="21">
        <v>10</v>
      </c>
      <c r="N1389" s="22">
        <f t="shared" si="124"/>
        <v>686.76300000000003</v>
      </c>
      <c r="O1389" s="23">
        <v>75</v>
      </c>
      <c r="P1389" s="24">
        <f t="shared" si="125"/>
        <v>1201.8352500000001</v>
      </c>
    </row>
    <row r="1390" spans="1:16" ht="17.25" customHeight="1">
      <c r="A1390" s="1">
        <v>2</v>
      </c>
      <c r="B1390" s="1" t="s">
        <v>15</v>
      </c>
      <c r="D1390" s="17" t="s">
        <v>2798</v>
      </c>
      <c r="E1390" s="17" t="s">
        <v>2799</v>
      </c>
      <c r="F1390" s="17" t="s">
        <v>46</v>
      </c>
      <c r="G1390" s="18">
        <f t="shared" si="123"/>
        <v>2672.8173999999999</v>
      </c>
      <c r="H1390" s="19">
        <f t="shared" si="126"/>
        <v>3479.0805</v>
      </c>
      <c r="I1390" s="19"/>
      <c r="J1390" s="18">
        <f t="shared" si="127"/>
        <v>53.876585365853657</v>
      </c>
      <c r="K1390" s="18">
        <v>41</v>
      </c>
      <c r="L1390" s="20">
        <v>2208.94</v>
      </c>
      <c r="M1390" s="21">
        <v>10</v>
      </c>
      <c r="N1390" s="22">
        <f t="shared" si="124"/>
        <v>1988.046</v>
      </c>
      <c r="O1390" s="23">
        <v>75</v>
      </c>
      <c r="P1390" s="24">
        <f t="shared" si="125"/>
        <v>3479.0805</v>
      </c>
    </row>
    <row r="1391" spans="1:16" ht="17.25" customHeight="1">
      <c r="A1391" s="1">
        <v>2</v>
      </c>
      <c r="B1391" s="1" t="s">
        <v>15</v>
      </c>
      <c r="D1391" s="17" t="s">
        <v>2800</v>
      </c>
      <c r="E1391" s="17" t="s">
        <v>2801</v>
      </c>
      <c r="F1391" s="17" t="s">
        <v>46</v>
      </c>
      <c r="G1391" s="18">
        <f t="shared" si="123"/>
        <v>3021.4789000000001</v>
      </c>
      <c r="H1391" s="19">
        <f t="shared" si="126"/>
        <v>3932.9167500000003</v>
      </c>
      <c r="I1391" s="19"/>
      <c r="J1391" s="18">
        <f t="shared" si="127"/>
        <v>60.904634146341465</v>
      </c>
      <c r="K1391" s="18">
        <v>41</v>
      </c>
      <c r="L1391" s="20">
        <v>2497.09</v>
      </c>
      <c r="M1391" s="21">
        <v>10</v>
      </c>
      <c r="N1391" s="22">
        <f t="shared" si="124"/>
        <v>2247.3810000000003</v>
      </c>
      <c r="O1391" s="23">
        <v>75</v>
      </c>
      <c r="P1391" s="24">
        <f t="shared" si="125"/>
        <v>3932.9167500000003</v>
      </c>
    </row>
    <row r="1392" spans="1:16" ht="17.25" customHeight="1">
      <c r="A1392" s="1">
        <v>2</v>
      </c>
      <c r="B1392" s="1" t="s">
        <v>15</v>
      </c>
      <c r="D1392" s="17" t="s">
        <v>2802</v>
      </c>
      <c r="E1392" s="17" t="s">
        <v>2803</v>
      </c>
      <c r="F1392" s="17" t="s">
        <v>46</v>
      </c>
      <c r="G1392" s="18">
        <f t="shared" si="123"/>
        <v>489.46919999999994</v>
      </c>
      <c r="H1392" s="19">
        <f t="shared" si="126"/>
        <v>637.11899999999991</v>
      </c>
      <c r="I1392" s="19"/>
      <c r="J1392" s="18">
        <f t="shared" si="127"/>
        <v>9.8663414634146331</v>
      </c>
      <c r="K1392" s="18">
        <v>41</v>
      </c>
      <c r="L1392" s="20">
        <v>404.52</v>
      </c>
      <c r="M1392" s="21">
        <v>10</v>
      </c>
      <c r="N1392" s="22">
        <f t="shared" si="124"/>
        <v>364.06799999999998</v>
      </c>
      <c r="O1392" s="23">
        <v>75</v>
      </c>
      <c r="P1392" s="24">
        <f t="shared" si="125"/>
        <v>637.11899999999991</v>
      </c>
    </row>
    <row r="1393" spans="1:16" ht="17.25" customHeight="1">
      <c r="A1393" s="1">
        <v>2</v>
      </c>
      <c r="B1393" s="1" t="s">
        <v>15</v>
      </c>
      <c r="D1393" s="17" t="s">
        <v>2804</v>
      </c>
      <c r="E1393" s="17" t="s">
        <v>2805</v>
      </c>
      <c r="F1393" s="17" t="s">
        <v>46</v>
      </c>
      <c r="G1393" s="18">
        <f t="shared" si="123"/>
        <v>104.58030000000001</v>
      </c>
      <c r="H1393" s="19">
        <f t="shared" si="126"/>
        <v>136.12725</v>
      </c>
      <c r="I1393" s="19"/>
      <c r="J1393" s="18">
        <f t="shared" si="127"/>
        <v>2.1080487804878052</v>
      </c>
      <c r="K1393" s="18">
        <v>41</v>
      </c>
      <c r="L1393" s="20">
        <v>86.43</v>
      </c>
      <c r="M1393" s="21">
        <v>10</v>
      </c>
      <c r="N1393" s="22">
        <f t="shared" si="124"/>
        <v>77.787000000000006</v>
      </c>
      <c r="O1393" s="23">
        <v>75</v>
      </c>
      <c r="P1393" s="24">
        <f t="shared" si="125"/>
        <v>136.12725</v>
      </c>
    </row>
    <row r="1394" spans="1:16" ht="17.25" customHeight="1">
      <c r="A1394" s="1">
        <v>2</v>
      </c>
      <c r="B1394" s="1" t="s">
        <v>15</v>
      </c>
      <c r="D1394" s="17" t="s">
        <v>2806</v>
      </c>
      <c r="E1394" s="17" t="s">
        <v>2807</v>
      </c>
      <c r="F1394" s="17" t="s">
        <v>46</v>
      </c>
      <c r="G1394" s="18">
        <f t="shared" si="123"/>
        <v>72.019199999999998</v>
      </c>
      <c r="H1394" s="19">
        <f t="shared" si="126"/>
        <v>93.744</v>
      </c>
      <c r="I1394" s="19"/>
      <c r="J1394" s="18">
        <f t="shared" si="127"/>
        <v>1.4517073170731709</v>
      </c>
      <c r="K1394" s="18">
        <v>41</v>
      </c>
      <c r="L1394" s="20">
        <v>59.52</v>
      </c>
      <c r="M1394" s="21">
        <v>10</v>
      </c>
      <c r="N1394" s="22">
        <f t="shared" si="124"/>
        <v>53.568000000000005</v>
      </c>
      <c r="O1394" s="23">
        <v>75</v>
      </c>
      <c r="P1394" s="24">
        <f t="shared" si="125"/>
        <v>93.744</v>
      </c>
    </row>
    <row r="1395" spans="1:16" ht="17.25" customHeight="1">
      <c r="A1395" s="1">
        <v>2</v>
      </c>
      <c r="B1395" s="1" t="s">
        <v>15</v>
      </c>
      <c r="D1395" s="17" t="s">
        <v>2808</v>
      </c>
      <c r="E1395" s="17" t="s">
        <v>2809</v>
      </c>
      <c r="F1395" s="17" t="s">
        <v>46</v>
      </c>
      <c r="G1395" s="18">
        <f t="shared" si="123"/>
        <v>326.30070000000001</v>
      </c>
      <c r="H1395" s="19">
        <f t="shared" si="126"/>
        <v>424.73024999999996</v>
      </c>
      <c r="I1395" s="19"/>
      <c r="J1395" s="18">
        <f t="shared" si="127"/>
        <v>6.5773170731707324</v>
      </c>
      <c r="K1395" s="18">
        <v>41</v>
      </c>
      <c r="L1395" s="20">
        <v>269.67</v>
      </c>
      <c r="M1395" s="21">
        <v>10</v>
      </c>
      <c r="N1395" s="22">
        <f t="shared" si="124"/>
        <v>242.703</v>
      </c>
      <c r="O1395" s="23">
        <v>75</v>
      </c>
      <c r="P1395" s="24">
        <f t="shared" si="125"/>
        <v>424.73024999999996</v>
      </c>
    </row>
    <row r="1396" spans="1:16" ht="17.25" customHeight="1">
      <c r="A1396" s="1">
        <v>2</v>
      </c>
      <c r="B1396" s="1" t="s">
        <v>15</v>
      </c>
      <c r="D1396" s="17" t="s">
        <v>2810</v>
      </c>
      <c r="E1396" s="17" t="s">
        <v>2811</v>
      </c>
      <c r="F1396" s="17" t="s">
        <v>46</v>
      </c>
      <c r="G1396" s="18">
        <f t="shared" si="123"/>
        <v>338.84840000000003</v>
      </c>
      <c r="H1396" s="19">
        <f t="shared" si="126"/>
        <v>441.06300000000005</v>
      </c>
      <c r="I1396" s="19"/>
      <c r="J1396" s="18">
        <f t="shared" si="127"/>
        <v>6.8302439024390251</v>
      </c>
      <c r="K1396" s="18">
        <v>41</v>
      </c>
      <c r="L1396" s="20">
        <v>280.04000000000002</v>
      </c>
      <c r="M1396" s="21">
        <v>10</v>
      </c>
      <c r="N1396" s="22">
        <f t="shared" si="124"/>
        <v>252.03600000000003</v>
      </c>
      <c r="O1396" s="23">
        <v>75</v>
      </c>
      <c r="P1396" s="24">
        <f t="shared" si="125"/>
        <v>441.06300000000005</v>
      </c>
    </row>
    <row r="1397" spans="1:16" ht="17.25" customHeight="1">
      <c r="A1397" s="1">
        <v>2</v>
      </c>
      <c r="B1397" s="1" t="s">
        <v>15</v>
      </c>
      <c r="D1397" s="17" t="s">
        <v>2812</v>
      </c>
      <c r="E1397" s="17" t="s">
        <v>2813</v>
      </c>
      <c r="F1397" s="17" t="s">
        <v>46</v>
      </c>
      <c r="G1397" s="18">
        <f t="shared" si="123"/>
        <v>564.75540000000001</v>
      </c>
      <c r="H1397" s="19">
        <f t="shared" si="126"/>
        <v>735.11550000000011</v>
      </c>
      <c r="I1397" s="19"/>
      <c r="J1397" s="18">
        <f t="shared" si="127"/>
        <v>11.383902439024391</v>
      </c>
      <c r="K1397" s="18">
        <v>41</v>
      </c>
      <c r="L1397" s="20">
        <v>466.74</v>
      </c>
      <c r="M1397" s="21">
        <v>10</v>
      </c>
      <c r="N1397" s="22">
        <f t="shared" si="124"/>
        <v>420.06600000000003</v>
      </c>
      <c r="O1397" s="23">
        <v>75</v>
      </c>
      <c r="P1397" s="24">
        <f t="shared" si="125"/>
        <v>735.11550000000011</v>
      </c>
    </row>
    <row r="1398" spans="1:16" ht="17.25" customHeight="1">
      <c r="A1398" s="1">
        <v>2</v>
      </c>
      <c r="B1398" s="1" t="s">
        <v>15</v>
      </c>
      <c r="D1398" s="17" t="s">
        <v>2814</v>
      </c>
      <c r="E1398" s="17" t="s">
        <v>2815</v>
      </c>
      <c r="F1398" s="17" t="s">
        <v>46</v>
      </c>
      <c r="G1398" s="18">
        <f t="shared" si="123"/>
        <v>727.91180000000008</v>
      </c>
      <c r="H1398" s="19">
        <f t="shared" si="126"/>
        <v>947.48850000000004</v>
      </c>
      <c r="I1398" s="19"/>
      <c r="J1398" s="18">
        <f t="shared" si="127"/>
        <v>14.672682926829269</v>
      </c>
      <c r="K1398" s="18">
        <v>41</v>
      </c>
      <c r="L1398" s="20">
        <v>601.58000000000004</v>
      </c>
      <c r="M1398" s="21">
        <v>10</v>
      </c>
      <c r="N1398" s="22">
        <f t="shared" si="124"/>
        <v>541.42200000000003</v>
      </c>
      <c r="O1398" s="23">
        <v>75</v>
      </c>
      <c r="P1398" s="24">
        <f t="shared" si="125"/>
        <v>947.48850000000004</v>
      </c>
    </row>
    <row r="1399" spans="1:16" ht="17.25" customHeight="1">
      <c r="A1399" s="1">
        <v>2</v>
      </c>
      <c r="B1399" s="1" t="s">
        <v>15</v>
      </c>
      <c r="D1399" s="17" t="s">
        <v>2816</v>
      </c>
      <c r="E1399" s="17" t="s">
        <v>2817</v>
      </c>
      <c r="F1399" s="17" t="s">
        <v>46</v>
      </c>
      <c r="G1399" s="18">
        <f t="shared" ref="G1399:G1462" si="128">L1399*1.21</f>
        <v>903.62799999999993</v>
      </c>
      <c r="H1399" s="19">
        <f t="shared" si="126"/>
        <v>1176.2099999999998</v>
      </c>
      <c r="I1399" s="19"/>
      <c r="J1399" s="18">
        <f t="shared" si="127"/>
        <v>18.214634146341464</v>
      </c>
      <c r="K1399" s="18">
        <v>41</v>
      </c>
      <c r="L1399" s="20">
        <v>746.8</v>
      </c>
      <c r="M1399" s="21">
        <v>10</v>
      </c>
      <c r="N1399" s="22">
        <f t="shared" si="124"/>
        <v>672.11999999999989</v>
      </c>
      <c r="O1399" s="23">
        <v>75</v>
      </c>
      <c r="P1399" s="24">
        <f t="shared" si="125"/>
        <v>1176.2099999999998</v>
      </c>
    </row>
    <row r="1400" spans="1:16" ht="17.25" customHeight="1">
      <c r="A1400" s="1">
        <v>2</v>
      </c>
      <c r="B1400" s="1" t="s">
        <v>15</v>
      </c>
      <c r="D1400" s="17" t="s">
        <v>2818</v>
      </c>
      <c r="E1400" s="17" t="s">
        <v>2819</v>
      </c>
      <c r="F1400" s="17" t="s">
        <v>46</v>
      </c>
      <c r="G1400" s="18">
        <f t="shared" si="128"/>
        <v>41.829700000000003</v>
      </c>
      <c r="H1400" s="19">
        <f t="shared" si="126"/>
        <v>54.447749999999999</v>
      </c>
      <c r="I1400" s="19"/>
      <c r="J1400" s="18">
        <f t="shared" si="127"/>
        <v>0.84317073170731704</v>
      </c>
      <c r="K1400" s="18">
        <v>41</v>
      </c>
      <c r="L1400" s="20">
        <v>34.57</v>
      </c>
      <c r="M1400" s="21">
        <v>10</v>
      </c>
      <c r="N1400" s="22">
        <f t="shared" si="124"/>
        <v>31.113</v>
      </c>
      <c r="O1400" s="23">
        <v>75</v>
      </c>
      <c r="P1400" s="24">
        <f t="shared" si="125"/>
        <v>54.447749999999999</v>
      </c>
    </row>
    <row r="1401" spans="1:16" ht="17.25" customHeight="1">
      <c r="A1401" s="1">
        <v>2</v>
      </c>
      <c r="B1401" s="1" t="s">
        <v>15</v>
      </c>
      <c r="D1401" s="17" t="s">
        <v>2820</v>
      </c>
      <c r="E1401" s="17" t="s">
        <v>2821</v>
      </c>
      <c r="F1401" s="17" t="s">
        <v>46</v>
      </c>
      <c r="G1401" s="18">
        <f t="shared" si="128"/>
        <v>41.829700000000003</v>
      </c>
      <c r="H1401" s="19">
        <f t="shared" si="126"/>
        <v>54.447749999999999</v>
      </c>
      <c r="I1401" s="19"/>
      <c r="J1401" s="18">
        <f t="shared" si="127"/>
        <v>0.84317073170731704</v>
      </c>
      <c r="K1401" s="18">
        <v>41</v>
      </c>
      <c r="L1401" s="20">
        <v>34.57</v>
      </c>
      <c r="M1401" s="21">
        <v>10</v>
      </c>
      <c r="N1401" s="22">
        <f t="shared" si="124"/>
        <v>31.113</v>
      </c>
      <c r="O1401" s="23">
        <v>75</v>
      </c>
      <c r="P1401" s="24">
        <f t="shared" si="125"/>
        <v>54.447749999999999</v>
      </c>
    </row>
    <row r="1402" spans="1:16" ht="17.25" customHeight="1">
      <c r="A1402" s="1">
        <v>2</v>
      </c>
      <c r="B1402" s="1" t="s">
        <v>15</v>
      </c>
      <c r="D1402" s="17" t="s">
        <v>2822</v>
      </c>
      <c r="E1402" s="17" t="s">
        <v>2823</v>
      </c>
      <c r="F1402" s="17" t="s">
        <v>46</v>
      </c>
      <c r="G1402" s="18">
        <f t="shared" si="128"/>
        <v>581.0299</v>
      </c>
      <c r="H1402" s="19">
        <f t="shared" si="126"/>
        <v>756.29925000000003</v>
      </c>
      <c r="I1402" s="19"/>
      <c r="J1402" s="18">
        <f t="shared" si="127"/>
        <v>11.711951219512194</v>
      </c>
      <c r="K1402" s="18">
        <v>41</v>
      </c>
      <c r="L1402" s="20">
        <v>480.19</v>
      </c>
      <c r="M1402" s="21">
        <v>10</v>
      </c>
      <c r="N1402" s="22">
        <f t="shared" si="124"/>
        <v>432.17099999999999</v>
      </c>
      <c r="O1402" s="23">
        <v>75</v>
      </c>
      <c r="P1402" s="24">
        <f t="shared" si="125"/>
        <v>756.29925000000003</v>
      </c>
    </row>
    <row r="1403" spans="1:16" ht="17.25" customHeight="1">
      <c r="A1403" s="1">
        <v>2</v>
      </c>
      <c r="B1403" s="1" t="s">
        <v>15</v>
      </c>
      <c r="D1403" s="17" t="s">
        <v>2824</v>
      </c>
      <c r="E1403" s="17" t="s">
        <v>2825</v>
      </c>
      <c r="F1403" s="17" t="s">
        <v>46</v>
      </c>
      <c r="G1403" s="18">
        <f t="shared" si="128"/>
        <v>577.30309999999997</v>
      </c>
      <c r="H1403" s="19">
        <f t="shared" si="126"/>
        <v>751.44824999999992</v>
      </c>
      <c r="I1403" s="19"/>
      <c r="J1403" s="18">
        <f t="shared" si="127"/>
        <v>11.636829268292683</v>
      </c>
      <c r="K1403" s="18">
        <v>41</v>
      </c>
      <c r="L1403" s="20">
        <v>477.11</v>
      </c>
      <c r="M1403" s="21">
        <v>10</v>
      </c>
      <c r="N1403" s="22">
        <f t="shared" si="124"/>
        <v>429.399</v>
      </c>
      <c r="O1403" s="23">
        <v>75</v>
      </c>
      <c r="P1403" s="24">
        <f t="shared" si="125"/>
        <v>751.44824999999992</v>
      </c>
    </row>
    <row r="1404" spans="1:16" ht="17.25" customHeight="1">
      <c r="A1404" s="1">
        <v>2</v>
      </c>
      <c r="B1404" s="1" t="s">
        <v>15</v>
      </c>
      <c r="D1404" s="17" t="s">
        <v>2826</v>
      </c>
      <c r="E1404" s="17" t="s">
        <v>2827</v>
      </c>
      <c r="F1404" s="17" t="s">
        <v>46</v>
      </c>
      <c r="G1404" s="18">
        <f t="shared" si="128"/>
        <v>627.5181</v>
      </c>
      <c r="H1404" s="19">
        <f t="shared" si="126"/>
        <v>816.8107500000001</v>
      </c>
      <c r="I1404" s="19"/>
      <c r="J1404" s="18">
        <f t="shared" si="127"/>
        <v>12.649024390243902</v>
      </c>
      <c r="K1404" s="18">
        <v>41</v>
      </c>
      <c r="L1404" s="20">
        <v>518.61</v>
      </c>
      <c r="M1404" s="21">
        <v>10</v>
      </c>
      <c r="N1404" s="22">
        <f t="shared" si="124"/>
        <v>466.74900000000002</v>
      </c>
      <c r="O1404" s="23">
        <v>75</v>
      </c>
      <c r="P1404" s="24">
        <f t="shared" si="125"/>
        <v>816.8107500000001</v>
      </c>
    </row>
    <row r="1405" spans="1:16" ht="17.25" customHeight="1">
      <c r="A1405" s="1">
        <v>2</v>
      </c>
      <c r="B1405" s="1" t="s">
        <v>15</v>
      </c>
      <c r="D1405" s="17" t="s">
        <v>2828</v>
      </c>
      <c r="E1405" s="17" t="s">
        <v>2829</v>
      </c>
      <c r="F1405" s="17" t="s">
        <v>46</v>
      </c>
      <c r="G1405" s="18">
        <f t="shared" si="128"/>
        <v>113.05030000000001</v>
      </c>
      <c r="H1405" s="19">
        <f t="shared" si="126"/>
        <v>147.15225000000001</v>
      </c>
      <c r="I1405" s="19"/>
      <c r="J1405" s="18">
        <f t="shared" si="127"/>
        <v>2.2787804878048781</v>
      </c>
      <c r="K1405" s="18">
        <v>41</v>
      </c>
      <c r="L1405" s="20">
        <v>93.43</v>
      </c>
      <c r="M1405" s="21">
        <v>10</v>
      </c>
      <c r="N1405" s="22">
        <f t="shared" si="124"/>
        <v>84.087000000000003</v>
      </c>
      <c r="O1405" s="23">
        <v>75</v>
      </c>
      <c r="P1405" s="24">
        <f t="shared" si="125"/>
        <v>147.15225000000001</v>
      </c>
    </row>
    <row r="1406" spans="1:16" ht="17.25" customHeight="1">
      <c r="A1406" s="1">
        <v>2</v>
      </c>
      <c r="B1406" s="1" t="s">
        <v>15</v>
      </c>
      <c r="D1406" s="17" t="s">
        <v>2830</v>
      </c>
      <c r="E1406" s="17" t="s">
        <v>2831</v>
      </c>
      <c r="F1406" s="17" t="s">
        <v>46</v>
      </c>
      <c r="G1406" s="18">
        <f t="shared" si="128"/>
        <v>112.95349999999999</v>
      </c>
      <c r="H1406" s="19">
        <f t="shared" si="126"/>
        <v>147.02624999999998</v>
      </c>
      <c r="I1406" s="19"/>
      <c r="J1406" s="18">
        <f t="shared" si="127"/>
        <v>2.276829268292683</v>
      </c>
      <c r="K1406" s="18">
        <v>41</v>
      </c>
      <c r="L1406" s="20">
        <v>93.35</v>
      </c>
      <c r="M1406" s="21">
        <v>10</v>
      </c>
      <c r="N1406" s="22">
        <f t="shared" si="124"/>
        <v>84.014999999999986</v>
      </c>
      <c r="O1406" s="23">
        <v>75</v>
      </c>
      <c r="P1406" s="24">
        <f t="shared" si="125"/>
        <v>147.02624999999998</v>
      </c>
    </row>
    <row r="1407" spans="1:16" ht="17.25" customHeight="1">
      <c r="A1407" s="1">
        <v>2</v>
      </c>
      <c r="B1407" s="1" t="s">
        <v>15</v>
      </c>
      <c r="D1407" s="17" t="s">
        <v>2832</v>
      </c>
      <c r="E1407" s="17" t="s">
        <v>2833</v>
      </c>
      <c r="F1407" s="17" t="s">
        <v>46</v>
      </c>
      <c r="G1407" s="18">
        <f t="shared" si="128"/>
        <v>38.308599999999998</v>
      </c>
      <c r="H1407" s="19">
        <f t="shared" si="126"/>
        <v>49.864500000000007</v>
      </c>
      <c r="I1407" s="19"/>
      <c r="J1407" s="18">
        <f t="shared" si="127"/>
        <v>0.77219512195121953</v>
      </c>
      <c r="K1407" s="18">
        <v>41</v>
      </c>
      <c r="L1407" s="20">
        <v>31.66</v>
      </c>
      <c r="M1407" s="21">
        <v>10</v>
      </c>
      <c r="N1407" s="22">
        <f t="shared" si="124"/>
        <v>28.494</v>
      </c>
      <c r="O1407" s="23">
        <v>75</v>
      </c>
      <c r="P1407" s="24">
        <f t="shared" si="125"/>
        <v>49.864500000000007</v>
      </c>
    </row>
    <row r="1408" spans="1:16" ht="17.25" customHeight="1">
      <c r="A1408" s="1">
        <v>2</v>
      </c>
      <c r="B1408" s="1" t="s">
        <v>15</v>
      </c>
      <c r="D1408" s="17" t="s">
        <v>2834</v>
      </c>
      <c r="E1408" s="17" t="s">
        <v>2835</v>
      </c>
      <c r="F1408" s="17" t="s">
        <v>46</v>
      </c>
      <c r="G1408" s="18">
        <f t="shared" si="128"/>
        <v>38.308599999999998</v>
      </c>
      <c r="H1408" s="19">
        <f t="shared" si="126"/>
        <v>49.864500000000007</v>
      </c>
      <c r="I1408" s="19"/>
      <c r="J1408" s="18">
        <f t="shared" si="127"/>
        <v>0.77219512195121953</v>
      </c>
      <c r="K1408" s="18">
        <v>41</v>
      </c>
      <c r="L1408" s="20">
        <v>31.66</v>
      </c>
      <c r="M1408" s="21">
        <v>10</v>
      </c>
      <c r="N1408" s="22">
        <f t="shared" si="124"/>
        <v>28.494</v>
      </c>
      <c r="O1408" s="23">
        <v>75</v>
      </c>
      <c r="P1408" s="24">
        <f t="shared" si="125"/>
        <v>49.864500000000007</v>
      </c>
    </row>
    <row r="1409" spans="1:16" ht="17.25" customHeight="1">
      <c r="A1409" s="1">
        <v>2</v>
      </c>
      <c r="B1409" s="1" t="s">
        <v>15</v>
      </c>
      <c r="D1409" s="17" t="s">
        <v>2836</v>
      </c>
      <c r="E1409" s="17" t="s">
        <v>2837</v>
      </c>
      <c r="F1409" s="17" t="s">
        <v>46</v>
      </c>
      <c r="G1409" s="18">
        <f t="shared" si="128"/>
        <v>38.308599999999998</v>
      </c>
      <c r="H1409" s="19">
        <f t="shared" si="126"/>
        <v>49.864500000000007</v>
      </c>
      <c r="I1409" s="19"/>
      <c r="J1409" s="18">
        <f t="shared" si="127"/>
        <v>0.77219512195121953</v>
      </c>
      <c r="K1409" s="18">
        <v>41</v>
      </c>
      <c r="L1409" s="20">
        <v>31.66</v>
      </c>
      <c r="M1409" s="21">
        <v>10</v>
      </c>
      <c r="N1409" s="22">
        <f t="shared" si="124"/>
        <v>28.494</v>
      </c>
      <c r="O1409" s="23">
        <v>75</v>
      </c>
      <c r="P1409" s="24">
        <f t="shared" si="125"/>
        <v>49.864500000000007</v>
      </c>
    </row>
    <row r="1410" spans="1:16" ht="17.25" customHeight="1">
      <c r="A1410" s="1">
        <v>2</v>
      </c>
      <c r="B1410" s="1" t="s">
        <v>15</v>
      </c>
      <c r="D1410" s="17" t="s">
        <v>2838</v>
      </c>
      <c r="E1410" s="17" t="s">
        <v>2839</v>
      </c>
      <c r="F1410" s="17" t="s">
        <v>46</v>
      </c>
      <c r="G1410" s="18">
        <f t="shared" si="128"/>
        <v>41.829700000000003</v>
      </c>
      <c r="H1410" s="19">
        <f t="shared" si="126"/>
        <v>54.447749999999999</v>
      </c>
      <c r="I1410" s="19"/>
      <c r="J1410" s="18">
        <f t="shared" si="127"/>
        <v>0.84317073170731704</v>
      </c>
      <c r="K1410" s="18">
        <v>41</v>
      </c>
      <c r="L1410" s="20">
        <v>34.57</v>
      </c>
      <c r="M1410" s="21">
        <v>10</v>
      </c>
      <c r="N1410" s="22">
        <f t="shared" si="124"/>
        <v>31.113</v>
      </c>
      <c r="O1410" s="23">
        <v>75</v>
      </c>
      <c r="P1410" s="24">
        <f t="shared" si="125"/>
        <v>54.447749999999999</v>
      </c>
    </row>
    <row r="1411" spans="1:16" ht="17.25" customHeight="1">
      <c r="A1411" s="1">
        <v>2</v>
      </c>
      <c r="B1411" s="1" t="s">
        <v>15</v>
      </c>
      <c r="D1411" s="17" t="s">
        <v>2840</v>
      </c>
      <c r="E1411" s="17" t="s">
        <v>2841</v>
      </c>
      <c r="F1411" s="17" t="s">
        <v>46</v>
      </c>
      <c r="G1411" s="18">
        <f t="shared" si="128"/>
        <v>51.122499999999995</v>
      </c>
      <c r="H1411" s="19">
        <f t="shared" si="126"/>
        <v>66.543750000000003</v>
      </c>
      <c r="I1411" s="19"/>
      <c r="J1411" s="18">
        <f t="shared" si="127"/>
        <v>1.0304878048780488</v>
      </c>
      <c r="K1411" s="18">
        <v>41</v>
      </c>
      <c r="L1411" s="20">
        <v>42.25</v>
      </c>
      <c r="M1411" s="21">
        <v>10</v>
      </c>
      <c r="N1411" s="22">
        <f t="shared" ref="N1411:N1474" si="129">L1411-L1411*M1411/100</f>
        <v>38.024999999999999</v>
      </c>
      <c r="O1411" s="23">
        <v>75</v>
      </c>
      <c r="P1411" s="24">
        <f t="shared" ref="P1411:P1474" si="130">N1411+N1411*O1411/100</f>
        <v>66.543750000000003</v>
      </c>
    </row>
    <row r="1412" spans="1:16" ht="17.25" customHeight="1">
      <c r="A1412" s="1">
        <v>2</v>
      </c>
      <c r="B1412" s="1" t="s">
        <v>15</v>
      </c>
      <c r="D1412" s="17" t="s">
        <v>2842</v>
      </c>
      <c r="E1412" s="17" t="s">
        <v>2843</v>
      </c>
      <c r="F1412" s="17" t="s">
        <v>46</v>
      </c>
      <c r="G1412" s="18">
        <f t="shared" si="128"/>
        <v>55.200199999999995</v>
      </c>
      <c r="H1412" s="19">
        <f t="shared" si="126"/>
        <v>71.851500000000001</v>
      </c>
      <c r="I1412" s="19"/>
      <c r="J1412" s="18">
        <f t="shared" si="127"/>
        <v>1.1126829268292682</v>
      </c>
      <c r="K1412" s="18">
        <v>41</v>
      </c>
      <c r="L1412" s="20">
        <v>45.62</v>
      </c>
      <c r="M1412" s="21">
        <v>10</v>
      </c>
      <c r="N1412" s="22">
        <f t="shared" si="129"/>
        <v>41.058</v>
      </c>
      <c r="O1412" s="23">
        <v>75</v>
      </c>
      <c r="P1412" s="24">
        <f t="shared" si="130"/>
        <v>71.851500000000001</v>
      </c>
    </row>
    <row r="1413" spans="1:16" ht="17.25" customHeight="1">
      <c r="A1413" s="1">
        <v>2</v>
      </c>
      <c r="B1413" s="1" t="s">
        <v>15</v>
      </c>
      <c r="D1413" s="17" t="s">
        <v>2844</v>
      </c>
      <c r="E1413" s="17" t="s">
        <v>2845</v>
      </c>
      <c r="F1413" s="17" t="s">
        <v>46</v>
      </c>
      <c r="G1413" s="18">
        <f t="shared" si="128"/>
        <v>63.887999999999998</v>
      </c>
      <c r="H1413" s="19">
        <f t="shared" ref="H1413:H1476" si="131">P1413</f>
        <v>83.16</v>
      </c>
      <c r="I1413" s="19"/>
      <c r="J1413" s="18">
        <f t="shared" si="127"/>
        <v>1.2878048780487805</v>
      </c>
      <c r="K1413" s="18">
        <v>41</v>
      </c>
      <c r="L1413" s="20">
        <v>52.8</v>
      </c>
      <c r="M1413" s="21">
        <v>10</v>
      </c>
      <c r="N1413" s="22">
        <f t="shared" si="129"/>
        <v>47.519999999999996</v>
      </c>
      <c r="O1413" s="23">
        <v>75</v>
      </c>
      <c r="P1413" s="24">
        <f t="shared" si="130"/>
        <v>83.16</v>
      </c>
    </row>
    <row r="1414" spans="1:16" ht="17.25" customHeight="1">
      <c r="A1414" s="1">
        <v>2</v>
      </c>
      <c r="B1414" s="1" t="s">
        <v>15</v>
      </c>
      <c r="D1414" s="17" t="s">
        <v>2846</v>
      </c>
      <c r="E1414" s="17" t="s">
        <v>2847</v>
      </c>
      <c r="F1414" s="17" t="s">
        <v>46</v>
      </c>
      <c r="G1414" s="18">
        <f t="shared" si="128"/>
        <v>63.887999999999998</v>
      </c>
      <c r="H1414" s="19">
        <f t="shared" si="131"/>
        <v>83.16</v>
      </c>
      <c r="I1414" s="19"/>
      <c r="J1414" s="18">
        <f t="shared" si="127"/>
        <v>1.2878048780487805</v>
      </c>
      <c r="K1414" s="18">
        <v>41</v>
      </c>
      <c r="L1414" s="20">
        <v>52.8</v>
      </c>
      <c r="M1414" s="21">
        <v>10</v>
      </c>
      <c r="N1414" s="22">
        <f t="shared" si="129"/>
        <v>47.519999999999996</v>
      </c>
      <c r="O1414" s="23">
        <v>75</v>
      </c>
      <c r="P1414" s="24">
        <f t="shared" si="130"/>
        <v>83.16</v>
      </c>
    </row>
    <row r="1415" spans="1:16" ht="17.25" customHeight="1">
      <c r="A1415" s="1">
        <v>2</v>
      </c>
      <c r="B1415" s="1" t="s">
        <v>15</v>
      </c>
      <c r="D1415" s="17" t="s">
        <v>2848</v>
      </c>
      <c r="E1415" s="17" t="s">
        <v>2849</v>
      </c>
      <c r="F1415" s="17" t="s">
        <v>46</v>
      </c>
      <c r="G1415" s="18">
        <f t="shared" si="128"/>
        <v>1859.3706999999999</v>
      </c>
      <c r="H1415" s="19">
        <f t="shared" si="131"/>
        <v>2420.2552500000002</v>
      </c>
      <c r="I1415" s="19"/>
      <c r="J1415" s="18">
        <f t="shared" si="127"/>
        <v>37.47975609756098</v>
      </c>
      <c r="K1415" s="18">
        <v>41</v>
      </c>
      <c r="L1415" s="20">
        <v>1536.67</v>
      </c>
      <c r="M1415" s="21">
        <v>10</v>
      </c>
      <c r="N1415" s="22">
        <f t="shared" si="129"/>
        <v>1383.0030000000002</v>
      </c>
      <c r="O1415" s="23">
        <v>75</v>
      </c>
      <c r="P1415" s="24">
        <f t="shared" si="130"/>
        <v>2420.2552500000002</v>
      </c>
    </row>
    <row r="1416" spans="1:16" ht="17.25" customHeight="1">
      <c r="A1416" s="1">
        <v>2</v>
      </c>
      <c r="B1416" s="1" t="s">
        <v>15</v>
      </c>
      <c r="D1416" s="17" t="s">
        <v>2850</v>
      </c>
      <c r="E1416" s="17" t="s">
        <v>2851</v>
      </c>
      <c r="F1416" s="17" t="s">
        <v>46</v>
      </c>
      <c r="G1416" s="18">
        <f t="shared" si="128"/>
        <v>1054.2609</v>
      </c>
      <c r="H1416" s="19">
        <f t="shared" si="131"/>
        <v>1372.2817499999999</v>
      </c>
      <c r="I1416" s="19"/>
      <c r="J1416" s="18">
        <f t="shared" si="127"/>
        <v>21.250975609756097</v>
      </c>
      <c r="K1416" s="18">
        <v>41</v>
      </c>
      <c r="L1416" s="20">
        <v>871.29</v>
      </c>
      <c r="M1416" s="21">
        <v>10</v>
      </c>
      <c r="N1416" s="22">
        <f t="shared" si="129"/>
        <v>784.16099999999994</v>
      </c>
      <c r="O1416" s="23">
        <v>75</v>
      </c>
      <c r="P1416" s="24">
        <f t="shared" si="130"/>
        <v>1372.2817499999999</v>
      </c>
    </row>
    <row r="1417" spans="1:16" ht="17.25" customHeight="1">
      <c r="A1417" s="1">
        <v>2</v>
      </c>
      <c r="B1417" s="1" t="s">
        <v>15</v>
      </c>
      <c r="D1417" s="17" t="s">
        <v>2852</v>
      </c>
      <c r="E1417" s="17" t="s">
        <v>2853</v>
      </c>
      <c r="F1417" s="17" t="s">
        <v>46</v>
      </c>
      <c r="G1417" s="18">
        <f t="shared" si="128"/>
        <v>113.05030000000001</v>
      </c>
      <c r="H1417" s="19">
        <f t="shared" si="131"/>
        <v>147.15225000000001</v>
      </c>
      <c r="I1417" s="19"/>
      <c r="J1417" s="18">
        <f t="shared" si="127"/>
        <v>2.2787804878048781</v>
      </c>
      <c r="K1417" s="18">
        <v>41</v>
      </c>
      <c r="L1417" s="20">
        <v>93.43</v>
      </c>
      <c r="M1417" s="21">
        <v>10</v>
      </c>
      <c r="N1417" s="22">
        <f t="shared" si="129"/>
        <v>84.087000000000003</v>
      </c>
      <c r="O1417" s="23">
        <v>75</v>
      </c>
      <c r="P1417" s="24">
        <f t="shared" si="130"/>
        <v>147.15225000000001</v>
      </c>
    </row>
    <row r="1418" spans="1:16" ht="17.25" customHeight="1">
      <c r="A1418" s="1">
        <v>2</v>
      </c>
      <c r="B1418" s="1" t="s">
        <v>15</v>
      </c>
      <c r="D1418" s="17" t="s">
        <v>2854</v>
      </c>
      <c r="E1418" s="17" t="s">
        <v>2855</v>
      </c>
      <c r="F1418" s="17" t="s">
        <v>46</v>
      </c>
      <c r="G1418" s="18">
        <f t="shared" si="128"/>
        <v>41.829700000000003</v>
      </c>
      <c r="H1418" s="19">
        <f t="shared" si="131"/>
        <v>54.447749999999999</v>
      </c>
      <c r="I1418" s="19"/>
      <c r="J1418" s="18">
        <f t="shared" si="127"/>
        <v>0.84317073170731704</v>
      </c>
      <c r="K1418" s="18">
        <v>41</v>
      </c>
      <c r="L1418" s="20">
        <v>34.57</v>
      </c>
      <c r="M1418" s="21">
        <v>10</v>
      </c>
      <c r="N1418" s="22">
        <f t="shared" si="129"/>
        <v>31.113</v>
      </c>
      <c r="O1418" s="23">
        <v>75</v>
      </c>
      <c r="P1418" s="24">
        <f t="shared" si="130"/>
        <v>54.447749999999999</v>
      </c>
    </row>
    <row r="1419" spans="1:16" ht="17.25" customHeight="1">
      <c r="A1419" s="1">
        <v>2</v>
      </c>
      <c r="B1419" s="1" t="s">
        <v>15</v>
      </c>
      <c r="D1419" s="17" t="s">
        <v>2856</v>
      </c>
      <c r="E1419" s="17" t="s">
        <v>2857</v>
      </c>
      <c r="F1419" s="17" t="s">
        <v>46</v>
      </c>
      <c r="G1419" s="18">
        <f t="shared" si="128"/>
        <v>34.847999999999999</v>
      </c>
      <c r="H1419" s="19">
        <f t="shared" si="131"/>
        <v>45.36</v>
      </c>
      <c r="I1419" s="19"/>
      <c r="J1419" s="18">
        <f t="shared" si="127"/>
        <v>0.70243902439024397</v>
      </c>
      <c r="K1419" s="18">
        <v>41</v>
      </c>
      <c r="L1419" s="20">
        <v>28.8</v>
      </c>
      <c r="M1419" s="21">
        <v>10</v>
      </c>
      <c r="N1419" s="22">
        <f t="shared" si="129"/>
        <v>25.92</v>
      </c>
      <c r="O1419" s="23">
        <v>75</v>
      </c>
      <c r="P1419" s="24">
        <f t="shared" si="130"/>
        <v>45.36</v>
      </c>
    </row>
    <row r="1420" spans="1:16" ht="17.25" customHeight="1">
      <c r="A1420" s="1">
        <v>2</v>
      </c>
      <c r="B1420" s="1" t="s">
        <v>15</v>
      </c>
      <c r="D1420" s="17" t="s">
        <v>2858</v>
      </c>
      <c r="E1420" s="17" t="s">
        <v>2859</v>
      </c>
      <c r="F1420" s="17" t="s">
        <v>46</v>
      </c>
      <c r="G1420" s="18">
        <f t="shared" si="128"/>
        <v>34.847999999999999</v>
      </c>
      <c r="H1420" s="19">
        <f t="shared" si="131"/>
        <v>45.36</v>
      </c>
      <c r="I1420" s="19"/>
      <c r="J1420" s="18">
        <f t="shared" si="127"/>
        <v>0.70243902439024397</v>
      </c>
      <c r="K1420" s="18">
        <v>41</v>
      </c>
      <c r="L1420" s="20">
        <v>28.8</v>
      </c>
      <c r="M1420" s="21">
        <v>10</v>
      </c>
      <c r="N1420" s="22">
        <f t="shared" si="129"/>
        <v>25.92</v>
      </c>
      <c r="O1420" s="23">
        <v>75</v>
      </c>
      <c r="P1420" s="24">
        <f t="shared" si="130"/>
        <v>45.36</v>
      </c>
    </row>
    <row r="1421" spans="1:16" ht="17.25" customHeight="1">
      <c r="A1421" s="1">
        <v>2</v>
      </c>
      <c r="B1421" s="1" t="s">
        <v>15</v>
      </c>
      <c r="D1421" s="17" t="s">
        <v>2860</v>
      </c>
      <c r="E1421" s="17" t="s">
        <v>2861</v>
      </c>
      <c r="F1421" s="17" t="s">
        <v>46</v>
      </c>
      <c r="G1421" s="18">
        <f t="shared" si="128"/>
        <v>51.122499999999995</v>
      </c>
      <c r="H1421" s="19">
        <f t="shared" si="131"/>
        <v>66.543750000000003</v>
      </c>
      <c r="I1421" s="19"/>
      <c r="J1421" s="18">
        <f t="shared" si="127"/>
        <v>1.0304878048780488</v>
      </c>
      <c r="K1421" s="18">
        <v>41</v>
      </c>
      <c r="L1421" s="20">
        <v>42.25</v>
      </c>
      <c r="M1421" s="21">
        <v>10</v>
      </c>
      <c r="N1421" s="22">
        <f t="shared" si="129"/>
        <v>38.024999999999999</v>
      </c>
      <c r="O1421" s="23">
        <v>75</v>
      </c>
      <c r="P1421" s="24">
        <f t="shared" si="130"/>
        <v>66.543750000000003</v>
      </c>
    </row>
    <row r="1422" spans="1:16" ht="17.25" customHeight="1">
      <c r="A1422" s="1">
        <v>2</v>
      </c>
      <c r="B1422" s="1" t="s">
        <v>15</v>
      </c>
      <c r="D1422" s="17" t="s">
        <v>2862</v>
      </c>
      <c r="E1422" s="17" t="s">
        <v>2863</v>
      </c>
      <c r="F1422" s="17" t="s">
        <v>46</v>
      </c>
      <c r="G1422" s="18">
        <f t="shared" si="128"/>
        <v>81.324099999999987</v>
      </c>
      <c r="H1422" s="19">
        <f t="shared" si="131"/>
        <v>105.85575</v>
      </c>
      <c r="I1422" s="19"/>
      <c r="J1422" s="18">
        <f t="shared" si="127"/>
        <v>1.6392682926829267</v>
      </c>
      <c r="K1422" s="18">
        <v>41</v>
      </c>
      <c r="L1422" s="20">
        <v>67.209999999999994</v>
      </c>
      <c r="M1422" s="21">
        <v>10</v>
      </c>
      <c r="N1422" s="22">
        <f t="shared" si="129"/>
        <v>60.488999999999997</v>
      </c>
      <c r="O1422" s="23">
        <v>75</v>
      </c>
      <c r="P1422" s="24">
        <f t="shared" si="130"/>
        <v>105.85575</v>
      </c>
    </row>
    <row r="1423" spans="1:16" ht="17.25" customHeight="1">
      <c r="A1423" s="1">
        <v>2</v>
      </c>
      <c r="B1423" s="1" t="s">
        <v>15</v>
      </c>
      <c r="D1423" s="17" t="s">
        <v>2864</v>
      </c>
      <c r="E1423" s="17" t="s">
        <v>2865</v>
      </c>
      <c r="F1423" s="17" t="s">
        <v>46</v>
      </c>
      <c r="G1423" s="18">
        <f t="shared" si="128"/>
        <v>238.4426</v>
      </c>
      <c r="H1423" s="19">
        <f t="shared" si="131"/>
        <v>310.36950000000002</v>
      </c>
      <c r="I1423" s="19"/>
      <c r="J1423" s="18">
        <f t="shared" si="127"/>
        <v>4.8063414634146344</v>
      </c>
      <c r="K1423" s="18">
        <v>41</v>
      </c>
      <c r="L1423" s="20">
        <v>197.06</v>
      </c>
      <c r="M1423" s="21">
        <v>10</v>
      </c>
      <c r="N1423" s="22">
        <f t="shared" si="129"/>
        <v>177.35400000000001</v>
      </c>
      <c r="O1423" s="23">
        <v>75</v>
      </c>
      <c r="P1423" s="24">
        <f t="shared" si="130"/>
        <v>310.36950000000002</v>
      </c>
    </row>
    <row r="1424" spans="1:16" ht="17.25" customHeight="1">
      <c r="A1424" s="1">
        <v>2</v>
      </c>
      <c r="B1424" s="1" t="s">
        <v>15</v>
      </c>
      <c r="D1424" s="17" t="s">
        <v>2866</v>
      </c>
      <c r="E1424" s="17" t="s">
        <v>2867</v>
      </c>
      <c r="F1424" s="17" t="s">
        <v>46</v>
      </c>
      <c r="G1424" s="18">
        <f t="shared" si="128"/>
        <v>250.99029999999999</v>
      </c>
      <c r="H1424" s="19">
        <f t="shared" si="131"/>
        <v>326.70225000000005</v>
      </c>
      <c r="I1424" s="19"/>
      <c r="J1424" s="18">
        <f t="shared" si="127"/>
        <v>5.0592682926829271</v>
      </c>
      <c r="K1424" s="18">
        <v>41</v>
      </c>
      <c r="L1424" s="20">
        <v>207.43</v>
      </c>
      <c r="M1424" s="21">
        <v>10</v>
      </c>
      <c r="N1424" s="22">
        <f t="shared" si="129"/>
        <v>186.68700000000001</v>
      </c>
      <c r="O1424" s="23">
        <v>75</v>
      </c>
      <c r="P1424" s="24">
        <f t="shared" si="130"/>
        <v>326.70225000000005</v>
      </c>
    </row>
    <row r="1425" spans="1:16" ht="17.25" customHeight="1">
      <c r="A1425" s="1">
        <v>2</v>
      </c>
      <c r="B1425" s="1" t="s">
        <v>15</v>
      </c>
      <c r="D1425" s="17" t="s">
        <v>2868</v>
      </c>
      <c r="E1425" s="17" t="s">
        <v>2869</v>
      </c>
      <c r="F1425" s="17" t="s">
        <v>46</v>
      </c>
      <c r="G1425" s="18">
        <f t="shared" si="128"/>
        <v>27.600099999999998</v>
      </c>
      <c r="H1425" s="19">
        <f t="shared" si="131"/>
        <v>35.925750000000001</v>
      </c>
      <c r="I1425" s="19"/>
      <c r="J1425" s="18">
        <f t="shared" si="127"/>
        <v>0.55634146341463409</v>
      </c>
      <c r="K1425" s="18">
        <v>41</v>
      </c>
      <c r="L1425" s="20">
        <v>22.81</v>
      </c>
      <c r="M1425" s="21">
        <v>10</v>
      </c>
      <c r="N1425" s="22">
        <f t="shared" si="129"/>
        <v>20.529</v>
      </c>
      <c r="O1425" s="23">
        <v>75</v>
      </c>
      <c r="P1425" s="24">
        <f t="shared" si="130"/>
        <v>35.925750000000001</v>
      </c>
    </row>
    <row r="1426" spans="1:16" ht="17.25" customHeight="1">
      <c r="A1426" s="1">
        <v>2</v>
      </c>
      <c r="B1426" s="1" t="s">
        <v>15</v>
      </c>
      <c r="D1426" s="17" t="s">
        <v>2870</v>
      </c>
      <c r="E1426" s="17" t="s">
        <v>2871</v>
      </c>
      <c r="F1426" s="17" t="s">
        <v>46</v>
      </c>
      <c r="G1426" s="18">
        <f t="shared" si="128"/>
        <v>75.274100000000004</v>
      </c>
      <c r="H1426" s="19">
        <f t="shared" si="131"/>
        <v>97.98075</v>
      </c>
      <c r="I1426" s="19"/>
      <c r="J1426" s="18">
        <f t="shared" si="127"/>
        <v>1.5173170731707317</v>
      </c>
      <c r="K1426" s="18">
        <v>41</v>
      </c>
      <c r="L1426" s="20">
        <v>62.21</v>
      </c>
      <c r="M1426" s="21">
        <v>10</v>
      </c>
      <c r="N1426" s="22">
        <f t="shared" si="129"/>
        <v>55.989000000000004</v>
      </c>
      <c r="O1426" s="23">
        <v>75</v>
      </c>
      <c r="P1426" s="24">
        <f t="shared" si="130"/>
        <v>97.98075</v>
      </c>
    </row>
    <row r="1427" spans="1:16" ht="17.25" customHeight="1">
      <c r="A1427" s="1">
        <v>2</v>
      </c>
      <c r="B1427" s="1" t="s">
        <v>15</v>
      </c>
      <c r="D1427" s="17" t="s">
        <v>2872</v>
      </c>
      <c r="E1427" s="17" t="s">
        <v>2873</v>
      </c>
      <c r="F1427" s="17" t="s">
        <v>46</v>
      </c>
      <c r="G1427" s="18">
        <f t="shared" si="128"/>
        <v>727.91180000000008</v>
      </c>
      <c r="H1427" s="19">
        <f t="shared" si="131"/>
        <v>947.48850000000004</v>
      </c>
      <c r="I1427" s="19"/>
      <c r="J1427" s="18">
        <f t="shared" si="127"/>
        <v>14.672682926829269</v>
      </c>
      <c r="K1427" s="18">
        <v>41</v>
      </c>
      <c r="L1427" s="20">
        <v>601.58000000000004</v>
      </c>
      <c r="M1427" s="21">
        <v>10</v>
      </c>
      <c r="N1427" s="22">
        <f t="shared" si="129"/>
        <v>541.42200000000003</v>
      </c>
      <c r="O1427" s="23">
        <v>75</v>
      </c>
      <c r="P1427" s="24">
        <f t="shared" si="130"/>
        <v>947.48850000000004</v>
      </c>
    </row>
    <row r="1428" spans="1:16" ht="17.25" customHeight="1">
      <c r="A1428" s="1">
        <v>2</v>
      </c>
      <c r="B1428" s="1" t="s">
        <v>15</v>
      </c>
      <c r="D1428" s="17" t="s">
        <v>2874</v>
      </c>
      <c r="E1428" s="17" t="s">
        <v>2875</v>
      </c>
      <c r="F1428" s="17" t="s">
        <v>46</v>
      </c>
      <c r="G1428" s="18">
        <f t="shared" si="128"/>
        <v>8322.4768000000004</v>
      </c>
      <c r="H1428" s="19">
        <f t="shared" si="131"/>
        <v>10832.976000000001</v>
      </c>
      <c r="I1428" s="19"/>
      <c r="J1428" s="18">
        <f t="shared" si="127"/>
        <v>167.7580487804878</v>
      </c>
      <c r="K1428" s="18">
        <v>41</v>
      </c>
      <c r="L1428" s="20">
        <v>6878.08</v>
      </c>
      <c r="M1428" s="21">
        <v>10</v>
      </c>
      <c r="N1428" s="22">
        <f t="shared" si="129"/>
        <v>6190.2719999999999</v>
      </c>
      <c r="O1428" s="23">
        <v>75</v>
      </c>
      <c r="P1428" s="24">
        <f t="shared" si="130"/>
        <v>10832.976000000001</v>
      </c>
    </row>
    <row r="1429" spans="1:16" ht="17.25" customHeight="1">
      <c r="A1429" s="1">
        <v>2</v>
      </c>
      <c r="B1429" s="1" t="s">
        <v>15</v>
      </c>
      <c r="D1429" s="17" t="s">
        <v>2876</v>
      </c>
      <c r="E1429" s="17" t="s">
        <v>2877</v>
      </c>
      <c r="F1429" s="17" t="s">
        <v>46</v>
      </c>
      <c r="G1429" s="18">
        <f t="shared" si="128"/>
        <v>220.7766</v>
      </c>
      <c r="H1429" s="19">
        <f t="shared" si="131"/>
        <v>287.37450000000001</v>
      </c>
      <c r="I1429" s="19"/>
      <c r="J1429" s="18">
        <f t="shared" si="127"/>
        <v>4.4502439024390243</v>
      </c>
      <c r="K1429" s="18">
        <v>41</v>
      </c>
      <c r="L1429" s="20">
        <v>182.46</v>
      </c>
      <c r="M1429" s="21">
        <v>10</v>
      </c>
      <c r="N1429" s="22">
        <f t="shared" si="129"/>
        <v>164.214</v>
      </c>
      <c r="O1429" s="23">
        <v>75</v>
      </c>
      <c r="P1429" s="24">
        <f t="shared" si="130"/>
        <v>287.37450000000001</v>
      </c>
    </row>
    <row r="1430" spans="1:16" ht="17.25" customHeight="1">
      <c r="A1430" s="1">
        <v>2</v>
      </c>
      <c r="B1430" s="1" t="s">
        <v>15</v>
      </c>
      <c r="D1430" s="17" t="s">
        <v>2878</v>
      </c>
      <c r="E1430" s="17" t="s">
        <v>2879</v>
      </c>
      <c r="F1430" s="17" t="s">
        <v>46</v>
      </c>
      <c r="G1430" s="18">
        <f t="shared" si="128"/>
        <v>395.08919999999995</v>
      </c>
      <c r="H1430" s="19">
        <f t="shared" si="131"/>
        <v>514.26900000000001</v>
      </c>
      <c r="I1430" s="19"/>
      <c r="J1430" s="18">
        <f t="shared" si="127"/>
        <v>7.9639024390243902</v>
      </c>
      <c r="K1430" s="18">
        <v>41</v>
      </c>
      <c r="L1430" s="20">
        <v>326.52</v>
      </c>
      <c r="M1430" s="21">
        <v>10</v>
      </c>
      <c r="N1430" s="22">
        <f t="shared" si="129"/>
        <v>293.86799999999999</v>
      </c>
      <c r="O1430" s="23">
        <v>75</v>
      </c>
      <c r="P1430" s="24">
        <f t="shared" si="130"/>
        <v>514.26900000000001</v>
      </c>
    </row>
    <row r="1431" spans="1:16" ht="17.25" customHeight="1">
      <c r="A1431" s="1">
        <v>2</v>
      </c>
      <c r="B1431" s="1" t="s">
        <v>15</v>
      </c>
      <c r="D1431" s="17" t="s">
        <v>2880</v>
      </c>
      <c r="E1431" s="17" t="s">
        <v>2881</v>
      </c>
      <c r="F1431" s="17" t="s">
        <v>46</v>
      </c>
      <c r="G1431" s="18">
        <f t="shared" si="128"/>
        <v>489.46919999999994</v>
      </c>
      <c r="H1431" s="19">
        <f t="shared" si="131"/>
        <v>637.11899999999991</v>
      </c>
      <c r="I1431" s="19"/>
      <c r="J1431" s="18">
        <f t="shared" si="127"/>
        <v>9.8663414634146331</v>
      </c>
      <c r="K1431" s="18">
        <v>41</v>
      </c>
      <c r="L1431" s="20">
        <v>404.52</v>
      </c>
      <c r="M1431" s="21">
        <v>10</v>
      </c>
      <c r="N1431" s="22">
        <f t="shared" si="129"/>
        <v>364.06799999999998</v>
      </c>
      <c r="O1431" s="23">
        <v>75</v>
      </c>
      <c r="P1431" s="24">
        <f t="shared" si="130"/>
        <v>637.11899999999991</v>
      </c>
    </row>
    <row r="1432" spans="1:16" ht="17.25" customHeight="1">
      <c r="A1432" s="1">
        <v>2</v>
      </c>
      <c r="B1432" s="1" t="s">
        <v>15</v>
      </c>
      <c r="D1432" s="17" t="s">
        <v>2882</v>
      </c>
      <c r="E1432" s="17" t="s">
        <v>2883</v>
      </c>
      <c r="F1432" s="17" t="s">
        <v>46</v>
      </c>
      <c r="G1432" s="18">
        <f t="shared" si="128"/>
        <v>100.3937</v>
      </c>
      <c r="H1432" s="19">
        <f t="shared" si="131"/>
        <v>130.67775</v>
      </c>
      <c r="I1432" s="19"/>
      <c r="J1432" s="18">
        <f t="shared" si="127"/>
        <v>2.0236585365853657</v>
      </c>
      <c r="K1432" s="18">
        <v>41</v>
      </c>
      <c r="L1432" s="20">
        <v>82.97</v>
      </c>
      <c r="M1432" s="21">
        <v>10</v>
      </c>
      <c r="N1432" s="22">
        <f t="shared" si="129"/>
        <v>74.673000000000002</v>
      </c>
      <c r="O1432" s="23">
        <v>75</v>
      </c>
      <c r="P1432" s="24">
        <f t="shared" si="130"/>
        <v>130.67775</v>
      </c>
    </row>
    <row r="1433" spans="1:16" ht="17.25" customHeight="1">
      <c r="A1433" s="1">
        <v>2</v>
      </c>
      <c r="B1433" s="1" t="s">
        <v>15</v>
      </c>
      <c r="D1433" s="17" t="s">
        <v>2884</v>
      </c>
      <c r="E1433" s="17" t="s">
        <v>2885</v>
      </c>
      <c r="F1433" s="17" t="s">
        <v>46</v>
      </c>
      <c r="G1433" s="18">
        <f t="shared" si="128"/>
        <v>100.3937</v>
      </c>
      <c r="H1433" s="19">
        <f t="shared" si="131"/>
        <v>130.67775</v>
      </c>
      <c r="I1433" s="19"/>
      <c r="J1433" s="18">
        <f t="shared" si="127"/>
        <v>2.0236585365853657</v>
      </c>
      <c r="K1433" s="18">
        <v>41</v>
      </c>
      <c r="L1433" s="20">
        <v>82.97</v>
      </c>
      <c r="M1433" s="21">
        <v>10</v>
      </c>
      <c r="N1433" s="22">
        <f t="shared" si="129"/>
        <v>74.673000000000002</v>
      </c>
      <c r="O1433" s="23">
        <v>75</v>
      </c>
      <c r="P1433" s="24">
        <f t="shared" si="130"/>
        <v>130.67775</v>
      </c>
    </row>
    <row r="1434" spans="1:16" ht="17.25" customHeight="1">
      <c r="A1434" s="1">
        <v>2</v>
      </c>
      <c r="B1434" s="1" t="s">
        <v>15</v>
      </c>
      <c r="D1434" s="17" t="s">
        <v>2886</v>
      </c>
      <c r="E1434" s="17" t="s">
        <v>2887</v>
      </c>
      <c r="F1434" s="17" t="s">
        <v>370</v>
      </c>
      <c r="G1434" s="18">
        <f t="shared" si="128"/>
        <v>1491.7484999999999</v>
      </c>
      <c r="H1434" s="19">
        <f t="shared" si="131"/>
        <v>1941.7387499999995</v>
      </c>
      <c r="I1434" s="19"/>
      <c r="J1434" s="18">
        <f t="shared" si="127"/>
        <v>30.069512195121948</v>
      </c>
      <c r="K1434" s="18">
        <v>41</v>
      </c>
      <c r="L1434" s="20">
        <v>1232.8499999999999</v>
      </c>
      <c r="M1434" s="21">
        <v>10</v>
      </c>
      <c r="N1434" s="22">
        <f t="shared" si="129"/>
        <v>1109.5649999999998</v>
      </c>
      <c r="O1434" s="23">
        <v>75</v>
      </c>
      <c r="P1434" s="24">
        <f t="shared" si="130"/>
        <v>1941.7387499999995</v>
      </c>
    </row>
    <row r="1435" spans="1:16" ht="17.25" customHeight="1">
      <c r="A1435" s="1">
        <v>2</v>
      </c>
      <c r="B1435" s="1" t="s">
        <v>15</v>
      </c>
      <c r="D1435" s="17" t="s">
        <v>2888</v>
      </c>
      <c r="E1435" s="17" t="s">
        <v>2889</v>
      </c>
      <c r="F1435" s="17" t="s">
        <v>370</v>
      </c>
      <c r="G1435" s="18">
        <f t="shared" si="128"/>
        <v>2669.4657000000002</v>
      </c>
      <c r="H1435" s="19">
        <f t="shared" si="131"/>
        <v>3474.7177500000003</v>
      </c>
      <c r="I1435" s="19"/>
      <c r="J1435" s="18">
        <f t="shared" si="127"/>
        <v>53.809024390243906</v>
      </c>
      <c r="K1435" s="18">
        <v>41</v>
      </c>
      <c r="L1435" s="20">
        <v>2206.17</v>
      </c>
      <c r="M1435" s="21">
        <v>10</v>
      </c>
      <c r="N1435" s="22">
        <f t="shared" si="129"/>
        <v>1985.5530000000001</v>
      </c>
      <c r="O1435" s="23">
        <v>75</v>
      </c>
      <c r="P1435" s="24">
        <f t="shared" si="130"/>
        <v>3474.7177500000003</v>
      </c>
    </row>
    <row r="1436" spans="1:16" ht="17.25" customHeight="1">
      <c r="A1436" s="1">
        <v>2</v>
      </c>
      <c r="B1436" s="1" t="s">
        <v>15</v>
      </c>
      <c r="D1436" s="17" t="s">
        <v>2890</v>
      </c>
      <c r="E1436" s="17" t="s">
        <v>2891</v>
      </c>
      <c r="F1436" s="17" t="s">
        <v>370</v>
      </c>
      <c r="G1436" s="18">
        <f t="shared" si="128"/>
        <v>3200.4258</v>
      </c>
      <c r="H1436" s="19">
        <f t="shared" si="131"/>
        <v>4165.8434999999999</v>
      </c>
      <c r="I1436" s="19"/>
      <c r="J1436" s="18">
        <f t="shared" si="127"/>
        <v>64.511707317073174</v>
      </c>
      <c r="K1436" s="18">
        <v>41</v>
      </c>
      <c r="L1436" s="20">
        <v>2644.98</v>
      </c>
      <c r="M1436" s="21">
        <v>10</v>
      </c>
      <c r="N1436" s="22">
        <f t="shared" si="129"/>
        <v>2380.482</v>
      </c>
      <c r="O1436" s="23">
        <v>75</v>
      </c>
      <c r="P1436" s="24">
        <f t="shared" si="130"/>
        <v>4165.8434999999999</v>
      </c>
    </row>
    <row r="1437" spans="1:16" ht="17.25" customHeight="1">
      <c r="A1437" s="1">
        <v>2</v>
      </c>
      <c r="B1437" s="1" t="s">
        <v>15</v>
      </c>
      <c r="D1437" s="17" t="s">
        <v>2892</v>
      </c>
      <c r="E1437" s="17" t="s">
        <v>2893</v>
      </c>
      <c r="F1437" s="17" t="s">
        <v>46</v>
      </c>
      <c r="G1437" s="18">
        <f t="shared" si="128"/>
        <v>522.93780000000004</v>
      </c>
      <c r="H1437" s="19">
        <f t="shared" si="131"/>
        <v>680.68349999999998</v>
      </c>
      <c r="I1437" s="19"/>
      <c r="J1437" s="18">
        <f t="shared" si="127"/>
        <v>10.540975609756098</v>
      </c>
      <c r="K1437" s="18">
        <v>41</v>
      </c>
      <c r="L1437" s="20">
        <v>432.18</v>
      </c>
      <c r="M1437" s="21">
        <v>10</v>
      </c>
      <c r="N1437" s="22">
        <f t="shared" si="129"/>
        <v>388.96199999999999</v>
      </c>
      <c r="O1437" s="23">
        <v>75</v>
      </c>
      <c r="P1437" s="24">
        <f t="shared" si="130"/>
        <v>680.68349999999998</v>
      </c>
    </row>
    <row r="1438" spans="1:16" ht="17.25" customHeight="1">
      <c r="A1438" s="1">
        <v>2</v>
      </c>
      <c r="B1438" s="1" t="s">
        <v>15</v>
      </c>
      <c r="D1438" s="17" t="s">
        <v>2894</v>
      </c>
      <c r="E1438" s="17" t="s">
        <v>2895</v>
      </c>
      <c r="F1438" s="17" t="s">
        <v>46</v>
      </c>
      <c r="G1438" s="18">
        <f t="shared" si="128"/>
        <v>60.233800000000002</v>
      </c>
      <c r="H1438" s="19">
        <f t="shared" si="131"/>
        <v>78.403500000000008</v>
      </c>
      <c r="I1438" s="19"/>
      <c r="J1438" s="18">
        <f t="shared" si="127"/>
        <v>1.2141463414634146</v>
      </c>
      <c r="K1438" s="18">
        <v>41</v>
      </c>
      <c r="L1438" s="20">
        <v>49.78</v>
      </c>
      <c r="M1438" s="21">
        <v>10</v>
      </c>
      <c r="N1438" s="22">
        <f t="shared" si="129"/>
        <v>44.802</v>
      </c>
      <c r="O1438" s="23">
        <v>75</v>
      </c>
      <c r="P1438" s="24">
        <f t="shared" si="130"/>
        <v>78.403500000000008</v>
      </c>
    </row>
    <row r="1439" spans="1:16" ht="17.25" customHeight="1">
      <c r="A1439" s="1">
        <v>2</v>
      </c>
      <c r="B1439" s="1" t="s">
        <v>15</v>
      </c>
      <c r="D1439" s="17" t="s">
        <v>2896</v>
      </c>
      <c r="E1439" s="17" t="s">
        <v>2897</v>
      </c>
      <c r="F1439" s="17" t="s">
        <v>46</v>
      </c>
      <c r="G1439" s="18">
        <f t="shared" si="128"/>
        <v>2041.3546999999999</v>
      </c>
      <c r="H1439" s="19">
        <f t="shared" si="131"/>
        <v>2657.1352499999998</v>
      </c>
      <c r="I1439" s="19"/>
      <c r="J1439" s="18">
        <f t="shared" si="127"/>
        <v>41.148048780487805</v>
      </c>
      <c r="K1439" s="18">
        <v>41</v>
      </c>
      <c r="L1439" s="20">
        <v>1687.07</v>
      </c>
      <c r="M1439" s="21">
        <v>10</v>
      </c>
      <c r="N1439" s="22">
        <f t="shared" si="129"/>
        <v>1518.3629999999998</v>
      </c>
      <c r="O1439" s="23">
        <v>75</v>
      </c>
      <c r="P1439" s="24">
        <f t="shared" si="130"/>
        <v>2657.1352499999998</v>
      </c>
    </row>
    <row r="1440" spans="1:16" ht="17.25" customHeight="1">
      <c r="A1440" s="1">
        <v>2</v>
      </c>
      <c r="B1440" s="1" t="s">
        <v>15</v>
      </c>
      <c r="D1440" s="17" t="s">
        <v>2898</v>
      </c>
      <c r="E1440" s="17" t="s">
        <v>2899</v>
      </c>
      <c r="F1440" s="17" t="s">
        <v>46</v>
      </c>
      <c r="G1440" s="18">
        <f t="shared" si="128"/>
        <v>1444.6432</v>
      </c>
      <c r="H1440" s="19">
        <f t="shared" si="131"/>
        <v>1880.424</v>
      </c>
      <c r="I1440" s="19"/>
      <c r="J1440" s="18">
        <f t="shared" si="127"/>
        <v>29.12</v>
      </c>
      <c r="K1440" s="18">
        <v>41</v>
      </c>
      <c r="L1440" s="20">
        <v>1193.92</v>
      </c>
      <c r="M1440" s="21">
        <v>10</v>
      </c>
      <c r="N1440" s="22">
        <f t="shared" si="129"/>
        <v>1074.528</v>
      </c>
      <c r="O1440" s="23">
        <v>75</v>
      </c>
      <c r="P1440" s="24">
        <f t="shared" si="130"/>
        <v>1880.424</v>
      </c>
    </row>
    <row r="1441" spans="1:16" ht="17.25" customHeight="1">
      <c r="A1441" s="1">
        <v>2</v>
      </c>
      <c r="B1441" s="1" t="s">
        <v>15</v>
      </c>
      <c r="D1441" s="17" t="s">
        <v>2900</v>
      </c>
      <c r="E1441" s="17" t="s">
        <v>2901</v>
      </c>
      <c r="F1441" s="17" t="s">
        <v>46</v>
      </c>
      <c r="G1441" s="18">
        <f t="shared" si="128"/>
        <v>3611.6322</v>
      </c>
      <c r="H1441" s="19">
        <f t="shared" si="131"/>
        <v>4701.0915000000005</v>
      </c>
      <c r="I1441" s="19"/>
      <c r="J1441" s="18">
        <f t="shared" si="127"/>
        <v>72.80048780487806</v>
      </c>
      <c r="K1441" s="18">
        <v>41</v>
      </c>
      <c r="L1441" s="20">
        <v>2984.82</v>
      </c>
      <c r="M1441" s="21">
        <v>10</v>
      </c>
      <c r="N1441" s="22">
        <f t="shared" si="129"/>
        <v>2686.3380000000002</v>
      </c>
      <c r="O1441" s="23">
        <v>75</v>
      </c>
      <c r="P1441" s="24">
        <f t="shared" si="130"/>
        <v>4701.0915000000005</v>
      </c>
    </row>
    <row r="1442" spans="1:16" ht="17.25" customHeight="1">
      <c r="A1442" s="1">
        <v>2</v>
      </c>
      <c r="B1442" s="1" t="s">
        <v>15</v>
      </c>
      <c r="D1442" s="17" t="s">
        <v>2902</v>
      </c>
      <c r="E1442" s="17" t="s">
        <v>2903</v>
      </c>
      <c r="F1442" s="17" t="s">
        <v>46</v>
      </c>
      <c r="G1442" s="18">
        <f t="shared" si="128"/>
        <v>20.388500000000001</v>
      </c>
      <c r="H1442" s="19">
        <f t="shared" si="131"/>
        <v>26.53875</v>
      </c>
      <c r="I1442" s="19"/>
      <c r="J1442" s="18">
        <f t="shared" si="127"/>
        <v>0.41097560975609759</v>
      </c>
      <c r="K1442" s="18">
        <v>41</v>
      </c>
      <c r="L1442" s="20">
        <v>16.850000000000001</v>
      </c>
      <c r="M1442" s="21">
        <v>10</v>
      </c>
      <c r="N1442" s="22">
        <f t="shared" si="129"/>
        <v>15.165000000000001</v>
      </c>
      <c r="O1442" s="23">
        <v>75</v>
      </c>
      <c r="P1442" s="24">
        <f t="shared" si="130"/>
        <v>26.53875</v>
      </c>
    </row>
    <row r="1443" spans="1:16" ht="17.25" customHeight="1">
      <c r="A1443" s="1">
        <v>2</v>
      </c>
      <c r="B1443" s="1" t="s">
        <v>15</v>
      </c>
      <c r="D1443" s="17" t="s">
        <v>2904</v>
      </c>
      <c r="E1443" s="17" t="s">
        <v>2905</v>
      </c>
      <c r="F1443" s="17" t="s">
        <v>46</v>
      </c>
      <c r="G1443" s="18">
        <f t="shared" si="128"/>
        <v>50.239200000000004</v>
      </c>
      <c r="H1443" s="19">
        <f t="shared" si="131"/>
        <v>65.394000000000005</v>
      </c>
      <c r="I1443" s="19"/>
      <c r="J1443" s="18">
        <f t="shared" si="127"/>
        <v>1.0126829268292683</v>
      </c>
      <c r="K1443" s="18">
        <v>41</v>
      </c>
      <c r="L1443" s="20">
        <v>41.52</v>
      </c>
      <c r="M1443" s="21">
        <v>10</v>
      </c>
      <c r="N1443" s="22">
        <f t="shared" si="129"/>
        <v>37.368000000000002</v>
      </c>
      <c r="O1443" s="23">
        <v>75</v>
      </c>
      <c r="P1443" s="24">
        <f t="shared" si="130"/>
        <v>65.394000000000005</v>
      </c>
    </row>
    <row r="1444" spans="1:16" ht="17.25" customHeight="1">
      <c r="A1444" s="1">
        <v>2</v>
      </c>
      <c r="B1444" s="1" t="s">
        <v>15</v>
      </c>
      <c r="D1444" s="17" t="s">
        <v>2906</v>
      </c>
      <c r="E1444" s="17" t="s">
        <v>2907</v>
      </c>
      <c r="F1444" s="17" t="s">
        <v>46</v>
      </c>
      <c r="G1444" s="18">
        <f t="shared" si="128"/>
        <v>5731.5158999999994</v>
      </c>
      <c r="H1444" s="19">
        <f t="shared" si="131"/>
        <v>7460.4442500000005</v>
      </c>
      <c r="I1444" s="19"/>
      <c r="J1444" s="18">
        <f t="shared" si="127"/>
        <v>115.53146341463415</v>
      </c>
      <c r="K1444" s="18">
        <v>41</v>
      </c>
      <c r="L1444" s="20">
        <v>4736.79</v>
      </c>
      <c r="M1444" s="21">
        <v>10</v>
      </c>
      <c r="N1444" s="22">
        <f t="shared" si="129"/>
        <v>4263.1109999999999</v>
      </c>
      <c r="O1444" s="23">
        <v>75</v>
      </c>
      <c r="P1444" s="24">
        <f t="shared" si="130"/>
        <v>7460.4442500000005</v>
      </c>
    </row>
    <row r="1445" spans="1:16" ht="17.25" customHeight="1">
      <c r="A1445" s="1">
        <v>2</v>
      </c>
      <c r="B1445" s="1" t="s">
        <v>15</v>
      </c>
      <c r="D1445" s="17" t="s">
        <v>2908</v>
      </c>
      <c r="E1445" s="17" t="s">
        <v>2909</v>
      </c>
      <c r="F1445" s="17" t="s">
        <v>46</v>
      </c>
      <c r="G1445" s="18">
        <f t="shared" si="128"/>
        <v>8558.0154000000002</v>
      </c>
      <c r="H1445" s="19">
        <f t="shared" si="131"/>
        <v>11139.565500000001</v>
      </c>
      <c r="I1445" s="19"/>
      <c r="J1445" s="18">
        <f t="shared" ref="J1445:J1508" si="132">L1445/K1445</f>
        <v>172.50585365853658</v>
      </c>
      <c r="K1445" s="18">
        <v>41</v>
      </c>
      <c r="L1445" s="20">
        <v>7072.74</v>
      </c>
      <c r="M1445" s="21">
        <v>10</v>
      </c>
      <c r="N1445" s="22">
        <f t="shared" si="129"/>
        <v>6365.4660000000003</v>
      </c>
      <c r="O1445" s="23">
        <v>75</v>
      </c>
      <c r="P1445" s="24">
        <f t="shared" si="130"/>
        <v>11139.565500000001</v>
      </c>
    </row>
    <row r="1446" spans="1:16" ht="17.25" customHeight="1">
      <c r="A1446" s="1">
        <v>2</v>
      </c>
      <c r="B1446" s="1" t="s">
        <v>15</v>
      </c>
      <c r="D1446" s="17" t="s">
        <v>2910</v>
      </c>
      <c r="E1446" s="17" t="s">
        <v>2911</v>
      </c>
      <c r="F1446" s="17" t="s">
        <v>46</v>
      </c>
      <c r="G1446" s="18">
        <f t="shared" si="128"/>
        <v>1743.1380999999999</v>
      </c>
      <c r="H1446" s="19">
        <f t="shared" si="131"/>
        <v>2268.9607500000002</v>
      </c>
      <c r="I1446" s="19"/>
      <c r="J1446" s="18">
        <f t="shared" si="132"/>
        <v>35.136829268292679</v>
      </c>
      <c r="K1446" s="18">
        <v>41</v>
      </c>
      <c r="L1446" s="20">
        <v>1440.61</v>
      </c>
      <c r="M1446" s="21">
        <v>10</v>
      </c>
      <c r="N1446" s="22">
        <f t="shared" si="129"/>
        <v>1296.549</v>
      </c>
      <c r="O1446" s="23">
        <v>75</v>
      </c>
      <c r="P1446" s="24">
        <f t="shared" si="130"/>
        <v>2268.9607500000002</v>
      </c>
    </row>
    <row r="1447" spans="1:16" ht="17.25" customHeight="1">
      <c r="A1447" s="1">
        <v>2</v>
      </c>
      <c r="B1447" s="1" t="s">
        <v>15</v>
      </c>
      <c r="D1447" s="17" t="s">
        <v>2912</v>
      </c>
      <c r="E1447" s="17" t="s">
        <v>2913</v>
      </c>
      <c r="F1447" s="17" t="s">
        <v>46</v>
      </c>
      <c r="G1447" s="18">
        <f t="shared" si="128"/>
        <v>1905.8588999999999</v>
      </c>
      <c r="H1447" s="19">
        <f t="shared" si="131"/>
        <v>2480.7667499999998</v>
      </c>
      <c r="I1447" s="19"/>
      <c r="J1447" s="18">
        <f t="shared" si="132"/>
        <v>38.41682926829268</v>
      </c>
      <c r="K1447" s="18">
        <v>41</v>
      </c>
      <c r="L1447" s="20">
        <v>1575.09</v>
      </c>
      <c r="M1447" s="21">
        <v>10</v>
      </c>
      <c r="N1447" s="22">
        <f t="shared" si="129"/>
        <v>1417.5809999999999</v>
      </c>
      <c r="O1447" s="23">
        <v>75</v>
      </c>
      <c r="P1447" s="24">
        <f t="shared" si="130"/>
        <v>2480.7667499999998</v>
      </c>
    </row>
    <row r="1448" spans="1:16" ht="17.25" customHeight="1">
      <c r="A1448" s="1">
        <v>2</v>
      </c>
      <c r="B1448" s="1" t="s">
        <v>15</v>
      </c>
      <c r="D1448" s="17" t="s">
        <v>2914</v>
      </c>
      <c r="E1448" s="17" t="s">
        <v>2915</v>
      </c>
      <c r="F1448" s="17" t="s">
        <v>46</v>
      </c>
      <c r="G1448" s="18">
        <f t="shared" si="128"/>
        <v>100.3937</v>
      </c>
      <c r="H1448" s="19">
        <f t="shared" si="131"/>
        <v>130.67775</v>
      </c>
      <c r="I1448" s="19"/>
      <c r="J1448" s="18">
        <f t="shared" si="132"/>
        <v>2.0236585365853657</v>
      </c>
      <c r="K1448" s="18">
        <v>41</v>
      </c>
      <c r="L1448" s="20">
        <v>82.97</v>
      </c>
      <c r="M1448" s="21">
        <v>10</v>
      </c>
      <c r="N1448" s="22">
        <f t="shared" si="129"/>
        <v>74.673000000000002</v>
      </c>
      <c r="O1448" s="23">
        <v>75</v>
      </c>
      <c r="P1448" s="24">
        <f t="shared" si="130"/>
        <v>130.67775</v>
      </c>
    </row>
    <row r="1449" spans="1:16" ht="17.25" customHeight="1">
      <c r="A1449" s="1">
        <v>2</v>
      </c>
      <c r="B1449" s="1" t="s">
        <v>15</v>
      </c>
      <c r="D1449" s="17" t="s">
        <v>2916</v>
      </c>
      <c r="E1449" s="17" t="s">
        <v>2917</v>
      </c>
      <c r="F1449" s="17" t="s">
        <v>2918</v>
      </c>
      <c r="G1449" s="18">
        <f t="shared" si="128"/>
        <v>2983.5211999999997</v>
      </c>
      <c r="H1449" s="19">
        <f t="shared" si="131"/>
        <v>3883.5089999999996</v>
      </c>
      <c r="I1449" s="19"/>
      <c r="J1449" s="18">
        <f t="shared" si="132"/>
        <v>60.139512195121945</v>
      </c>
      <c r="K1449" s="18">
        <v>41</v>
      </c>
      <c r="L1449" s="20">
        <v>2465.7199999999998</v>
      </c>
      <c r="M1449" s="21">
        <v>10</v>
      </c>
      <c r="N1449" s="22">
        <f t="shared" si="129"/>
        <v>2219.1479999999997</v>
      </c>
      <c r="O1449" s="23">
        <v>75</v>
      </c>
      <c r="P1449" s="24">
        <f t="shared" si="130"/>
        <v>3883.5089999999996</v>
      </c>
    </row>
    <row r="1450" spans="1:16" ht="17.25" customHeight="1">
      <c r="A1450" s="1">
        <v>2</v>
      </c>
      <c r="B1450" s="1" t="s">
        <v>15</v>
      </c>
      <c r="D1450" s="17" t="s">
        <v>2919</v>
      </c>
      <c r="E1450" s="17" t="s">
        <v>2920</v>
      </c>
      <c r="F1450" s="17" t="s">
        <v>2918</v>
      </c>
      <c r="G1450" s="18">
        <f t="shared" si="128"/>
        <v>4553.7986999999994</v>
      </c>
      <c r="H1450" s="19">
        <f t="shared" si="131"/>
        <v>5927.4652499999993</v>
      </c>
      <c r="I1450" s="19"/>
      <c r="J1450" s="18">
        <f t="shared" si="132"/>
        <v>91.791951219512185</v>
      </c>
      <c r="K1450" s="18">
        <v>41</v>
      </c>
      <c r="L1450" s="20">
        <v>3763.47</v>
      </c>
      <c r="M1450" s="21">
        <v>10</v>
      </c>
      <c r="N1450" s="22">
        <f t="shared" si="129"/>
        <v>3387.1229999999996</v>
      </c>
      <c r="O1450" s="23">
        <v>75</v>
      </c>
      <c r="P1450" s="24">
        <f t="shared" si="130"/>
        <v>5927.4652499999993</v>
      </c>
    </row>
    <row r="1451" spans="1:16" ht="17.25" customHeight="1">
      <c r="A1451" s="1">
        <v>2</v>
      </c>
      <c r="B1451" s="1" t="s">
        <v>15</v>
      </c>
      <c r="D1451" s="17" t="s">
        <v>2921</v>
      </c>
      <c r="E1451" s="17" t="s">
        <v>2922</v>
      </c>
      <c r="F1451" s="17" t="s">
        <v>2918</v>
      </c>
      <c r="G1451" s="18">
        <f t="shared" si="128"/>
        <v>5967.0544999999993</v>
      </c>
      <c r="H1451" s="19">
        <f t="shared" si="131"/>
        <v>7767.0337500000005</v>
      </c>
      <c r="I1451" s="19"/>
      <c r="J1451" s="18">
        <f t="shared" si="132"/>
        <v>120.27926829268293</v>
      </c>
      <c r="K1451" s="18">
        <v>41</v>
      </c>
      <c r="L1451" s="20">
        <v>4931.45</v>
      </c>
      <c r="M1451" s="21">
        <v>10</v>
      </c>
      <c r="N1451" s="22">
        <f t="shared" si="129"/>
        <v>4438.3050000000003</v>
      </c>
      <c r="O1451" s="23">
        <v>75</v>
      </c>
      <c r="P1451" s="24">
        <f t="shared" si="130"/>
        <v>7767.0337500000005</v>
      </c>
    </row>
    <row r="1452" spans="1:16" ht="17.25" customHeight="1">
      <c r="A1452" s="1">
        <v>2</v>
      </c>
      <c r="B1452" s="1" t="s">
        <v>15</v>
      </c>
      <c r="D1452" s="17" t="s">
        <v>2923</v>
      </c>
      <c r="E1452" s="17" t="s">
        <v>2924</v>
      </c>
      <c r="F1452" s="17" t="s">
        <v>2918</v>
      </c>
      <c r="G1452" s="18">
        <f t="shared" si="128"/>
        <v>5731.5158999999994</v>
      </c>
      <c r="H1452" s="19">
        <f t="shared" si="131"/>
        <v>7460.4442500000005</v>
      </c>
      <c r="I1452" s="19"/>
      <c r="J1452" s="18">
        <f t="shared" si="132"/>
        <v>115.53146341463415</v>
      </c>
      <c r="K1452" s="18">
        <v>41</v>
      </c>
      <c r="L1452" s="20">
        <v>4736.79</v>
      </c>
      <c r="M1452" s="21">
        <v>10</v>
      </c>
      <c r="N1452" s="22">
        <f t="shared" si="129"/>
        <v>4263.1109999999999</v>
      </c>
      <c r="O1452" s="23">
        <v>75</v>
      </c>
      <c r="P1452" s="24">
        <f t="shared" si="130"/>
        <v>7460.4442500000005</v>
      </c>
    </row>
    <row r="1453" spans="1:16" ht="17.25" customHeight="1">
      <c r="A1453" s="1">
        <v>2</v>
      </c>
      <c r="B1453" s="1" t="s">
        <v>15</v>
      </c>
      <c r="D1453" s="17" t="s">
        <v>2925</v>
      </c>
      <c r="E1453" s="17" t="s">
        <v>2926</v>
      </c>
      <c r="F1453" s="17" t="s">
        <v>46</v>
      </c>
      <c r="G1453" s="18">
        <f t="shared" si="128"/>
        <v>1743.1380999999999</v>
      </c>
      <c r="H1453" s="19">
        <f t="shared" si="131"/>
        <v>2268.9607500000002</v>
      </c>
      <c r="I1453" s="19"/>
      <c r="J1453" s="18">
        <f t="shared" si="132"/>
        <v>35.136829268292679</v>
      </c>
      <c r="K1453" s="18">
        <v>41</v>
      </c>
      <c r="L1453" s="20">
        <v>1440.61</v>
      </c>
      <c r="M1453" s="21">
        <v>10</v>
      </c>
      <c r="N1453" s="22">
        <f t="shared" si="129"/>
        <v>1296.549</v>
      </c>
      <c r="O1453" s="23">
        <v>75</v>
      </c>
      <c r="P1453" s="24">
        <f t="shared" si="130"/>
        <v>2268.9607500000002</v>
      </c>
    </row>
    <row r="1454" spans="1:16" ht="17.25" customHeight="1">
      <c r="A1454" s="1">
        <v>2</v>
      </c>
      <c r="B1454" s="1" t="s">
        <v>15</v>
      </c>
      <c r="D1454" s="17" t="s">
        <v>2927</v>
      </c>
      <c r="E1454" s="17" t="s">
        <v>2928</v>
      </c>
      <c r="F1454" s="17" t="s">
        <v>46</v>
      </c>
      <c r="G1454" s="18">
        <f t="shared" si="128"/>
        <v>348.601</v>
      </c>
      <c r="H1454" s="19">
        <f t="shared" si="131"/>
        <v>453.75750000000005</v>
      </c>
      <c r="I1454" s="19"/>
      <c r="J1454" s="18">
        <f t="shared" si="132"/>
        <v>7.0268292682926834</v>
      </c>
      <c r="K1454" s="18">
        <v>41</v>
      </c>
      <c r="L1454" s="20">
        <v>288.10000000000002</v>
      </c>
      <c r="M1454" s="21">
        <v>10</v>
      </c>
      <c r="N1454" s="22">
        <f t="shared" si="129"/>
        <v>259.29000000000002</v>
      </c>
      <c r="O1454" s="23">
        <v>75</v>
      </c>
      <c r="P1454" s="24">
        <f t="shared" si="130"/>
        <v>453.75750000000005</v>
      </c>
    </row>
    <row r="1455" spans="1:16" ht="17.25" customHeight="1">
      <c r="A1455" s="1">
        <v>2</v>
      </c>
      <c r="B1455" s="1" t="s">
        <v>15</v>
      </c>
      <c r="D1455" s="17" t="s">
        <v>2929</v>
      </c>
      <c r="E1455" s="17" t="s">
        <v>2930</v>
      </c>
      <c r="F1455" s="17" t="s">
        <v>46</v>
      </c>
      <c r="G1455" s="18">
        <f t="shared" si="128"/>
        <v>464.83359999999999</v>
      </c>
      <c r="H1455" s="19">
        <f t="shared" si="131"/>
        <v>605.05200000000013</v>
      </c>
      <c r="I1455" s="19"/>
      <c r="J1455" s="18">
        <f t="shared" si="132"/>
        <v>9.3697560975609768</v>
      </c>
      <c r="K1455" s="18">
        <v>41</v>
      </c>
      <c r="L1455" s="20">
        <v>384.16</v>
      </c>
      <c r="M1455" s="21">
        <v>10</v>
      </c>
      <c r="N1455" s="22">
        <f t="shared" si="129"/>
        <v>345.74400000000003</v>
      </c>
      <c r="O1455" s="23">
        <v>75</v>
      </c>
      <c r="P1455" s="24">
        <f t="shared" si="130"/>
        <v>605.05200000000013</v>
      </c>
    </row>
    <row r="1456" spans="1:16" ht="17.25" customHeight="1">
      <c r="A1456" s="1">
        <v>2</v>
      </c>
      <c r="B1456" s="1" t="s">
        <v>15</v>
      </c>
      <c r="D1456" s="17" t="s">
        <v>2931</v>
      </c>
      <c r="E1456" s="17" t="s">
        <v>2932</v>
      </c>
      <c r="F1456" s="17" t="s">
        <v>46</v>
      </c>
      <c r="G1456" s="18">
        <f t="shared" si="128"/>
        <v>581.0299</v>
      </c>
      <c r="H1456" s="19">
        <f t="shared" si="131"/>
        <v>756.29925000000003</v>
      </c>
      <c r="I1456" s="19"/>
      <c r="J1456" s="18">
        <f t="shared" si="132"/>
        <v>11.711951219512194</v>
      </c>
      <c r="K1456" s="18">
        <v>41</v>
      </c>
      <c r="L1456" s="20">
        <v>480.19</v>
      </c>
      <c r="M1456" s="21">
        <v>10</v>
      </c>
      <c r="N1456" s="22">
        <f t="shared" si="129"/>
        <v>432.17099999999999</v>
      </c>
      <c r="O1456" s="23">
        <v>75</v>
      </c>
      <c r="P1456" s="24">
        <f t="shared" si="130"/>
        <v>756.29925000000003</v>
      </c>
    </row>
    <row r="1457" spans="1:16" ht="17.25" customHeight="1">
      <c r="A1457" s="1">
        <v>2</v>
      </c>
      <c r="B1457" s="1" t="s">
        <v>15</v>
      </c>
      <c r="D1457" s="17" t="s">
        <v>2933</v>
      </c>
      <c r="E1457" s="17" t="s">
        <v>2934</v>
      </c>
      <c r="F1457" s="17" t="s">
        <v>46</v>
      </c>
      <c r="G1457" s="18">
        <f t="shared" si="128"/>
        <v>1045.8877</v>
      </c>
      <c r="H1457" s="19">
        <f t="shared" si="131"/>
        <v>1361.38275</v>
      </c>
      <c r="I1457" s="19"/>
      <c r="J1457" s="18">
        <f t="shared" si="132"/>
        <v>21.082195121951219</v>
      </c>
      <c r="K1457" s="18">
        <v>41</v>
      </c>
      <c r="L1457" s="20">
        <v>864.37</v>
      </c>
      <c r="M1457" s="21">
        <v>10</v>
      </c>
      <c r="N1457" s="22">
        <f t="shared" si="129"/>
        <v>777.93299999999999</v>
      </c>
      <c r="O1457" s="23">
        <v>75</v>
      </c>
      <c r="P1457" s="24">
        <f t="shared" si="130"/>
        <v>1361.38275</v>
      </c>
    </row>
    <row r="1458" spans="1:16" ht="17.25" customHeight="1">
      <c r="A1458" s="1">
        <v>2</v>
      </c>
      <c r="B1458" s="1" t="s">
        <v>15</v>
      </c>
      <c r="D1458" s="17" t="s">
        <v>2935</v>
      </c>
      <c r="E1458" s="17" t="s">
        <v>2936</v>
      </c>
      <c r="F1458" s="17" t="s">
        <v>46</v>
      </c>
      <c r="G1458" s="18">
        <f t="shared" si="128"/>
        <v>138.0489</v>
      </c>
      <c r="H1458" s="19">
        <f t="shared" si="131"/>
        <v>179.69175000000001</v>
      </c>
      <c r="I1458" s="19"/>
      <c r="J1458" s="18">
        <f t="shared" si="132"/>
        <v>2.7826829268292683</v>
      </c>
      <c r="K1458" s="18">
        <v>41</v>
      </c>
      <c r="L1458" s="20">
        <v>114.09</v>
      </c>
      <c r="M1458" s="21">
        <v>10</v>
      </c>
      <c r="N1458" s="22">
        <f t="shared" si="129"/>
        <v>102.681</v>
      </c>
      <c r="O1458" s="23">
        <v>75</v>
      </c>
      <c r="P1458" s="24">
        <f t="shared" si="130"/>
        <v>179.69175000000001</v>
      </c>
    </row>
    <row r="1459" spans="1:16" ht="17.25" customHeight="1">
      <c r="A1459" s="1">
        <v>2</v>
      </c>
      <c r="B1459" s="1" t="s">
        <v>15</v>
      </c>
      <c r="D1459" s="17" t="s">
        <v>2937</v>
      </c>
      <c r="E1459" s="17" t="s">
        <v>2938</v>
      </c>
      <c r="F1459" s="17" t="s">
        <v>46</v>
      </c>
      <c r="G1459" s="18">
        <f t="shared" si="128"/>
        <v>25.083300000000001</v>
      </c>
      <c r="H1459" s="19">
        <f t="shared" si="131"/>
        <v>32.649749999999997</v>
      </c>
      <c r="I1459" s="19"/>
      <c r="J1459" s="18">
        <f t="shared" si="132"/>
        <v>0.50560975609756098</v>
      </c>
      <c r="K1459" s="18">
        <v>41</v>
      </c>
      <c r="L1459" s="20">
        <v>20.73</v>
      </c>
      <c r="M1459" s="21">
        <v>10</v>
      </c>
      <c r="N1459" s="22">
        <f t="shared" si="129"/>
        <v>18.657</v>
      </c>
      <c r="O1459" s="23">
        <v>75</v>
      </c>
      <c r="P1459" s="24">
        <f t="shared" si="130"/>
        <v>32.649749999999997</v>
      </c>
    </row>
    <row r="1460" spans="1:16" ht="17.25" customHeight="1">
      <c r="A1460" s="1">
        <v>2</v>
      </c>
      <c r="B1460" s="1" t="s">
        <v>15</v>
      </c>
      <c r="D1460" s="17" t="s">
        <v>2939</v>
      </c>
      <c r="E1460" s="17" t="s">
        <v>2940</v>
      </c>
      <c r="F1460" s="17" t="s">
        <v>46</v>
      </c>
      <c r="G1460" s="18">
        <f t="shared" si="128"/>
        <v>743.72649999999999</v>
      </c>
      <c r="H1460" s="19">
        <f t="shared" si="131"/>
        <v>968.07374999999979</v>
      </c>
      <c r="I1460" s="19"/>
      <c r="J1460" s="18">
        <f t="shared" si="132"/>
        <v>14.991463414634145</v>
      </c>
      <c r="K1460" s="18">
        <v>41</v>
      </c>
      <c r="L1460" s="20">
        <v>614.65</v>
      </c>
      <c r="M1460" s="21">
        <v>10</v>
      </c>
      <c r="N1460" s="22">
        <f t="shared" si="129"/>
        <v>553.18499999999995</v>
      </c>
      <c r="O1460" s="23">
        <v>75</v>
      </c>
      <c r="P1460" s="24">
        <f t="shared" si="130"/>
        <v>968.07374999999979</v>
      </c>
    </row>
    <row r="1461" spans="1:16" ht="17.25" customHeight="1">
      <c r="A1461" s="1">
        <v>2</v>
      </c>
      <c r="B1461" s="1" t="s">
        <v>15</v>
      </c>
      <c r="D1461" s="17" t="s">
        <v>2941</v>
      </c>
      <c r="E1461" s="17" t="s">
        <v>2942</v>
      </c>
      <c r="F1461" s="17" t="s">
        <v>46</v>
      </c>
      <c r="G1461" s="18">
        <f t="shared" si="128"/>
        <v>220.7766</v>
      </c>
      <c r="H1461" s="19">
        <f t="shared" si="131"/>
        <v>287.37450000000001</v>
      </c>
      <c r="I1461" s="19"/>
      <c r="J1461" s="18">
        <f t="shared" si="132"/>
        <v>4.4502439024390243</v>
      </c>
      <c r="K1461" s="18">
        <v>41</v>
      </c>
      <c r="L1461" s="20">
        <v>182.46</v>
      </c>
      <c r="M1461" s="21">
        <v>10</v>
      </c>
      <c r="N1461" s="22">
        <f t="shared" si="129"/>
        <v>164.214</v>
      </c>
      <c r="O1461" s="23">
        <v>75</v>
      </c>
      <c r="P1461" s="24">
        <f t="shared" si="130"/>
        <v>287.37450000000001</v>
      </c>
    </row>
    <row r="1462" spans="1:16" ht="17.25" customHeight="1">
      <c r="A1462" s="1">
        <v>2</v>
      </c>
      <c r="B1462" s="1" t="s">
        <v>15</v>
      </c>
      <c r="D1462" s="17" t="s">
        <v>2943</v>
      </c>
      <c r="E1462" s="17" t="s">
        <v>2944</v>
      </c>
      <c r="F1462" s="17" t="s">
        <v>46</v>
      </c>
      <c r="G1462" s="18">
        <f t="shared" si="128"/>
        <v>278.8929</v>
      </c>
      <c r="H1462" s="19">
        <f t="shared" si="131"/>
        <v>363.02175</v>
      </c>
      <c r="I1462" s="19"/>
      <c r="J1462" s="18">
        <f t="shared" si="132"/>
        <v>5.6217073170731711</v>
      </c>
      <c r="K1462" s="18">
        <v>41</v>
      </c>
      <c r="L1462" s="20">
        <v>230.49</v>
      </c>
      <c r="M1462" s="21">
        <v>10</v>
      </c>
      <c r="N1462" s="22">
        <f t="shared" si="129"/>
        <v>207.441</v>
      </c>
      <c r="O1462" s="23">
        <v>75</v>
      </c>
      <c r="P1462" s="24">
        <f t="shared" si="130"/>
        <v>363.02175</v>
      </c>
    </row>
    <row r="1463" spans="1:16" ht="17.25" customHeight="1">
      <c r="A1463" s="1">
        <v>2</v>
      </c>
      <c r="B1463" s="1" t="s">
        <v>15</v>
      </c>
      <c r="D1463" s="17" t="s">
        <v>2945</v>
      </c>
      <c r="E1463" s="17" t="s">
        <v>2946</v>
      </c>
      <c r="F1463" s="17" t="s">
        <v>46</v>
      </c>
      <c r="G1463" s="18">
        <f t="shared" ref="G1463:G1526" si="133">L1463*1.21</f>
        <v>123.178</v>
      </c>
      <c r="H1463" s="19">
        <f t="shared" si="131"/>
        <v>160.33500000000001</v>
      </c>
      <c r="I1463" s="19"/>
      <c r="J1463" s="18">
        <f t="shared" si="132"/>
        <v>2.4829268292682927</v>
      </c>
      <c r="K1463" s="18">
        <v>41</v>
      </c>
      <c r="L1463" s="20">
        <v>101.8</v>
      </c>
      <c r="M1463" s="21">
        <v>10</v>
      </c>
      <c r="N1463" s="22">
        <f t="shared" si="129"/>
        <v>91.62</v>
      </c>
      <c r="O1463" s="23">
        <v>75</v>
      </c>
      <c r="P1463" s="24">
        <f t="shared" si="130"/>
        <v>160.33500000000001</v>
      </c>
    </row>
    <row r="1464" spans="1:16" ht="17.25" customHeight="1">
      <c r="A1464" s="1">
        <v>2</v>
      </c>
      <c r="B1464" s="1" t="s">
        <v>15</v>
      </c>
      <c r="D1464" s="17" t="s">
        <v>2947</v>
      </c>
      <c r="E1464" s="17" t="s">
        <v>2948</v>
      </c>
      <c r="F1464" s="17" t="s">
        <v>46</v>
      </c>
      <c r="G1464" s="18">
        <f t="shared" si="133"/>
        <v>659.49839999999995</v>
      </c>
      <c r="H1464" s="19">
        <f t="shared" si="131"/>
        <v>858.43799999999987</v>
      </c>
      <c r="I1464" s="19"/>
      <c r="J1464" s="18">
        <f t="shared" si="132"/>
        <v>13.293658536585365</v>
      </c>
      <c r="K1464" s="18">
        <v>41</v>
      </c>
      <c r="L1464" s="20">
        <v>545.04</v>
      </c>
      <c r="M1464" s="21">
        <v>10</v>
      </c>
      <c r="N1464" s="22">
        <f t="shared" si="129"/>
        <v>490.53599999999994</v>
      </c>
      <c r="O1464" s="23">
        <v>75</v>
      </c>
      <c r="P1464" s="24">
        <f t="shared" si="130"/>
        <v>858.43799999999987</v>
      </c>
    </row>
    <row r="1465" spans="1:16" ht="17.25" customHeight="1">
      <c r="A1465" s="1">
        <v>2</v>
      </c>
      <c r="B1465" s="1" t="s">
        <v>15</v>
      </c>
      <c r="D1465" s="17" t="s">
        <v>2949</v>
      </c>
      <c r="E1465" s="17" t="s">
        <v>2950</v>
      </c>
      <c r="F1465" s="17" t="s">
        <v>370</v>
      </c>
      <c r="G1465" s="18">
        <f t="shared" si="133"/>
        <v>1209.1045999999999</v>
      </c>
      <c r="H1465" s="19">
        <f t="shared" si="131"/>
        <v>1573.8344999999999</v>
      </c>
      <c r="I1465" s="19"/>
      <c r="J1465" s="18">
        <f t="shared" si="132"/>
        <v>24.372195121951219</v>
      </c>
      <c r="K1465" s="18">
        <v>41</v>
      </c>
      <c r="L1465" s="20">
        <v>999.26</v>
      </c>
      <c r="M1465" s="21">
        <v>10</v>
      </c>
      <c r="N1465" s="22">
        <f t="shared" si="129"/>
        <v>899.33399999999995</v>
      </c>
      <c r="O1465" s="23">
        <v>75</v>
      </c>
      <c r="P1465" s="24">
        <f t="shared" si="130"/>
        <v>1573.8344999999999</v>
      </c>
    </row>
    <row r="1466" spans="1:16" ht="17.25" customHeight="1">
      <c r="A1466" s="1">
        <v>2</v>
      </c>
      <c r="B1466" s="1" t="s">
        <v>15</v>
      </c>
      <c r="D1466" s="17" t="s">
        <v>2951</v>
      </c>
      <c r="E1466" s="17" t="s">
        <v>2952</v>
      </c>
      <c r="F1466" s="17" t="s">
        <v>46</v>
      </c>
      <c r="G1466" s="18">
        <f t="shared" si="133"/>
        <v>1510.7212999999999</v>
      </c>
      <c r="H1466" s="19">
        <f t="shared" si="131"/>
        <v>1966.4347499999999</v>
      </c>
      <c r="I1466" s="19"/>
      <c r="J1466" s="18">
        <f t="shared" si="132"/>
        <v>30.451951219512196</v>
      </c>
      <c r="K1466" s="18">
        <v>41</v>
      </c>
      <c r="L1466" s="20">
        <v>1248.53</v>
      </c>
      <c r="M1466" s="21">
        <v>10</v>
      </c>
      <c r="N1466" s="22">
        <f t="shared" si="129"/>
        <v>1123.6769999999999</v>
      </c>
      <c r="O1466" s="23">
        <v>75</v>
      </c>
      <c r="P1466" s="24">
        <f t="shared" si="130"/>
        <v>1966.4347499999999</v>
      </c>
    </row>
    <row r="1467" spans="1:16" ht="17.25" customHeight="1">
      <c r="A1467" s="1">
        <v>2</v>
      </c>
      <c r="B1467" s="1" t="s">
        <v>15</v>
      </c>
      <c r="D1467" s="17" t="s">
        <v>2953</v>
      </c>
      <c r="E1467" s="17" t="s">
        <v>2954</v>
      </c>
      <c r="F1467" s="17" t="s">
        <v>46</v>
      </c>
      <c r="G1467" s="18">
        <f t="shared" si="133"/>
        <v>200.78739999999999</v>
      </c>
      <c r="H1467" s="19">
        <f t="shared" si="131"/>
        <v>261.35550000000001</v>
      </c>
      <c r="I1467" s="19"/>
      <c r="J1467" s="18">
        <f t="shared" si="132"/>
        <v>4.0473170731707313</v>
      </c>
      <c r="K1467" s="18">
        <v>41</v>
      </c>
      <c r="L1467" s="20">
        <v>165.94</v>
      </c>
      <c r="M1467" s="21">
        <v>10</v>
      </c>
      <c r="N1467" s="22">
        <f t="shared" si="129"/>
        <v>149.346</v>
      </c>
      <c r="O1467" s="23">
        <v>75</v>
      </c>
      <c r="P1467" s="24">
        <f t="shared" si="130"/>
        <v>261.35550000000001</v>
      </c>
    </row>
    <row r="1468" spans="1:16" ht="17.25" customHeight="1">
      <c r="A1468" s="1">
        <v>2</v>
      </c>
      <c r="B1468" s="1" t="s">
        <v>15</v>
      </c>
      <c r="D1468" s="17" t="s">
        <v>2955</v>
      </c>
      <c r="E1468" s="17" t="s">
        <v>2956</v>
      </c>
      <c r="F1468" s="17" t="s">
        <v>46</v>
      </c>
      <c r="G1468" s="18">
        <f t="shared" si="133"/>
        <v>145.56299999999999</v>
      </c>
      <c r="H1468" s="19">
        <f t="shared" si="131"/>
        <v>189.4725</v>
      </c>
      <c r="I1468" s="19"/>
      <c r="J1468" s="18">
        <f t="shared" si="132"/>
        <v>2.9341463414634146</v>
      </c>
      <c r="K1468" s="18">
        <v>41</v>
      </c>
      <c r="L1468" s="20">
        <v>120.3</v>
      </c>
      <c r="M1468" s="21">
        <v>10</v>
      </c>
      <c r="N1468" s="22">
        <f t="shared" si="129"/>
        <v>108.27</v>
      </c>
      <c r="O1468" s="23">
        <v>75</v>
      </c>
      <c r="P1468" s="24">
        <f t="shared" si="130"/>
        <v>189.4725</v>
      </c>
    </row>
    <row r="1469" spans="1:16" ht="17.25" customHeight="1">
      <c r="A1469" s="1">
        <v>2</v>
      </c>
      <c r="B1469" s="1" t="s">
        <v>15</v>
      </c>
      <c r="D1469" s="17" t="s">
        <v>2957</v>
      </c>
      <c r="E1469" s="17" t="s">
        <v>2958</v>
      </c>
      <c r="F1469" s="17" t="s">
        <v>46</v>
      </c>
      <c r="G1469" s="18">
        <f t="shared" si="133"/>
        <v>173.16310000000001</v>
      </c>
      <c r="H1469" s="19">
        <f t="shared" si="131"/>
        <v>225.39825000000002</v>
      </c>
      <c r="I1469" s="19"/>
      <c r="J1469" s="18">
        <f t="shared" si="132"/>
        <v>3.490487804878049</v>
      </c>
      <c r="K1469" s="18">
        <v>41</v>
      </c>
      <c r="L1469" s="20">
        <v>143.11000000000001</v>
      </c>
      <c r="M1469" s="21">
        <v>10</v>
      </c>
      <c r="N1469" s="22">
        <f t="shared" si="129"/>
        <v>128.79900000000001</v>
      </c>
      <c r="O1469" s="23">
        <v>75</v>
      </c>
      <c r="P1469" s="24">
        <f t="shared" si="130"/>
        <v>225.39825000000002</v>
      </c>
    </row>
    <row r="1470" spans="1:16" ht="17.25" customHeight="1">
      <c r="A1470" s="1">
        <v>2</v>
      </c>
      <c r="B1470" s="1" t="s">
        <v>15</v>
      </c>
      <c r="D1470" s="17" t="s">
        <v>2959</v>
      </c>
      <c r="E1470" s="17" t="s">
        <v>2960</v>
      </c>
      <c r="F1470" s="17" t="s">
        <v>46</v>
      </c>
      <c r="G1470" s="18">
        <f t="shared" si="133"/>
        <v>195.20930000000001</v>
      </c>
      <c r="H1470" s="19">
        <f t="shared" si="131"/>
        <v>254.09475</v>
      </c>
      <c r="I1470" s="19"/>
      <c r="J1470" s="18">
        <f t="shared" si="132"/>
        <v>3.934878048780488</v>
      </c>
      <c r="K1470" s="18">
        <v>41</v>
      </c>
      <c r="L1470" s="20">
        <v>161.33000000000001</v>
      </c>
      <c r="M1470" s="21">
        <v>10</v>
      </c>
      <c r="N1470" s="22">
        <f t="shared" si="129"/>
        <v>145.197</v>
      </c>
      <c r="O1470" s="23">
        <v>75</v>
      </c>
      <c r="P1470" s="24">
        <f t="shared" si="130"/>
        <v>254.09475</v>
      </c>
    </row>
    <row r="1471" spans="1:16" ht="17.25" customHeight="1">
      <c r="A1471" s="1">
        <v>2</v>
      </c>
      <c r="B1471" s="1" t="s">
        <v>15</v>
      </c>
      <c r="D1471" s="17" t="s">
        <v>2961</v>
      </c>
      <c r="E1471" s="17" t="s">
        <v>2962</v>
      </c>
      <c r="F1471" s="17" t="s">
        <v>46</v>
      </c>
      <c r="G1471" s="18">
        <f t="shared" si="133"/>
        <v>276.98109999999997</v>
      </c>
      <c r="H1471" s="19">
        <f t="shared" si="131"/>
        <v>360.53325000000001</v>
      </c>
      <c r="I1471" s="19"/>
      <c r="J1471" s="18">
        <f t="shared" si="132"/>
        <v>5.5831707317073169</v>
      </c>
      <c r="K1471" s="18">
        <v>41</v>
      </c>
      <c r="L1471" s="20">
        <v>228.91</v>
      </c>
      <c r="M1471" s="21">
        <v>10</v>
      </c>
      <c r="N1471" s="22">
        <f t="shared" si="129"/>
        <v>206.01900000000001</v>
      </c>
      <c r="O1471" s="23">
        <v>75</v>
      </c>
      <c r="P1471" s="24">
        <f t="shared" si="130"/>
        <v>360.53325000000001</v>
      </c>
    </row>
    <row r="1472" spans="1:16" ht="17.25" customHeight="1">
      <c r="A1472" s="1">
        <v>2</v>
      </c>
      <c r="B1472" s="1" t="s">
        <v>15</v>
      </c>
      <c r="D1472" s="17" t="s">
        <v>2963</v>
      </c>
      <c r="E1472" s="17" t="s">
        <v>2964</v>
      </c>
      <c r="F1472" s="17" t="s">
        <v>46</v>
      </c>
      <c r="G1472" s="18">
        <f t="shared" si="133"/>
        <v>1023.4543</v>
      </c>
      <c r="H1472" s="19">
        <f t="shared" si="131"/>
        <v>1332.1822500000003</v>
      </c>
      <c r="I1472" s="19"/>
      <c r="J1472" s="18">
        <f t="shared" si="132"/>
        <v>20.630000000000003</v>
      </c>
      <c r="K1472" s="18">
        <v>41</v>
      </c>
      <c r="L1472" s="20">
        <v>845.83</v>
      </c>
      <c r="M1472" s="21">
        <v>10</v>
      </c>
      <c r="N1472" s="22">
        <f t="shared" si="129"/>
        <v>761.24700000000007</v>
      </c>
      <c r="O1472" s="23">
        <v>75</v>
      </c>
      <c r="P1472" s="24">
        <f t="shared" si="130"/>
        <v>1332.1822500000003</v>
      </c>
    </row>
    <row r="1473" spans="1:16" ht="17.25" customHeight="1">
      <c r="A1473" s="1">
        <v>2</v>
      </c>
      <c r="B1473" s="1" t="s">
        <v>15</v>
      </c>
      <c r="D1473" s="17" t="s">
        <v>2965</v>
      </c>
      <c r="E1473" s="17" t="s">
        <v>2966</v>
      </c>
      <c r="F1473" s="17" t="s">
        <v>46</v>
      </c>
      <c r="G1473" s="18">
        <f t="shared" si="133"/>
        <v>1668.7957000000001</v>
      </c>
      <c r="H1473" s="19">
        <f t="shared" si="131"/>
        <v>2172.1927500000002</v>
      </c>
      <c r="I1473" s="19"/>
      <c r="J1473" s="18">
        <f t="shared" si="132"/>
        <v>33.638292682926831</v>
      </c>
      <c r="K1473" s="18">
        <v>41</v>
      </c>
      <c r="L1473" s="20">
        <v>1379.17</v>
      </c>
      <c r="M1473" s="21">
        <v>10</v>
      </c>
      <c r="N1473" s="22">
        <f t="shared" si="129"/>
        <v>1241.2530000000002</v>
      </c>
      <c r="O1473" s="23">
        <v>75</v>
      </c>
      <c r="P1473" s="24">
        <f t="shared" si="130"/>
        <v>2172.1927500000002</v>
      </c>
    </row>
    <row r="1474" spans="1:16" ht="17.25" customHeight="1">
      <c r="A1474" s="1">
        <v>2</v>
      </c>
      <c r="B1474" s="1" t="s">
        <v>15</v>
      </c>
      <c r="D1474" s="17" t="s">
        <v>2967</v>
      </c>
      <c r="E1474" s="17" t="s">
        <v>2968</v>
      </c>
      <c r="F1474" s="17" t="s">
        <v>46</v>
      </c>
      <c r="G1474" s="18">
        <f t="shared" si="133"/>
        <v>604.29819999999995</v>
      </c>
      <c r="H1474" s="19">
        <f t="shared" si="131"/>
        <v>786.5865</v>
      </c>
      <c r="I1474" s="19"/>
      <c r="J1474" s="18">
        <f t="shared" si="132"/>
        <v>12.180975609756098</v>
      </c>
      <c r="K1474" s="18">
        <v>41</v>
      </c>
      <c r="L1474" s="20">
        <v>499.42</v>
      </c>
      <c r="M1474" s="21">
        <v>10</v>
      </c>
      <c r="N1474" s="22">
        <f t="shared" si="129"/>
        <v>449.47800000000001</v>
      </c>
      <c r="O1474" s="23">
        <v>75</v>
      </c>
      <c r="P1474" s="24">
        <f t="shared" si="130"/>
        <v>786.5865</v>
      </c>
    </row>
    <row r="1475" spans="1:16" ht="17.25" customHeight="1">
      <c r="A1475" s="1">
        <v>2</v>
      </c>
      <c r="B1475" s="1" t="s">
        <v>15</v>
      </c>
      <c r="D1475" s="17" t="s">
        <v>2969</v>
      </c>
      <c r="E1475" s="17" t="s">
        <v>2970</v>
      </c>
      <c r="F1475" s="17" t="s">
        <v>46</v>
      </c>
      <c r="G1475" s="18">
        <f t="shared" si="133"/>
        <v>697.22620000000006</v>
      </c>
      <c r="H1475" s="19">
        <f t="shared" si="131"/>
        <v>907.54650000000015</v>
      </c>
      <c r="I1475" s="19"/>
      <c r="J1475" s="18">
        <f t="shared" si="132"/>
        <v>14.054146341463415</v>
      </c>
      <c r="K1475" s="18">
        <v>41</v>
      </c>
      <c r="L1475" s="20">
        <v>576.22</v>
      </c>
      <c r="M1475" s="21">
        <v>10</v>
      </c>
      <c r="N1475" s="22">
        <f t="shared" ref="N1475:N1538" si="134">L1475-L1475*M1475/100</f>
        <v>518.59800000000007</v>
      </c>
      <c r="O1475" s="23">
        <v>75</v>
      </c>
      <c r="P1475" s="24">
        <f t="shared" ref="P1475:P1538" si="135">N1475+N1475*O1475/100</f>
        <v>907.54650000000015</v>
      </c>
    </row>
    <row r="1476" spans="1:16" ht="17.25" customHeight="1">
      <c r="A1476" s="1">
        <v>2</v>
      </c>
      <c r="B1476" s="1" t="s">
        <v>15</v>
      </c>
      <c r="D1476" s="17" t="s">
        <v>2971</v>
      </c>
      <c r="E1476" s="17" t="s">
        <v>2972</v>
      </c>
      <c r="F1476" s="17" t="s">
        <v>370</v>
      </c>
      <c r="G1476" s="18">
        <f t="shared" si="133"/>
        <v>2512.4318999999996</v>
      </c>
      <c r="H1476" s="19">
        <f t="shared" si="131"/>
        <v>3270.3142500000004</v>
      </c>
      <c r="I1476" s="19"/>
      <c r="J1476" s="18">
        <f t="shared" si="132"/>
        <v>50.643658536585363</v>
      </c>
      <c r="K1476" s="18">
        <v>41</v>
      </c>
      <c r="L1476" s="20">
        <v>2076.39</v>
      </c>
      <c r="M1476" s="21">
        <v>10</v>
      </c>
      <c r="N1476" s="22">
        <f t="shared" si="134"/>
        <v>1868.751</v>
      </c>
      <c r="O1476" s="23">
        <v>75</v>
      </c>
      <c r="P1476" s="24">
        <f t="shared" si="135"/>
        <v>3270.3142500000004</v>
      </c>
    </row>
    <row r="1477" spans="1:16" ht="17.25" customHeight="1">
      <c r="A1477" s="1">
        <v>2</v>
      </c>
      <c r="B1477" s="1" t="s">
        <v>15</v>
      </c>
      <c r="D1477" s="17" t="s">
        <v>2973</v>
      </c>
      <c r="E1477" s="17" t="s">
        <v>2974</v>
      </c>
      <c r="F1477" s="17" t="s">
        <v>370</v>
      </c>
      <c r="G1477" s="18">
        <f t="shared" si="133"/>
        <v>2826.4874</v>
      </c>
      <c r="H1477" s="19">
        <f t="shared" ref="H1477:H1540" si="136">P1477</f>
        <v>3679.1055000000001</v>
      </c>
      <c r="I1477" s="19"/>
      <c r="J1477" s="18">
        <f t="shared" si="132"/>
        <v>56.974146341463417</v>
      </c>
      <c r="K1477" s="18">
        <v>41</v>
      </c>
      <c r="L1477" s="20">
        <v>2335.94</v>
      </c>
      <c r="M1477" s="21">
        <v>10</v>
      </c>
      <c r="N1477" s="22">
        <f t="shared" si="134"/>
        <v>2102.346</v>
      </c>
      <c r="O1477" s="23">
        <v>75</v>
      </c>
      <c r="P1477" s="24">
        <f t="shared" si="135"/>
        <v>3679.1055000000001</v>
      </c>
    </row>
    <row r="1478" spans="1:16" ht="17.25" customHeight="1">
      <c r="A1478" s="1">
        <v>2</v>
      </c>
      <c r="B1478" s="1" t="s">
        <v>15</v>
      </c>
      <c r="D1478" s="17" t="s">
        <v>2975</v>
      </c>
      <c r="E1478" s="17" t="s">
        <v>2976</v>
      </c>
      <c r="F1478" s="17" t="s">
        <v>46</v>
      </c>
      <c r="G1478" s="18">
        <f t="shared" si="133"/>
        <v>150.5966</v>
      </c>
      <c r="H1478" s="19">
        <f t="shared" si="136"/>
        <v>196.02449999999999</v>
      </c>
      <c r="I1478" s="19"/>
      <c r="J1478" s="18">
        <f t="shared" si="132"/>
        <v>3.035609756097561</v>
      </c>
      <c r="K1478" s="18">
        <v>41</v>
      </c>
      <c r="L1478" s="20">
        <v>124.46</v>
      </c>
      <c r="M1478" s="21">
        <v>10</v>
      </c>
      <c r="N1478" s="22">
        <f t="shared" si="134"/>
        <v>112.014</v>
      </c>
      <c r="O1478" s="23">
        <v>75</v>
      </c>
      <c r="P1478" s="24">
        <f t="shared" si="135"/>
        <v>196.02449999999999</v>
      </c>
    </row>
    <row r="1479" spans="1:16" ht="17.25" customHeight="1">
      <c r="A1479" s="1">
        <v>2</v>
      </c>
      <c r="B1479" s="1" t="s">
        <v>15</v>
      </c>
      <c r="D1479" s="17" t="s">
        <v>2977</v>
      </c>
      <c r="E1479" s="17" t="s">
        <v>2978</v>
      </c>
      <c r="F1479" s="17" t="s">
        <v>46</v>
      </c>
      <c r="G1479" s="18">
        <f t="shared" si="133"/>
        <v>1022.6435999999999</v>
      </c>
      <c r="H1479" s="19">
        <f t="shared" si="136"/>
        <v>1331.127</v>
      </c>
      <c r="I1479" s="19"/>
      <c r="J1479" s="18">
        <f t="shared" si="132"/>
        <v>20.613658536585366</v>
      </c>
      <c r="K1479" s="18">
        <v>41</v>
      </c>
      <c r="L1479" s="20">
        <v>845.16</v>
      </c>
      <c r="M1479" s="21">
        <v>10</v>
      </c>
      <c r="N1479" s="22">
        <f t="shared" si="134"/>
        <v>760.64400000000001</v>
      </c>
      <c r="O1479" s="23">
        <v>75</v>
      </c>
      <c r="P1479" s="24">
        <f t="shared" si="135"/>
        <v>1331.127</v>
      </c>
    </row>
    <row r="1480" spans="1:16" ht="17.25" customHeight="1">
      <c r="A1480" s="1">
        <v>2</v>
      </c>
      <c r="B1480" s="1" t="s">
        <v>15</v>
      </c>
      <c r="D1480" s="17" t="s">
        <v>2979</v>
      </c>
      <c r="E1480" s="17" t="s">
        <v>2980</v>
      </c>
      <c r="F1480" s="17" t="s">
        <v>46</v>
      </c>
      <c r="G1480" s="18">
        <f t="shared" si="133"/>
        <v>95.263300000000001</v>
      </c>
      <c r="H1480" s="19">
        <f t="shared" si="136"/>
        <v>123.99975000000001</v>
      </c>
      <c r="I1480" s="19"/>
      <c r="J1480" s="18">
        <f t="shared" si="132"/>
        <v>1.9202439024390245</v>
      </c>
      <c r="K1480" s="18">
        <v>41</v>
      </c>
      <c r="L1480" s="20">
        <v>78.73</v>
      </c>
      <c r="M1480" s="21">
        <v>10</v>
      </c>
      <c r="N1480" s="22">
        <f t="shared" si="134"/>
        <v>70.856999999999999</v>
      </c>
      <c r="O1480" s="23">
        <v>75</v>
      </c>
      <c r="P1480" s="24">
        <f t="shared" si="135"/>
        <v>123.99975000000001</v>
      </c>
    </row>
    <row r="1481" spans="1:16" ht="17.25" customHeight="1">
      <c r="A1481" s="1">
        <v>2</v>
      </c>
      <c r="B1481" s="1" t="s">
        <v>15</v>
      </c>
      <c r="D1481" s="17" t="s">
        <v>2981</v>
      </c>
      <c r="E1481" s="17" t="s">
        <v>2982</v>
      </c>
      <c r="F1481" s="17" t="s">
        <v>46</v>
      </c>
      <c r="G1481" s="18">
        <f t="shared" si="133"/>
        <v>99.909699999999987</v>
      </c>
      <c r="H1481" s="19">
        <f t="shared" si="136"/>
        <v>130.04774999999998</v>
      </c>
      <c r="I1481" s="19"/>
      <c r="J1481" s="18">
        <f t="shared" si="132"/>
        <v>2.01390243902439</v>
      </c>
      <c r="K1481" s="18">
        <v>41</v>
      </c>
      <c r="L1481" s="20">
        <v>82.57</v>
      </c>
      <c r="M1481" s="21">
        <v>10</v>
      </c>
      <c r="N1481" s="22">
        <f t="shared" si="134"/>
        <v>74.312999999999988</v>
      </c>
      <c r="O1481" s="23">
        <v>75</v>
      </c>
      <c r="P1481" s="24">
        <f t="shared" si="135"/>
        <v>130.04774999999998</v>
      </c>
    </row>
    <row r="1482" spans="1:16" ht="17.25" customHeight="1">
      <c r="A1482" s="1">
        <v>2</v>
      </c>
      <c r="B1482" s="1" t="s">
        <v>15</v>
      </c>
      <c r="D1482" s="17" t="s">
        <v>2983</v>
      </c>
      <c r="E1482" s="17" t="s">
        <v>2984</v>
      </c>
      <c r="F1482" s="17" t="s">
        <v>46</v>
      </c>
      <c r="G1482" s="18">
        <f t="shared" si="133"/>
        <v>97.344499999999996</v>
      </c>
      <c r="H1482" s="19">
        <f t="shared" si="136"/>
        <v>126.70875000000001</v>
      </c>
      <c r="I1482" s="19"/>
      <c r="J1482" s="18">
        <f t="shared" si="132"/>
        <v>1.9621951219512195</v>
      </c>
      <c r="K1482" s="18">
        <v>41</v>
      </c>
      <c r="L1482" s="20">
        <v>80.45</v>
      </c>
      <c r="M1482" s="21">
        <v>10</v>
      </c>
      <c r="N1482" s="22">
        <f t="shared" si="134"/>
        <v>72.405000000000001</v>
      </c>
      <c r="O1482" s="23">
        <v>75</v>
      </c>
      <c r="P1482" s="24">
        <f t="shared" si="135"/>
        <v>126.70875000000001</v>
      </c>
    </row>
    <row r="1483" spans="1:16" ht="17.25" customHeight="1">
      <c r="A1483" s="1">
        <v>2</v>
      </c>
      <c r="B1483" s="1" t="s">
        <v>15</v>
      </c>
      <c r="D1483" s="17" t="s">
        <v>2985</v>
      </c>
      <c r="E1483" s="17" t="s">
        <v>2986</v>
      </c>
      <c r="F1483" s="17" t="s">
        <v>46</v>
      </c>
      <c r="G1483" s="18">
        <f t="shared" si="133"/>
        <v>11.761200000000001</v>
      </c>
      <c r="H1483" s="19">
        <f t="shared" si="136"/>
        <v>15.309000000000003</v>
      </c>
      <c r="I1483" s="19"/>
      <c r="J1483" s="18">
        <f t="shared" si="132"/>
        <v>0.23707317073170733</v>
      </c>
      <c r="K1483" s="18">
        <v>41</v>
      </c>
      <c r="L1483" s="20">
        <v>9.7200000000000006</v>
      </c>
      <c r="M1483" s="21">
        <v>10</v>
      </c>
      <c r="N1483" s="22">
        <f t="shared" si="134"/>
        <v>8.7480000000000011</v>
      </c>
      <c r="O1483" s="23">
        <v>75</v>
      </c>
      <c r="P1483" s="24">
        <f t="shared" si="135"/>
        <v>15.309000000000003</v>
      </c>
    </row>
    <row r="1484" spans="1:16" ht="17.25" customHeight="1">
      <c r="A1484" s="1">
        <v>2</v>
      </c>
      <c r="B1484" s="1" t="s">
        <v>15</v>
      </c>
      <c r="D1484" s="17" t="s">
        <v>2987</v>
      </c>
      <c r="E1484" s="17" t="s">
        <v>2988</v>
      </c>
      <c r="F1484" s="17" t="s">
        <v>46</v>
      </c>
      <c r="G1484" s="18">
        <f t="shared" si="133"/>
        <v>69.078900000000004</v>
      </c>
      <c r="H1484" s="19">
        <f t="shared" si="136"/>
        <v>89.916750000000008</v>
      </c>
      <c r="I1484" s="19"/>
      <c r="J1484" s="18">
        <f t="shared" si="132"/>
        <v>1.392439024390244</v>
      </c>
      <c r="K1484" s="18">
        <v>41</v>
      </c>
      <c r="L1484" s="20">
        <v>57.09</v>
      </c>
      <c r="M1484" s="21">
        <v>10</v>
      </c>
      <c r="N1484" s="22">
        <f t="shared" si="134"/>
        <v>51.381</v>
      </c>
      <c r="O1484" s="23">
        <v>75</v>
      </c>
      <c r="P1484" s="24">
        <f t="shared" si="135"/>
        <v>89.916750000000008</v>
      </c>
    </row>
    <row r="1485" spans="1:16" ht="17.25" customHeight="1">
      <c r="A1485" s="1">
        <v>2</v>
      </c>
      <c r="B1485" s="1" t="s">
        <v>15</v>
      </c>
      <c r="D1485" s="17" t="s">
        <v>2989</v>
      </c>
      <c r="E1485" s="17" t="s">
        <v>2990</v>
      </c>
      <c r="F1485" s="17" t="s">
        <v>2991</v>
      </c>
      <c r="G1485" s="18">
        <f t="shared" si="133"/>
        <v>18529.298699999999</v>
      </c>
      <c r="H1485" s="19">
        <f t="shared" si="136"/>
        <v>24118.715250000001</v>
      </c>
      <c r="I1485" s="19"/>
      <c r="J1485" s="18">
        <f t="shared" si="132"/>
        <v>373.49926829268293</v>
      </c>
      <c r="K1485" s="18">
        <v>41</v>
      </c>
      <c r="L1485" s="20">
        <v>15313.47</v>
      </c>
      <c r="M1485" s="21">
        <v>10</v>
      </c>
      <c r="N1485" s="22">
        <f t="shared" si="134"/>
        <v>13782.123</v>
      </c>
      <c r="O1485" s="23">
        <v>75</v>
      </c>
      <c r="P1485" s="24">
        <f t="shared" si="135"/>
        <v>24118.715250000001</v>
      </c>
    </row>
    <row r="1486" spans="1:16" ht="17.25" customHeight="1">
      <c r="A1486" s="1">
        <v>2</v>
      </c>
      <c r="B1486" s="1" t="s">
        <v>15</v>
      </c>
      <c r="D1486" s="17" t="s">
        <v>2992</v>
      </c>
      <c r="E1486" s="17" t="s">
        <v>2993</v>
      </c>
      <c r="F1486" s="17" t="s">
        <v>46</v>
      </c>
      <c r="G1486" s="18">
        <f t="shared" si="133"/>
        <v>16487.9319</v>
      </c>
      <c r="H1486" s="19">
        <f t="shared" si="136"/>
        <v>21461.564250000003</v>
      </c>
      <c r="I1486" s="19"/>
      <c r="J1486" s="18">
        <f t="shared" si="132"/>
        <v>332.35097560975606</v>
      </c>
      <c r="K1486" s="18">
        <v>41</v>
      </c>
      <c r="L1486" s="20">
        <v>13626.39</v>
      </c>
      <c r="M1486" s="21">
        <v>10</v>
      </c>
      <c r="N1486" s="22">
        <f t="shared" si="134"/>
        <v>12263.751</v>
      </c>
      <c r="O1486" s="23">
        <v>75</v>
      </c>
      <c r="P1486" s="24">
        <f t="shared" si="135"/>
        <v>21461.564250000003</v>
      </c>
    </row>
    <row r="1487" spans="1:16" ht="17.25" customHeight="1">
      <c r="A1487" s="1">
        <v>2</v>
      </c>
      <c r="B1487" s="1" t="s">
        <v>15</v>
      </c>
      <c r="D1487" s="17" t="s">
        <v>2994</v>
      </c>
      <c r="E1487" s="17" t="s">
        <v>2995</v>
      </c>
      <c r="F1487" s="17" t="s">
        <v>46</v>
      </c>
      <c r="G1487" s="18">
        <f t="shared" si="133"/>
        <v>512.072</v>
      </c>
      <c r="H1487" s="19">
        <f t="shared" si="136"/>
        <v>666.54</v>
      </c>
      <c r="I1487" s="19"/>
      <c r="J1487" s="18">
        <f t="shared" si="132"/>
        <v>10.321951219512195</v>
      </c>
      <c r="K1487" s="18">
        <v>41</v>
      </c>
      <c r="L1487" s="20">
        <v>423.2</v>
      </c>
      <c r="M1487" s="21">
        <v>10</v>
      </c>
      <c r="N1487" s="22">
        <f t="shared" si="134"/>
        <v>380.88</v>
      </c>
      <c r="O1487" s="23">
        <v>75</v>
      </c>
      <c r="P1487" s="24">
        <f t="shared" si="135"/>
        <v>666.54</v>
      </c>
    </row>
    <row r="1488" spans="1:16" ht="17.25" customHeight="1">
      <c r="A1488" s="1">
        <v>2</v>
      </c>
      <c r="B1488" s="1" t="s">
        <v>15</v>
      </c>
      <c r="D1488" s="17" t="s">
        <v>2996</v>
      </c>
      <c r="E1488" s="17" t="s">
        <v>2997</v>
      </c>
      <c r="F1488" s="17" t="s">
        <v>46</v>
      </c>
      <c r="G1488" s="18">
        <f t="shared" si="133"/>
        <v>204.12699999999998</v>
      </c>
      <c r="H1488" s="19">
        <f t="shared" si="136"/>
        <v>265.70249999999999</v>
      </c>
      <c r="I1488" s="19"/>
      <c r="J1488" s="18">
        <f t="shared" si="132"/>
        <v>4.1146341463414631</v>
      </c>
      <c r="K1488" s="18">
        <v>41</v>
      </c>
      <c r="L1488" s="20">
        <v>168.7</v>
      </c>
      <c r="M1488" s="21">
        <v>10</v>
      </c>
      <c r="N1488" s="22">
        <f t="shared" si="134"/>
        <v>151.82999999999998</v>
      </c>
      <c r="O1488" s="23">
        <v>75</v>
      </c>
      <c r="P1488" s="24">
        <f t="shared" si="135"/>
        <v>265.70249999999999</v>
      </c>
    </row>
    <row r="1489" spans="1:16" ht="17.25" customHeight="1">
      <c r="A1489" s="1">
        <v>2</v>
      </c>
      <c r="B1489" s="1" t="s">
        <v>15</v>
      </c>
      <c r="D1489" s="17" t="s">
        <v>2998</v>
      </c>
      <c r="E1489" s="17" t="s">
        <v>2999</v>
      </c>
      <c r="F1489" s="17" t="s">
        <v>46</v>
      </c>
      <c r="G1489" s="18">
        <f t="shared" si="133"/>
        <v>244.04489999999998</v>
      </c>
      <c r="H1489" s="19">
        <f t="shared" si="136"/>
        <v>317.66174999999998</v>
      </c>
      <c r="I1489" s="19"/>
      <c r="J1489" s="18">
        <f t="shared" si="132"/>
        <v>4.9192682926829265</v>
      </c>
      <c r="K1489" s="18">
        <v>41</v>
      </c>
      <c r="L1489" s="20">
        <v>201.69</v>
      </c>
      <c r="M1489" s="21">
        <v>10</v>
      </c>
      <c r="N1489" s="22">
        <f t="shared" si="134"/>
        <v>181.52099999999999</v>
      </c>
      <c r="O1489" s="23">
        <v>75</v>
      </c>
      <c r="P1489" s="24">
        <f t="shared" si="135"/>
        <v>317.66174999999998</v>
      </c>
    </row>
    <row r="1490" spans="1:16" ht="17.25" customHeight="1">
      <c r="A1490" s="1">
        <v>2</v>
      </c>
      <c r="B1490" s="1" t="s">
        <v>15</v>
      </c>
      <c r="D1490" s="17" t="s">
        <v>3000</v>
      </c>
      <c r="E1490" s="17" t="s">
        <v>3001</v>
      </c>
      <c r="F1490" s="17" t="s">
        <v>46</v>
      </c>
      <c r="G1490" s="18">
        <f t="shared" si="133"/>
        <v>1626.9296999999999</v>
      </c>
      <c r="H1490" s="19">
        <f t="shared" si="136"/>
        <v>2117.6977499999998</v>
      </c>
      <c r="I1490" s="19"/>
      <c r="J1490" s="18">
        <f t="shared" si="132"/>
        <v>32.794390243902434</v>
      </c>
      <c r="K1490" s="18">
        <v>41</v>
      </c>
      <c r="L1490" s="20">
        <v>1344.57</v>
      </c>
      <c r="M1490" s="21">
        <v>10</v>
      </c>
      <c r="N1490" s="22">
        <f t="shared" si="134"/>
        <v>1210.1129999999998</v>
      </c>
      <c r="O1490" s="23">
        <v>75</v>
      </c>
      <c r="P1490" s="24">
        <f t="shared" si="135"/>
        <v>2117.6977499999998</v>
      </c>
    </row>
    <row r="1491" spans="1:16" ht="17.25" customHeight="1">
      <c r="A1491" s="1">
        <v>2</v>
      </c>
      <c r="B1491" s="1" t="s">
        <v>15</v>
      </c>
      <c r="D1491" s="17" t="s">
        <v>3002</v>
      </c>
      <c r="E1491" s="17" t="s">
        <v>3003</v>
      </c>
      <c r="F1491" s="17" t="s">
        <v>46</v>
      </c>
      <c r="G1491" s="18">
        <f t="shared" si="133"/>
        <v>98.905399999999986</v>
      </c>
      <c r="H1491" s="19">
        <f t="shared" si="136"/>
        <v>128.7405</v>
      </c>
      <c r="I1491" s="19"/>
      <c r="J1491" s="18">
        <f t="shared" si="132"/>
        <v>1.9936585365853656</v>
      </c>
      <c r="K1491" s="18">
        <v>41</v>
      </c>
      <c r="L1491" s="20">
        <v>81.739999999999995</v>
      </c>
      <c r="M1491" s="21">
        <v>10</v>
      </c>
      <c r="N1491" s="22">
        <f t="shared" si="134"/>
        <v>73.566000000000003</v>
      </c>
      <c r="O1491" s="23">
        <v>75</v>
      </c>
      <c r="P1491" s="24">
        <f t="shared" si="135"/>
        <v>128.7405</v>
      </c>
    </row>
    <row r="1492" spans="1:16" ht="17.25" customHeight="1">
      <c r="A1492" s="1">
        <v>2</v>
      </c>
      <c r="B1492" s="1" t="s">
        <v>15</v>
      </c>
      <c r="D1492" s="17" t="s">
        <v>3004</v>
      </c>
      <c r="E1492" s="17" t="s">
        <v>3005</v>
      </c>
      <c r="F1492" s="17" t="s">
        <v>46</v>
      </c>
      <c r="G1492" s="18">
        <f t="shared" si="133"/>
        <v>163.15639999999999</v>
      </c>
      <c r="H1492" s="19">
        <f t="shared" si="136"/>
        <v>212.37299999999999</v>
      </c>
      <c r="I1492" s="19"/>
      <c r="J1492" s="18">
        <f t="shared" si="132"/>
        <v>3.2887804878048783</v>
      </c>
      <c r="K1492" s="18">
        <v>41</v>
      </c>
      <c r="L1492" s="20">
        <v>134.84</v>
      </c>
      <c r="M1492" s="21">
        <v>10</v>
      </c>
      <c r="N1492" s="22">
        <f t="shared" si="134"/>
        <v>121.35599999999999</v>
      </c>
      <c r="O1492" s="23">
        <v>75</v>
      </c>
      <c r="P1492" s="24">
        <f t="shared" si="135"/>
        <v>212.37299999999999</v>
      </c>
    </row>
    <row r="1493" spans="1:16" ht="17.25" customHeight="1">
      <c r="A1493" s="1">
        <v>2</v>
      </c>
      <c r="B1493" s="1" t="s">
        <v>15</v>
      </c>
      <c r="D1493" s="17" t="s">
        <v>3006</v>
      </c>
      <c r="E1493" s="17" t="s">
        <v>3007</v>
      </c>
      <c r="F1493" s="17" t="s">
        <v>46</v>
      </c>
      <c r="G1493" s="18">
        <f t="shared" si="133"/>
        <v>188.2397</v>
      </c>
      <c r="H1493" s="19">
        <f t="shared" si="136"/>
        <v>245.02275</v>
      </c>
      <c r="I1493" s="19"/>
      <c r="J1493" s="18">
        <f t="shared" si="132"/>
        <v>3.7943902439024391</v>
      </c>
      <c r="K1493" s="18">
        <v>41</v>
      </c>
      <c r="L1493" s="20">
        <v>155.57</v>
      </c>
      <c r="M1493" s="21">
        <v>10</v>
      </c>
      <c r="N1493" s="22">
        <f t="shared" si="134"/>
        <v>140.01300000000001</v>
      </c>
      <c r="O1493" s="23">
        <v>75</v>
      </c>
      <c r="P1493" s="24">
        <f t="shared" si="135"/>
        <v>245.02275</v>
      </c>
    </row>
    <row r="1494" spans="1:16" ht="17.25" customHeight="1">
      <c r="A1494" s="1">
        <v>2</v>
      </c>
      <c r="B1494" s="1" t="s">
        <v>15</v>
      </c>
      <c r="D1494" s="17" t="s">
        <v>3008</v>
      </c>
      <c r="E1494" s="17" t="s">
        <v>3009</v>
      </c>
      <c r="F1494" s="17" t="s">
        <v>46</v>
      </c>
      <c r="G1494" s="18">
        <f t="shared" si="133"/>
        <v>106.7704</v>
      </c>
      <c r="H1494" s="19">
        <f t="shared" si="136"/>
        <v>138.97800000000001</v>
      </c>
      <c r="I1494" s="19"/>
      <c r="J1494" s="18">
        <f t="shared" si="132"/>
        <v>2.1521951219512192</v>
      </c>
      <c r="K1494" s="18">
        <v>41</v>
      </c>
      <c r="L1494" s="20">
        <v>88.24</v>
      </c>
      <c r="M1494" s="21">
        <v>10</v>
      </c>
      <c r="N1494" s="22">
        <f t="shared" si="134"/>
        <v>79.415999999999997</v>
      </c>
      <c r="O1494" s="23">
        <v>75</v>
      </c>
      <c r="P1494" s="24">
        <f t="shared" si="135"/>
        <v>138.97800000000001</v>
      </c>
    </row>
    <row r="1495" spans="1:16" ht="17.25" customHeight="1">
      <c r="A1495" s="1">
        <v>2</v>
      </c>
      <c r="B1495" s="1" t="s">
        <v>15</v>
      </c>
      <c r="D1495" s="17" t="s">
        <v>3010</v>
      </c>
      <c r="E1495" s="17" t="s">
        <v>3011</v>
      </c>
      <c r="F1495" s="17" t="s">
        <v>46</v>
      </c>
      <c r="G1495" s="18">
        <f t="shared" si="133"/>
        <v>49.936700000000002</v>
      </c>
      <c r="H1495" s="19">
        <f t="shared" si="136"/>
        <v>65.000249999999994</v>
      </c>
      <c r="I1495" s="19"/>
      <c r="J1495" s="18">
        <f t="shared" si="132"/>
        <v>1.0065853658536585</v>
      </c>
      <c r="K1495" s="18">
        <v>41</v>
      </c>
      <c r="L1495" s="20">
        <v>41.27</v>
      </c>
      <c r="M1495" s="21">
        <v>10</v>
      </c>
      <c r="N1495" s="22">
        <f t="shared" si="134"/>
        <v>37.143000000000001</v>
      </c>
      <c r="O1495" s="23">
        <v>75</v>
      </c>
      <c r="P1495" s="24">
        <f t="shared" si="135"/>
        <v>65.000249999999994</v>
      </c>
    </row>
    <row r="1496" spans="1:16" ht="17.25" customHeight="1">
      <c r="A1496" s="1">
        <v>2</v>
      </c>
      <c r="B1496" s="1" t="s">
        <v>15</v>
      </c>
      <c r="D1496" s="17" t="s">
        <v>3012</v>
      </c>
      <c r="E1496" s="17" t="s">
        <v>3013</v>
      </c>
      <c r="F1496" s="17" t="s">
        <v>46</v>
      </c>
      <c r="G1496" s="18">
        <f t="shared" si="133"/>
        <v>143.08249999999998</v>
      </c>
      <c r="H1496" s="19">
        <f t="shared" si="136"/>
        <v>186.24374999999998</v>
      </c>
      <c r="I1496" s="19"/>
      <c r="J1496" s="18">
        <f t="shared" si="132"/>
        <v>2.8841463414634148</v>
      </c>
      <c r="K1496" s="18">
        <v>41</v>
      </c>
      <c r="L1496" s="20">
        <v>118.25</v>
      </c>
      <c r="M1496" s="21">
        <v>10</v>
      </c>
      <c r="N1496" s="22">
        <f t="shared" si="134"/>
        <v>106.425</v>
      </c>
      <c r="O1496" s="23">
        <v>75</v>
      </c>
      <c r="P1496" s="24">
        <f t="shared" si="135"/>
        <v>186.24374999999998</v>
      </c>
    </row>
    <row r="1497" spans="1:16" ht="17.25" customHeight="1">
      <c r="A1497" s="1">
        <v>2</v>
      </c>
      <c r="B1497" s="1" t="s">
        <v>15</v>
      </c>
      <c r="D1497" s="17" t="s">
        <v>3014</v>
      </c>
      <c r="E1497" s="17" t="s">
        <v>3015</v>
      </c>
      <c r="F1497" s="17" t="s">
        <v>46</v>
      </c>
      <c r="G1497" s="18">
        <f t="shared" si="133"/>
        <v>675.20420000000001</v>
      </c>
      <c r="H1497" s="19">
        <f t="shared" si="136"/>
        <v>878.88149999999996</v>
      </c>
      <c r="I1497" s="19"/>
      <c r="J1497" s="18">
        <f t="shared" si="132"/>
        <v>13.610243902439024</v>
      </c>
      <c r="K1497" s="18">
        <v>41</v>
      </c>
      <c r="L1497" s="20">
        <v>558.02</v>
      </c>
      <c r="M1497" s="21">
        <v>10</v>
      </c>
      <c r="N1497" s="22">
        <f t="shared" si="134"/>
        <v>502.21799999999996</v>
      </c>
      <c r="O1497" s="23">
        <v>75</v>
      </c>
      <c r="P1497" s="24">
        <f t="shared" si="135"/>
        <v>878.88149999999996</v>
      </c>
    </row>
    <row r="1498" spans="1:16" ht="17.25" customHeight="1">
      <c r="A1498" s="1">
        <v>2</v>
      </c>
      <c r="B1498" s="1" t="s">
        <v>15</v>
      </c>
      <c r="D1498" s="17" t="s">
        <v>3016</v>
      </c>
      <c r="E1498" s="17" t="s">
        <v>3017</v>
      </c>
      <c r="F1498" s="17" t="s">
        <v>46</v>
      </c>
      <c r="G1498" s="18">
        <f t="shared" si="133"/>
        <v>139.44039999999998</v>
      </c>
      <c r="H1498" s="19">
        <f t="shared" si="136"/>
        <v>181.50299999999999</v>
      </c>
      <c r="I1498" s="19"/>
      <c r="J1498" s="18">
        <f t="shared" si="132"/>
        <v>2.810731707317073</v>
      </c>
      <c r="K1498" s="18">
        <v>41</v>
      </c>
      <c r="L1498" s="20">
        <v>115.24</v>
      </c>
      <c r="M1498" s="21">
        <v>10</v>
      </c>
      <c r="N1498" s="22">
        <f t="shared" si="134"/>
        <v>103.71599999999999</v>
      </c>
      <c r="O1498" s="23">
        <v>75</v>
      </c>
      <c r="P1498" s="24">
        <f t="shared" si="135"/>
        <v>181.50299999999999</v>
      </c>
    </row>
    <row r="1499" spans="1:16" ht="17.25" customHeight="1">
      <c r="A1499" s="1">
        <v>2</v>
      </c>
      <c r="B1499" s="1" t="s">
        <v>15</v>
      </c>
      <c r="D1499" s="17" t="s">
        <v>3018</v>
      </c>
      <c r="E1499" s="17" t="s">
        <v>3019</v>
      </c>
      <c r="F1499" s="17" t="s">
        <v>46</v>
      </c>
      <c r="G1499" s="18">
        <f t="shared" si="133"/>
        <v>139.44039999999998</v>
      </c>
      <c r="H1499" s="19">
        <f t="shared" si="136"/>
        <v>181.50299999999999</v>
      </c>
      <c r="I1499" s="19"/>
      <c r="J1499" s="18">
        <f t="shared" si="132"/>
        <v>2.810731707317073</v>
      </c>
      <c r="K1499" s="18">
        <v>41</v>
      </c>
      <c r="L1499" s="20">
        <v>115.24</v>
      </c>
      <c r="M1499" s="21">
        <v>10</v>
      </c>
      <c r="N1499" s="22">
        <f t="shared" si="134"/>
        <v>103.71599999999999</v>
      </c>
      <c r="O1499" s="23">
        <v>75</v>
      </c>
      <c r="P1499" s="24">
        <f t="shared" si="135"/>
        <v>181.50299999999999</v>
      </c>
    </row>
    <row r="1500" spans="1:16" ht="17.25" customHeight="1">
      <c r="A1500" s="1">
        <v>2</v>
      </c>
      <c r="B1500" s="1" t="s">
        <v>15</v>
      </c>
      <c r="D1500" s="17" t="s">
        <v>3020</v>
      </c>
      <c r="E1500" s="17" t="s">
        <v>3021</v>
      </c>
      <c r="F1500" s="17" t="s">
        <v>46</v>
      </c>
      <c r="G1500" s="18">
        <f t="shared" si="133"/>
        <v>170.65839999999997</v>
      </c>
      <c r="H1500" s="19">
        <f t="shared" si="136"/>
        <v>222.13799999999998</v>
      </c>
      <c r="I1500" s="19"/>
      <c r="J1500" s="18">
        <f t="shared" si="132"/>
        <v>3.44</v>
      </c>
      <c r="K1500" s="18">
        <v>41</v>
      </c>
      <c r="L1500" s="20">
        <v>141.04</v>
      </c>
      <c r="M1500" s="21">
        <v>10</v>
      </c>
      <c r="N1500" s="22">
        <f t="shared" si="134"/>
        <v>126.93599999999999</v>
      </c>
      <c r="O1500" s="23">
        <v>75</v>
      </c>
      <c r="P1500" s="24">
        <f t="shared" si="135"/>
        <v>222.13799999999998</v>
      </c>
    </row>
    <row r="1501" spans="1:16" ht="17.25" customHeight="1">
      <c r="A1501" s="1">
        <v>2</v>
      </c>
      <c r="B1501" s="1" t="s">
        <v>15</v>
      </c>
      <c r="D1501" s="17" t="s">
        <v>3022</v>
      </c>
      <c r="E1501" s="17" t="s">
        <v>3023</v>
      </c>
      <c r="F1501" s="17" t="s">
        <v>46</v>
      </c>
      <c r="G1501" s="18">
        <f t="shared" si="133"/>
        <v>170.65839999999997</v>
      </c>
      <c r="H1501" s="19">
        <f t="shared" si="136"/>
        <v>222.13799999999998</v>
      </c>
      <c r="I1501" s="19"/>
      <c r="J1501" s="18">
        <f t="shared" si="132"/>
        <v>3.44</v>
      </c>
      <c r="K1501" s="18">
        <v>41</v>
      </c>
      <c r="L1501" s="20">
        <v>141.04</v>
      </c>
      <c r="M1501" s="21">
        <v>10</v>
      </c>
      <c r="N1501" s="22">
        <f t="shared" si="134"/>
        <v>126.93599999999999</v>
      </c>
      <c r="O1501" s="23">
        <v>75</v>
      </c>
      <c r="P1501" s="24">
        <f t="shared" si="135"/>
        <v>222.13799999999998</v>
      </c>
    </row>
    <row r="1502" spans="1:16" ht="17.25" customHeight="1">
      <c r="A1502" s="1">
        <v>2</v>
      </c>
      <c r="B1502" s="1" t="s">
        <v>15</v>
      </c>
      <c r="D1502" s="17" t="s">
        <v>3024</v>
      </c>
      <c r="E1502" s="17" t="s">
        <v>3025</v>
      </c>
      <c r="F1502" s="17" t="s">
        <v>46</v>
      </c>
      <c r="G1502" s="18">
        <f t="shared" si="133"/>
        <v>329.74919999999997</v>
      </c>
      <c r="H1502" s="19">
        <f t="shared" si="136"/>
        <v>429.21899999999994</v>
      </c>
      <c r="I1502" s="19"/>
      <c r="J1502" s="18">
        <f t="shared" si="132"/>
        <v>6.6468292682926826</v>
      </c>
      <c r="K1502" s="18">
        <v>41</v>
      </c>
      <c r="L1502" s="20">
        <v>272.52</v>
      </c>
      <c r="M1502" s="21">
        <v>10</v>
      </c>
      <c r="N1502" s="22">
        <f t="shared" si="134"/>
        <v>245.26799999999997</v>
      </c>
      <c r="O1502" s="23">
        <v>75</v>
      </c>
      <c r="P1502" s="24">
        <f t="shared" si="135"/>
        <v>429.21899999999994</v>
      </c>
    </row>
    <row r="1503" spans="1:16" ht="17.25" customHeight="1">
      <c r="A1503" s="1">
        <v>2</v>
      </c>
      <c r="B1503" s="1" t="s">
        <v>15</v>
      </c>
      <c r="D1503" s="17" t="s">
        <v>3026</v>
      </c>
      <c r="E1503" s="17" t="s">
        <v>3027</v>
      </c>
      <c r="F1503" s="17" t="s">
        <v>46</v>
      </c>
      <c r="G1503" s="18">
        <f t="shared" si="133"/>
        <v>1673.43</v>
      </c>
      <c r="H1503" s="19">
        <f t="shared" si="136"/>
        <v>2178.2249999999999</v>
      </c>
      <c r="I1503" s="19"/>
      <c r="J1503" s="18">
        <f t="shared" si="132"/>
        <v>33.731707317073173</v>
      </c>
      <c r="K1503" s="18">
        <v>41</v>
      </c>
      <c r="L1503" s="20">
        <v>1383</v>
      </c>
      <c r="M1503" s="21">
        <v>10</v>
      </c>
      <c r="N1503" s="22">
        <f t="shared" si="134"/>
        <v>1244.7</v>
      </c>
      <c r="O1503" s="23">
        <v>75</v>
      </c>
      <c r="P1503" s="24">
        <f t="shared" si="135"/>
        <v>2178.2249999999999</v>
      </c>
    </row>
    <row r="1504" spans="1:16" ht="17.25" customHeight="1">
      <c r="A1504" s="1">
        <v>2</v>
      </c>
      <c r="B1504" s="1" t="s">
        <v>15</v>
      </c>
      <c r="D1504" s="17" t="s">
        <v>3028</v>
      </c>
      <c r="E1504" s="17" t="s">
        <v>3029</v>
      </c>
      <c r="F1504" s="17" t="s">
        <v>46</v>
      </c>
      <c r="G1504" s="18">
        <f t="shared" si="133"/>
        <v>1441.0011</v>
      </c>
      <c r="H1504" s="19">
        <f t="shared" si="136"/>
        <v>1875.68325</v>
      </c>
      <c r="I1504" s="19"/>
      <c r="J1504" s="18">
        <f t="shared" si="132"/>
        <v>29.046585365853659</v>
      </c>
      <c r="K1504" s="18">
        <v>41</v>
      </c>
      <c r="L1504" s="20">
        <v>1190.9100000000001</v>
      </c>
      <c r="M1504" s="21">
        <v>10</v>
      </c>
      <c r="N1504" s="22">
        <f t="shared" si="134"/>
        <v>1071.819</v>
      </c>
      <c r="O1504" s="23">
        <v>75</v>
      </c>
      <c r="P1504" s="24">
        <f t="shared" si="135"/>
        <v>1875.68325</v>
      </c>
    </row>
    <row r="1505" spans="1:16" ht="17.25" customHeight="1">
      <c r="A1505" s="1">
        <v>2</v>
      </c>
      <c r="B1505" s="1" t="s">
        <v>15</v>
      </c>
      <c r="D1505" s="17" t="s">
        <v>3030</v>
      </c>
      <c r="E1505" s="17" t="s">
        <v>3031</v>
      </c>
      <c r="F1505" s="17" t="s">
        <v>46</v>
      </c>
      <c r="G1505" s="18">
        <f t="shared" si="133"/>
        <v>49.936700000000002</v>
      </c>
      <c r="H1505" s="19">
        <f t="shared" si="136"/>
        <v>65.000249999999994</v>
      </c>
      <c r="I1505" s="19"/>
      <c r="J1505" s="18">
        <f t="shared" si="132"/>
        <v>1.0065853658536585</v>
      </c>
      <c r="K1505" s="18">
        <v>41</v>
      </c>
      <c r="L1505" s="20">
        <v>41.27</v>
      </c>
      <c r="M1505" s="21">
        <v>10</v>
      </c>
      <c r="N1505" s="22">
        <f t="shared" si="134"/>
        <v>37.143000000000001</v>
      </c>
      <c r="O1505" s="23">
        <v>75</v>
      </c>
      <c r="P1505" s="24">
        <f t="shared" si="135"/>
        <v>65.000249999999994</v>
      </c>
    </row>
    <row r="1506" spans="1:16" ht="17.25" customHeight="1">
      <c r="A1506" s="1">
        <v>2</v>
      </c>
      <c r="B1506" s="1" t="s">
        <v>15</v>
      </c>
      <c r="D1506" s="17" t="s">
        <v>3032</v>
      </c>
      <c r="E1506" s="17" t="s">
        <v>3033</v>
      </c>
      <c r="F1506" s="17" t="s">
        <v>46</v>
      </c>
      <c r="G1506" s="18">
        <f t="shared" si="133"/>
        <v>1468.4196999999999</v>
      </c>
      <c r="H1506" s="19">
        <f t="shared" si="136"/>
        <v>1911.37275</v>
      </c>
      <c r="I1506" s="19"/>
      <c r="J1506" s="18">
        <f t="shared" si="132"/>
        <v>29.599268292682925</v>
      </c>
      <c r="K1506" s="18">
        <v>41</v>
      </c>
      <c r="L1506" s="20">
        <v>1213.57</v>
      </c>
      <c r="M1506" s="21">
        <v>10</v>
      </c>
      <c r="N1506" s="22">
        <f t="shared" si="134"/>
        <v>1092.213</v>
      </c>
      <c r="O1506" s="23">
        <v>75</v>
      </c>
      <c r="P1506" s="24">
        <f t="shared" si="135"/>
        <v>1911.37275</v>
      </c>
    </row>
    <row r="1507" spans="1:16" ht="17.25" customHeight="1">
      <c r="A1507" s="1">
        <v>2</v>
      </c>
      <c r="B1507" s="1" t="s">
        <v>15</v>
      </c>
      <c r="D1507" s="17" t="s">
        <v>3034</v>
      </c>
      <c r="E1507" s="17" t="s">
        <v>3035</v>
      </c>
      <c r="F1507" s="17" t="s">
        <v>46</v>
      </c>
      <c r="G1507" s="18">
        <f t="shared" si="133"/>
        <v>1468.4196999999999</v>
      </c>
      <c r="H1507" s="19">
        <f t="shared" si="136"/>
        <v>1911.37275</v>
      </c>
      <c r="I1507" s="19"/>
      <c r="J1507" s="18">
        <f t="shared" si="132"/>
        <v>29.599268292682925</v>
      </c>
      <c r="K1507" s="18">
        <v>41</v>
      </c>
      <c r="L1507" s="20">
        <v>1213.57</v>
      </c>
      <c r="M1507" s="21">
        <v>10</v>
      </c>
      <c r="N1507" s="22">
        <f t="shared" si="134"/>
        <v>1092.213</v>
      </c>
      <c r="O1507" s="23">
        <v>75</v>
      </c>
      <c r="P1507" s="24">
        <f t="shared" si="135"/>
        <v>1911.37275</v>
      </c>
    </row>
    <row r="1508" spans="1:16" ht="17.25" customHeight="1">
      <c r="A1508" s="1">
        <v>2</v>
      </c>
      <c r="B1508" s="1" t="s">
        <v>15</v>
      </c>
      <c r="D1508" s="17" t="s">
        <v>3036</v>
      </c>
      <c r="E1508" s="17" t="s">
        <v>3037</v>
      </c>
      <c r="F1508" s="17" t="s">
        <v>46</v>
      </c>
      <c r="G1508" s="18">
        <f t="shared" si="133"/>
        <v>1468.4196999999999</v>
      </c>
      <c r="H1508" s="19">
        <f t="shared" si="136"/>
        <v>1911.37275</v>
      </c>
      <c r="I1508" s="19"/>
      <c r="J1508" s="18">
        <f t="shared" si="132"/>
        <v>29.599268292682925</v>
      </c>
      <c r="K1508" s="18">
        <v>41</v>
      </c>
      <c r="L1508" s="20">
        <v>1213.57</v>
      </c>
      <c r="M1508" s="21">
        <v>10</v>
      </c>
      <c r="N1508" s="22">
        <f t="shared" si="134"/>
        <v>1092.213</v>
      </c>
      <c r="O1508" s="23">
        <v>75</v>
      </c>
      <c r="P1508" s="24">
        <f t="shared" si="135"/>
        <v>1911.37275</v>
      </c>
    </row>
    <row r="1509" spans="1:16" ht="17.25" customHeight="1">
      <c r="A1509" s="1">
        <v>2</v>
      </c>
      <c r="B1509" s="1" t="s">
        <v>15</v>
      </c>
      <c r="D1509" s="17" t="s">
        <v>3038</v>
      </c>
      <c r="E1509" s="17" t="s">
        <v>3039</v>
      </c>
      <c r="F1509" s="17" t="s">
        <v>46</v>
      </c>
      <c r="G1509" s="18">
        <f t="shared" si="133"/>
        <v>1468.4196999999999</v>
      </c>
      <c r="H1509" s="19">
        <f t="shared" si="136"/>
        <v>1911.37275</v>
      </c>
      <c r="I1509" s="19"/>
      <c r="J1509" s="18">
        <f t="shared" ref="J1509:J1572" si="137">L1509/K1509</f>
        <v>29.599268292682925</v>
      </c>
      <c r="K1509" s="18">
        <v>41</v>
      </c>
      <c r="L1509" s="20">
        <v>1213.57</v>
      </c>
      <c r="M1509" s="21">
        <v>10</v>
      </c>
      <c r="N1509" s="22">
        <f t="shared" si="134"/>
        <v>1092.213</v>
      </c>
      <c r="O1509" s="23">
        <v>75</v>
      </c>
      <c r="P1509" s="24">
        <f t="shared" si="135"/>
        <v>1911.37275</v>
      </c>
    </row>
    <row r="1510" spans="1:16" ht="17.25" customHeight="1">
      <c r="A1510" s="1">
        <v>2</v>
      </c>
      <c r="B1510" s="1" t="s">
        <v>15</v>
      </c>
      <c r="D1510" s="17" t="s">
        <v>3040</v>
      </c>
      <c r="E1510" s="17" t="s">
        <v>3041</v>
      </c>
      <c r="F1510" s="17" t="s">
        <v>46</v>
      </c>
      <c r="G1510" s="18">
        <f t="shared" si="133"/>
        <v>1468.4196999999999</v>
      </c>
      <c r="H1510" s="19">
        <f t="shared" si="136"/>
        <v>1911.37275</v>
      </c>
      <c r="I1510" s="19"/>
      <c r="J1510" s="18">
        <f t="shared" si="137"/>
        <v>29.599268292682925</v>
      </c>
      <c r="K1510" s="18">
        <v>41</v>
      </c>
      <c r="L1510" s="20">
        <v>1213.57</v>
      </c>
      <c r="M1510" s="21">
        <v>10</v>
      </c>
      <c r="N1510" s="22">
        <f t="shared" si="134"/>
        <v>1092.213</v>
      </c>
      <c r="O1510" s="23">
        <v>75</v>
      </c>
      <c r="P1510" s="24">
        <f t="shared" si="135"/>
        <v>1911.37275</v>
      </c>
    </row>
    <row r="1511" spans="1:16" ht="17.25" customHeight="1">
      <c r="A1511" s="1">
        <v>2</v>
      </c>
      <c r="B1511" s="1" t="s">
        <v>15</v>
      </c>
      <c r="D1511" s="17" t="s">
        <v>3042</v>
      </c>
      <c r="E1511" s="17" t="s">
        <v>3043</v>
      </c>
      <c r="F1511" s="17" t="s">
        <v>46</v>
      </c>
      <c r="G1511" s="18">
        <f t="shared" si="133"/>
        <v>1468.4196999999999</v>
      </c>
      <c r="H1511" s="19">
        <f t="shared" si="136"/>
        <v>1911.37275</v>
      </c>
      <c r="I1511" s="19"/>
      <c r="J1511" s="18">
        <f t="shared" si="137"/>
        <v>29.599268292682925</v>
      </c>
      <c r="K1511" s="18">
        <v>41</v>
      </c>
      <c r="L1511" s="20">
        <v>1213.57</v>
      </c>
      <c r="M1511" s="21">
        <v>10</v>
      </c>
      <c r="N1511" s="22">
        <f t="shared" si="134"/>
        <v>1092.213</v>
      </c>
      <c r="O1511" s="23">
        <v>75</v>
      </c>
      <c r="P1511" s="24">
        <f t="shared" si="135"/>
        <v>1911.37275</v>
      </c>
    </row>
    <row r="1512" spans="1:16" ht="17.25" customHeight="1">
      <c r="A1512" s="1">
        <v>2</v>
      </c>
      <c r="B1512" s="1" t="s">
        <v>15</v>
      </c>
      <c r="D1512" s="17" t="s">
        <v>3044</v>
      </c>
      <c r="E1512" s="17" t="s">
        <v>3045</v>
      </c>
      <c r="F1512" s="17" t="s">
        <v>46</v>
      </c>
      <c r="G1512" s="18">
        <f t="shared" si="133"/>
        <v>28.253500000000003</v>
      </c>
      <c r="H1512" s="19">
        <f t="shared" si="136"/>
        <v>36.776250000000005</v>
      </c>
      <c r="I1512" s="19"/>
      <c r="J1512" s="18">
        <f t="shared" si="137"/>
        <v>0.56951219512195128</v>
      </c>
      <c r="K1512" s="18">
        <v>41</v>
      </c>
      <c r="L1512" s="20">
        <v>23.35</v>
      </c>
      <c r="M1512" s="21">
        <v>10</v>
      </c>
      <c r="N1512" s="22">
        <f t="shared" si="134"/>
        <v>21.015000000000001</v>
      </c>
      <c r="O1512" s="23">
        <v>75</v>
      </c>
      <c r="P1512" s="24">
        <f t="shared" si="135"/>
        <v>36.776250000000005</v>
      </c>
    </row>
    <row r="1513" spans="1:16" ht="17.25" customHeight="1">
      <c r="A1513" s="1">
        <v>2</v>
      </c>
      <c r="B1513" s="1" t="s">
        <v>15</v>
      </c>
      <c r="D1513" s="17" t="s">
        <v>3046</v>
      </c>
      <c r="E1513" s="17" t="s">
        <v>3047</v>
      </c>
      <c r="F1513" s="17" t="s">
        <v>46</v>
      </c>
      <c r="G1513" s="18">
        <f t="shared" si="133"/>
        <v>43.959299999999999</v>
      </c>
      <c r="H1513" s="19">
        <f t="shared" si="136"/>
        <v>57.219749999999991</v>
      </c>
      <c r="I1513" s="19"/>
      <c r="J1513" s="18">
        <f t="shared" si="137"/>
        <v>0.88609756097560977</v>
      </c>
      <c r="K1513" s="18">
        <v>41</v>
      </c>
      <c r="L1513" s="20">
        <v>36.33</v>
      </c>
      <c r="M1513" s="21">
        <v>10</v>
      </c>
      <c r="N1513" s="22">
        <f t="shared" si="134"/>
        <v>32.696999999999996</v>
      </c>
      <c r="O1513" s="23">
        <v>75</v>
      </c>
      <c r="P1513" s="24">
        <f t="shared" si="135"/>
        <v>57.219749999999991</v>
      </c>
    </row>
    <row r="1514" spans="1:16" ht="17.25" customHeight="1">
      <c r="A1514" s="1">
        <v>2</v>
      </c>
      <c r="B1514" s="1" t="s">
        <v>15</v>
      </c>
      <c r="D1514" s="17" t="s">
        <v>3048</v>
      </c>
      <c r="E1514" s="17" t="s">
        <v>3049</v>
      </c>
      <c r="F1514" s="17" t="s">
        <v>46</v>
      </c>
      <c r="G1514" s="18">
        <f t="shared" si="133"/>
        <v>282.6318</v>
      </c>
      <c r="H1514" s="19">
        <f t="shared" si="136"/>
        <v>367.88850000000002</v>
      </c>
      <c r="I1514" s="19"/>
      <c r="J1514" s="18">
        <f t="shared" si="137"/>
        <v>5.6970731707317075</v>
      </c>
      <c r="K1514" s="18">
        <v>41</v>
      </c>
      <c r="L1514" s="20">
        <v>233.58</v>
      </c>
      <c r="M1514" s="21">
        <v>10</v>
      </c>
      <c r="N1514" s="22">
        <f t="shared" si="134"/>
        <v>210.22200000000001</v>
      </c>
      <c r="O1514" s="23">
        <v>75</v>
      </c>
      <c r="P1514" s="24">
        <f t="shared" si="135"/>
        <v>367.88850000000002</v>
      </c>
    </row>
    <row r="1515" spans="1:16" ht="17.25" customHeight="1">
      <c r="A1515" s="1">
        <v>2</v>
      </c>
      <c r="B1515" s="1" t="s">
        <v>15</v>
      </c>
      <c r="D1515" s="17" t="s">
        <v>3050</v>
      </c>
      <c r="E1515" s="17" t="s">
        <v>3051</v>
      </c>
      <c r="F1515" s="17" t="s">
        <v>46</v>
      </c>
      <c r="G1515" s="18">
        <f t="shared" si="133"/>
        <v>164.86249999999998</v>
      </c>
      <c r="H1515" s="19">
        <f t="shared" si="136"/>
        <v>214.59375</v>
      </c>
      <c r="I1515" s="19"/>
      <c r="J1515" s="18">
        <f t="shared" si="137"/>
        <v>3.3231707317073171</v>
      </c>
      <c r="K1515" s="18">
        <v>41</v>
      </c>
      <c r="L1515" s="20">
        <v>136.25</v>
      </c>
      <c r="M1515" s="21">
        <v>10</v>
      </c>
      <c r="N1515" s="22">
        <f t="shared" si="134"/>
        <v>122.625</v>
      </c>
      <c r="O1515" s="23">
        <v>75</v>
      </c>
      <c r="P1515" s="24">
        <f t="shared" si="135"/>
        <v>214.59375</v>
      </c>
    </row>
    <row r="1516" spans="1:16" ht="17.25" customHeight="1">
      <c r="A1516" s="1">
        <v>2</v>
      </c>
      <c r="B1516" s="1" t="s">
        <v>15</v>
      </c>
      <c r="D1516" s="17" t="s">
        <v>3052</v>
      </c>
      <c r="E1516" s="17" t="s">
        <v>3053</v>
      </c>
      <c r="F1516" s="17" t="s">
        <v>46</v>
      </c>
      <c r="G1516" s="18">
        <f t="shared" si="133"/>
        <v>321.88419999999996</v>
      </c>
      <c r="H1516" s="19">
        <f t="shared" si="136"/>
        <v>418.98149999999998</v>
      </c>
      <c r="I1516" s="19"/>
      <c r="J1516" s="18">
        <f t="shared" si="137"/>
        <v>6.4882926829268293</v>
      </c>
      <c r="K1516" s="18">
        <v>41</v>
      </c>
      <c r="L1516" s="20">
        <v>266.02</v>
      </c>
      <c r="M1516" s="21">
        <v>10</v>
      </c>
      <c r="N1516" s="22">
        <f t="shared" si="134"/>
        <v>239.41799999999998</v>
      </c>
      <c r="O1516" s="23">
        <v>75</v>
      </c>
      <c r="P1516" s="24">
        <f t="shared" si="135"/>
        <v>418.98149999999998</v>
      </c>
    </row>
    <row r="1517" spans="1:16" ht="17.25" customHeight="1">
      <c r="A1517" s="1">
        <v>2</v>
      </c>
      <c r="B1517" s="1" t="s">
        <v>15</v>
      </c>
      <c r="D1517" s="17" t="s">
        <v>3054</v>
      </c>
      <c r="E1517" s="17" t="s">
        <v>3055</v>
      </c>
      <c r="F1517" s="17" t="s">
        <v>46</v>
      </c>
      <c r="G1517" s="18">
        <f t="shared" si="133"/>
        <v>345.44290000000001</v>
      </c>
      <c r="H1517" s="19">
        <f t="shared" si="136"/>
        <v>449.64675</v>
      </c>
      <c r="I1517" s="19"/>
      <c r="J1517" s="18">
        <f t="shared" si="137"/>
        <v>6.9631707317073177</v>
      </c>
      <c r="K1517" s="18">
        <v>41</v>
      </c>
      <c r="L1517" s="20">
        <v>285.49</v>
      </c>
      <c r="M1517" s="21">
        <v>10</v>
      </c>
      <c r="N1517" s="22">
        <f t="shared" si="134"/>
        <v>256.94100000000003</v>
      </c>
      <c r="O1517" s="23">
        <v>75</v>
      </c>
      <c r="P1517" s="24">
        <f t="shared" si="135"/>
        <v>449.64675</v>
      </c>
    </row>
    <row r="1518" spans="1:16" ht="17.25" customHeight="1">
      <c r="A1518" s="1">
        <v>2</v>
      </c>
      <c r="B1518" s="1" t="s">
        <v>15</v>
      </c>
      <c r="D1518" s="17" t="s">
        <v>3056</v>
      </c>
      <c r="E1518" s="17" t="s">
        <v>3057</v>
      </c>
      <c r="F1518" s="17" t="s">
        <v>46</v>
      </c>
      <c r="G1518" s="18">
        <f t="shared" si="133"/>
        <v>612.3931</v>
      </c>
      <c r="H1518" s="19">
        <f t="shared" si="136"/>
        <v>797.1232500000001</v>
      </c>
      <c r="I1518" s="19"/>
      <c r="J1518" s="18">
        <f t="shared" si="137"/>
        <v>12.344146341463414</v>
      </c>
      <c r="K1518" s="18">
        <v>41</v>
      </c>
      <c r="L1518" s="20">
        <v>506.11</v>
      </c>
      <c r="M1518" s="21">
        <v>10</v>
      </c>
      <c r="N1518" s="22">
        <f t="shared" si="134"/>
        <v>455.49900000000002</v>
      </c>
      <c r="O1518" s="23">
        <v>75</v>
      </c>
      <c r="P1518" s="24">
        <f t="shared" si="135"/>
        <v>797.1232500000001</v>
      </c>
    </row>
    <row r="1519" spans="1:16" ht="17.25" customHeight="1">
      <c r="A1519" s="1">
        <v>2</v>
      </c>
      <c r="B1519" s="1" t="s">
        <v>15</v>
      </c>
      <c r="D1519" s="17" t="s">
        <v>3058</v>
      </c>
      <c r="E1519" s="17" t="s">
        <v>3059</v>
      </c>
      <c r="F1519" s="17" t="s">
        <v>46</v>
      </c>
      <c r="G1519" s="18">
        <f t="shared" si="133"/>
        <v>612.3931</v>
      </c>
      <c r="H1519" s="19">
        <f t="shared" si="136"/>
        <v>797.1232500000001</v>
      </c>
      <c r="I1519" s="19"/>
      <c r="J1519" s="18">
        <f t="shared" si="137"/>
        <v>12.344146341463414</v>
      </c>
      <c r="K1519" s="18">
        <v>41</v>
      </c>
      <c r="L1519" s="20">
        <v>506.11</v>
      </c>
      <c r="M1519" s="21">
        <v>10</v>
      </c>
      <c r="N1519" s="22">
        <f t="shared" si="134"/>
        <v>455.49900000000002</v>
      </c>
      <c r="O1519" s="23">
        <v>75</v>
      </c>
      <c r="P1519" s="24">
        <f t="shared" si="135"/>
        <v>797.1232500000001</v>
      </c>
    </row>
    <row r="1520" spans="1:16" ht="17.25" customHeight="1">
      <c r="A1520" s="1">
        <v>2</v>
      </c>
      <c r="B1520" s="1" t="s">
        <v>15</v>
      </c>
      <c r="D1520" s="17" t="s">
        <v>3060</v>
      </c>
      <c r="E1520" s="17" t="s">
        <v>3061</v>
      </c>
      <c r="F1520" s="17" t="s">
        <v>46</v>
      </c>
      <c r="G1520" s="18">
        <f t="shared" si="133"/>
        <v>612.3931</v>
      </c>
      <c r="H1520" s="19">
        <f t="shared" si="136"/>
        <v>797.1232500000001</v>
      </c>
      <c r="I1520" s="19"/>
      <c r="J1520" s="18">
        <f t="shared" si="137"/>
        <v>12.344146341463414</v>
      </c>
      <c r="K1520" s="18">
        <v>41</v>
      </c>
      <c r="L1520" s="20">
        <v>506.11</v>
      </c>
      <c r="M1520" s="21">
        <v>10</v>
      </c>
      <c r="N1520" s="22">
        <f t="shared" si="134"/>
        <v>455.49900000000002</v>
      </c>
      <c r="O1520" s="23">
        <v>75</v>
      </c>
      <c r="P1520" s="24">
        <f t="shared" si="135"/>
        <v>797.1232500000001</v>
      </c>
    </row>
    <row r="1521" spans="1:16" ht="17.25" customHeight="1">
      <c r="A1521" s="1">
        <v>2</v>
      </c>
      <c r="B1521" s="1" t="s">
        <v>15</v>
      </c>
      <c r="D1521" s="17" t="s">
        <v>3062</v>
      </c>
      <c r="E1521" s="17" t="s">
        <v>3063</v>
      </c>
      <c r="F1521" s="17" t="s">
        <v>46</v>
      </c>
      <c r="G1521" s="18">
        <f t="shared" si="133"/>
        <v>20.388500000000001</v>
      </c>
      <c r="H1521" s="19">
        <f t="shared" si="136"/>
        <v>26.53875</v>
      </c>
      <c r="I1521" s="19"/>
      <c r="J1521" s="18">
        <f t="shared" si="137"/>
        <v>0.41097560975609759</v>
      </c>
      <c r="K1521" s="18">
        <v>41</v>
      </c>
      <c r="L1521" s="20">
        <v>16.850000000000001</v>
      </c>
      <c r="M1521" s="21">
        <v>10</v>
      </c>
      <c r="N1521" s="22">
        <f t="shared" si="134"/>
        <v>15.165000000000001</v>
      </c>
      <c r="O1521" s="23">
        <v>75</v>
      </c>
      <c r="P1521" s="24">
        <f t="shared" si="135"/>
        <v>26.53875</v>
      </c>
    </row>
    <row r="1522" spans="1:16" ht="17.25" customHeight="1">
      <c r="A1522" s="1">
        <v>2</v>
      </c>
      <c r="B1522" s="1" t="s">
        <v>15</v>
      </c>
      <c r="D1522" s="17" t="s">
        <v>3064</v>
      </c>
      <c r="E1522" s="17" t="s">
        <v>3065</v>
      </c>
      <c r="F1522" s="17" t="s">
        <v>46</v>
      </c>
      <c r="G1522" s="18">
        <f t="shared" si="133"/>
        <v>13.7819</v>
      </c>
      <c r="H1522" s="19">
        <f t="shared" si="136"/>
        <v>17.939250000000001</v>
      </c>
      <c r="I1522" s="19"/>
      <c r="J1522" s="18">
        <f t="shared" si="137"/>
        <v>0.27780487804878051</v>
      </c>
      <c r="K1522" s="18">
        <v>41</v>
      </c>
      <c r="L1522" s="20">
        <v>11.39</v>
      </c>
      <c r="M1522" s="21">
        <v>10</v>
      </c>
      <c r="N1522" s="22">
        <f t="shared" si="134"/>
        <v>10.251000000000001</v>
      </c>
      <c r="O1522" s="23">
        <v>75</v>
      </c>
      <c r="P1522" s="24">
        <f t="shared" si="135"/>
        <v>17.939250000000001</v>
      </c>
    </row>
    <row r="1523" spans="1:16" ht="17.25" customHeight="1">
      <c r="A1523" s="1">
        <v>2</v>
      </c>
      <c r="B1523" s="1" t="s">
        <v>15</v>
      </c>
      <c r="D1523" s="17" t="s">
        <v>3066</v>
      </c>
      <c r="E1523" s="17" t="s">
        <v>3067</v>
      </c>
      <c r="F1523" s="17" t="s">
        <v>46</v>
      </c>
      <c r="G1523" s="18">
        <f t="shared" si="133"/>
        <v>441.57740000000001</v>
      </c>
      <c r="H1523" s="19">
        <f t="shared" si="136"/>
        <v>574.78050000000007</v>
      </c>
      <c r="I1523" s="19"/>
      <c r="J1523" s="18">
        <f t="shared" si="137"/>
        <v>8.900975609756097</v>
      </c>
      <c r="K1523" s="18">
        <v>41</v>
      </c>
      <c r="L1523" s="20">
        <v>364.94</v>
      </c>
      <c r="M1523" s="21">
        <v>10</v>
      </c>
      <c r="N1523" s="22">
        <f t="shared" si="134"/>
        <v>328.44600000000003</v>
      </c>
      <c r="O1523" s="23">
        <v>75</v>
      </c>
      <c r="P1523" s="24">
        <f t="shared" si="135"/>
        <v>574.78050000000007</v>
      </c>
    </row>
    <row r="1524" spans="1:16" ht="17.25" customHeight="1">
      <c r="A1524" s="1">
        <v>2</v>
      </c>
      <c r="B1524" s="1" t="s">
        <v>15</v>
      </c>
      <c r="D1524" s="17" t="s">
        <v>3068</v>
      </c>
      <c r="E1524" s="17" t="s">
        <v>3069</v>
      </c>
      <c r="F1524" s="17" t="s">
        <v>46</v>
      </c>
      <c r="G1524" s="18">
        <f t="shared" si="133"/>
        <v>1789.6142</v>
      </c>
      <c r="H1524" s="19">
        <f t="shared" si="136"/>
        <v>2329.4564999999998</v>
      </c>
      <c r="I1524" s="19"/>
      <c r="J1524" s="18">
        <f t="shared" si="137"/>
        <v>36.073658536585363</v>
      </c>
      <c r="K1524" s="18">
        <v>41</v>
      </c>
      <c r="L1524" s="20">
        <v>1479.02</v>
      </c>
      <c r="M1524" s="21">
        <v>10</v>
      </c>
      <c r="N1524" s="22">
        <f t="shared" si="134"/>
        <v>1331.1179999999999</v>
      </c>
      <c r="O1524" s="23">
        <v>75</v>
      </c>
      <c r="P1524" s="24">
        <f t="shared" si="135"/>
        <v>2329.4564999999998</v>
      </c>
    </row>
    <row r="1525" spans="1:16" ht="17.25" customHeight="1">
      <c r="A1525" s="1">
        <v>2</v>
      </c>
      <c r="B1525" s="1" t="s">
        <v>15</v>
      </c>
      <c r="D1525" s="17" t="s">
        <v>3070</v>
      </c>
      <c r="E1525" s="17" t="s">
        <v>3071</v>
      </c>
      <c r="F1525" s="17" t="s">
        <v>46</v>
      </c>
      <c r="G1525" s="18">
        <f t="shared" si="133"/>
        <v>1789.6142</v>
      </c>
      <c r="H1525" s="19">
        <f t="shared" si="136"/>
        <v>2329.4564999999998</v>
      </c>
      <c r="I1525" s="19"/>
      <c r="J1525" s="18">
        <f t="shared" si="137"/>
        <v>36.073658536585363</v>
      </c>
      <c r="K1525" s="18">
        <v>41</v>
      </c>
      <c r="L1525" s="20">
        <v>1479.02</v>
      </c>
      <c r="M1525" s="21">
        <v>10</v>
      </c>
      <c r="N1525" s="22">
        <f t="shared" si="134"/>
        <v>1331.1179999999999</v>
      </c>
      <c r="O1525" s="23">
        <v>75</v>
      </c>
      <c r="P1525" s="24">
        <f t="shared" si="135"/>
        <v>2329.4564999999998</v>
      </c>
    </row>
    <row r="1526" spans="1:16" ht="17.25" customHeight="1">
      <c r="A1526" s="1">
        <v>2</v>
      </c>
      <c r="B1526" s="1" t="s">
        <v>15</v>
      </c>
      <c r="D1526" s="17" t="s">
        <v>3072</v>
      </c>
      <c r="E1526" s="17" t="s">
        <v>3073</v>
      </c>
      <c r="F1526" s="17" t="s">
        <v>46</v>
      </c>
      <c r="G1526" s="18">
        <f t="shared" si="133"/>
        <v>1789.6142</v>
      </c>
      <c r="H1526" s="19">
        <f t="shared" si="136"/>
        <v>2329.4564999999998</v>
      </c>
      <c r="I1526" s="19"/>
      <c r="J1526" s="18">
        <f t="shared" si="137"/>
        <v>36.073658536585363</v>
      </c>
      <c r="K1526" s="18">
        <v>41</v>
      </c>
      <c r="L1526" s="20">
        <v>1479.02</v>
      </c>
      <c r="M1526" s="21">
        <v>10</v>
      </c>
      <c r="N1526" s="22">
        <f t="shared" si="134"/>
        <v>1331.1179999999999</v>
      </c>
      <c r="O1526" s="23">
        <v>75</v>
      </c>
      <c r="P1526" s="24">
        <f t="shared" si="135"/>
        <v>2329.4564999999998</v>
      </c>
    </row>
    <row r="1527" spans="1:16" ht="17.25" customHeight="1">
      <c r="A1527" s="1">
        <v>2</v>
      </c>
      <c r="B1527" s="1" t="s">
        <v>15</v>
      </c>
      <c r="D1527" s="17" t="s">
        <v>3074</v>
      </c>
      <c r="E1527" s="17" t="s">
        <v>3075</v>
      </c>
      <c r="F1527" s="17" t="s">
        <v>46</v>
      </c>
      <c r="G1527" s="18">
        <f t="shared" ref="G1527:G1590" si="138">L1527*1.21</f>
        <v>1789.6142</v>
      </c>
      <c r="H1527" s="19">
        <f t="shared" si="136"/>
        <v>2329.4564999999998</v>
      </c>
      <c r="I1527" s="19"/>
      <c r="J1527" s="18">
        <f t="shared" si="137"/>
        <v>36.073658536585363</v>
      </c>
      <c r="K1527" s="18">
        <v>41</v>
      </c>
      <c r="L1527" s="20">
        <v>1479.02</v>
      </c>
      <c r="M1527" s="21">
        <v>10</v>
      </c>
      <c r="N1527" s="22">
        <f t="shared" si="134"/>
        <v>1331.1179999999999</v>
      </c>
      <c r="O1527" s="23">
        <v>75</v>
      </c>
      <c r="P1527" s="24">
        <f t="shared" si="135"/>
        <v>2329.4564999999998</v>
      </c>
    </row>
    <row r="1528" spans="1:16" ht="17.25" customHeight="1">
      <c r="A1528" s="1">
        <v>2</v>
      </c>
      <c r="B1528" s="1" t="s">
        <v>15</v>
      </c>
      <c r="D1528" s="17" t="s">
        <v>3076</v>
      </c>
      <c r="E1528" s="17" t="s">
        <v>3077</v>
      </c>
      <c r="F1528" s="17" t="s">
        <v>46</v>
      </c>
      <c r="G1528" s="18">
        <f t="shared" si="138"/>
        <v>1789.6142</v>
      </c>
      <c r="H1528" s="19">
        <f t="shared" si="136"/>
        <v>2329.4564999999998</v>
      </c>
      <c r="I1528" s="19"/>
      <c r="J1528" s="18">
        <f t="shared" si="137"/>
        <v>36.073658536585363</v>
      </c>
      <c r="K1528" s="18">
        <v>41</v>
      </c>
      <c r="L1528" s="20">
        <v>1479.02</v>
      </c>
      <c r="M1528" s="21">
        <v>10</v>
      </c>
      <c r="N1528" s="22">
        <f t="shared" si="134"/>
        <v>1331.1179999999999</v>
      </c>
      <c r="O1528" s="23">
        <v>75</v>
      </c>
      <c r="P1528" s="24">
        <f t="shared" si="135"/>
        <v>2329.4564999999998</v>
      </c>
    </row>
    <row r="1529" spans="1:16" ht="17.25" customHeight="1">
      <c r="A1529" s="1">
        <v>2</v>
      </c>
      <c r="B1529" s="1" t="s">
        <v>15</v>
      </c>
      <c r="D1529" s="17" t="s">
        <v>3078</v>
      </c>
      <c r="E1529" s="17" t="s">
        <v>3079</v>
      </c>
      <c r="F1529" s="17" t="s">
        <v>46</v>
      </c>
      <c r="G1529" s="18">
        <f t="shared" si="138"/>
        <v>1789.6142</v>
      </c>
      <c r="H1529" s="19">
        <f t="shared" si="136"/>
        <v>2329.4564999999998</v>
      </c>
      <c r="I1529" s="19"/>
      <c r="J1529" s="18">
        <f t="shared" si="137"/>
        <v>36.073658536585363</v>
      </c>
      <c r="K1529" s="18">
        <v>41</v>
      </c>
      <c r="L1529" s="20">
        <v>1479.02</v>
      </c>
      <c r="M1529" s="21">
        <v>10</v>
      </c>
      <c r="N1529" s="22">
        <f t="shared" si="134"/>
        <v>1331.1179999999999</v>
      </c>
      <c r="O1529" s="23">
        <v>75</v>
      </c>
      <c r="P1529" s="24">
        <f t="shared" si="135"/>
        <v>2329.4564999999998</v>
      </c>
    </row>
    <row r="1530" spans="1:16" ht="17.25" customHeight="1">
      <c r="A1530" s="1">
        <v>2</v>
      </c>
      <c r="B1530" s="1" t="s">
        <v>15</v>
      </c>
      <c r="D1530" s="17" t="s">
        <v>3080</v>
      </c>
      <c r="E1530" s="17" t="s">
        <v>3081</v>
      </c>
      <c r="F1530" s="17" t="s">
        <v>46</v>
      </c>
      <c r="G1530" s="18">
        <f t="shared" si="138"/>
        <v>1789.6142</v>
      </c>
      <c r="H1530" s="19">
        <f t="shared" si="136"/>
        <v>2329.4564999999998</v>
      </c>
      <c r="I1530" s="19"/>
      <c r="J1530" s="18">
        <f t="shared" si="137"/>
        <v>36.073658536585363</v>
      </c>
      <c r="K1530" s="18">
        <v>41</v>
      </c>
      <c r="L1530" s="20">
        <v>1479.02</v>
      </c>
      <c r="M1530" s="21">
        <v>10</v>
      </c>
      <c r="N1530" s="22">
        <f t="shared" si="134"/>
        <v>1331.1179999999999</v>
      </c>
      <c r="O1530" s="23">
        <v>75</v>
      </c>
      <c r="P1530" s="24">
        <f t="shared" si="135"/>
        <v>2329.4564999999998</v>
      </c>
    </row>
    <row r="1531" spans="1:16" ht="17.25" customHeight="1">
      <c r="A1531" s="1">
        <v>2</v>
      </c>
      <c r="B1531" s="1" t="s">
        <v>15</v>
      </c>
      <c r="D1531" s="17" t="s">
        <v>3082</v>
      </c>
      <c r="E1531" s="17" t="s">
        <v>3083</v>
      </c>
      <c r="F1531" s="17" t="s">
        <v>46</v>
      </c>
      <c r="G1531" s="18">
        <f t="shared" si="138"/>
        <v>1789.6142</v>
      </c>
      <c r="H1531" s="19">
        <f t="shared" si="136"/>
        <v>2329.4564999999998</v>
      </c>
      <c r="I1531" s="19"/>
      <c r="J1531" s="18">
        <f t="shared" si="137"/>
        <v>36.073658536585363</v>
      </c>
      <c r="K1531" s="18">
        <v>41</v>
      </c>
      <c r="L1531" s="20">
        <v>1479.02</v>
      </c>
      <c r="M1531" s="21">
        <v>10</v>
      </c>
      <c r="N1531" s="22">
        <f t="shared" si="134"/>
        <v>1331.1179999999999</v>
      </c>
      <c r="O1531" s="23">
        <v>75</v>
      </c>
      <c r="P1531" s="24">
        <f t="shared" si="135"/>
        <v>2329.4564999999998</v>
      </c>
    </row>
    <row r="1532" spans="1:16" ht="17.25" customHeight="1">
      <c r="A1532" s="1">
        <v>2</v>
      </c>
      <c r="B1532" s="1" t="s">
        <v>15</v>
      </c>
      <c r="D1532" s="17" t="s">
        <v>3084</v>
      </c>
      <c r="E1532" s="17" t="s">
        <v>3085</v>
      </c>
      <c r="F1532" s="17" t="s">
        <v>46</v>
      </c>
      <c r="G1532" s="18">
        <f t="shared" si="138"/>
        <v>1789.6142</v>
      </c>
      <c r="H1532" s="19">
        <f t="shared" si="136"/>
        <v>2329.4564999999998</v>
      </c>
      <c r="I1532" s="19"/>
      <c r="J1532" s="18">
        <f t="shared" si="137"/>
        <v>36.073658536585363</v>
      </c>
      <c r="K1532" s="18">
        <v>41</v>
      </c>
      <c r="L1532" s="20">
        <v>1479.02</v>
      </c>
      <c r="M1532" s="21">
        <v>10</v>
      </c>
      <c r="N1532" s="22">
        <f t="shared" si="134"/>
        <v>1331.1179999999999</v>
      </c>
      <c r="O1532" s="23">
        <v>75</v>
      </c>
      <c r="P1532" s="24">
        <f t="shared" si="135"/>
        <v>2329.4564999999998</v>
      </c>
    </row>
    <row r="1533" spans="1:16" ht="17.25" customHeight="1">
      <c r="A1533" s="1">
        <v>2</v>
      </c>
      <c r="B1533" s="1" t="s">
        <v>15</v>
      </c>
      <c r="D1533" s="17" t="s">
        <v>3086</v>
      </c>
      <c r="E1533" s="17" t="s">
        <v>3087</v>
      </c>
      <c r="F1533" s="17" t="s">
        <v>46</v>
      </c>
      <c r="G1533" s="18">
        <f t="shared" si="138"/>
        <v>1789.6142</v>
      </c>
      <c r="H1533" s="19">
        <f t="shared" si="136"/>
        <v>2329.4564999999998</v>
      </c>
      <c r="I1533" s="19"/>
      <c r="J1533" s="18">
        <f t="shared" si="137"/>
        <v>36.073658536585363</v>
      </c>
      <c r="K1533" s="18">
        <v>41</v>
      </c>
      <c r="L1533" s="20">
        <v>1479.02</v>
      </c>
      <c r="M1533" s="21">
        <v>10</v>
      </c>
      <c r="N1533" s="22">
        <f t="shared" si="134"/>
        <v>1331.1179999999999</v>
      </c>
      <c r="O1533" s="23">
        <v>75</v>
      </c>
      <c r="P1533" s="24">
        <f t="shared" si="135"/>
        <v>2329.4564999999998</v>
      </c>
    </row>
    <row r="1534" spans="1:16" ht="17.25" customHeight="1">
      <c r="A1534" s="1">
        <v>2</v>
      </c>
      <c r="B1534" s="1" t="s">
        <v>15</v>
      </c>
      <c r="D1534" s="17" t="s">
        <v>3088</v>
      </c>
      <c r="E1534" s="17" t="s">
        <v>3089</v>
      </c>
      <c r="F1534" s="17" t="s">
        <v>46</v>
      </c>
      <c r="G1534" s="18">
        <f t="shared" si="138"/>
        <v>2022.0551999999998</v>
      </c>
      <c r="H1534" s="19">
        <f t="shared" si="136"/>
        <v>2632.0139999999997</v>
      </c>
      <c r="I1534" s="19"/>
      <c r="J1534" s="18">
        <f t="shared" si="137"/>
        <v>40.759024390243901</v>
      </c>
      <c r="K1534" s="18">
        <v>41</v>
      </c>
      <c r="L1534" s="20">
        <v>1671.12</v>
      </c>
      <c r="M1534" s="21">
        <v>10</v>
      </c>
      <c r="N1534" s="22">
        <f t="shared" si="134"/>
        <v>1504.0079999999998</v>
      </c>
      <c r="O1534" s="23">
        <v>75</v>
      </c>
      <c r="P1534" s="24">
        <f t="shared" si="135"/>
        <v>2632.0139999999997</v>
      </c>
    </row>
    <row r="1535" spans="1:16" ht="17.25" customHeight="1">
      <c r="A1535" s="1">
        <v>2</v>
      </c>
      <c r="B1535" s="1" t="s">
        <v>15</v>
      </c>
      <c r="D1535" s="17" t="s">
        <v>3090</v>
      </c>
      <c r="E1535" s="17" t="s">
        <v>3091</v>
      </c>
      <c r="F1535" s="17" t="s">
        <v>46</v>
      </c>
      <c r="G1535" s="18">
        <f t="shared" si="138"/>
        <v>2022.0551999999998</v>
      </c>
      <c r="H1535" s="19">
        <f t="shared" si="136"/>
        <v>2632.0139999999997</v>
      </c>
      <c r="I1535" s="19"/>
      <c r="J1535" s="18">
        <f t="shared" si="137"/>
        <v>40.759024390243901</v>
      </c>
      <c r="K1535" s="18">
        <v>41</v>
      </c>
      <c r="L1535" s="20">
        <v>1671.12</v>
      </c>
      <c r="M1535" s="21">
        <v>10</v>
      </c>
      <c r="N1535" s="22">
        <f t="shared" si="134"/>
        <v>1504.0079999999998</v>
      </c>
      <c r="O1535" s="23">
        <v>75</v>
      </c>
      <c r="P1535" s="24">
        <f t="shared" si="135"/>
        <v>2632.0139999999997</v>
      </c>
    </row>
    <row r="1536" spans="1:16" ht="17.25" customHeight="1">
      <c r="A1536" s="1">
        <v>2</v>
      </c>
      <c r="B1536" s="1" t="s">
        <v>15</v>
      </c>
      <c r="D1536" s="17" t="s">
        <v>3092</v>
      </c>
      <c r="E1536" s="17" t="s">
        <v>3093</v>
      </c>
      <c r="F1536" s="17" t="s">
        <v>46</v>
      </c>
      <c r="G1536" s="18">
        <f t="shared" si="138"/>
        <v>2022.0551999999998</v>
      </c>
      <c r="H1536" s="19">
        <f t="shared" si="136"/>
        <v>2632.0139999999997</v>
      </c>
      <c r="I1536" s="19"/>
      <c r="J1536" s="18">
        <f t="shared" si="137"/>
        <v>40.759024390243901</v>
      </c>
      <c r="K1536" s="18">
        <v>41</v>
      </c>
      <c r="L1536" s="20">
        <v>1671.12</v>
      </c>
      <c r="M1536" s="21">
        <v>10</v>
      </c>
      <c r="N1536" s="22">
        <f t="shared" si="134"/>
        <v>1504.0079999999998</v>
      </c>
      <c r="O1536" s="23">
        <v>75</v>
      </c>
      <c r="P1536" s="24">
        <f t="shared" si="135"/>
        <v>2632.0139999999997</v>
      </c>
    </row>
    <row r="1537" spans="1:16" ht="17.25" customHeight="1">
      <c r="A1537" s="1">
        <v>2</v>
      </c>
      <c r="B1537" s="1" t="s">
        <v>15</v>
      </c>
      <c r="D1537" s="17" t="s">
        <v>3094</v>
      </c>
      <c r="E1537" s="17" t="s">
        <v>3095</v>
      </c>
      <c r="F1537" s="17" t="s">
        <v>46</v>
      </c>
      <c r="G1537" s="18">
        <f t="shared" si="138"/>
        <v>2022.0551999999998</v>
      </c>
      <c r="H1537" s="19">
        <f t="shared" si="136"/>
        <v>2632.0139999999997</v>
      </c>
      <c r="I1537" s="19"/>
      <c r="J1537" s="18">
        <f t="shared" si="137"/>
        <v>40.759024390243901</v>
      </c>
      <c r="K1537" s="18">
        <v>41</v>
      </c>
      <c r="L1537" s="20">
        <v>1671.12</v>
      </c>
      <c r="M1537" s="21">
        <v>10</v>
      </c>
      <c r="N1537" s="22">
        <f t="shared" si="134"/>
        <v>1504.0079999999998</v>
      </c>
      <c r="O1537" s="23">
        <v>75</v>
      </c>
      <c r="P1537" s="24">
        <f t="shared" si="135"/>
        <v>2632.0139999999997</v>
      </c>
    </row>
    <row r="1538" spans="1:16" ht="17.25" customHeight="1">
      <c r="A1538" s="1">
        <v>2</v>
      </c>
      <c r="B1538" s="1" t="s">
        <v>15</v>
      </c>
      <c r="D1538" s="17" t="s">
        <v>3096</v>
      </c>
      <c r="E1538" s="17" t="s">
        <v>3097</v>
      </c>
      <c r="F1538" s="17" t="s">
        <v>46</v>
      </c>
      <c r="G1538" s="18">
        <f t="shared" si="138"/>
        <v>2022.0551999999998</v>
      </c>
      <c r="H1538" s="19">
        <f t="shared" si="136"/>
        <v>2632.0139999999997</v>
      </c>
      <c r="I1538" s="19"/>
      <c r="J1538" s="18">
        <f t="shared" si="137"/>
        <v>40.759024390243901</v>
      </c>
      <c r="K1538" s="18">
        <v>41</v>
      </c>
      <c r="L1538" s="20">
        <v>1671.12</v>
      </c>
      <c r="M1538" s="21">
        <v>10</v>
      </c>
      <c r="N1538" s="22">
        <f t="shared" si="134"/>
        <v>1504.0079999999998</v>
      </c>
      <c r="O1538" s="23">
        <v>75</v>
      </c>
      <c r="P1538" s="24">
        <f t="shared" si="135"/>
        <v>2632.0139999999997</v>
      </c>
    </row>
    <row r="1539" spans="1:16" ht="17.25" customHeight="1">
      <c r="A1539" s="1">
        <v>2</v>
      </c>
      <c r="B1539" s="1" t="s">
        <v>15</v>
      </c>
      <c r="D1539" s="17" t="s">
        <v>3098</v>
      </c>
      <c r="E1539" s="17" t="s">
        <v>3099</v>
      </c>
      <c r="F1539" s="17" t="s">
        <v>46</v>
      </c>
      <c r="G1539" s="18">
        <f t="shared" si="138"/>
        <v>2022.0551999999998</v>
      </c>
      <c r="H1539" s="19">
        <f t="shared" si="136"/>
        <v>2632.0139999999997</v>
      </c>
      <c r="I1539" s="19"/>
      <c r="J1539" s="18">
        <f t="shared" si="137"/>
        <v>40.759024390243901</v>
      </c>
      <c r="K1539" s="18">
        <v>41</v>
      </c>
      <c r="L1539" s="20">
        <v>1671.12</v>
      </c>
      <c r="M1539" s="21">
        <v>10</v>
      </c>
      <c r="N1539" s="22">
        <f t="shared" ref="N1539:N1602" si="139">L1539-L1539*M1539/100</f>
        <v>1504.0079999999998</v>
      </c>
      <c r="O1539" s="23">
        <v>75</v>
      </c>
      <c r="P1539" s="24">
        <f t="shared" ref="P1539:P1602" si="140">N1539+N1539*O1539/100</f>
        <v>2632.0139999999997</v>
      </c>
    </row>
    <row r="1540" spans="1:16" ht="17.25" customHeight="1">
      <c r="A1540" s="1">
        <v>2</v>
      </c>
      <c r="B1540" s="1" t="s">
        <v>15</v>
      </c>
      <c r="D1540" s="17" t="s">
        <v>3100</v>
      </c>
      <c r="E1540" s="17" t="s">
        <v>3101</v>
      </c>
      <c r="F1540" s="17" t="s">
        <v>46</v>
      </c>
      <c r="G1540" s="18">
        <f t="shared" si="138"/>
        <v>2022.0551999999998</v>
      </c>
      <c r="H1540" s="19">
        <f t="shared" si="136"/>
        <v>2632.0139999999997</v>
      </c>
      <c r="I1540" s="19"/>
      <c r="J1540" s="18">
        <f t="shared" si="137"/>
        <v>40.759024390243901</v>
      </c>
      <c r="K1540" s="18">
        <v>41</v>
      </c>
      <c r="L1540" s="20">
        <v>1671.12</v>
      </c>
      <c r="M1540" s="21">
        <v>10</v>
      </c>
      <c r="N1540" s="22">
        <f t="shared" si="139"/>
        <v>1504.0079999999998</v>
      </c>
      <c r="O1540" s="23">
        <v>75</v>
      </c>
      <c r="P1540" s="24">
        <f t="shared" si="140"/>
        <v>2632.0139999999997</v>
      </c>
    </row>
    <row r="1541" spans="1:16" ht="17.25" customHeight="1">
      <c r="A1541" s="1">
        <v>2</v>
      </c>
      <c r="B1541" s="1" t="s">
        <v>15</v>
      </c>
      <c r="D1541" s="17" t="s">
        <v>3102</v>
      </c>
      <c r="E1541" s="17" t="s">
        <v>3103</v>
      </c>
      <c r="F1541" s="17" t="s">
        <v>46</v>
      </c>
      <c r="G1541" s="18">
        <f t="shared" si="138"/>
        <v>2022.0551999999998</v>
      </c>
      <c r="H1541" s="19">
        <f t="shared" ref="H1541:H1604" si="141">P1541</f>
        <v>2632.0139999999997</v>
      </c>
      <c r="I1541" s="19"/>
      <c r="J1541" s="18">
        <f t="shared" si="137"/>
        <v>40.759024390243901</v>
      </c>
      <c r="K1541" s="18">
        <v>41</v>
      </c>
      <c r="L1541" s="20">
        <v>1671.12</v>
      </c>
      <c r="M1541" s="21">
        <v>10</v>
      </c>
      <c r="N1541" s="22">
        <f t="shared" si="139"/>
        <v>1504.0079999999998</v>
      </c>
      <c r="O1541" s="23">
        <v>75</v>
      </c>
      <c r="P1541" s="24">
        <f t="shared" si="140"/>
        <v>2632.0139999999997</v>
      </c>
    </row>
    <row r="1542" spans="1:16" ht="17.25" customHeight="1">
      <c r="A1542" s="1">
        <v>2</v>
      </c>
      <c r="B1542" s="1" t="s">
        <v>15</v>
      </c>
      <c r="D1542" s="17" t="s">
        <v>3104</v>
      </c>
      <c r="E1542" s="17" t="s">
        <v>3105</v>
      </c>
      <c r="F1542" s="17" t="s">
        <v>46</v>
      </c>
      <c r="G1542" s="18">
        <f t="shared" si="138"/>
        <v>2022.0551999999998</v>
      </c>
      <c r="H1542" s="19">
        <f t="shared" si="141"/>
        <v>2632.0139999999997</v>
      </c>
      <c r="I1542" s="19"/>
      <c r="J1542" s="18">
        <f t="shared" si="137"/>
        <v>40.759024390243901</v>
      </c>
      <c r="K1542" s="18">
        <v>41</v>
      </c>
      <c r="L1542" s="20">
        <v>1671.12</v>
      </c>
      <c r="M1542" s="21">
        <v>10</v>
      </c>
      <c r="N1542" s="22">
        <f t="shared" si="139"/>
        <v>1504.0079999999998</v>
      </c>
      <c r="O1542" s="23">
        <v>75</v>
      </c>
      <c r="P1542" s="24">
        <f t="shared" si="140"/>
        <v>2632.0139999999997</v>
      </c>
    </row>
    <row r="1543" spans="1:16" ht="17.25" customHeight="1">
      <c r="A1543" s="1">
        <v>2</v>
      </c>
      <c r="B1543" s="1" t="s">
        <v>15</v>
      </c>
      <c r="D1543" s="17" t="s">
        <v>3106</v>
      </c>
      <c r="E1543" s="17" t="s">
        <v>3107</v>
      </c>
      <c r="F1543" s="17" t="s">
        <v>46</v>
      </c>
      <c r="G1543" s="18">
        <f t="shared" si="138"/>
        <v>1029.1533999999999</v>
      </c>
      <c r="H1543" s="19">
        <f t="shared" si="141"/>
        <v>1339.6005</v>
      </c>
      <c r="I1543" s="19"/>
      <c r="J1543" s="18">
        <f t="shared" si="137"/>
        <v>20.744878048780485</v>
      </c>
      <c r="K1543" s="18">
        <v>41</v>
      </c>
      <c r="L1543" s="20">
        <v>850.54</v>
      </c>
      <c r="M1543" s="21">
        <v>10</v>
      </c>
      <c r="N1543" s="22">
        <f t="shared" si="139"/>
        <v>765.48599999999999</v>
      </c>
      <c r="O1543" s="23">
        <v>75</v>
      </c>
      <c r="P1543" s="24">
        <f t="shared" si="140"/>
        <v>1339.6005</v>
      </c>
    </row>
    <row r="1544" spans="1:16" ht="17.25" customHeight="1">
      <c r="A1544" s="1">
        <v>2</v>
      </c>
      <c r="B1544" s="1" t="s">
        <v>15</v>
      </c>
      <c r="D1544" s="17" t="s">
        <v>3108</v>
      </c>
      <c r="E1544" s="17" t="s">
        <v>3109</v>
      </c>
      <c r="F1544" s="17" t="s">
        <v>46</v>
      </c>
      <c r="G1544" s="18">
        <f t="shared" si="138"/>
        <v>1217.3931</v>
      </c>
      <c r="H1544" s="19">
        <f t="shared" si="141"/>
        <v>1584.6232500000001</v>
      </c>
      <c r="I1544" s="19"/>
      <c r="J1544" s="18">
        <f t="shared" si="137"/>
        <v>24.539268292682927</v>
      </c>
      <c r="K1544" s="18">
        <v>41</v>
      </c>
      <c r="L1544" s="20">
        <v>1006.11</v>
      </c>
      <c r="M1544" s="21">
        <v>10</v>
      </c>
      <c r="N1544" s="22">
        <f t="shared" si="139"/>
        <v>905.49900000000002</v>
      </c>
      <c r="O1544" s="23">
        <v>75</v>
      </c>
      <c r="P1544" s="24">
        <f t="shared" si="140"/>
        <v>1584.6232500000001</v>
      </c>
    </row>
    <row r="1545" spans="1:16" ht="17.25" customHeight="1">
      <c r="A1545" s="1">
        <v>2</v>
      </c>
      <c r="B1545" s="1" t="s">
        <v>15</v>
      </c>
      <c r="D1545" s="17" t="s">
        <v>3110</v>
      </c>
      <c r="E1545" s="17" t="s">
        <v>3111</v>
      </c>
      <c r="F1545" s="17" t="s">
        <v>46</v>
      </c>
      <c r="G1545" s="18">
        <f t="shared" si="138"/>
        <v>1016.6057</v>
      </c>
      <c r="H1545" s="19">
        <f t="shared" si="141"/>
        <v>1323.26775</v>
      </c>
      <c r="I1545" s="19"/>
      <c r="J1545" s="18">
        <f t="shared" si="137"/>
        <v>20.491951219512195</v>
      </c>
      <c r="K1545" s="18">
        <v>41</v>
      </c>
      <c r="L1545" s="20">
        <v>840.17</v>
      </c>
      <c r="M1545" s="21">
        <v>10</v>
      </c>
      <c r="N1545" s="22">
        <f t="shared" si="139"/>
        <v>756.15300000000002</v>
      </c>
      <c r="O1545" s="23">
        <v>75</v>
      </c>
      <c r="P1545" s="24">
        <f t="shared" si="140"/>
        <v>1323.26775</v>
      </c>
    </row>
    <row r="1546" spans="1:16" ht="17.25" customHeight="1">
      <c r="A1546" s="1">
        <v>2</v>
      </c>
      <c r="B1546" s="1" t="s">
        <v>15</v>
      </c>
      <c r="D1546" s="17" t="s">
        <v>3112</v>
      </c>
      <c r="E1546" s="17" t="s">
        <v>3113</v>
      </c>
      <c r="F1546" s="17" t="s">
        <v>46</v>
      </c>
      <c r="G1546" s="18">
        <f t="shared" si="138"/>
        <v>232.40469999999999</v>
      </c>
      <c r="H1546" s="19">
        <f t="shared" si="141"/>
        <v>302.51025000000004</v>
      </c>
      <c r="I1546" s="19"/>
      <c r="J1546" s="18">
        <f t="shared" si="137"/>
        <v>4.6846341463414634</v>
      </c>
      <c r="K1546" s="18">
        <v>41</v>
      </c>
      <c r="L1546" s="20">
        <v>192.07</v>
      </c>
      <c r="M1546" s="21">
        <v>10</v>
      </c>
      <c r="N1546" s="22">
        <f t="shared" si="139"/>
        <v>172.863</v>
      </c>
      <c r="O1546" s="23">
        <v>75</v>
      </c>
      <c r="P1546" s="24">
        <f t="shared" si="140"/>
        <v>302.51025000000004</v>
      </c>
    </row>
    <row r="1547" spans="1:16" ht="17.25" customHeight="1">
      <c r="A1547" s="1">
        <v>2</v>
      </c>
      <c r="B1547" s="1" t="s">
        <v>15</v>
      </c>
      <c r="D1547" s="17" t="s">
        <v>3114</v>
      </c>
      <c r="E1547" s="17" t="s">
        <v>3115</v>
      </c>
      <c r="F1547" s="17" t="s">
        <v>46</v>
      </c>
      <c r="G1547" s="18">
        <f t="shared" si="138"/>
        <v>232.40469999999999</v>
      </c>
      <c r="H1547" s="19">
        <f t="shared" si="141"/>
        <v>302.51025000000004</v>
      </c>
      <c r="I1547" s="19"/>
      <c r="J1547" s="18">
        <f t="shared" si="137"/>
        <v>4.6846341463414634</v>
      </c>
      <c r="K1547" s="18">
        <v>41</v>
      </c>
      <c r="L1547" s="20">
        <v>192.07</v>
      </c>
      <c r="M1547" s="21">
        <v>10</v>
      </c>
      <c r="N1547" s="22">
        <f t="shared" si="139"/>
        <v>172.863</v>
      </c>
      <c r="O1547" s="23">
        <v>75</v>
      </c>
      <c r="P1547" s="24">
        <f t="shared" si="140"/>
        <v>302.51025000000004</v>
      </c>
    </row>
    <row r="1548" spans="1:16" ht="17.25" customHeight="1">
      <c r="A1548" s="1">
        <v>2</v>
      </c>
      <c r="B1548" s="1" t="s">
        <v>15</v>
      </c>
      <c r="D1548" s="17" t="s">
        <v>3116</v>
      </c>
      <c r="E1548" s="17" t="s">
        <v>3117</v>
      </c>
      <c r="F1548" s="17" t="s">
        <v>46</v>
      </c>
      <c r="G1548" s="18">
        <f t="shared" si="138"/>
        <v>107.9199</v>
      </c>
      <c r="H1548" s="19">
        <f t="shared" si="141"/>
        <v>140.47424999999998</v>
      </c>
      <c r="I1548" s="19"/>
      <c r="J1548" s="18">
        <f t="shared" si="137"/>
        <v>2.1753658536585365</v>
      </c>
      <c r="K1548" s="18">
        <v>41</v>
      </c>
      <c r="L1548" s="20">
        <v>89.19</v>
      </c>
      <c r="M1548" s="21">
        <v>10</v>
      </c>
      <c r="N1548" s="22">
        <f t="shared" si="139"/>
        <v>80.271000000000001</v>
      </c>
      <c r="O1548" s="23">
        <v>75</v>
      </c>
      <c r="P1548" s="24">
        <f t="shared" si="140"/>
        <v>140.47424999999998</v>
      </c>
    </row>
    <row r="1549" spans="1:16" ht="17.25" customHeight="1">
      <c r="A1549" s="1">
        <v>2</v>
      </c>
      <c r="B1549" s="1" t="s">
        <v>15</v>
      </c>
      <c r="D1549" s="17" t="s">
        <v>3118</v>
      </c>
      <c r="E1549" s="17" t="s">
        <v>3119</v>
      </c>
      <c r="F1549" s="17" t="s">
        <v>46</v>
      </c>
      <c r="G1549" s="18">
        <f t="shared" si="138"/>
        <v>75.274100000000004</v>
      </c>
      <c r="H1549" s="19">
        <f t="shared" si="141"/>
        <v>97.98075</v>
      </c>
      <c r="I1549" s="19"/>
      <c r="J1549" s="18">
        <f t="shared" si="137"/>
        <v>1.5173170731707317</v>
      </c>
      <c r="K1549" s="18">
        <v>41</v>
      </c>
      <c r="L1549" s="20">
        <v>62.21</v>
      </c>
      <c r="M1549" s="21">
        <v>10</v>
      </c>
      <c r="N1549" s="22">
        <f t="shared" si="139"/>
        <v>55.989000000000004</v>
      </c>
      <c r="O1549" s="23">
        <v>75</v>
      </c>
      <c r="P1549" s="24">
        <f t="shared" si="140"/>
        <v>97.98075</v>
      </c>
    </row>
    <row r="1550" spans="1:16" ht="17.25" customHeight="1">
      <c r="A1550" s="1">
        <v>2</v>
      </c>
      <c r="B1550" s="1" t="s">
        <v>15</v>
      </c>
      <c r="D1550" s="17" t="s">
        <v>3120</v>
      </c>
      <c r="E1550" s="17" t="s">
        <v>3121</v>
      </c>
      <c r="F1550" s="17" t="s">
        <v>46</v>
      </c>
      <c r="G1550" s="18">
        <f t="shared" si="138"/>
        <v>1757.0773000000002</v>
      </c>
      <c r="H1550" s="19">
        <f t="shared" si="141"/>
        <v>2287.1047500000004</v>
      </c>
      <c r="I1550" s="19"/>
      <c r="J1550" s="18">
        <f t="shared" si="137"/>
        <v>35.417804878048784</v>
      </c>
      <c r="K1550" s="18">
        <v>41</v>
      </c>
      <c r="L1550" s="20">
        <v>1452.13</v>
      </c>
      <c r="M1550" s="21">
        <v>10</v>
      </c>
      <c r="N1550" s="22">
        <f t="shared" si="139"/>
        <v>1306.9170000000001</v>
      </c>
      <c r="O1550" s="23">
        <v>75</v>
      </c>
      <c r="P1550" s="24">
        <f t="shared" si="140"/>
        <v>2287.1047500000004</v>
      </c>
    </row>
    <row r="1551" spans="1:16" ht="17.25" customHeight="1">
      <c r="A1551" s="1">
        <v>2</v>
      </c>
      <c r="B1551" s="1" t="s">
        <v>15</v>
      </c>
      <c r="D1551" s="17" t="s">
        <v>3122</v>
      </c>
      <c r="E1551" s="17" t="s">
        <v>3123</v>
      </c>
      <c r="F1551" s="17" t="s">
        <v>46</v>
      </c>
      <c r="G1551" s="18">
        <f t="shared" si="138"/>
        <v>1757.0773000000002</v>
      </c>
      <c r="H1551" s="19">
        <f t="shared" si="141"/>
        <v>2287.1047500000004</v>
      </c>
      <c r="I1551" s="19"/>
      <c r="J1551" s="18">
        <f t="shared" si="137"/>
        <v>35.417804878048784</v>
      </c>
      <c r="K1551" s="18">
        <v>41</v>
      </c>
      <c r="L1551" s="20">
        <v>1452.13</v>
      </c>
      <c r="M1551" s="21">
        <v>10</v>
      </c>
      <c r="N1551" s="22">
        <f t="shared" si="139"/>
        <v>1306.9170000000001</v>
      </c>
      <c r="O1551" s="23">
        <v>75</v>
      </c>
      <c r="P1551" s="24">
        <f t="shared" si="140"/>
        <v>2287.1047500000004</v>
      </c>
    </row>
    <row r="1552" spans="1:16" ht="17.25" customHeight="1">
      <c r="A1552" s="1">
        <v>2</v>
      </c>
      <c r="B1552" s="1" t="s">
        <v>15</v>
      </c>
      <c r="D1552" s="17" t="s">
        <v>3124</v>
      </c>
      <c r="E1552" s="17" t="s">
        <v>3125</v>
      </c>
      <c r="F1552" s="17" t="s">
        <v>46</v>
      </c>
      <c r="G1552" s="18">
        <f t="shared" si="138"/>
        <v>44.140799999999992</v>
      </c>
      <c r="H1552" s="19">
        <f t="shared" si="141"/>
        <v>57.455999999999989</v>
      </c>
      <c r="I1552" s="19"/>
      <c r="J1552" s="18">
        <f t="shared" si="137"/>
        <v>0.88975609756097551</v>
      </c>
      <c r="K1552" s="18">
        <v>41</v>
      </c>
      <c r="L1552" s="20">
        <v>36.479999999999997</v>
      </c>
      <c r="M1552" s="21">
        <v>10</v>
      </c>
      <c r="N1552" s="22">
        <f t="shared" si="139"/>
        <v>32.831999999999994</v>
      </c>
      <c r="O1552" s="23">
        <v>75</v>
      </c>
      <c r="P1552" s="24">
        <f t="shared" si="140"/>
        <v>57.455999999999989</v>
      </c>
    </row>
    <row r="1553" spans="1:16" ht="17.25" customHeight="1">
      <c r="A1553" s="1">
        <v>2</v>
      </c>
      <c r="B1553" s="1" t="s">
        <v>15</v>
      </c>
      <c r="D1553" s="17" t="s">
        <v>3126</v>
      </c>
      <c r="E1553" s="17" t="s">
        <v>3127</v>
      </c>
      <c r="F1553" s="17" t="s">
        <v>46</v>
      </c>
      <c r="G1553" s="18">
        <f t="shared" si="138"/>
        <v>44.140799999999992</v>
      </c>
      <c r="H1553" s="19">
        <f t="shared" si="141"/>
        <v>57.455999999999989</v>
      </c>
      <c r="I1553" s="19"/>
      <c r="J1553" s="18">
        <f t="shared" si="137"/>
        <v>0.88975609756097551</v>
      </c>
      <c r="K1553" s="18">
        <v>41</v>
      </c>
      <c r="L1553" s="20">
        <v>36.479999999999997</v>
      </c>
      <c r="M1553" s="21">
        <v>10</v>
      </c>
      <c r="N1553" s="22">
        <f t="shared" si="139"/>
        <v>32.831999999999994</v>
      </c>
      <c r="O1553" s="23">
        <v>75</v>
      </c>
      <c r="P1553" s="24">
        <f t="shared" si="140"/>
        <v>57.455999999999989</v>
      </c>
    </row>
    <row r="1554" spans="1:16" ht="17.25" customHeight="1">
      <c r="A1554" s="1">
        <v>2</v>
      </c>
      <c r="B1554" s="1" t="s">
        <v>15</v>
      </c>
      <c r="D1554" s="17" t="s">
        <v>3128</v>
      </c>
      <c r="E1554" s="17" t="s">
        <v>3129</v>
      </c>
      <c r="F1554" s="17" t="s">
        <v>46</v>
      </c>
      <c r="G1554" s="18">
        <f t="shared" si="138"/>
        <v>44.140799999999992</v>
      </c>
      <c r="H1554" s="19">
        <f t="shared" si="141"/>
        <v>57.455999999999989</v>
      </c>
      <c r="I1554" s="19"/>
      <c r="J1554" s="18">
        <f t="shared" si="137"/>
        <v>0.88975609756097551</v>
      </c>
      <c r="K1554" s="18">
        <v>41</v>
      </c>
      <c r="L1554" s="20">
        <v>36.479999999999997</v>
      </c>
      <c r="M1554" s="21">
        <v>10</v>
      </c>
      <c r="N1554" s="22">
        <f t="shared" si="139"/>
        <v>32.831999999999994</v>
      </c>
      <c r="O1554" s="23">
        <v>75</v>
      </c>
      <c r="P1554" s="24">
        <f t="shared" si="140"/>
        <v>57.455999999999989</v>
      </c>
    </row>
    <row r="1555" spans="1:16" ht="17.25" customHeight="1">
      <c r="A1555" s="1">
        <v>2</v>
      </c>
      <c r="B1555" s="1" t="s">
        <v>15</v>
      </c>
      <c r="D1555" s="17" t="s">
        <v>3130</v>
      </c>
      <c r="E1555" s="17" t="s">
        <v>3131</v>
      </c>
      <c r="F1555" s="17" t="s">
        <v>46</v>
      </c>
      <c r="G1555" s="18">
        <f t="shared" si="138"/>
        <v>133.45089999999999</v>
      </c>
      <c r="H1555" s="19">
        <f t="shared" si="141"/>
        <v>173.70675</v>
      </c>
      <c r="I1555" s="19"/>
      <c r="J1555" s="18">
        <f t="shared" si="137"/>
        <v>2.69</v>
      </c>
      <c r="K1555" s="18">
        <v>41</v>
      </c>
      <c r="L1555" s="20">
        <v>110.29</v>
      </c>
      <c r="M1555" s="21">
        <v>10</v>
      </c>
      <c r="N1555" s="22">
        <f t="shared" si="139"/>
        <v>99.26100000000001</v>
      </c>
      <c r="O1555" s="23">
        <v>75</v>
      </c>
      <c r="P1555" s="24">
        <f t="shared" si="140"/>
        <v>173.70675</v>
      </c>
    </row>
    <row r="1556" spans="1:16" ht="17.25" customHeight="1">
      <c r="A1556" s="1">
        <v>2</v>
      </c>
      <c r="B1556" s="1" t="s">
        <v>15</v>
      </c>
      <c r="D1556" s="17" t="s">
        <v>3132</v>
      </c>
      <c r="E1556" s="17" t="s">
        <v>3133</v>
      </c>
      <c r="F1556" s="17" t="s">
        <v>46</v>
      </c>
      <c r="G1556" s="18">
        <f t="shared" si="138"/>
        <v>235.5265</v>
      </c>
      <c r="H1556" s="19">
        <f t="shared" si="141"/>
        <v>306.57375000000002</v>
      </c>
      <c r="I1556" s="19"/>
      <c r="J1556" s="18">
        <f t="shared" si="137"/>
        <v>4.7475609756097565</v>
      </c>
      <c r="K1556" s="18">
        <v>41</v>
      </c>
      <c r="L1556" s="20">
        <v>194.65</v>
      </c>
      <c r="M1556" s="21">
        <v>10</v>
      </c>
      <c r="N1556" s="22">
        <f t="shared" si="139"/>
        <v>175.185</v>
      </c>
      <c r="O1556" s="23">
        <v>75</v>
      </c>
      <c r="P1556" s="24">
        <f t="shared" si="140"/>
        <v>306.57375000000002</v>
      </c>
    </row>
    <row r="1557" spans="1:16" ht="17.25" customHeight="1">
      <c r="A1557" s="1">
        <v>2</v>
      </c>
      <c r="B1557" s="1" t="s">
        <v>15</v>
      </c>
      <c r="D1557" s="17" t="s">
        <v>3134</v>
      </c>
      <c r="E1557" s="17" t="s">
        <v>3135</v>
      </c>
      <c r="F1557" s="17" t="s">
        <v>46</v>
      </c>
      <c r="G1557" s="18">
        <f t="shared" si="138"/>
        <v>102.0514</v>
      </c>
      <c r="H1557" s="19">
        <f t="shared" si="141"/>
        <v>132.83550000000002</v>
      </c>
      <c r="I1557" s="19"/>
      <c r="J1557" s="18">
        <f t="shared" si="137"/>
        <v>2.0570731707317074</v>
      </c>
      <c r="K1557" s="18">
        <v>41</v>
      </c>
      <c r="L1557" s="20">
        <v>84.34</v>
      </c>
      <c r="M1557" s="21">
        <v>10</v>
      </c>
      <c r="N1557" s="22">
        <f t="shared" si="139"/>
        <v>75.906000000000006</v>
      </c>
      <c r="O1557" s="23">
        <v>75</v>
      </c>
      <c r="P1557" s="24">
        <f t="shared" si="140"/>
        <v>132.83550000000002</v>
      </c>
    </row>
    <row r="1558" spans="1:16" ht="17.25" customHeight="1">
      <c r="A1558" s="1">
        <v>2</v>
      </c>
      <c r="B1558" s="1" t="s">
        <v>15</v>
      </c>
      <c r="D1558" s="17" t="s">
        <v>3136</v>
      </c>
      <c r="E1558" s="17" t="s">
        <v>3137</v>
      </c>
      <c r="F1558" s="17" t="s">
        <v>46</v>
      </c>
      <c r="G1558" s="18">
        <f t="shared" si="138"/>
        <v>60.233800000000002</v>
      </c>
      <c r="H1558" s="19">
        <f t="shared" si="141"/>
        <v>78.403500000000008</v>
      </c>
      <c r="I1558" s="19"/>
      <c r="J1558" s="18">
        <f t="shared" si="137"/>
        <v>1.2141463414634146</v>
      </c>
      <c r="K1558" s="18">
        <v>41</v>
      </c>
      <c r="L1558" s="20">
        <v>49.78</v>
      </c>
      <c r="M1558" s="21">
        <v>10</v>
      </c>
      <c r="N1558" s="22">
        <f t="shared" si="139"/>
        <v>44.802</v>
      </c>
      <c r="O1558" s="23">
        <v>75</v>
      </c>
      <c r="P1558" s="24">
        <f t="shared" si="140"/>
        <v>78.403500000000008</v>
      </c>
    </row>
    <row r="1559" spans="1:16" ht="17.25" customHeight="1">
      <c r="A1559" s="1">
        <v>2</v>
      </c>
      <c r="B1559" s="1" t="s">
        <v>15</v>
      </c>
      <c r="D1559" s="17" t="s">
        <v>3138</v>
      </c>
      <c r="E1559" s="17" t="s">
        <v>3139</v>
      </c>
      <c r="F1559" s="17" t="s">
        <v>46</v>
      </c>
      <c r="G1559" s="18">
        <f t="shared" si="138"/>
        <v>267.27689999999996</v>
      </c>
      <c r="H1559" s="19">
        <f t="shared" si="141"/>
        <v>347.90174999999999</v>
      </c>
      <c r="I1559" s="19"/>
      <c r="J1559" s="18">
        <f t="shared" si="137"/>
        <v>5.3875609756097553</v>
      </c>
      <c r="K1559" s="18">
        <v>41</v>
      </c>
      <c r="L1559" s="20">
        <v>220.89</v>
      </c>
      <c r="M1559" s="21">
        <v>10</v>
      </c>
      <c r="N1559" s="22">
        <f t="shared" si="139"/>
        <v>198.80099999999999</v>
      </c>
      <c r="O1559" s="23">
        <v>75</v>
      </c>
      <c r="P1559" s="24">
        <f t="shared" si="140"/>
        <v>347.90174999999999</v>
      </c>
    </row>
    <row r="1560" spans="1:16" ht="17.25" customHeight="1">
      <c r="A1560" s="1">
        <v>2</v>
      </c>
      <c r="B1560" s="1" t="s">
        <v>15</v>
      </c>
      <c r="D1560" s="17" t="s">
        <v>3140</v>
      </c>
      <c r="E1560" s="17" t="s">
        <v>3141</v>
      </c>
      <c r="F1560" s="17" t="s">
        <v>46</v>
      </c>
      <c r="G1560" s="18">
        <f t="shared" si="138"/>
        <v>181.28219999999999</v>
      </c>
      <c r="H1560" s="19">
        <f t="shared" si="141"/>
        <v>235.9665</v>
      </c>
      <c r="I1560" s="19"/>
      <c r="J1560" s="18">
        <f t="shared" si="137"/>
        <v>3.6541463414634143</v>
      </c>
      <c r="K1560" s="18">
        <v>41</v>
      </c>
      <c r="L1560" s="20">
        <v>149.82</v>
      </c>
      <c r="M1560" s="21">
        <v>10</v>
      </c>
      <c r="N1560" s="22">
        <f t="shared" si="139"/>
        <v>134.83799999999999</v>
      </c>
      <c r="O1560" s="23">
        <v>75</v>
      </c>
      <c r="P1560" s="24">
        <f t="shared" si="140"/>
        <v>235.9665</v>
      </c>
    </row>
    <row r="1561" spans="1:16" ht="17.25" customHeight="1">
      <c r="A1561" s="1">
        <v>2</v>
      </c>
      <c r="B1561" s="1" t="s">
        <v>15</v>
      </c>
      <c r="D1561" s="17" t="s">
        <v>3142</v>
      </c>
      <c r="E1561" s="17" t="s">
        <v>3143</v>
      </c>
      <c r="F1561" s="17" t="s">
        <v>46</v>
      </c>
      <c r="G1561" s="18">
        <f t="shared" si="138"/>
        <v>263.53800000000001</v>
      </c>
      <c r="H1561" s="19">
        <f t="shared" si="141"/>
        <v>343.03499999999997</v>
      </c>
      <c r="I1561" s="19"/>
      <c r="J1561" s="18">
        <f t="shared" si="137"/>
        <v>5.3121951219512198</v>
      </c>
      <c r="K1561" s="18">
        <v>41</v>
      </c>
      <c r="L1561" s="20">
        <v>217.8</v>
      </c>
      <c r="M1561" s="21">
        <v>10</v>
      </c>
      <c r="N1561" s="22">
        <f t="shared" si="139"/>
        <v>196.02</v>
      </c>
      <c r="O1561" s="23">
        <v>75</v>
      </c>
      <c r="P1561" s="24">
        <f t="shared" si="140"/>
        <v>343.03499999999997</v>
      </c>
    </row>
    <row r="1562" spans="1:16" ht="17.25" customHeight="1">
      <c r="A1562" s="1">
        <v>2</v>
      </c>
      <c r="B1562" s="1" t="s">
        <v>15</v>
      </c>
      <c r="D1562" s="17" t="s">
        <v>3144</v>
      </c>
      <c r="E1562" s="17" t="s">
        <v>3145</v>
      </c>
      <c r="F1562" s="17" t="s">
        <v>46</v>
      </c>
      <c r="G1562" s="18">
        <f t="shared" si="138"/>
        <v>16.2866</v>
      </c>
      <c r="H1562" s="19">
        <f t="shared" si="141"/>
        <v>21.1995</v>
      </c>
      <c r="I1562" s="19"/>
      <c r="J1562" s="18">
        <f t="shared" si="137"/>
        <v>0.32829268292682928</v>
      </c>
      <c r="K1562" s="18">
        <v>41</v>
      </c>
      <c r="L1562" s="20">
        <v>13.46</v>
      </c>
      <c r="M1562" s="21">
        <v>10</v>
      </c>
      <c r="N1562" s="22">
        <f t="shared" si="139"/>
        <v>12.114000000000001</v>
      </c>
      <c r="O1562" s="23">
        <v>75</v>
      </c>
      <c r="P1562" s="24">
        <f t="shared" si="140"/>
        <v>21.1995</v>
      </c>
    </row>
    <row r="1563" spans="1:16" ht="17.25" customHeight="1">
      <c r="A1563" s="1">
        <v>2</v>
      </c>
      <c r="B1563" s="1" t="s">
        <v>15</v>
      </c>
      <c r="D1563" s="17" t="s">
        <v>3146</v>
      </c>
      <c r="E1563" s="17" t="s">
        <v>3147</v>
      </c>
      <c r="F1563" s="17" t="s">
        <v>46</v>
      </c>
      <c r="G1563" s="18">
        <f t="shared" si="138"/>
        <v>172.71540000000002</v>
      </c>
      <c r="H1563" s="19">
        <f t="shared" si="141"/>
        <v>224.81550000000001</v>
      </c>
      <c r="I1563" s="19"/>
      <c r="J1563" s="18">
        <f t="shared" si="137"/>
        <v>3.4814634146341468</v>
      </c>
      <c r="K1563" s="18">
        <v>41</v>
      </c>
      <c r="L1563" s="20">
        <v>142.74</v>
      </c>
      <c r="M1563" s="21">
        <v>10</v>
      </c>
      <c r="N1563" s="22">
        <f t="shared" si="139"/>
        <v>128.46600000000001</v>
      </c>
      <c r="O1563" s="23">
        <v>75</v>
      </c>
      <c r="P1563" s="24">
        <f t="shared" si="140"/>
        <v>224.81550000000001</v>
      </c>
    </row>
    <row r="1564" spans="1:16" ht="17.25" customHeight="1">
      <c r="A1564" s="1">
        <v>2</v>
      </c>
      <c r="B1564" s="1" t="s">
        <v>15</v>
      </c>
      <c r="D1564" s="17" t="s">
        <v>3148</v>
      </c>
      <c r="E1564" s="17" t="s">
        <v>3149</v>
      </c>
      <c r="F1564" s="17" t="s">
        <v>46</v>
      </c>
      <c r="G1564" s="18">
        <f t="shared" si="138"/>
        <v>42.979200000000006</v>
      </c>
      <c r="H1564" s="19">
        <f t="shared" si="141"/>
        <v>55.944000000000003</v>
      </c>
      <c r="I1564" s="19"/>
      <c r="J1564" s="18">
        <f t="shared" si="137"/>
        <v>0.86634146341463425</v>
      </c>
      <c r="K1564" s="18">
        <v>41</v>
      </c>
      <c r="L1564" s="20">
        <v>35.520000000000003</v>
      </c>
      <c r="M1564" s="21">
        <v>10</v>
      </c>
      <c r="N1564" s="22">
        <f t="shared" si="139"/>
        <v>31.968000000000004</v>
      </c>
      <c r="O1564" s="23">
        <v>75</v>
      </c>
      <c r="P1564" s="24">
        <f t="shared" si="140"/>
        <v>55.944000000000003</v>
      </c>
    </row>
    <row r="1565" spans="1:16" ht="17.25" customHeight="1">
      <c r="A1565" s="1">
        <v>2</v>
      </c>
      <c r="B1565" s="1" t="s">
        <v>15</v>
      </c>
      <c r="D1565" s="17" t="s">
        <v>3150</v>
      </c>
      <c r="E1565" s="17" t="s">
        <v>3151</v>
      </c>
      <c r="F1565" s="17" t="s">
        <v>46</v>
      </c>
      <c r="G1565" s="18">
        <f t="shared" si="138"/>
        <v>51.122499999999995</v>
      </c>
      <c r="H1565" s="19">
        <f t="shared" si="141"/>
        <v>66.543750000000003</v>
      </c>
      <c r="I1565" s="19"/>
      <c r="J1565" s="18">
        <f t="shared" si="137"/>
        <v>1.0304878048780488</v>
      </c>
      <c r="K1565" s="18">
        <v>41</v>
      </c>
      <c r="L1565" s="20">
        <v>42.25</v>
      </c>
      <c r="M1565" s="21">
        <v>10</v>
      </c>
      <c r="N1565" s="22">
        <f t="shared" si="139"/>
        <v>38.024999999999999</v>
      </c>
      <c r="O1565" s="23">
        <v>75</v>
      </c>
      <c r="P1565" s="24">
        <f t="shared" si="140"/>
        <v>66.543750000000003</v>
      </c>
    </row>
    <row r="1566" spans="1:16" ht="17.25" customHeight="1">
      <c r="A1566" s="1">
        <v>2</v>
      </c>
      <c r="B1566" s="1" t="s">
        <v>15</v>
      </c>
      <c r="D1566" s="17" t="s">
        <v>3152</v>
      </c>
      <c r="E1566" s="17" t="s">
        <v>3153</v>
      </c>
      <c r="F1566" s="17" t="s">
        <v>46</v>
      </c>
      <c r="G1566" s="18">
        <f t="shared" si="138"/>
        <v>255.63670000000002</v>
      </c>
      <c r="H1566" s="19">
        <f t="shared" si="141"/>
        <v>332.75024999999999</v>
      </c>
      <c r="I1566" s="19"/>
      <c r="J1566" s="18">
        <f t="shared" si="137"/>
        <v>5.152926829268293</v>
      </c>
      <c r="K1566" s="18">
        <v>41</v>
      </c>
      <c r="L1566" s="20">
        <v>211.27</v>
      </c>
      <c r="M1566" s="21">
        <v>10</v>
      </c>
      <c r="N1566" s="22">
        <f t="shared" si="139"/>
        <v>190.143</v>
      </c>
      <c r="O1566" s="23">
        <v>75</v>
      </c>
      <c r="P1566" s="24">
        <f t="shared" si="140"/>
        <v>332.75024999999999</v>
      </c>
    </row>
    <row r="1567" spans="1:16" ht="17.25" customHeight="1">
      <c r="A1567" s="1">
        <v>2</v>
      </c>
      <c r="B1567" s="1" t="s">
        <v>15</v>
      </c>
      <c r="D1567" s="17" t="s">
        <v>3154</v>
      </c>
      <c r="E1567" s="17" t="s">
        <v>3155</v>
      </c>
      <c r="F1567" s="17" t="s">
        <v>46</v>
      </c>
      <c r="G1567" s="18">
        <f t="shared" si="138"/>
        <v>510.3175</v>
      </c>
      <c r="H1567" s="19">
        <f t="shared" si="141"/>
        <v>664.25624999999991</v>
      </c>
      <c r="I1567" s="19"/>
      <c r="J1567" s="18">
        <f t="shared" si="137"/>
        <v>10.286585365853659</v>
      </c>
      <c r="K1567" s="18">
        <v>41</v>
      </c>
      <c r="L1567" s="20">
        <v>421.75</v>
      </c>
      <c r="M1567" s="21">
        <v>10</v>
      </c>
      <c r="N1567" s="22">
        <f t="shared" si="139"/>
        <v>379.57499999999999</v>
      </c>
      <c r="O1567" s="23">
        <v>75</v>
      </c>
      <c r="P1567" s="24">
        <f t="shared" si="140"/>
        <v>664.25624999999991</v>
      </c>
    </row>
    <row r="1568" spans="1:16" ht="17.25" customHeight="1">
      <c r="A1568" s="1">
        <v>2</v>
      </c>
      <c r="B1568" s="1" t="s">
        <v>15</v>
      </c>
      <c r="D1568" s="17" t="s">
        <v>3156</v>
      </c>
      <c r="E1568" s="17" t="s">
        <v>3157</v>
      </c>
      <c r="F1568" s="17" t="s">
        <v>46</v>
      </c>
      <c r="G1568" s="18">
        <f t="shared" si="138"/>
        <v>79.012999999999991</v>
      </c>
      <c r="H1568" s="19">
        <f t="shared" si="141"/>
        <v>102.8475</v>
      </c>
      <c r="I1568" s="19"/>
      <c r="J1568" s="18">
        <f t="shared" si="137"/>
        <v>1.5926829268292682</v>
      </c>
      <c r="K1568" s="18">
        <v>41</v>
      </c>
      <c r="L1568" s="20">
        <v>65.3</v>
      </c>
      <c r="M1568" s="21">
        <v>10</v>
      </c>
      <c r="N1568" s="22">
        <f t="shared" si="139"/>
        <v>58.769999999999996</v>
      </c>
      <c r="O1568" s="23">
        <v>75</v>
      </c>
      <c r="P1568" s="24">
        <f t="shared" si="140"/>
        <v>102.8475</v>
      </c>
    </row>
    <row r="1569" spans="1:16" ht="17.25" customHeight="1">
      <c r="A1569" s="1">
        <v>2</v>
      </c>
      <c r="B1569" s="1" t="s">
        <v>15</v>
      </c>
      <c r="D1569" s="17" t="s">
        <v>3158</v>
      </c>
      <c r="E1569" s="17" t="s">
        <v>3159</v>
      </c>
      <c r="F1569" s="17" t="s">
        <v>46</v>
      </c>
      <c r="G1569" s="18">
        <f t="shared" si="138"/>
        <v>85.982600000000005</v>
      </c>
      <c r="H1569" s="19">
        <f t="shared" si="141"/>
        <v>111.9195</v>
      </c>
      <c r="I1569" s="19"/>
      <c r="J1569" s="18">
        <f t="shared" si="137"/>
        <v>1.7331707317073171</v>
      </c>
      <c r="K1569" s="18">
        <v>41</v>
      </c>
      <c r="L1569" s="20">
        <v>71.06</v>
      </c>
      <c r="M1569" s="21">
        <v>10</v>
      </c>
      <c r="N1569" s="22">
        <f t="shared" si="139"/>
        <v>63.954000000000001</v>
      </c>
      <c r="O1569" s="23">
        <v>75</v>
      </c>
      <c r="P1569" s="24">
        <f t="shared" si="140"/>
        <v>111.9195</v>
      </c>
    </row>
    <row r="1570" spans="1:16" ht="17.25" customHeight="1">
      <c r="A1570" s="1">
        <v>2</v>
      </c>
      <c r="B1570" s="1" t="s">
        <v>15</v>
      </c>
      <c r="D1570" s="17" t="s">
        <v>3160</v>
      </c>
      <c r="E1570" s="17" t="s">
        <v>3161</v>
      </c>
      <c r="F1570" s="17" t="s">
        <v>46</v>
      </c>
      <c r="G1570" s="18">
        <f t="shared" si="138"/>
        <v>99.909699999999987</v>
      </c>
      <c r="H1570" s="19">
        <f t="shared" si="141"/>
        <v>130.04774999999998</v>
      </c>
      <c r="I1570" s="19"/>
      <c r="J1570" s="18">
        <f t="shared" si="137"/>
        <v>2.01390243902439</v>
      </c>
      <c r="K1570" s="18">
        <v>41</v>
      </c>
      <c r="L1570" s="20">
        <v>82.57</v>
      </c>
      <c r="M1570" s="21">
        <v>10</v>
      </c>
      <c r="N1570" s="22">
        <f t="shared" si="139"/>
        <v>74.312999999999988</v>
      </c>
      <c r="O1570" s="23">
        <v>75</v>
      </c>
      <c r="P1570" s="24">
        <f t="shared" si="140"/>
        <v>130.04774999999998</v>
      </c>
    </row>
    <row r="1571" spans="1:16" ht="17.25" customHeight="1">
      <c r="A1571" s="1">
        <v>2</v>
      </c>
      <c r="B1571" s="1" t="s">
        <v>15</v>
      </c>
      <c r="C1571" s="28"/>
      <c r="D1571" s="17" t="s">
        <v>3162</v>
      </c>
      <c r="E1571" s="17" t="s">
        <v>3163</v>
      </c>
      <c r="F1571" s="17" t="s">
        <v>46</v>
      </c>
      <c r="G1571" s="18">
        <f t="shared" si="138"/>
        <v>83.635199999999998</v>
      </c>
      <c r="H1571" s="19">
        <f t="shared" si="141"/>
        <v>108.864</v>
      </c>
      <c r="I1571" s="19"/>
      <c r="J1571" s="18">
        <f t="shared" si="137"/>
        <v>1.6858536585365855</v>
      </c>
      <c r="K1571" s="18">
        <v>41</v>
      </c>
      <c r="L1571" s="20">
        <v>69.12</v>
      </c>
      <c r="M1571" s="21">
        <v>10</v>
      </c>
      <c r="N1571" s="22">
        <f t="shared" si="139"/>
        <v>62.208000000000006</v>
      </c>
      <c r="O1571" s="23">
        <v>75</v>
      </c>
      <c r="P1571" s="24">
        <f t="shared" si="140"/>
        <v>108.864</v>
      </c>
    </row>
    <row r="1572" spans="1:16" ht="17.25" customHeight="1">
      <c r="A1572" s="1">
        <v>2</v>
      </c>
      <c r="B1572" s="1" t="s">
        <v>15</v>
      </c>
      <c r="D1572" s="17" t="s">
        <v>3164</v>
      </c>
      <c r="E1572" s="17" t="s">
        <v>3165</v>
      </c>
      <c r="F1572" s="17" t="s">
        <v>46</v>
      </c>
      <c r="G1572" s="18">
        <f t="shared" si="138"/>
        <v>116.18419999999999</v>
      </c>
      <c r="H1572" s="19">
        <f t="shared" si="141"/>
        <v>151.23149999999998</v>
      </c>
      <c r="I1572" s="19"/>
      <c r="J1572" s="18">
        <f t="shared" si="137"/>
        <v>2.341951219512195</v>
      </c>
      <c r="K1572" s="18">
        <v>41</v>
      </c>
      <c r="L1572" s="20">
        <v>96.02</v>
      </c>
      <c r="M1572" s="21">
        <v>10</v>
      </c>
      <c r="N1572" s="22">
        <f t="shared" si="139"/>
        <v>86.417999999999992</v>
      </c>
      <c r="O1572" s="23">
        <v>75</v>
      </c>
      <c r="P1572" s="24">
        <f t="shared" si="140"/>
        <v>151.23149999999998</v>
      </c>
    </row>
    <row r="1573" spans="1:16" ht="17.25" customHeight="1">
      <c r="A1573" s="1">
        <v>2</v>
      </c>
      <c r="B1573" s="1" t="s">
        <v>15</v>
      </c>
      <c r="D1573" s="17" t="s">
        <v>3166</v>
      </c>
      <c r="E1573" s="17" t="s">
        <v>3167</v>
      </c>
      <c r="F1573" s="17" t="s">
        <v>46</v>
      </c>
      <c r="G1573" s="18">
        <f t="shared" si="138"/>
        <v>134.78190000000001</v>
      </c>
      <c r="H1573" s="19">
        <f t="shared" si="141"/>
        <v>175.43925000000002</v>
      </c>
      <c r="I1573" s="19"/>
      <c r="J1573" s="18">
        <f t="shared" ref="J1573:J1636" si="142">L1573/K1573</f>
        <v>2.7168292682926829</v>
      </c>
      <c r="K1573" s="18">
        <v>41</v>
      </c>
      <c r="L1573" s="20">
        <v>111.39</v>
      </c>
      <c r="M1573" s="21">
        <v>10</v>
      </c>
      <c r="N1573" s="22">
        <f t="shared" si="139"/>
        <v>100.251</v>
      </c>
      <c r="O1573" s="23">
        <v>75</v>
      </c>
      <c r="P1573" s="24">
        <f t="shared" si="140"/>
        <v>175.43925000000002</v>
      </c>
    </row>
    <row r="1574" spans="1:16" ht="17.25" customHeight="1">
      <c r="A1574" s="1">
        <v>2</v>
      </c>
      <c r="B1574" s="1" t="s">
        <v>15</v>
      </c>
      <c r="D1574" s="17" t="s">
        <v>3168</v>
      </c>
      <c r="E1574" s="17" t="s">
        <v>3169</v>
      </c>
      <c r="F1574" s="17" t="s">
        <v>46</v>
      </c>
      <c r="G1574" s="18">
        <f t="shared" si="138"/>
        <v>4.7310999999999996</v>
      </c>
      <c r="H1574" s="19">
        <f t="shared" si="141"/>
        <v>6.1582500000000007</v>
      </c>
      <c r="I1574" s="19"/>
      <c r="J1574" s="18">
        <f t="shared" si="142"/>
        <v>9.5365853658536587E-2</v>
      </c>
      <c r="K1574" s="18">
        <v>41</v>
      </c>
      <c r="L1574" s="20">
        <v>3.91</v>
      </c>
      <c r="M1574" s="21">
        <v>10</v>
      </c>
      <c r="N1574" s="22">
        <f t="shared" si="139"/>
        <v>3.5190000000000001</v>
      </c>
      <c r="O1574" s="23">
        <v>75</v>
      </c>
      <c r="P1574" s="24">
        <f t="shared" si="140"/>
        <v>6.1582500000000007</v>
      </c>
    </row>
    <row r="1575" spans="1:16" ht="17.25" customHeight="1">
      <c r="A1575" s="1">
        <v>2</v>
      </c>
      <c r="B1575" s="1" t="s">
        <v>15</v>
      </c>
      <c r="D1575" s="17" t="s">
        <v>3170</v>
      </c>
      <c r="E1575" s="17" t="s">
        <v>3171</v>
      </c>
      <c r="F1575" s="17" t="s">
        <v>46</v>
      </c>
      <c r="G1575" s="18">
        <f t="shared" si="138"/>
        <v>290.52099999999996</v>
      </c>
      <c r="H1575" s="19">
        <f t="shared" si="141"/>
        <v>378.15750000000003</v>
      </c>
      <c r="I1575" s="19"/>
      <c r="J1575" s="18">
        <f t="shared" si="142"/>
        <v>5.8560975609756092</v>
      </c>
      <c r="K1575" s="18">
        <v>41</v>
      </c>
      <c r="L1575" s="20">
        <v>240.1</v>
      </c>
      <c r="M1575" s="21">
        <v>10</v>
      </c>
      <c r="N1575" s="22">
        <f t="shared" si="139"/>
        <v>216.09</v>
      </c>
      <c r="O1575" s="23">
        <v>75</v>
      </c>
      <c r="P1575" s="24">
        <f t="shared" si="140"/>
        <v>378.15750000000003</v>
      </c>
    </row>
    <row r="1576" spans="1:16" ht="17.25" customHeight="1">
      <c r="A1576" s="1">
        <v>2</v>
      </c>
      <c r="B1576" s="1" t="s">
        <v>15</v>
      </c>
      <c r="D1576" s="17" t="s">
        <v>3172</v>
      </c>
      <c r="E1576" s="17" t="s">
        <v>3173</v>
      </c>
      <c r="F1576" s="17" t="s">
        <v>46</v>
      </c>
      <c r="G1576" s="18">
        <f t="shared" si="138"/>
        <v>348.601</v>
      </c>
      <c r="H1576" s="19">
        <f t="shared" si="141"/>
        <v>453.75750000000005</v>
      </c>
      <c r="I1576" s="19"/>
      <c r="J1576" s="18">
        <f t="shared" si="142"/>
        <v>7.0268292682926834</v>
      </c>
      <c r="K1576" s="18">
        <v>41</v>
      </c>
      <c r="L1576" s="20">
        <v>288.10000000000002</v>
      </c>
      <c r="M1576" s="21">
        <v>10</v>
      </c>
      <c r="N1576" s="22">
        <f t="shared" si="139"/>
        <v>259.29000000000002</v>
      </c>
      <c r="O1576" s="23">
        <v>75</v>
      </c>
      <c r="P1576" s="24">
        <f t="shared" si="140"/>
        <v>453.75750000000005</v>
      </c>
    </row>
    <row r="1577" spans="1:16" ht="17.25" customHeight="1">
      <c r="A1577" s="1">
        <v>2</v>
      </c>
      <c r="B1577" s="1" t="s">
        <v>15</v>
      </c>
      <c r="D1577" s="17" t="s">
        <v>3174</v>
      </c>
      <c r="E1577" s="17" t="s">
        <v>3175</v>
      </c>
      <c r="F1577" s="17" t="s">
        <v>46</v>
      </c>
      <c r="G1577" s="18">
        <f t="shared" si="138"/>
        <v>488.06560000000002</v>
      </c>
      <c r="H1577" s="19">
        <f t="shared" si="141"/>
        <v>635.29199999999992</v>
      </c>
      <c r="I1577" s="19"/>
      <c r="J1577" s="18">
        <f t="shared" si="142"/>
        <v>9.8380487804878047</v>
      </c>
      <c r="K1577" s="18">
        <v>41</v>
      </c>
      <c r="L1577" s="20">
        <v>403.36</v>
      </c>
      <c r="M1577" s="21">
        <v>10</v>
      </c>
      <c r="N1577" s="22">
        <f t="shared" si="139"/>
        <v>363.024</v>
      </c>
      <c r="O1577" s="23">
        <v>75</v>
      </c>
      <c r="P1577" s="24">
        <f t="shared" si="140"/>
        <v>635.29199999999992</v>
      </c>
    </row>
    <row r="1578" spans="1:16" ht="17.25" customHeight="1">
      <c r="A1578" s="1">
        <v>2</v>
      </c>
      <c r="B1578" s="1" t="s">
        <v>15</v>
      </c>
      <c r="D1578" s="17" t="s">
        <v>3176</v>
      </c>
      <c r="E1578" s="17" t="s">
        <v>3177</v>
      </c>
      <c r="F1578" s="17" t="s">
        <v>46</v>
      </c>
      <c r="G1578" s="18">
        <f t="shared" si="138"/>
        <v>488.06560000000002</v>
      </c>
      <c r="H1578" s="19">
        <f t="shared" si="141"/>
        <v>635.29199999999992</v>
      </c>
      <c r="I1578" s="19"/>
      <c r="J1578" s="18">
        <f t="shared" si="142"/>
        <v>9.8380487804878047</v>
      </c>
      <c r="K1578" s="18">
        <v>41</v>
      </c>
      <c r="L1578" s="20">
        <v>403.36</v>
      </c>
      <c r="M1578" s="21">
        <v>10</v>
      </c>
      <c r="N1578" s="22">
        <f t="shared" si="139"/>
        <v>363.024</v>
      </c>
      <c r="O1578" s="23">
        <v>75</v>
      </c>
      <c r="P1578" s="24">
        <f t="shared" si="140"/>
        <v>635.29199999999992</v>
      </c>
    </row>
    <row r="1579" spans="1:16" ht="17.25" customHeight="1">
      <c r="A1579" s="1">
        <v>2</v>
      </c>
      <c r="B1579" s="1" t="s">
        <v>15</v>
      </c>
      <c r="D1579" s="17" t="s">
        <v>3178</v>
      </c>
      <c r="E1579" s="17" t="s">
        <v>3179</v>
      </c>
      <c r="F1579" s="17" t="s">
        <v>46</v>
      </c>
      <c r="G1579" s="18">
        <f t="shared" si="138"/>
        <v>27.902599999999996</v>
      </c>
      <c r="H1579" s="19">
        <f t="shared" si="141"/>
        <v>36.319499999999991</v>
      </c>
      <c r="I1579" s="19"/>
      <c r="J1579" s="18">
        <f t="shared" si="142"/>
        <v>0.56243902439024385</v>
      </c>
      <c r="K1579" s="18">
        <v>41</v>
      </c>
      <c r="L1579" s="20">
        <v>23.06</v>
      </c>
      <c r="M1579" s="21">
        <v>10</v>
      </c>
      <c r="N1579" s="22">
        <f t="shared" si="139"/>
        <v>20.753999999999998</v>
      </c>
      <c r="O1579" s="23">
        <v>75</v>
      </c>
      <c r="P1579" s="24">
        <f t="shared" si="140"/>
        <v>36.319499999999991</v>
      </c>
    </row>
    <row r="1580" spans="1:16" ht="17.25" customHeight="1">
      <c r="A1580" s="1">
        <v>2</v>
      </c>
      <c r="B1580" s="1" t="s">
        <v>15</v>
      </c>
      <c r="D1580" s="17" t="s">
        <v>3180</v>
      </c>
      <c r="E1580" s="17" t="s">
        <v>3181</v>
      </c>
      <c r="F1580" s="17" t="s">
        <v>46</v>
      </c>
      <c r="G1580" s="18">
        <f t="shared" si="138"/>
        <v>46.463999999999999</v>
      </c>
      <c r="H1580" s="19">
        <f t="shared" si="141"/>
        <v>60.480000000000004</v>
      </c>
      <c r="I1580" s="19"/>
      <c r="J1580" s="18">
        <f t="shared" si="142"/>
        <v>0.93658536585365848</v>
      </c>
      <c r="K1580" s="18">
        <v>41</v>
      </c>
      <c r="L1580" s="20">
        <v>38.4</v>
      </c>
      <c r="M1580" s="21">
        <v>10</v>
      </c>
      <c r="N1580" s="22">
        <f t="shared" si="139"/>
        <v>34.56</v>
      </c>
      <c r="O1580" s="23">
        <v>75</v>
      </c>
      <c r="P1580" s="24">
        <f t="shared" si="140"/>
        <v>60.480000000000004</v>
      </c>
    </row>
    <row r="1581" spans="1:16" ht="17.25" customHeight="1">
      <c r="A1581" s="1">
        <v>2</v>
      </c>
      <c r="B1581" s="1" t="s">
        <v>15</v>
      </c>
      <c r="D1581" s="17" t="s">
        <v>3182</v>
      </c>
      <c r="E1581" s="17" t="s">
        <v>3183</v>
      </c>
      <c r="F1581" s="17" t="s">
        <v>46</v>
      </c>
      <c r="G1581" s="18">
        <f t="shared" si="138"/>
        <v>18.561399999999999</v>
      </c>
      <c r="H1581" s="19">
        <f t="shared" si="141"/>
        <v>24.160499999999999</v>
      </c>
      <c r="I1581" s="19"/>
      <c r="J1581" s="18">
        <f t="shared" si="142"/>
        <v>0.37414634146341463</v>
      </c>
      <c r="K1581" s="18">
        <v>41</v>
      </c>
      <c r="L1581" s="20">
        <v>15.34</v>
      </c>
      <c r="M1581" s="21">
        <v>10</v>
      </c>
      <c r="N1581" s="22">
        <f t="shared" si="139"/>
        <v>13.805999999999999</v>
      </c>
      <c r="O1581" s="23">
        <v>75</v>
      </c>
      <c r="P1581" s="24">
        <f t="shared" si="140"/>
        <v>24.160499999999999</v>
      </c>
    </row>
    <row r="1582" spans="1:16" ht="17.25" customHeight="1">
      <c r="A1582" s="1">
        <v>2</v>
      </c>
      <c r="B1582" s="1" t="s">
        <v>15</v>
      </c>
      <c r="D1582" s="17" t="s">
        <v>3184</v>
      </c>
      <c r="E1582" s="17" t="s">
        <v>3185</v>
      </c>
      <c r="F1582" s="17" t="s">
        <v>46</v>
      </c>
      <c r="G1582" s="18">
        <f t="shared" si="138"/>
        <v>47.673999999999999</v>
      </c>
      <c r="H1582" s="19">
        <f t="shared" si="141"/>
        <v>62.055</v>
      </c>
      <c r="I1582" s="19"/>
      <c r="J1582" s="18">
        <f t="shared" si="142"/>
        <v>0.96097560975609753</v>
      </c>
      <c r="K1582" s="18">
        <v>41</v>
      </c>
      <c r="L1582" s="20">
        <v>39.4</v>
      </c>
      <c r="M1582" s="21">
        <v>10</v>
      </c>
      <c r="N1582" s="22">
        <f t="shared" si="139"/>
        <v>35.46</v>
      </c>
      <c r="O1582" s="23">
        <v>75</v>
      </c>
      <c r="P1582" s="24">
        <f t="shared" si="140"/>
        <v>62.055</v>
      </c>
    </row>
    <row r="1583" spans="1:16" ht="17.25" customHeight="1">
      <c r="A1583" s="1">
        <v>2</v>
      </c>
      <c r="B1583" s="1" t="s">
        <v>15</v>
      </c>
      <c r="D1583" s="17" t="s">
        <v>3186</v>
      </c>
      <c r="E1583" s="17" t="s">
        <v>3187</v>
      </c>
      <c r="F1583" s="17" t="s">
        <v>46</v>
      </c>
      <c r="G1583" s="18">
        <f t="shared" si="138"/>
        <v>50.190799999999996</v>
      </c>
      <c r="H1583" s="19">
        <f t="shared" si="141"/>
        <v>65.330999999999989</v>
      </c>
      <c r="I1583" s="19"/>
      <c r="J1583" s="18">
        <f t="shared" si="142"/>
        <v>1.0117073170731707</v>
      </c>
      <c r="K1583" s="18">
        <v>41</v>
      </c>
      <c r="L1583" s="20">
        <v>41.48</v>
      </c>
      <c r="M1583" s="21">
        <v>10</v>
      </c>
      <c r="N1583" s="22">
        <f t="shared" si="139"/>
        <v>37.331999999999994</v>
      </c>
      <c r="O1583" s="23">
        <v>75</v>
      </c>
      <c r="P1583" s="24">
        <f t="shared" si="140"/>
        <v>65.330999999999989</v>
      </c>
    </row>
    <row r="1584" spans="1:16" ht="17.25" customHeight="1">
      <c r="A1584" s="1">
        <v>2</v>
      </c>
      <c r="B1584" s="1" t="s">
        <v>15</v>
      </c>
      <c r="D1584" s="17" t="s">
        <v>3188</v>
      </c>
      <c r="E1584" s="17" t="s">
        <v>3189</v>
      </c>
      <c r="F1584" s="17" t="s">
        <v>46</v>
      </c>
      <c r="G1584" s="18">
        <f t="shared" si="138"/>
        <v>204.12699999999998</v>
      </c>
      <c r="H1584" s="19">
        <f t="shared" si="141"/>
        <v>265.70249999999999</v>
      </c>
      <c r="I1584" s="19"/>
      <c r="J1584" s="18">
        <f t="shared" si="142"/>
        <v>4.1146341463414631</v>
      </c>
      <c r="K1584" s="18">
        <v>41</v>
      </c>
      <c r="L1584" s="20">
        <v>168.7</v>
      </c>
      <c r="M1584" s="21">
        <v>10</v>
      </c>
      <c r="N1584" s="22">
        <f t="shared" si="139"/>
        <v>151.82999999999998</v>
      </c>
      <c r="O1584" s="23">
        <v>75</v>
      </c>
      <c r="P1584" s="24">
        <f t="shared" si="140"/>
        <v>265.70249999999999</v>
      </c>
    </row>
    <row r="1585" spans="1:16" ht="17.25" customHeight="1">
      <c r="A1585" s="1">
        <v>2</v>
      </c>
      <c r="B1585" s="1" t="s">
        <v>15</v>
      </c>
      <c r="D1585" s="17" t="s">
        <v>3190</v>
      </c>
      <c r="E1585" s="17" t="s">
        <v>3191</v>
      </c>
      <c r="F1585" s="17" t="s">
        <v>46</v>
      </c>
      <c r="G1585" s="18">
        <f t="shared" si="138"/>
        <v>108.11349999999999</v>
      </c>
      <c r="H1585" s="19">
        <f t="shared" si="141"/>
        <v>140.72624999999999</v>
      </c>
      <c r="I1585" s="19"/>
      <c r="J1585" s="18">
        <f t="shared" si="142"/>
        <v>2.1792682926829268</v>
      </c>
      <c r="K1585" s="18">
        <v>41</v>
      </c>
      <c r="L1585" s="20">
        <v>89.35</v>
      </c>
      <c r="M1585" s="21">
        <v>10</v>
      </c>
      <c r="N1585" s="22">
        <f t="shared" si="139"/>
        <v>80.414999999999992</v>
      </c>
      <c r="O1585" s="23">
        <v>75</v>
      </c>
      <c r="P1585" s="24">
        <f t="shared" si="140"/>
        <v>140.72624999999999</v>
      </c>
    </row>
    <row r="1586" spans="1:16" ht="17.25" customHeight="1">
      <c r="A1586" s="1">
        <v>2</v>
      </c>
      <c r="B1586" s="1" t="s">
        <v>15</v>
      </c>
      <c r="D1586" s="17" t="s">
        <v>3192</v>
      </c>
      <c r="E1586" s="17" t="s">
        <v>3193</v>
      </c>
      <c r="F1586" s="17" t="s">
        <v>46</v>
      </c>
      <c r="G1586" s="18">
        <f t="shared" si="138"/>
        <v>99.909699999999987</v>
      </c>
      <c r="H1586" s="19">
        <f t="shared" si="141"/>
        <v>130.04774999999998</v>
      </c>
      <c r="I1586" s="19"/>
      <c r="J1586" s="18">
        <f t="shared" si="142"/>
        <v>2.01390243902439</v>
      </c>
      <c r="K1586" s="18">
        <v>41</v>
      </c>
      <c r="L1586" s="20">
        <v>82.57</v>
      </c>
      <c r="M1586" s="21">
        <v>10</v>
      </c>
      <c r="N1586" s="22">
        <f t="shared" si="139"/>
        <v>74.312999999999988</v>
      </c>
      <c r="O1586" s="23">
        <v>75</v>
      </c>
      <c r="P1586" s="24">
        <f t="shared" si="140"/>
        <v>130.04774999999998</v>
      </c>
    </row>
    <row r="1587" spans="1:16" ht="17.25" customHeight="1">
      <c r="A1587" s="1">
        <v>2</v>
      </c>
      <c r="B1587" s="1" t="s">
        <v>15</v>
      </c>
      <c r="D1587" s="17" t="s">
        <v>3194</v>
      </c>
      <c r="E1587" s="17" t="s">
        <v>3195</v>
      </c>
      <c r="F1587" s="17" t="s">
        <v>46</v>
      </c>
      <c r="G1587" s="18">
        <f t="shared" si="138"/>
        <v>125.5012</v>
      </c>
      <c r="H1587" s="19">
        <f t="shared" si="141"/>
        <v>163.35900000000001</v>
      </c>
      <c r="I1587" s="19"/>
      <c r="J1587" s="18">
        <f t="shared" si="142"/>
        <v>2.5297560975609756</v>
      </c>
      <c r="K1587" s="18">
        <v>41</v>
      </c>
      <c r="L1587" s="20">
        <v>103.72</v>
      </c>
      <c r="M1587" s="21">
        <v>10</v>
      </c>
      <c r="N1587" s="22">
        <f t="shared" si="139"/>
        <v>93.347999999999999</v>
      </c>
      <c r="O1587" s="23">
        <v>75</v>
      </c>
      <c r="P1587" s="24">
        <f t="shared" si="140"/>
        <v>163.35900000000001</v>
      </c>
    </row>
    <row r="1588" spans="1:16" ht="17.25" customHeight="1">
      <c r="A1588" s="1">
        <v>2</v>
      </c>
      <c r="B1588" s="1" t="s">
        <v>15</v>
      </c>
      <c r="D1588" s="17" t="s">
        <v>3196</v>
      </c>
      <c r="E1588" s="17" t="s">
        <v>3197</v>
      </c>
      <c r="F1588" s="17" t="s">
        <v>46</v>
      </c>
      <c r="G1588" s="18">
        <f t="shared" si="138"/>
        <v>1406.1288999999999</v>
      </c>
      <c r="H1588" s="19">
        <f t="shared" si="141"/>
        <v>1830.2917499999996</v>
      </c>
      <c r="I1588" s="19"/>
      <c r="J1588" s="18">
        <f t="shared" si="142"/>
        <v>28.343658536585362</v>
      </c>
      <c r="K1588" s="18">
        <v>41</v>
      </c>
      <c r="L1588" s="20">
        <v>1162.0899999999999</v>
      </c>
      <c r="M1588" s="21">
        <v>10</v>
      </c>
      <c r="N1588" s="22">
        <f t="shared" si="139"/>
        <v>1045.8809999999999</v>
      </c>
      <c r="O1588" s="23">
        <v>75</v>
      </c>
      <c r="P1588" s="24">
        <f t="shared" si="140"/>
        <v>1830.2917499999996</v>
      </c>
    </row>
    <row r="1589" spans="1:16" ht="17.25" customHeight="1">
      <c r="A1589" s="1">
        <v>2</v>
      </c>
      <c r="B1589" s="1" t="s">
        <v>15</v>
      </c>
      <c r="D1589" s="17" t="s">
        <v>3198</v>
      </c>
      <c r="E1589" s="17" t="s">
        <v>3199</v>
      </c>
      <c r="F1589" s="17" t="s">
        <v>46</v>
      </c>
      <c r="G1589" s="18">
        <f t="shared" si="138"/>
        <v>790.21469999999999</v>
      </c>
      <c r="H1589" s="19">
        <f t="shared" si="141"/>
        <v>1028.5852500000001</v>
      </c>
      <c r="I1589" s="19"/>
      <c r="J1589" s="18">
        <f t="shared" si="142"/>
        <v>15.928536585365855</v>
      </c>
      <c r="K1589" s="18">
        <v>41</v>
      </c>
      <c r="L1589" s="20">
        <v>653.07000000000005</v>
      </c>
      <c r="M1589" s="21">
        <v>10</v>
      </c>
      <c r="N1589" s="22">
        <f t="shared" si="139"/>
        <v>587.76300000000003</v>
      </c>
      <c r="O1589" s="23">
        <v>75</v>
      </c>
      <c r="P1589" s="24">
        <f t="shared" si="140"/>
        <v>1028.5852500000001</v>
      </c>
    </row>
    <row r="1590" spans="1:16" ht="17.25" customHeight="1">
      <c r="A1590" s="1">
        <v>2</v>
      </c>
      <c r="B1590" s="1" t="s">
        <v>15</v>
      </c>
      <c r="D1590" s="17" t="s">
        <v>3200</v>
      </c>
      <c r="E1590" s="17" t="s">
        <v>3201</v>
      </c>
      <c r="F1590" s="17" t="s">
        <v>46</v>
      </c>
      <c r="G1590" s="18">
        <f t="shared" si="138"/>
        <v>813.44669999999996</v>
      </c>
      <c r="H1590" s="19">
        <f t="shared" si="141"/>
        <v>1058.8252499999999</v>
      </c>
      <c r="I1590" s="19"/>
      <c r="J1590" s="18">
        <f t="shared" si="142"/>
        <v>16.396829268292681</v>
      </c>
      <c r="K1590" s="18">
        <v>41</v>
      </c>
      <c r="L1590" s="20">
        <v>672.27</v>
      </c>
      <c r="M1590" s="21">
        <v>10</v>
      </c>
      <c r="N1590" s="22">
        <f t="shared" si="139"/>
        <v>605.04300000000001</v>
      </c>
      <c r="O1590" s="23">
        <v>75</v>
      </c>
      <c r="P1590" s="24">
        <f t="shared" si="140"/>
        <v>1058.8252499999999</v>
      </c>
    </row>
    <row r="1591" spans="1:16" ht="17.25" customHeight="1">
      <c r="A1591" s="1">
        <v>2</v>
      </c>
      <c r="B1591" s="1" t="s">
        <v>15</v>
      </c>
      <c r="D1591" s="17" t="s">
        <v>3202</v>
      </c>
      <c r="E1591" s="17" t="s">
        <v>3203</v>
      </c>
      <c r="F1591" s="17" t="s">
        <v>46</v>
      </c>
      <c r="G1591" s="18">
        <f t="shared" ref="G1591:G1654" si="143">L1591*1.21</f>
        <v>906.42309999999998</v>
      </c>
      <c r="H1591" s="19">
        <f t="shared" si="141"/>
        <v>1179.84825</v>
      </c>
      <c r="I1591" s="19"/>
      <c r="J1591" s="18">
        <f t="shared" si="142"/>
        <v>18.270975609756096</v>
      </c>
      <c r="K1591" s="18">
        <v>41</v>
      </c>
      <c r="L1591" s="20">
        <v>749.11</v>
      </c>
      <c r="M1591" s="21">
        <v>10</v>
      </c>
      <c r="N1591" s="22">
        <f t="shared" si="139"/>
        <v>674.19900000000007</v>
      </c>
      <c r="O1591" s="23">
        <v>75</v>
      </c>
      <c r="P1591" s="24">
        <f t="shared" si="140"/>
        <v>1179.84825</v>
      </c>
    </row>
    <row r="1592" spans="1:16" ht="17.25" customHeight="1">
      <c r="A1592" s="1">
        <v>2</v>
      </c>
      <c r="B1592" s="1" t="s">
        <v>15</v>
      </c>
      <c r="D1592" s="17" t="s">
        <v>3204</v>
      </c>
      <c r="E1592" s="17" t="s">
        <v>3205</v>
      </c>
      <c r="F1592" s="17" t="s">
        <v>46</v>
      </c>
      <c r="G1592" s="18">
        <f t="shared" si="143"/>
        <v>999.38740000000007</v>
      </c>
      <c r="H1592" s="19">
        <f t="shared" si="141"/>
        <v>1300.8555000000001</v>
      </c>
      <c r="I1592" s="19"/>
      <c r="J1592" s="18">
        <f t="shared" si="142"/>
        <v>20.144878048780487</v>
      </c>
      <c r="K1592" s="18">
        <v>41</v>
      </c>
      <c r="L1592" s="20">
        <v>825.94</v>
      </c>
      <c r="M1592" s="21">
        <v>10</v>
      </c>
      <c r="N1592" s="22">
        <f t="shared" si="139"/>
        <v>743.346</v>
      </c>
      <c r="O1592" s="23">
        <v>75</v>
      </c>
      <c r="P1592" s="24">
        <f t="shared" si="140"/>
        <v>1300.8555000000001</v>
      </c>
    </row>
    <row r="1593" spans="1:16" ht="17.25" customHeight="1">
      <c r="A1593" s="1">
        <v>2</v>
      </c>
      <c r="B1593" s="1" t="s">
        <v>15</v>
      </c>
      <c r="D1593" s="17" t="s">
        <v>3206</v>
      </c>
      <c r="E1593" s="17" t="s">
        <v>3207</v>
      </c>
      <c r="F1593" s="17" t="s">
        <v>46</v>
      </c>
      <c r="G1593" s="18">
        <f t="shared" si="143"/>
        <v>267.27689999999996</v>
      </c>
      <c r="H1593" s="19">
        <f t="shared" si="141"/>
        <v>347.90174999999999</v>
      </c>
      <c r="I1593" s="19"/>
      <c r="J1593" s="18">
        <f t="shared" si="142"/>
        <v>5.3875609756097553</v>
      </c>
      <c r="K1593" s="18">
        <v>41</v>
      </c>
      <c r="L1593" s="20">
        <v>220.89</v>
      </c>
      <c r="M1593" s="21">
        <v>10</v>
      </c>
      <c r="N1593" s="22">
        <f t="shared" si="139"/>
        <v>198.80099999999999</v>
      </c>
      <c r="O1593" s="23">
        <v>75</v>
      </c>
      <c r="P1593" s="24">
        <f t="shared" si="140"/>
        <v>347.90174999999999</v>
      </c>
    </row>
    <row r="1594" spans="1:16" ht="17.25" customHeight="1">
      <c r="A1594" s="1">
        <v>2</v>
      </c>
      <c r="B1594" s="1" t="s">
        <v>15</v>
      </c>
      <c r="D1594" s="17" t="s">
        <v>3208</v>
      </c>
      <c r="E1594" s="17" t="s">
        <v>3209</v>
      </c>
      <c r="F1594" s="17" t="s">
        <v>46</v>
      </c>
      <c r="G1594" s="18">
        <f t="shared" si="143"/>
        <v>211.45959999999999</v>
      </c>
      <c r="H1594" s="19">
        <f t="shared" si="141"/>
        <v>275.24699999999996</v>
      </c>
      <c r="I1594" s="19"/>
      <c r="J1594" s="18">
        <f t="shared" si="142"/>
        <v>4.2624390243902432</v>
      </c>
      <c r="K1594" s="18">
        <v>41</v>
      </c>
      <c r="L1594" s="20">
        <v>174.76</v>
      </c>
      <c r="M1594" s="21">
        <v>10</v>
      </c>
      <c r="N1594" s="22">
        <f t="shared" si="139"/>
        <v>157.28399999999999</v>
      </c>
      <c r="O1594" s="23">
        <v>75</v>
      </c>
      <c r="P1594" s="24">
        <f t="shared" si="140"/>
        <v>275.24699999999996</v>
      </c>
    </row>
    <row r="1595" spans="1:16" ht="17.25" customHeight="1">
      <c r="A1595" s="1">
        <v>2</v>
      </c>
      <c r="B1595" s="1" t="s">
        <v>15</v>
      </c>
      <c r="D1595" s="17" t="s">
        <v>3210</v>
      </c>
      <c r="E1595" s="17" t="s">
        <v>3211</v>
      </c>
      <c r="F1595" s="17" t="s">
        <v>46</v>
      </c>
      <c r="G1595" s="18">
        <f t="shared" si="143"/>
        <v>1884.3208999999999</v>
      </c>
      <c r="H1595" s="19">
        <f t="shared" si="141"/>
        <v>2452.7317499999999</v>
      </c>
      <c r="I1595" s="19"/>
      <c r="J1595" s="18">
        <f t="shared" si="142"/>
        <v>37.98268292682927</v>
      </c>
      <c r="K1595" s="18">
        <v>41</v>
      </c>
      <c r="L1595" s="20">
        <v>1557.29</v>
      </c>
      <c r="M1595" s="21">
        <v>10</v>
      </c>
      <c r="N1595" s="22">
        <f t="shared" si="139"/>
        <v>1401.5609999999999</v>
      </c>
      <c r="O1595" s="23">
        <v>75</v>
      </c>
      <c r="P1595" s="24">
        <f t="shared" si="140"/>
        <v>2452.7317499999999</v>
      </c>
    </row>
    <row r="1596" spans="1:16" ht="17.25" customHeight="1">
      <c r="A1596" s="1">
        <v>2</v>
      </c>
      <c r="B1596" s="1" t="s">
        <v>15</v>
      </c>
      <c r="D1596" s="17" t="s">
        <v>3212</v>
      </c>
      <c r="E1596" s="17" t="s">
        <v>3213</v>
      </c>
      <c r="F1596" s="17" t="s">
        <v>306</v>
      </c>
      <c r="G1596" s="18">
        <f t="shared" si="143"/>
        <v>61.4801</v>
      </c>
      <c r="H1596" s="19">
        <f t="shared" si="141"/>
        <v>80.025749999999988</v>
      </c>
      <c r="I1596" s="19"/>
      <c r="J1596" s="18">
        <f t="shared" si="142"/>
        <v>1.2392682926829268</v>
      </c>
      <c r="K1596" s="18">
        <v>41</v>
      </c>
      <c r="L1596" s="20">
        <v>50.81</v>
      </c>
      <c r="M1596" s="21">
        <v>10</v>
      </c>
      <c r="N1596" s="22">
        <f t="shared" si="139"/>
        <v>45.728999999999999</v>
      </c>
      <c r="O1596" s="23">
        <v>75</v>
      </c>
      <c r="P1596" s="24">
        <f t="shared" si="140"/>
        <v>80.025749999999988</v>
      </c>
    </row>
    <row r="1597" spans="1:16" ht="17.25" customHeight="1">
      <c r="A1597" s="1">
        <v>2</v>
      </c>
      <c r="B1597" s="1" t="s">
        <v>15</v>
      </c>
      <c r="D1597" s="17" t="s">
        <v>3214</v>
      </c>
      <c r="E1597" s="17" t="s">
        <v>3215</v>
      </c>
      <c r="F1597" s="17" t="s">
        <v>306</v>
      </c>
      <c r="G1597" s="18">
        <f t="shared" si="143"/>
        <v>61.4801</v>
      </c>
      <c r="H1597" s="19">
        <f t="shared" si="141"/>
        <v>80.025749999999988</v>
      </c>
      <c r="I1597" s="19"/>
      <c r="J1597" s="18">
        <f t="shared" si="142"/>
        <v>1.2392682926829268</v>
      </c>
      <c r="K1597" s="18">
        <v>41</v>
      </c>
      <c r="L1597" s="20">
        <v>50.81</v>
      </c>
      <c r="M1597" s="21">
        <v>10</v>
      </c>
      <c r="N1597" s="22">
        <f t="shared" si="139"/>
        <v>45.728999999999999</v>
      </c>
      <c r="O1597" s="23">
        <v>75</v>
      </c>
      <c r="P1597" s="24">
        <f t="shared" si="140"/>
        <v>80.025749999999988</v>
      </c>
    </row>
    <row r="1598" spans="1:16" ht="17.25" customHeight="1">
      <c r="A1598" s="1">
        <v>2</v>
      </c>
      <c r="B1598" s="1" t="s">
        <v>15</v>
      </c>
      <c r="D1598" s="17" t="s">
        <v>3216</v>
      </c>
      <c r="E1598" s="17" t="s">
        <v>3217</v>
      </c>
      <c r="F1598" s="17" t="s">
        <v>306</v>
      </c>
      <c r="G1598" s="18">
        <f t="shared" si="143"/>
        <v>95.372199999999992</v>
      </c>
      <c r="H1598" s="19">
        <f t="shared" si="141"/>
        <v>124.14149999999998</v>
      </c>
      <c r="I1598" s="19"/>
      <c r="J1598" s="18">
        <f t="shared" si="142"/>
        <v>1.9224390243902438</v>
      </c>
      <c r="K1598" s="18">
        <v>41</v>
      </c>
      <c r="L1598" s="20">
        <v>78.819999999999993</v>
      </c>
      <c r="M1598" s="21">
        <v>10</v>
      </c>
      <c r="N1598" s="22">
        <f t="shared" si="139"/>
        <v>70.937999999999988</v>
      </c>
      <c r="O1598" s="23">
        <v>75</v>
      </c>
      <c r="P1598" s="24">
        <f t="shared" si="140"/>
        <v>124.14149999999998</v>
      </c>
    </row>
    <row r="1599" spans="1:16" ht="17.25" customHeight="1">
      <c r="A1599" s="1">
        <v>2</v>
      </c>
      <c r="B1599" s="1" t="s">
        <v>15</v>
      </c>
      <c r="D1599" s="17" t="s">
        <v>3218</v>
      </c>
      <c r="E1599" s="17" t="s">
        <v>3219</v>
      </c>
      <c r="F1599" s="17" t="s">
        <v>306</v>
      </c>
      <c r="G1599" s="18">
        <f t="shared" si="143"/>
        <v>117.96289999999999</v>
      </c>
      <c r="H1599" s="19">
        <f t="shared" si="141"/>
        <v>153.54675</v>
      </c>
      <c r="I1599" s="19"/>
      <c r="J1599" s="18">
        <f t="shared" si="142"/>
        <v>2.3778048780487802</v>
      </c>
      <c r="K1599" s="18">
        <v>41</v>
      </c>
      <c r="L1599" s="20">
        <v>97.49</v>
      </c>
      <c r="M1599" s="21">
        <v>10</v>
      </c>
      <c r="N1599" s="22">
        <f t="shared" si="139"/>
        <v>87.741</v>
      </c>
      <c r="O1599" s="23">
        <v>75</v>
      </c>
      <c r="P1599" s="24">
        <f t="shared" si="140"/>
        <v>153.54675</v>
      </c>
    </row>
    <row r="1600" spans="1:16" ht="17.25" customHeight="1">
      <c r="A1600" s="1">
        <v>2</v>
      </c>
      <c r="B1600" s="1" t="s">
        <v>15</v>
      </c>
      <c r="D1600" s="17" t="s">
        <v>3220</v>
      </c>
      <c r="E1600" s="17" t="s">
        <v>3221</v>
      </c>
      <c r="F1600" s="17" t="s">
        <v>306</v>
      </c>
      <c r="G1600" s="18">
        <f t="shared" si="143"/>
        <v>193.2612</v>
      </c>
      <c r="H1600" s="19">
        <f t="shared" si="141"/>
        <v>251.55899999999997</v>
      </c>
      <c r="I1600" s="19"/>
      <c r="J1600" s="18">
        <f t="shared" si="142"/>
        <v>3.8956097560975609</v>
      </c>
      <c r="K1600" s="18">
        <v>41</v>
      </c>
      <c r="L1600" s="20">
        <v>159.72</v>
      </c>
      <c r="M1600" s="21">
        <v>10</v>
      </c>
      <c r="N1600" s="22">
        <f t="shared" si="139"/>
        <v>143.74799999999999</v>
      </c>
      <c r="O1600" s="23">
        <v>75</v>
      </c>
      <c r="P1600" s="24">
        <f t="shared" si="140"/>
        <v>251.55899999999997</v>
      </c>
    </row>
    <row r="1601" spans="1:16" ht="17.25" customHeight="1">
      <c r="A1601" s="1">
        <v>2</v>
      </c>
      <c r="B1601" s="1" t="s">
        <v>15</v>
      </c>
      <c r="D1601" s="17" t="s">
        <v>3222</v>
      </c>
      <c r="E1601" s="17" t="s">
        <v>3223</v>
      </c>
      <c r="F1601" s="17" t="s">
        <v>46</v>
      </c>
      <c r="G1601" s="18">
        <f t="shared" si="143"/>
        <v>16.2624</v>
      </c>
      <c r="H1601" s="19">
        <f t="shared" si="141"/>
        <v>21.167999999999999</v>
      </c>
      <c r="I1601" s="19"/>
      <c r="J1601" s="18">
        <f t="shared" si="142"/>
        <v>0.3278048780487805</v>
      </c>
      <c r="K1601" s="18">
        <v>41</v>
      </c>
      <c r="L1601" s="20">
        <v>13.44</v>
      </c>
      <c r="M1601" s="21">
        <v>10</v>
      </c>
      <c r="N1601" s="22">
        <f t="shared" si="139"/>
        <v>12.096</v>
      </c>
      <c r="O1601" s="23">
        <v>75</v>
      </c>
      <c r="P1601" s="24">
        <f t="shared" si="140"/>
        <v>21.167999999999999</v>
      </c>
    </row>
    <row r="1602" spans="1:16" ht="17.25" customHeight="1">
      <c r="A1602" s="1">
        <v>2</v>
      </c>
      <c r="B1602" s="1" t="s">
        <v>15</v>
      </c>
      <c r="D1602" s="17" t="s">
        <v>3224</v>
      </c>
      <c r="E1602" s="17" t="s">
        <v>3225</v>
      </c>
      <c r="F1602" s="17" t="s">
        <v>46</v>
      </c>
      <c r="G1602" s="18">
        <f t="shared" si="143"/>
        <v>10.4544</v>
      </c>
      <c r="H1602" s="19">
        <f t="shared" si="141"/>
        <v>13.608000000000001</v>
      </c>
      <c r="I1602" s="19"/>
      <c r="J1602" s="18">
        <f t="shared" si="142"/>
        <v>0.21073170731707319</v>
      </c>
      <c r="K1602" s="18">
        <v>41</v>
      </c>
      <c r="L1602" s="20">
        <v>8.64</v>
      </c>
      <c r="M1602" s="21">
        <v>10</v>
      </c>
      <c r="N1602" s="22">
        <f t="shared" si="139"/>
        <v>7.7760000000000007</v>
      </c>
      <c r="O1602" s="23">
        <v>75</v>
      </c>
      <c r="P1602" s="24">
        <f t="shared" si="140"/>
        <v>13.608000000000001</v>
      </c>
    </row>
    <row r="1603" spans="1:16" ht="17.25" customHeight="1">
      <c r="A1603" s="1">
        <v>2</v>
      </c>
      <c r="B1603" s="1" t="s">
        <v>15</v>
      </c>
      <c r="D1603" s="17" t="s">
        <v>3226</v>
      </c>
      <c r="E1603" s="17" t="s">
        <v>3227</v>
      </c>
      <c r="F1603" s="17" t="s">
        <v>46</v>
      </c>
      <c r="G1603" s="18">
        <f t="shared" si="143"/>
        <v>102.25710000000001</v>
      </c>
      <c r="H1603" s="19">
        <f t="shared" si="141"/>
        <v>133.10325</v>
      </c>
      <c r="I1603" s="19"/>
      <c r="J1603" s="18">
        <f t="shared" si="142"/>
        <v>2.0612195121951222</v>
      </c>
      <c r="K1603" s="18">
        <v>41</v>
      </c>
      <c r="L1603" s="20">
        <v>84.51</v>
      </c>
      <c r="M1603" s="21">
        <v>10</v>
      </c>
      <c r="N1603" s="22">
        <f t="shared" ref="N1603:N1666" si="144">L1603-L1603*M1603/100</f>
        <v>76.058999999999997</v>
      </c>
      <c r="O1603" s="23">
        <v>75</v>
      </c>
      <c r="P1603" s="24">
        <f t="shared" ref="P1603:P1666" si="145">N1603+N1603*O1603/100</f>
        <v>133.10325</v>
      </c>
    </row>
    <row r="1604" spans="1:16" ht="17.25" customHeight="1">
      <c r="A1604" s="1">
        <v>2</v>
      </c>
      <c r="B1604" s="1" t="s">
        <v>15</v>
      </c>
      <c r="D1604" s="17" t="s">
        <v>3228</v>
      </c>
      <c r="E1604" s="17" t="s">
        <v>3229</v>
      </c>
      <c r="F1604" s="17" t="s">
        <v>46</v>
      </c>
      <c r="G1604" s="18">
        <f t="shared" si="143"/>
        <v>130.13549999999998</v>
      </c>
      <c r="H1604" s="19">
        <f t="shared" si="141"/>
        <v>169.39125000000001</v>
      </c>
      <c r="I1604" s="19"/>
      <c r="J1604" s="18">
        <f t="shared" si="142"/>
        <v>2.623170731707317</v>
      </c>
      <c r="K1604" s="18">
        <v>41</v>
      </c>
      <c r="L1604" s="20">
        <v>107.55</v>
      </c>
      <c r="M1604" s="21">
        <v>10</v>
      </c>
      <c r="N1604" s="22">
        <f t="shared" si="144"/>
        <v>96.795000000000002</v>
      </c>
      <c r="O1604" s="23">
        <v>75</v>
      </c>
      <c r="P1604" s="24">
        <f t="shared" si="145"/>
        <v>169.39125000000001</v>
      </c>
    </row>
    <row r="1605" spans="1:16" ht="17.25" customHeight="1">
      <c r="A1605" s="1">
        <v>2</v>
      </c>
      <c r="B1605" s="1" t="s">
        <v>15</v>
      </c>
      <c r="D1605" s="17" t="s">
        <v>3230</v>
      </c>
      <c r="E1605" s="17" t="s">
        <v>3231</v>
      </c>
      <c r="F1605" s="17" t="s">
        <v>46</v>
      </c>
      <c r="G1605" s="18">
        <f t="shared" si="143"/>
        <v>76.689800000000005</v>
      </c>
      <c r="H1605" s="19">
        <f t="shared" ref="H1605:H1668" si="146">P1605</f>
        <v>99.82350000000001</v>
      </c>
      <c r="I1605" s="19"/>
      <c r="J1605" s="18">
        <f t="shared" si="142"/>
        <v>1.5458536585365854</v>
      </c>
      <c r="K1605" s="18">
        <v>41</v>
      </c>
      <c r="L1605" s="20">
        <v>63.38</v>
      </c>
      <c r="M1605" s="21">
        <v>10</v>
      </c>
      <c r="N1605" s="22">
        <f t="shared" si="144"/>
        <v>57.042000000000002</v>
      </c>
      <c r="O1605" s="23">
        <v>75</v>
      </c>
      <c r="P1605" s="24">
        <f t="shared" si="145"/>
        <v>99.82350000000001</v>
      </c>
    </row>
    <row r="1606" spans="1:16" ht="17.25" customHeight="1">
      <c r="A1606" s="1">
        <v>2</v>
      </c>
      <c r="B1606" s="1" t="s">
        <v>15</v>
      </c>
      <c r="D1606" s="17" t="s">
        <v>3232</v>
      </c>
      <c r="E1606" s="17" t="s">
        <v>3233</v>
      </c>
      <c r="F1606" s="17" t="s">
        <v>46</v>
      </c>
      <c r="G1606" s="18">
        <f t="shared" si="143"/>
        <v>102.25710000000001</v>
      </c>
      <c r="H1606" s="19">
        <f t="shared" si="146"/>
        <v>133.10325</v>
      </c>
      <c r="I1606" s="19"/>
      <c r="J1606" s="18">
        <f t="shared" si="142"/>
        <v>2.0612195121951222</v>
      </c>
      <c r="K1606" s="18">
        <v>41</v>
      </c>
      <c r="L1606" s="20">
        <v>84.51</v>
      </c>
      <c r="M1606" s="21">
        <v>10</v>
      </c>
      <c r="N1606" s="22">
        <f t="shared" si="144"/>
        <v>76.058999999999997</v>
      </c>
      <c r="O1606" s="23">
        <v>75</v>
      </c>
      <c r="P1606" s="24">
        <f t="shared" si="145"/>
        <v>133.10325</v>
      </c>
    </row>
    <row r="1607" spans="1:16" ht="17.25" customHeight="1">
      <c r="A1607" s="1">
        <v>2</v>
      </c>
      <c r="B1607" s="1" t="s">
        <v>15</v>
      </c>
      <c r="D1607" s="17" t="s">
        <v>3234</v>
      </c>
      <c r="E1607" s="17" t="s">
        <v>3235</v>
      </c>
      <c r="F1607" s="17" t="s">
        <v>46</v>
      </c>
      <c r="G1607" s="18">
        <f t="shared" si="143"/>
        <v>125.5012</v>
      </c>
      <c r="H1607" s="19">
        <f t="shared" si="146"/>
        <v>163.35900000000001</v>
      </c>
      <c r="I1607" s="19"/>
      <c r="J1607" s="18">
        <f t="shared" si="142"/>
        <v>2.5297560975609756</v>
      </c>
      <c r="K1607" s="18">
        <v>41</v>
      </c>
      <c r="L1607" s="20">
        <v>103.72</v>
      </c>
      <c r="M1607" s="21">
        <v>10</v>
      </c>
      <c r="N1607" s="22">
        <f t="shared" si="144"/>
        <v>93.347999999999999</v>
      </c>
      <c r="O1607" s="23">
        <v>75</v>
      </c>
      <c r="P1607" s="24">
        <f t="shared" si="145"/>
        <v>163.35900000000001</v>
      </c>
    </row>
    <row r="1608" spans="1:16" ht="17.25" customHeight="1">
      <c r="A1608" s="1">
        <v>2</v>
      </c>
      <c r="B1608" s="1" t="s">
        <v>15</v>
      </c>
      <c r="D1608" s="17" t="s">
        <v>3236</v>
      </c>
      <c r="E1608" s="17" t="s">
        <v>3237</v>
      </c>
      <c r="F1608" s="17" t="s">
        <v>46</v>
      </c>
      <c r="G1608" s="18">
        <f t="shared" si="143"/>
        <v>90.350700000000003</v>
      </c>
      <c r="H1608" s="19">
        <f t="shared" si="146"/>
        <v>117.60525000000001</v>
      </c>
      <c r="I1608" s="19"/>
      <c r="J1608" s="18">
        <f t="shared" si="142"/>
        <v>1.821219512195122</v>
      </c>
      <c r="K1608" s="18">
        <v>41</v>
      </c>
      <c r="L1608" s="20">
        <v>74.67</v>
      </c>
      <c r="M1608" s="21">
        <v>10</v>
      </c>
      <c r="N1608" s="22">
        <f t="shared" si="144"/>
        <v>67.203000000000003</v>
      </c>
      <c r="O1608" s="23">
        <v>75</v>
      </c>
      <c r="P1608" s="24">
        <f t="shared" si="145"/>
        <v>117.60525000000001</v>
      </c>
    </row>
    <row r="1609" spans="1:16" ht="17.25" customHeight="1">
      <c r="A1609" s="1">
        <v>2</v>
      </c>
      <c r="B1609" s="1" t="s">
        <v>15</v>
      </c>
      <c r="D1609" s="17" t="s">
        <v>3238</v>
      </c>
      <c r="E1609" s="17" t="s">
        <v>3239</v>
      </c>
      <c r="F1609" s="17" t="s">
        <v>46</v>
      </c>
      <c r="G1609" s="18">
        <f t="shared" si="143"/>
        <v>209.14849999999998</v>
      </c>
      <c r="H1609" s="19">
        <f t="shared" si="146"/>
        <v>272.23874999999998</v>
      </c>
      <c r="I1609" s="19"/>
      <c r="J1609" s="18">
        <f t="shared" si="142"/>
        <v>4.2158536585365853</v>
      </c>
      <c r="K1609" s="18">
        <v>41</v>
      </c>
      <c r="L1609" s="20">
        <v>172.85</v>
      </c>
      <c r="M1609" s="21">
        <v>10</v>
      </c>
      <c r="N1609" s="22">
        <f t="shared" si="144"/>
        <v>155.565</v>
      </c>
      <c r="O1609" s="23">
        <v>75</v>
      </c>
      <c r="P1609" s="24">
        <f t="shared" si="145"/>
        <v>272.23874999999998</v>
      </c>
    </row>
    <row r="1610" spans="1:16" ht="17.25" customHeight="1">
      <c r="A1610" s="1">
        <v>2</v>
      </c>
      <c r="B1610" s="1" t="s">
        <v>15</v>
      </c>
      <c r="D1610" s="17" t="s">
        <v>3240</v>
      </c>
      <c r="E1610" s="17" t="s">
        <v>3241</v>
      </c>
      <c r="F1610" s="17" t="s">
        <v>46</v>
      </c>
      <c r="G1610" s="18">
        <f t="shared" si="143"/>
        <v>153.11340000000001</v>
      </c>
      <c r="H1610" s="19">
        <f t="shared" si="146"/>
        <v>199.3005</v>
      </c>
      <c r="I1610" s="19"/>
      <c r="J1610" s="18">
        <f t="shared" si="142"/>
        <v>3.0863414634146342</v>
      </c>
      <c r="K1610" s="18">
        <v>41</v>
      </c>
      <c r="L1610" s="20">
        <v>126.54</v>
      </c>
      <c r="M1610" s="21">
        <v>10</v>
      </c>
      <c r="N1610" s="22">
        <f t="shared" si="144"/>
        <v>113.88600000000001</v>
      </c>
      <c r="O1610" s="23">
        <v>75</v>
      </c>
      <c r="P1610" s="24">
        <f t="shared" si="145"/>
        <v>199.3005</v>
      </c>
    </row>
    <row r="1611" spans="1:16" ht="17.25" customHeight="1">
      <c r="A1611" s="1">
        <v>2</v>
      </c>
      <c r="B1611" s="1" t="s">
        <v>15</v>
      </c>
      <c r="D1611" s="17" t="s">
        <v>3242</v>
      </c>
      <c r="E1611" s="17" t="s">
        <v>3243</v>
      </c>
      <c r="F1611" s="17" t="s">
        <v>46</v>
      </c>
      <c r="G1611" s="18">
        <f t="shared" si="143"/>
        <v>128.018</v>
      </c>
      <c r="H1611" s="19">
        <f t="shared" si="146"/>
        <v>166.63499999999999</v>
      </c>
      <c r="I1611" s="19"/>
      <c r="J1611" s="18">
        <f t="shared" si="142"/>
        <v>2.5804878048780489</v>
      </c>
      <c r="K1611" s="18">
        <v>41</v>
      </c>
      <c r="L1611" s="20">
        <v>105.8</v>
      </c>
      <c r="M1611" s="21">
        <v>10</v>
      </c>
      <c r="N1611" s="22">
        <f t="shared" si="144"/>
        <v>95.22</v>
      </c>
      <c r="O1611" s="23">
        <v>75</v>
      </c>
      <c r="P1611" s="24">
        <f t="shared" si="145"/>
        <v>166.63499999999999</v>
      </c>
    </row>
    <row r="1612" spans="1:16" ht="17.25" customHeight="1">
      <c r="A1612" s="1">
        <v>2</v>
      </c>
      <c r="B1612" s="1" t="s">
        <v>15</v>
      </c>
      <c r="D1612" s="17" t="s">
        <v>3244</v>
      </c>
      <c r="E1612" s="17" t="s">
        <v>3245</v>
      </c>
      <c r="F1612" s="17" t="s">
        <v>46</v>
      </c>
      <c r="G1612" s="18">
        <f t="shared" si="143"/>
        <v>210.80619999999999</v>
      </c>
      <c r="H1612" s="19">
        <f t="shared" si="146"/>
        <v>274.3965</v>
      </c>
      <c r="I1612" s="19"/>
      <c r="J1612" s="18">
        <f t="shared" si="142"/>
        <v>4.2492682926829266</v>
      </c>
      <c r="K1612" s="18">
        <v>41</v>
      </c>
      <c r="L1612" s="20">
        <v>174.22</v>
      </c>
      <c r="M1612" s="21">
        <v>10</v>
      </c>
      <c r="N1612" s="22">
        <f t="shared" si="144"/>
        <v>156.798</v>
      </c>
      <c r="O1612" s="23">
        <v>75</v>
      </c>
      <c r="P1612" s="24">
        <f t="shared" si="145"/>
        <v>274.3965</v>
      </c>
    </row>
    <row r="1613" spans="1:16" ht="17.25" customHeight="1">
      <c r="A1613" s="1">
        <v>2</v>
      </c>
      <c r="B1613" s="1" t="s">
        <v>15</v>
      </c>
      <c r="D1613" s="17" t="s">
        <v>3246</v>
      </c>
      <c r="E1613" s="17" t="s">
        <v>3247</v>
      </c>
      <c r="F1613" s="17" t="s">
        <v>46</v>
      </c>
      <c r="G1613" s="18">
        <f t="shared" si="143"/>
        <v>41.829700000000003</v>
      </c>
      <c r="H1613" s="19">
        <f t="shared" si="146"/>
        <v>54.447749999999999</v>
      </c>
      <c r="I1613" s="19"/>
      <c r="J1613" s="18">
        <f t="shared" si="142"/>
        <v>0.84317073170731704</v>
      </c>
      <c r="K1613" s="18">
        <v>41</v>
      </c>
      <c r="L1613" s="20">
        <v>34.57</v>
      </c>
      <c r="M1613" s="21">
        <v>10</v>
      </c>
      <c r="N1613" s="22">
        <f t="shared" si="144"/>
        <v>31.113</v>
      </c>
      <c r="O1613" s="23">
        <v>75</v>
      </c>
      <c r="P1613" s="24">
        <f t="shared" si="145"/>
        <v>54.447749999999999</v>
      </c>
    </row>
    <row r="1614" spans="1:16" ht="17.25" customHeight="1">
      <c r="A1614" s="1">
        <v>2</v>
      </c>
      <c r="B1614" s="1" t="s">
        <v>15</v>
      </c>
      <c r="D1614" s="17" t="s">
        <v>3248</v>
      </c>
      <c r="E1614" s="17" t="s">
        <v>3249</v>
      </c>
      <c r="F1614" s="17" t="s">
        <v>46</v>
      </c>
      <c r="G1614" s="18">
        <f t="shared" si="143"/>
        <v>20.896699999999999</v>
      </c>
      <c r="H1614" s="19">
        <f t="shared" si="146"/>
        <v>27.200249999999997</v>
      </c>
      <c r="I1614" s="19"/>
      <c r="J1614" s="18">
        <f t="shared" si="142"/>
        <v>0.42121951219512194</v>
      </c>
      <c r="K1614" s="18">
        <v>41</v>
      </c>
      <c r="L1614" s="20">
        <v>17.27</v>
      </c>
      <c r="M1614" s="21">
        <v>10</v>
      </c>
      <c r="N1614" s="22">
        <f t="shared" si="144"/>
        <v>15.542999999999999</v>
      </c>
      <c r="O1614" s="23">
        <v>75</v>
      </c>
      <c r="P1614" s="24">
        <f t="shared" si="145"/>
        <v>27.200249999999997</v>
      </c>
    </row>
    <row r="1615" spans="1:16" ht="17.25" customHeight="1">
      <c r="A1615" s="1">
        <v>2</v>
      </c>
      <c r="B1615" s="1" t="s">
        <v>15</v>
      </c>
      <c r="D1615" s="17" t="s">
        <v>3250</v>
      </c>
      <c r="E1615" s="17" t="s">
        <v>3251</v>
      </c>
      <c r="F1615" s="17" t="s">
        <v>46</v>
      </c>
      <c r="G1615" s="18">
        <f t="shared" si="143"/>
        <v>929.65509999999995</v>
      </c>
      <c r="H1615" s="19">
        <f t="shared" si="146"/>
        <v>1210.0882499999998</v>
      </c>
      <c r="I1615" s="19"/>
      <c r="J1615" s="18">
        <f t="shared" si="142"/>
        <v>18.739268292682926</v>
      </c>
      <c r="K1615" s="18">
        <v>41</v>
      </c>
      <c r="L1615" s="20">
        <v>768.31</v>
      </c>
      <c r="M1615" s="21">
        <v>10</v>
      </c>
      <c r="N1615" s="22">
        <f t="shared" si="144"/>
        <v>691.47899999999993</v>
      </c>
      <c r="O1615" s="23">
        <v>75</v>
      </c>
      <c r="P1615" s="24">
        <f t="shared" si="145"/>
        <v>1210.0882499999998</v>
      </c>
    </row>
    <row r="1616" spans="1:16" ht="17.25" customHeight="1">
      <c r="A1616" s="1">
        <v>2</v>
      </c>
      <c r="B1616" s="1" t="s">
        <v>15</v>
      </c>
      <c r="D1616" s="17" t="s">
        <v>3252</v>
      </c>
      <c r="E1616" s="17" t="s">
        <v>3253</v>
      </c>
      <c r="F1616" s="17" t="s">
        <v>46</v>
      </c>
      <c r="G1616" s="18">
        <f t="shared" si="143"/>
        <v>105.4152</v>
      </c>
      <c r="H1616" s="19">
        <f t="shared" si="146"/>
        <v>137.214</v>
      </c>
      <c r="I1616" s="19"/>
      <c r="J1616" s="18">
        <f t="shared" si="142"/>
        <v>2.1248780487804879</v>
      </c>
      <c r="K1616" s="18">
        <v>41</v>
      </c>
      <c r="L1616" s="20">
        <v>87.12</v>
      </c>
      <c r="M1616" s="21">
        <v>10</v>
      </c>
      <c r="N1616" s="22">
        <f t="shared" si="144"/>
        <v>78.408000000000001</v>
      </c>
      <c r="O1616" s="23">
        <v>75</v>
      </c>
      <c r="P1616" s="24">
        <f t="shared" si="145"/>
        <v>137.214</v>
      </c>
    </row>
    <row r="1617" spans="1:16" ht="17.25" customHeight="1">
      <c r="A1617" s="1">
        <v>2</v>
      </c>
      <c r="B1617" s="1" t="s">
        <v>15</v>
      </c>
      <c r="D1617" s="17" t="s">
        <v>3254</v>
      </c>
      <c r="E1617" s="17" t="s">
        <v>3255</v>
      </c>
      <c r="F1617" s="17" t="s">
        <v>46</v>
      </c>
      <c r="G1617" s="18">
        <f t="shared" si="143"/>
        <v>128.018</v>
      </c>
      <c r="H1617" s="19">
        <f t="shared" si="146"/>
        <v>166.63499999999999</v>
      </c>
      <c r="I1617" s="19"/>
      <c r="J1617" s="18">
        <f t="shared" si="142"/>
        <v>2.5804878048780489</v>
      </c>
      <c r="K1617" s="18">
        <v>41</v>
      </c>
      <c r="L1617" s="20">
        <v>105.8</v>
      </c>
      <c r="M1617" s="21">
        <v>10</v>
      </c>
      <c r="N1617" s="22">
        <f t="shared" si="144"/>
        <v>95.22</v>
      </c>
      <c r="O1617" s="23">
        <v>75</v>
      </c>
      <c r="P1617" s="24">
        <f t="shared" si="145"/>
        <v>166.63499999999999</v>
      </c>
    </row>
    <row r="1618" spans="1:16" ht="17.25" customHeight="1">
      <c r="A1618" s="1">
        <v>2</v>
      </c>
      <c r="B1618" s="1" t="s">
        <v>15</v>
      </c>
      <c r="D1618" s="17" t="s">
        <v>3256</v>
      </c>
      <c r="E1618" s="17" t="s">
        <v>3257</v>
      </c>
      <c r="F1618" s="17" t="s">
        <v>262</v>
      </c>
      <c r="G1618" s="18">
        <f t="shared" si="143"/>
        <v>173.1147</v>
      </c>
      <c r="H1618" s="19">
        <f t="shared" si="146"/>
        <v>225.33525</v>
      </c>
      <c r="I1618" s="19"/>
      <c r="J1618" s="18">
        <f t="shared" si="142"/>
        <v>3.489512195121951</v>
      </c>
      <c r="K1618" s="18">
        <v>41</v>
      </c>
      <c r="L1618" s="20">
        <v>143.07</v>
      </c>
      <c r="M1618" s="21">
        <v>10</v>
      </c>
      <c r="N1618" s="22">
        <f t="shared" si="144"/>
        <v>128.76300000000001</v>
      </c>
      <c r="O1618" s="23">
        <v>75</v>
      </c>
      <c r="P1618" s="24">
        <f t="shared" si="145"/>
        <v>225.33525</v>
      </c>
    </row>
    <row r="1619" spans="1:16" ht="17.25" customHeight="1">
      <c r="A1619" s="1">
        <v>2</v>
      </c>
      <c r="B1619" s="1" t="s">
        <v>15</v>
      </c>
      <c r="D1619" s="17" t="s">
        <v>3258</v>
      </c>
      <c r="E1619" s="17" t="s">
        <v>3259</v>
      </c>
      <c r="F1619" s="17" t="s">
        <v>262</v>
      </c>
      <c r="G1619" s="18">
        <f t="shared" si="143"/>
        <v>230.8075</v>
      </c>
      <c r="H1619" s="19">
        <f t="shared" si="146"/>
        <v>300.43124999999998</v>
      </c>
      <c r="I1619" s="19"/>
      <c r="J1619" s="18">
        <f t="shared" si="142"/>
        <v>4.6524390243902438</v>
      </c>
      <c r="K1619" s="18">
        <v>41</v>
      </c>
      <c r="L1619" s="20">
        <v>190.75</v>
      </c>
      <c r="M1619" s="21">
        <v>10</v>
      </c>
      <c r="N1619" s="22">
        <f t="shared" si="144"/>
        <v>171.67500000000001</v>
      </c>
      <c r="O1619" s="23">
        <v>75</v>
      </c>
      <c r="P1619" s="24">
        <f t="shared" si="145"/>
        <v>300.43124999999998</v>
      </c>
    </row>
    <row r="1620" spans="1:16" ht="17.25" customHeight="1">
      <c r="A1620" s="1">
        <v>2</v>
      </c>
      <c r="B1620" s="1" t="s">
        <v>15</v>
      </c>
      <c r="D1620" s="17" t="s">
        <v>3260</v>
      </c>
      <c r="E1620" s="17" t="s">
        <v>3261</v>
      </c>
      <c r="F1620" s="17" t="s">
        <v>262</v>
      </c>
      <c r="G1620" s="18">
        <f t="shared" si="143"/>
        <v>280.27229999999997</v>
      </c>
      <c r="H1620" s="19">
        <f t="shared" si="146"/>
        <v>364.81724999999994</v>
      </c>
      <c r="I1620" s="19"/>
      <c r="J1620" s="18">
        <f t="shared" si="142"/>
        <v>5.6495121951219511</v>
      </c>
      <c r="K1620" s="18">
        <v>41</v>
      </c>
      <c r="L1620" s="20">
        <v>231.63</v>
      </c>
      <c r="M1620" s="21">
        <v>10</v>
      </c>
      <c r="N1620" s="22">
        <f t="shared" si="144"/>
        <v>208.46699999999998</v>
      </c>
      <c r="O1620" s="23">
        <v>75</v>
      </c>
      <c r="P1620" s="24">
        <f t="shared" si="145"/>
        <v>364.81724999999994</v>
      </c>
    </row>
    <row r="1621" spans="1:16" ht="17.25" customHeight="1">
      <c r="A1621" s="1">
        <v>2</v>
      </c>
      <c r="B1621" s="1" t="s">
        <v>15</v>
      </c>
      <c r="D1621" s="17" t="s">
        <v>3262</v>
      </c>
      <c r="E1621" s="17" t="s">
        <v>3263</v>
      </c>
      <c r="F1621" s="17" t="s">
        <v>262</v>
      </c>
      <c r="G1621" s="18">
        <f t="shared" si="143"/>
        <v>92.310900000000004</v>
      </c>
      <c r="H1621" s="19">
        <f t="shared" si="146"/>
        <v>120.15675</v>
      </c>
      <c r="I1621" s="19"/>
      <c r="J1621" s="18">
        <f t="shared" si="142"/>
        <v>1.8607317073170733</v>
      </c>
      <c r="K1621" s="18">
        <v>41</v>
      </c>
      <c r="L1621" s="20">
        <v>76.290000000000006</v>
      </c>
      <c r="M1621" s="21">
        <v>10</v>
      </c>
      <c r="N1621" s="22">
        <f t="shared" si="144"/>
        <v>68.661000000000001</v>
      </c>
      <c r="O1621" s="23">
        <v>75</v>
      </c>
      <c r="P1621" s="24">
        <f t="shared" si="145"/>
        <v>120.15675</v>
      </c>
    </row>
    <row r="1622" spans="1:16" ht="17.25" customHeight="1">
      <c r="A1622" s="1">
        <v>2</v>
      </c>
      <c r="B1622" s="1" t="s">
        <v>15</v>
      </c>
      <c r="D1622" s="17" t="s">
        <v>3264</v>
      </c>
      <c r="E1622" s="17" t="s">
        <v>3265</v>
      </c>
      <c r="F1622" s="17" t="s">
        <v>262</v>
      </c>
      <c r="G1622" s="18">
        <f t="shared" si="143"/>
        <v>239.05969999999999</v>
      </c>
      <c r="H1622" s="19">
        <f t="shared" si="146"/>
        <v>311.17274999999995</v>
      </c>
      <c r="I1622" s="19"/>
      <c r="J1622" s="18">
        <f t="shared" si="142"/>
        <v>4.8187804878048777</v>
      </c>
      <c r="K1622" s="18">
        <v>41</v>
      </c>
      <c r="L1622" s="20">
        <v>197.57</v>
      </c>
      <c r="M1622" s="21">
        <v>10</v>
      </c>
      <c r="N1622" s="22">
        <f t="shared" si="144"/>
        <v>177.81299999999999</v>
      </c>
      <c r="O1622" s="23">
        <v>75</v>
      </c>
      <c r="P1622" s="24">
        <f t="shared" si="145"/>
        <v>311.17274999999995</v>
      </c>
    </row>
    <row r="1623" spans="1:16" ht="17.25" customHeight="1">
      <c r="A1623" s="1">
        <v>2</v>
      </c>
      <c r="B1623" s="1" t="s">
        <v>15</v>
      </c>
      <c r="D1623" s="17" t="s">
        <v>3266</v>
      </c>
      <c r="E1623" s="17" t="s">
        <v>3267</v>
      </c>
      <c r="F1623" s="17" t="s">
        <v>262</v>
      </c>
      <c r="G1623" s="18">
        <f t="shared" si="143"/>
        <v>296.76459999999997</v>
      </c>
      <c r="H1623" s="19">
        <f t="shared" si="146"/>
        <v>386.28449999999998</v>
      </c>
      <c r="I1623" s="19"/>
      <c r="J1623" s="18">
        <f t="shared" si="142"/>
        <v>5.9819512195121947</v>
      </c>
      <c r="K1623" s="18">
        <v>41</v>
      </c>
      <c r="L1623" s="20">
        <v>245.26</v>
      </c>
      <c r="M1623" s="21">
        <v>10</v>
      </c>
      <c r="N1623" s="22">
        <f t="shared" si="144"/>
        <v>220.73399999999998</v>
      </c>
      <c r="O1623" s="23">
        <v>75</v>
      </c>
      <c r="P1623" s="24">
        <f t="shared" si="145"/>
        <v>386.28449999999998</v>
      </c>
    </row>
    <row r="1624" spans="1:16" ht="17.25" customHeight="1">
      <c r="A1624" s="1">
        <v>2</v>
      </c>
      <c r="B1624" s="1" t="s">
        <v>15</v>
      </c>
      <c r="D1624" s="17" t="s">
        <v>3268</v>
      </c>
      <c r="E1624" s="17" t="s">
        <v>3269</v>
      </c>
      <c r="F1624" s="17" t="s">
        <v>262</v>
      </c>
      <c r="G1624" s="18">
        <f t="shared" si="143"/>
        <v>379.20189999999997</v>
      </c>
      <c r="H1624" s="19">
        <f t="shared" si="146"/>
        <v>493.58924999999999</v>
      </c>
      <c r="I1624" s="19"/>
      <c r="J1624" s="18">
        <f t="shared" si="142"/>
        <v>7.6436585365853658</v>
      </c>
      <c r="K1624" s="18">
        <v>41</v>
      </c>
      <c r="L1624" s="20">
        <v>313.39</v>
      </c>
      <c r="M1624" s="21">
        <v>10</v>
      </c>
      <c r="N1624" s="22">
        <f t="shared" si="144"/>
        <v>282.05099999999999</v>
      </c>
      <c r="O1624" s="23">
        <v>75</v>
      </c>
      <c r="P1624" s="24">
        <f t="shared" si="145"/>
        <v>493.58924999999999</v>
      </c>
    </row>
    <row r="1625" spans="1:16" ht="17.25" customHeight="1">
      <c r="A1625" s="1">
        <v>2</v>
      </c>
      <c r="B1625" s="1" t="s">
        <v>15</v>
      </c>
      <c r="D1625" s="17" t="s">
        <v>3270</v>
      </c>
      <c r="E1625" s="17" t="s">
        <v>3271</v>
      </c>
      <c r="F1625" s="17" t="s">
        <v>262</v>
      </c>
      <c r="G1625" s="18">
        <f t="shared" si="143"/>
        <v>478.13149999999996</v>
      </c>
      <c r="H1625" s="19">
        <f t="shared" si="146"/>
        <v>622.36124999999993</v>
      </c>
      <c r="I1625" s="19"/>
      <c r="J1625" s="18">
        <f t="shared" si="142"/>
        <v>9.6378048780487795</v>
      </c>
      <c r="K1625" s="18">
        <v>41</v>
      </c>
      <c r="L1625" s="20">
        <v>395.15</v>
      </c>
      <c r="M1625" s="21">
        <v>10</v>
      </c>
      <c r="N1625" s="22">
        <f t="shared" si="144"/>
        <v>355.63499999999999</v>
      </c>
      <c r="O1625" s="23">
        <v>75</v>
      </c>
      <c r="P1625" s="24">
        <f t="shared" si="145"/>
        <v>622.36124999999993</v>
      </c>
    </row>
    <row r="1626" spans="1:16" ht="17.25" customHeight="1">
      <c r="A1626" s="1">
        <v>2</v>
      </c>
      <c r="B1626" s="1" t="s">
        <v>15</v>
      </c>
      <c r="D1626" s="17" t="s">
        <v>3272</v>
      </c>
      <c r="E1626" s="17" t="s">
        <v>3273</v>
      </c>
      <c r="F1626" s="17" t="s">
        <v>262</v>
      </c>
      <c r="G1626" s="18">
        <f t="shared" si="143"/>
        <v>560.5687999999999</v>
      </c>
      <c r="H1626" s="19">
        <f t="shared" si="146"/>
        <v>729.66599999999994</v>
      </c>
      <c r="I1626" s="19"/>
      <c r="J1626" s="18">
        <f t="shared" si="142"/>
        <v>11.299512195121951</v>
      </c>
      <c r="K1626" s="18">
        <v>41</v>
      </c>
      <c r="L1626" s="20">
        <v>463.28</v>
      </c>
      <c r="M1626" s="21">
        <v>10</v>
      </c>
      <c r="N1626" s="22">
        <f t="shared" si="144"/>
        <v>416.952</v>
      </c>
      <c r="O1626" s="23">
        <v>75</v>
      </c>
      <c r="P1626" s="24">
        <f t="shared" si="145"/>
        <v>729.66599999999994</v>
      </c>
    </row>
    <row r="1627" spans="1:16" ht="17.25" customHeight="1">
      <c r="A1627" s="1">
        <v>2</v>
      </c>
      <c r="B1627" s="1" t="s">
        <v>15</v>
      </c>
      <c r="D1627" s="17" t="s">
        <v>3274</v>
      </c>
      <c r="E1627" s="17" t="s">
        <v>3275</v>
      </c>
      <c r="F1627" s="17" t="s">
        <v>262</v>
      </c>
      <c r="G1627" s="18">
        <f t="shared" si="143"/>
        <v>560.5687999999999</v>
      </c>
      <c r="H1627" s="19">
        <f t="shared" si="146"/>
        <v>729.66599999999994</v>
      </c>
      <c r="I1627" s="19"/>
      <c r="J1627" s="18">
        <f t="shared" si="142"/>
        <v>11.299512195121951</v>
      </c>
      <c r="K1627" s="18">
        <v>41</v>
      </c>
      <c r="L1627" s="20">
        <v>463.28</v>
      </c>
      <c r="M1627" s="21">
        <v>10</v>
      </c>
      <c r="N1627" s="22">
        <f t="shared" si="144"/>
        <v>416.952</v>
      </c>
      <c r="O1627" s="23">
        <v>75</v>
      </c>
      <c r="P1627" s="24">
        <f t="shared" si="145"/>
        <v>729.66599999999994</v>
      </c>
    </row>
    <row r="1628" spans="1:16" ht="17.25" customHeight="1">
      <c r="A1628" s="1">
        <v>2</v>
      </c>
      <c r="B1628" s="1" t="s">
        <v>15</v>
      </c>
      <c r="D1628" s="17" t="s">
        <v>3276</v>
      </c>
      <c r="E1628" s="17" t="s">
        <v>3277</v>
      </c>
      <c r="F1628" s="17" t="s">
        <v>262</v>
      </c>
      <c r="G1628" s="18">
        <f t="shared" si="143"/>
        <v>560.5687999999999</v>
      </c>
      <c r="H1628" s="19">
        <f t="shared" si="146"/>
        <v>729.66599999999994</v>
      </c>
      <c r="I1628" s="19"/>
      <c r="J1628" s="18">
        <f t="shared" si="142"/>
        <v>11.299512195121951</v>
      </c>
      <c r="K1628" s="18">
        <v>41</v>
      </c>
      <c r="L1628" s="20">
        <v>463.28</v>
      </c>
      <c r="M1628" s="21">
        <v>10</v>
      </c>
      <c r="N1628" s="22">
        <f t="shared" si="144"/>
        <v>416.952</v>
      </c>
      <c r="O1628" s="23">
        <v>75</v>
      </c>
      <c r="P1628" s="24">
        <f t="shared" si="145"/>
        <v>729.66599999999994</v>
      </c>
    </row>
    <row r="1629" spans="1:16" ht="17.25" customHeight="1">
      <c r="A1629" s="1">
        <v>2</v>
      </c>
      <c r="B1629" s="1" t="s">
        <v>15</v>
      </c>
      <c r="D1629" s="17" t="s">
        <v>3278</v>
      </c>
      <c r="E1629" s="17" t="s">
        <v>3279</v>
      </c>
      <c r="F1629" s="17" t="s">
        <v>262</v>
      </c>
      <c r="G1629" s="18">
        <f t="shared" si="143"/>
        <v>560.5687999999999</v>
      </c>
      <c r="H1629" s="19">
        <f t="shared" si="146"/>
        <v>729.66599999999994</v>
      </c>
      <c r="I1629" s="19"/>
      <c r="J1629" s="18">
        <f t="shared" si="142"/>
        <v>11.299512195121951</v>
      </c>
      <c r="K1629" s="18">
        <v>41</v>
      </c>
      <c r="L1629" s="20">
        <v>463.28</v>
      </c>
      <c r="M1629" s="21">
        <v>10</v>
      </c>
      <c r="N1629" s="22">
        <f t="shared" si="144"/>
        <v>416.952</v>
      </c>
      <c r="O1629" s="23">
        <v>75</v>
      </c>
      <c r="P1629" s="24">
        <f t="shared" si="145"/>
        <v>729.66599999999994</v>
      </c>
    </row>
    <row r="1630" spans="1:16" ht="17.25" customHeight="1">
      <c r="A1630" s="1">
        <v>2</v>
      </c>
      <c r="B1630" s="1" t="s">
        <v>15</v>
      </c>
      <c r="D1630" s="17" t="s">
        <v>3280</v>
      </c>
      <c r="E1630" s="17" t="s">
        <v>3281</v>
      </c>
      <c r="F1630" s="17" t="s">
        <v>262</v>
      </c>
      <c r="G1630" s="18">
        <f t="shared" si="143"/>
        <v>560.5687999999999</v>
      </c>
      <c r="H1630" s="19">
        <f t="shared" si="146"/>
        <v>729.66599999999994</v>
      </c>
      <c r="I1630" s="19"/>
      <c r="J1630" s="18">
        <f t="shared" si="142"/>
        <v>11.299512195121951</v>
      </c>
      <c r="K1630" s="18">
        <v>41</v>
      </c>
      <c r="L1630" s="20">
        <v>463.28</v>
      </c>
      <c r="M1630" s="21">
        <v>10</v>
      </c>
      <c r="N1630" s="22">
        <f t="shared" si="144"/>
        <v>416.952</v>
      </c>
      <c r="O1630" s="23">
        <v>75</v>
      </c>
      <c r="P1630" s="24">
        <f t="shared" si="145"/>
        <v>729.66599999999994</v>
      </c>
    </row>
    <row r="1631" spans="1:16" ht="17.25" customHeight="1">
      <c r="A1631" s="1">
        <v>2</v>
      </c>
      <c r="B1631" s="1" t="s">
        <v>15</v>
      </c>
      <c r="D1631" s="17" t="s">
        <v>3282</v>
      </c>
      <c r="E1631" s="17" t="s">
        <v>3283</v>
      </c>
      <c r="F1631" s="17" t="s">
        <v>262</v>
      </c>
      <c r="G1631" s="18">
        <f t="shared" si="143"/>
        <v>560.5687999999999</v>
      </c>
      <c r="H1631" s="19">
        <f t="shared" si="146"/>
        <v>729.66599999999994</v>
      </c>
      <c r="I1631" s="19"/>
      <c r="J1631" s="18">
        <f t="shared" si="142"/>
        <v>11.299512195121951</v>
      </c>
      <c r="K1631" s="18">
        <v>41</v>
      </c>
      <c r="L1631" s="20">
        <v>463.28</v>
      </c>
      <c r="M1631" s="21">
        <v>10</v>
      </c>
      <c r="N1631" s="22">
        <f t="shared" si="144"/>
        <v>416.952</v>
      </c>
      <c r="O1631" s="23">
        <v>75</v>
      </c>
      <c r="P1631" s="24">
        <f t="shared" si="145"/>
        <v>729.66599999999994</v>
      </c>
    </row>
    <row r="1632" spans="1:16" ht="17.25" customHeight="1">
      <c r="A1632" s="1">
        <v>2</v>
      </c>
      <c r="B1632" s="1" t="s">
        <v>15</v>
      </c>
      <c r="D1632" s="17" t="s">
        <v>3284</v>
      </c>
      <c r="E1632" s="17" t="s">
        <v>3285</v>
      </c>
      <c r="F1632" s="17" t="s">
        <v>262</v>
      </c>
      <c r="G1632" s="18">
        <f t="shared" si="143"/>
        <v>47.807099999999998</v>
      </c>
      <c r="H1632" s="19">
        <f t="shared" si="146"/>
        <v>62.228249999999996</v>
      </c>
      <c r="I1632" s="19"/>
      <c r="J1632" s="18">
        <f t="shared" si="142"/>
        <v>0.96365853658536582</v>
      </c>
      <c r="K1632" s="18">
        <v>41</v>
      </c>
      <c r="L1632" s="20">
        <v>39.51</v>
      </c>
      <c r="M1632" s="21">
        <v>10</v>
      </c>
      <c r="N1632" s="22">
        <f t="shared" si="144"/>
        <v>35.558999999999997</v>
      </c>
      <c r="O1632" s="23">
        <v>75</v>
      </c>
      <c r="P1632" s="24">
        <f t="shared" si="145"/>
        <v>62.228249999999996</v>
      </c>
    </row>
    <row r="1633" spans="1:16" ht="17.25" customHeight="1">
      <c r="A1633" s="1">
        <v>2</v>
      </c>
      <c r="B1633" s="1" t="s">
        <v>15</v>
      </c>
      <c r="D1633" s="17" t="s">
        <v>3286</v>
      </c>
      <c r="E1633" s="17" t="s">
        <v>3287</v>
      </c>
      <c r="F1633" s="17" t="s">
        <v>262</v>
      </c>
      <c r="G1633" s="18">
        <f t="shared" si="143"/>
        <v>98.905399999999986</v>
      </c>
      <c r="H1633" s="19">
        <f t="shared" si="146"/>
        <v>128.7405</v>
      </c>
      <c r="I1633" s="19"/>
      <c r="J1633" s="18">
        <f t="shared" si="142"/>
        <v>1.9936585365853656</v>
      </c>
      <c r="K1633" s="18">
        <v>41</v>
      </c>
      <c r="L1633" s="20">
        <v>81.739999999999995</v>
      </c>
      <c r="M1633" s="21">
        <v>10</v>
      </c>
      <c r="N1633" s="22">
        <f t="shared" si="144"/>
        <v>73.566000000000003</v>
      </c>
      <c r="O1633" s="23">
        <v>75</v>
      </c>
      <c r="P1633" s="24">
        <f t="shared" si="145"/>
        <v>128.7405</v>
      </c>
    </row>
    <row r="1634" spans="1:16" ht="17.25" customHeight="1">
      <c r="A1634" s="1">
        <v>2</v>
      </c>
      <c r="B1634" s="1" t="s">
        <v>15</v>
      </c>
      <c r="D1634" s="17" t="s">
        <v>3288</v>
      </c>
      <c r="E1634" s="17" t="s">
        <v>3289</v>
      </c>
      <c r="F1634" s="17" t="s">
        <v>262</v>
      </c>
      <c r="G1634" s="18">
        <f t="shared" si="143"/>
        <v>141.7757</v>
      </c>
      <c r="H1634" s="19">
        <f t="shared" si="146"/>
        <v>184.54275000000001</v>
      </c>
      <c r="I1634" s="19"/>
      <c r="J1634" s="18">
        <f t="shared" si="142"/>
        <v>2.8578048780487806</v>
      </c>
      <c r="K1634" s="18">
        <v>41</v>
      </c>
      <c r="L1634" s="20">
        <v>117.17</v>
      </c>
      <c r="M1634" s="21">
        <v>10</v>
      </c>
      <c r="N1634" s="22">
        <f t="shared" si="144"/>
        <v>105.453</v>
      </c>
      <c r="O1634" s="23">
        <v>75</v>
      </c>
      <c r="P1634" s="24">
        <f t="shared" si="145"/>
        <v>184.54275000000001</v>
      </c>
    </row>
    <row r="1635" spans="1:16" ht="17.25" customHeight="1">
      <c r="A1635" s="1">
        <v>2</v>
      </c>
      <c r="B1635" s="1" t="s">
        <v>15</v>
      </c>
      <c r="D1635" s="17" t="s">
        <v>3290</v>
      </c>
      <c r="E1635" s="17" t="s">
        <v>3291</v>
      </c>
      <c r="F1635" s="17" t="s">
        <v>262</v>
      </c>
      <c r="G1635" s="18">
        <f t="shared" si="143"/>
        <v>141.7757</v>
      </c>
      <c r="H1635" s="19">
        <f t="shared" si="146"/>
        <v>184.54275000000001</v>
      </c>
      <c r="I1635" s="19"/>
      <c r="J1635" s="18">
        <f t="shared" si="142"/>
        <v>2.8578048780487806</v>
      </c>
      <c r="K1635" s="18">
        <v>41</v>
      </c>
      <c r="L1635" s="20">
        <v>117.17</v>
      </c>
      <c r="M1635" s="21">
        <v>10</v>
      </c>
      <c r="N1635" s="22">
        <f t="shared" si="144"/>
        <v>105.453</v>
      </c>
      <c r="O1635" s="23">
        <v>75</v>
      </c>
      <c r="P1635" s="24">
        <f t="shared" si="145"/>
        <v>184.54275000000001</v>
      </c>
    </row>
    <row r="1636" spans="1:16" ht="17.25" customHeight="1">
      <c r="A1636" s="1">
        <v>2</v>
      </c>
      <c r="B1636" s="1" t="s">
        <v>15</v>
      </c>
      <c r="D1636" s="17" t="s">
        <v>3292</v>
      </c>
      <c r="E1636" s="17" t="s">
        <v>3293</v>
      </c>
      <c r="F1636" s="17" t="s">
        <v>262</v>
      </c>
      <c r="G1636" s="18">
        <f t="shared" si="143"/>
        <v>44.515899999999995</v>
      </c>
      <c r="H1636" s="19">
        <f t="shared" si="146"/>
        <v>57.944249999999997</v>
      </c>
      <c r="I1636" s="19"/>
      <c r="J1636" s="18">
        <f t="shared" si="142"/>
        <v>0.89731707317073173</v>
      </c>
      <c r="K1636" s="18">
        <v>41</v>
      </c>
      <c r="L1636" s="20">
        <v>36.79</v>
      </c>
      <c r="M1636" s="21">
        <v>10</v>
      </c>
      <c r="N1636" s="22">
        <f t="shared" si="144"/>
        <v>33.110999999999997</v>
      </c>
      <c r="O1636" s="23">
        <v>75</v>
      </c>
      <c r="P1636" s="24">
        <f t="shared" si="145"/>
        <v>57.944249999999997</v>
      </c>
    </row>
    <row r="1637" spans="1:16" ht="17.25" customHeight="1">
      <c r="A1637" s="1">
        <v>2</v>
      </c>
      <c r="B1637" s="1" t="s">
        <v>15</v>
      </c>
      <c r="D1637" s="17" t="s">
        <v>3294</v>
      </c>
      <c r="E1637" s="17" t="s">
        <v>3295</v>
      </c>
      <c r="F1637" s="17" t="s">
        <v>262</v>
      </c>
      <c r="G1637" s="18">
        <f t="shared" si="143"/>
        <v>44.515899999999995</v>
      </c>
      <c r="H1637" s="19">
        <f t="shared" si="146"/>
        <v>57.944249999999997</v>
      </c>
      <c r="I1637" s="19"/>
      <c r="J1637" s="18">
        <f t="shared" ref="J1637:J1700" si="147">L1637/K1637</f>
        <v>0.89731707317073173</v>
      </c>
      <c r="K1637" s="18">
        <v>41</v>
      </c>
      <c r="L1637" s="20">
        <v>36.79</v>
      </c>
      <c r="M1637" s="21">
        <v>10</v>
      </c>
      <c r="N1637" s="22">
        <f t="shared" si="144"/>
        <v>33.110999999999997</v>
      </c>
      <c r="O1637" s="23">
        <v>75</v>
      </c>
      <c r="P1637" s="24">
        <f t="shared" si="145"/>
        <v>57.944249999999997</v>
      </c>
    </row>
    <row r="1638" spans="1:16" ht="17.25" customHeight="1">
      <c r="A1638" s="1">
        <v>2</v>
      </c>
      <c r="B1638" s="1" t="s">
        <v>15</v>
      </c>
      <c r="D1638" s="17" t="s">
        <v>3296</v>
      </c>
      <c r="E1638" s="17" t="s">
        <v>3297</v>
      </c>
      <c r="F1638" s="17" t="s">
        <v>262</v>
      </c>
      <c r="G1638" s="18">
        <f t="shared" si="143"/>
        <v>103.8664</v>
      </c>
      <c r="H1638" s="19">
        <f t="shared" si="146"/>
        <v>135.19800000000001</v>
      </c>
      <c r="I1638" s="19"/>
      <c r="J1638" s="18">
        <f t="shared" si="147"/>
        <v>2.0936585365853659</v>
      </c>
      <c r="K1638" s="18">
        <v>41</v>
      </c>
      <c r="L1638" s="20">
        <v>85.84</v>
      </c>
      <c r="M1638" s="21">
        <v>10</v>
      </c>
      <c r="N1638" s="22">
        <f t="shared" si="144"/>
        <v>77.256</v>
      </c>
      <c r="O1638" s="23">
        <v>75</v>
      </c>
      <c r="P1638" s="24">
        <f t="shared" si="145"/>
        <v>135.19800000000001</v>
      </c>
    </row>
    <row r="1639" spans="1:16" ht="17.25" customHeight="1">
      <c r="A1639" s="1">
        <v>2</v>
      </c>
      <c r="B1639" s="1" t="s">
        <v>15</v>
      </c>
      <c r="D1639" s="17" t="s">
        <v>3298</v>
      </c>
      <c r="E1639" s="17" t="s">
        <v>3299</v>
      </c>
      <c r="F1639" s="17" t="s">
        <v>262</v>
      </c>
      <c r="G1639" s="18">
        <f t="shared" si="143"/>
        <v>115.3977</v>
      </c>
      <c r="H1639" s="19">
        <f t="shared" si="146"/>
        <v>150.20774999999998</v>
      </c>
      <c r="I1639" s="19"/>
      <c r="J1639" s="18">
        <f t="shared" si="147"/>
        <v>2.3260975609756098</v>
      </c>
      <c r="K1639" s="18">
        <v>41</v>
      </c>
      <c r="L1639" s="20">
        <v>95.37</v>
      </c>
      <c r="M1639" s="21">
        <v>10</v>
      </c>
      <c r="N1639" s="22">
        <f t="shared" si="144"/>
        <v>85.832999999999998</v>
      </c>
      <c r="O1639" s="23">
        <v>75</v>
      </c>
      <c r="P1639" s="24">
        <f t="shared" si="145"/>
        <v>150.20774999999998</v>
      </c>
    </row>
    <row r="1640" spans="1:16" ht="17.25" customHeight="1">
      <c r="A1640" s="1">
        <v>2</v>
      </c>
      <c r="B1640" s="1" t="s">
        <v>15</v>
      </c>
      <c r="D1640" s="17" t="s">
        <v>3300</v>
      </c>
      <c r="E1640" s="17" t="s">
        <v>3301</v>
      </c>
      <c r="F1640" s="17" t="s">
        <v>46</v>
      </c>
      <c r="G1640" s="18">
        <f t="shared" si="143"/>
        <v>295.15530000000001</v>
      </c>
      <c r="H1640" s="19">
        <f t="shared" si="146"/>
        <v>384.18975</v>
      </c>
      <c r="I1640" s="19"/>
      <c r="J1640" s="18">
        <f t="shared" si="147"/>
        <v>5.949512195121951</v>
      </c>
      <c r="K1640" s="18">
        <v>41</v>
      </c>
      <c r="L1640" s="20">
        <v>243.93</v>
      </c>
      <c r="M1640" s="21">
        <v>10</v>
      </c>
      <c r="N1640" s="22">
        <f t="shared" si="144"/>
        <v>219.53700000000001</v>
      </c>
      <c r="O1640" s="23">
        <v>75</v>
      </c>
      <c r="P1640" s="24">
        <f t="shared" si="145"/>
        <v>384.18975</v>
      </c>
    </row>
    <row r="1641" spans="1:16" ht="17.25" customHeight="1">
      <c r="A1641" s="1">
        <v>2</v>
      </c>
      <c r="B1641" s="1" t="s">
        <v>15</v>
      </c>
      <c r="D1641" s="17" t="s">
        <v>3302</v>
      </c>
      <c r="E1641" s="17" t="s">
        <v>3303</v>
      </c>
      <c r="F1641" s="17" t="s">
        <v>306</v>
      </c>
      <c r="G1641" s="18">
        <f t="shared" si="143"/>
        <v>150.5966</v>
      </c>
      <c r="H1641" s="19">
        <f t="shared" si="146"/>
        <v>196.02449999999999</v>
      </c>
      <c r="I1641" s="19"/>
      <c r="J1641" s="18">
        <f t="shared" si="147"/>
        <v>3.035609756097561</v>
      </c>
      <c r="K1641" s="18">
        <v>41</v>
      </c>
      <c r="L1641" s="20">
        <v>124.46</v>
      </c>
      <c r="M1641" s="21">
        <v>10</v>
      </c>
      <c r="N1641" s="22">
        <f t="shared" si="144"/>
        <v>112.014</v>
      </c>
      <c r="O1641" s="23">
        <v>75</v>
      </c>
      <c r="P1641" s="24">
        <f t="shared" si="145"/>
        <v>196.02449999999999</v>
      </c>
    </row>
    <row r="1642" spans="1:16" ht="17.25" customHeight="1">
      <c r="A1642" s="1">
        <v>2</v>
      </c>
      <c r="B1642" s="1" t="s">
        <v>15</v>
      </c>
      <c r="D1642" s="17" t="s">
        <v>3304</v>
      </c>
      <c r="E1642" s="17" t="s">
        <v>3305</v>
      </c>
      <c r="F1642" s="17" t="s">
        <v>262</v>
      </c>
      <c r="G1642" s="18">
        <f t="shared" si="143"/>
        <v>206.07509999999999</v>
      </c>
      <c r="H1642" s="19">
        <f t="shared" si="146"/>
        <v>268.23824999999999</v>
      </c>
      <c r="I1642" s="19"/>
      <c r="J1642" s="18">
        <f t="shared" si="147"/>
        <v>4.1539024390243906</v>
      </c>
      <c r="K1642" s="18">
        <v>41</v>
      </c>
      <c r="L1642" s="20">
        <v>170.31</v>
      </c>
      <c r="M1642" s="21">
        <v>10</v>
      </c>
      <c r="N1642" s="22">
        <f t="shared" si="144"/>
        <v>153.279</v>
      </c>
      <c r="O1642" s="23">
        <v>75</v>
      </c>
      <c r="P1642" s="24">
        <f t="shared" si="145"/>
        <v>268.23824999999999</v>
      </c>
    </row>
    <row r="1643" spans="1:16" ht="17.25" customHeight="1">
      <c r="A1643" s="1">
        <v>2</v>
      </c>
      <c r="B1643" s="1" t="s">
        <v>15</v>
      </c>
      <c r="D1643" s="17" t="s">
        <v>3306</v>
      </c>
      <c r="E1643" s="17" t="s">
        <v>3307</v>
      </c>
      <c r="F1643" s="17" t="s">
        <v>262</v>
      </c>
      <c r="G1643" s="18">
        <f t="shared" si="143"/>
        <v>406.71729999999997</v>
      </c>
      <c r="H1643" s="19">
        <f t="shared" si="146"/>
        <v>529.40475000000004</v>
      </c>
      <c r="I1643" s="19"/>
      <c r="J1643" s="18">
        <f t="shared" si="147"/>
        <v>8.1982926829268283</v>
      </c>
      <c r="K1643" s="18">
        <v>41</v>
      </c>
      <c r="L1643" s="20">
        <v>336.13</v>
      </c>
      <c r="M1643" s="21">
        <v>10</v>
      </c>
      <c r="N1643" s="22">
        <f t="shared" si="144"/>
        <v>302.517</v>
      </c>
      <c r="O1643" s="23">
        <v>75</v>
      </c>
      <c r="P1643" s="24">
        <f t="shared" si="145"/>
        <v>529.40475000000004</v>
      </c>
    </row>
    <row r="1644" spans="1:16" ht="17.25" customHeight="1">
      <c r="A1644" s="1">
        <v>2</v>
      </c>
      <c r="B1644" s="1" t="s">
        <v>15</v>
      </c>
      <c r="D1644" s="17" t="s">
        <v>3308</v>
      </c>
      <c r="E1644" s="17" t="s">
        <v>3309</v>
      </c>
      <c r="F1644" s="17" t="s">
        <v>46</v>
      </c>
      <c r="G1644" s="18">
        <f t="shared" si="143"/>
        <v>290.52099999999996</v>
      </c>
      <c r="H1644" s="19">
        <f t="shared" si="146"/>
        <v>378.15750000000003</v>
      </c>
      <c r="I1644" s="19"/>
      <c r="J1644" s="18">
        <f t="shared" si="147"/>
        <v>5.8560975609756092</v>
      </c>
      <c r="K1644" s="18">
        <v>41</v>
      </c>
      <c r="L1644" s="20">
        <v>240.1</v>
      </c>
      <c r="M1644" s="21">
        <v>10</v>
      </c>
      <c r="N1644" s="22">
        <f t="shared" si="144"/>
        <v>216.09</v>
      </c>
      <c r="O1644" s="23">
        <v>75</v>
      </c>
      <c r="P1644" s="24">
        <f t="shared" si="145"/>
        <v>378.15750000000003</v>
      </c>
    </row>
    <row r="1645" spans="1:16" ht="17.25" customHeight="1">
      <c r="A1645" s="1">
        <v>2</v>
      </c>
      <c r="B1645" s="1" t="s">
        <v>15</v>
      </c>
      <c r="D1645" s="17" t="s">
        <v>3310</v>
      </c>
      <c r="E1645" s="17" t="s">
        <v>3311</v>
      </c>
      <c r="F1645" s="17" t="s">
        <v>46</v>
      </c>
      <c r="G1645" s="18">
        <f t="shared" si="143"/>
        <v>313.74090000000001</v>
      </c>
      <c r="H1645" s="19">
        <f t="shared" si="146"/>
        <v>408.38175000000001</v>
      </c>
      <c r="I1645" s="19"/>
      <c r="J1645" s="18">
        <f t="shared" si="147"/>
        <v>6.3241463414634147</v>
      </c>
      <c r="K1645" s="18">
        <v>41</v>
      </c>
      <c r="L1645" s="20">
        <v>259.29000000000002</v>
      </c>
      <c r="M1645" s="21">
        <v>10</v>
      </c>
      <c r="N1645" s="22">
        <f t="shared" si="144"/>
        <v>233.36100000000002</v>
      </c>
      <c r="O1645" s="23">
        <v>75</v>
      </c>
      <c r="P1645" s="24">
        <f t="shared" si="145"/>
        <v>408.38175000000001</v>
      </c>
    </row>
    <row r="1646" spans="1:16" ht="17.25" customHeight="1">
      <c r="A1646" s="1">
        <v>2</v>
      </c>
      <c r="B1646" s="1" t="s">
        <v>15</v>
      </c>
      <c r="D1646" s="17" t="s">
        <v>3312</v>
      </c>
      <c r="E1646" s="17" t="s">
        <v>3313</v>
      </c>
      <c r="F1646" s="17" t="s">
        <v>46</v>
      </c>
      <c r="G1646" s="18">
        <f t="shared" si="143"/>
        <v>97.59859999999999</v>
      </c>
      <c r="H1646" s="19">
        <f t="shared" si="146"/>
        <v>127.03949999999999</v>
      </c>
      <c r="I1646" s="19"/>
      <c r="J1646" s="18">
        <f t="shared" si="147"/>
        <v>1.9673170731707317</v>
      </c>
      <c r="K1646" s="18">
        <v>41</v>
      </c>
      <c r="L1646" s="20">
        <v>80.66</v>
      </c>
      <c r="M1646" s="21">
        <v>10</v>
      </c>
      <c r="N1646" s="22">
        <f t="shared" si="144"/>
        <v>72.593999999999994</v>
      </c>
      <c r="O1646" s="23">
        <v>75</v>
      </c>
      <c r="P1646" s="24">
        <f t="shared" si="145"/>
        <v>127.03949999999999</v>
      </c>
    </row>
    <row r="1647" spans="1:16" ht="17.25" customHeight="1">
      <c r="A1647" s="1">
        <v>2</v>
      </c>
      <c r="B1647" s="1" t="s">
        <v>15</v>
      </c>
      <c r="D1647" s="17" t="s">
        <v>3314</v>
      </c>
      <c r="E1647" s="17" t="s">
        <v>3315</v>
      </c>
      <c r="F1647" s="17" t="s">
        <v>46</v>
      </c>
      <c r="G1647" s="18">
        <f t="shared" si="143"/>
        <v>174.3126</v>
      </c>
      <c r="H1647" s="19">
        <f t="shared" si="146"/>
        <v>226.89449999999999</v>
      </c>
      <c r="I1647" s="19"/>
      <c r="J1647" s="18">
        <f t="shared" si="147"/>
        <v>3.5136585365853659</v>
      </c>
      <c r="K1647" s="18">
        <v>41</v>
      </c>
      <c r="L1647" s="20">
        <v>144.06</v>
      </c>
      <c r="M1647" s="21">
        <v>10</v>
      </c>
      <c r="N1647" s="22">
        <f t="shared" si="144"/>
        <v>129.654</v>
      </c>
      <c r="O1647" s="23">
        <v>75</v>
      </c>
      <c r="P1647" s="24">
        <f t="shared" si="145"/>
        <v>226.89449999999999</v>
      </c>
    </row>
    <row r="1648" spans="1:16" ht="17.25" customHeight="1">
      <c r="A1648" s="1">
        <v>2</v>
      </c>
      <c r="B1648" s="1" t="s">
        <v>15</v>
      </c>
      <c r="D1648" s="17" t="s">
        <v>3316</v>
      </c>
      <c r="E1648" s="17" t="s">
        <v>3317</v>
      </c>
      <c r="F1648" s="17" t="s">
        <v>46</v>
      </c>
      <c r="G1648" s="18">
        <f t="shared" si="143"/>
        <v>135.51999999999998</v>
      </c>
      <c r="H1648" s="19">
        <f t="shared" si="146"/>
        <v>176.39999999999998</v>
      </c>
      <c r="I1648" s="19"/>
      <c r="J1648" s="18">
        <f t="shared" si="147"/>
        <v>2.7317073170731709</v>
      </c>
      <c r="K1648" s="18">
        <v>41</v>
      </c>
      <c r="L1648" s="20">
        <v>112</v>
      </c>
      <c r="M1648" s="21">
        <v>10</v>
      </c>
      <c r="N1648" s="22">
        <f t="shared" si="144"/>
        <v>100.8</v>
      </c>
      <c r="O1648" s="23">
        <v>75</v>
      </c>
      <c r="P1648" s="24">
        <f t="shared" si="145"/>
        <v>176.39999999999998</v>
      </c>
    </row>
    <row r="1649" spans="1:16" ht="17.25" customHeight="1">
      <c r="A1649" s="1">
        <v>2</v>
      </c>
      <c r="B1649" s="1" t="s">
        <v>15</v>
      </c>
      <c r="D1649" s="17" t="s">
        <v>3318</v>
      </c>
      <c r="E1649" s="17" t="s">
        <v>3319</v>
      </c>
      <c r="F1649" s="17" t="s">
        <v>306</v>
      </c>
      <c r="G1649" s="18">
        <f t="shared" si="143"/>
        <v>502.00479999999999</v>
      </c>
      <c r="H1649" s="19">
        <f t="shared" si="146"/>
        <v>653.43600000000004</v>
      </c>
      <c r="I1649" s="19"/>
      <c r="J1649" s="18">
        <f t="shared" si="147"/>
        <v>10.119024390243903</v>
      </c>
      <c r="K1649" s="18">
        <v>41</v>
      </c>
      <c r="L1649" s="20">
        <v>414.88</v>
      </c>
      <c r="M1649" s="21">
        <v>10</v>
      </c>
      <c r="N1649" s="22">
        <f t="shared" si="144"/>
        <v>373.392</v>
      </c>
      <c r="O1649" s="23">
        <v>75</v>
      </c>
      <c r="P1649" s="24">
        <f t="shared" si="145"/>
        <v>653.43600000000004</v>
      </c>
    </row>
    <row r="1650" spans="1:16" ht="17.25" customHeight="1">
      <c r="A1650" s="1">
        <v>2</v>
      </c>
      <c r="B1650" s="1" t="s">
        <v>15</v>
      </c>
      <c r="D1650" s="17" t="s">
        <v>3320</v>
      </c>
      <c r="E1650" s="17" t="s">
        <v>3321</v>
      </c>
      <c r="F1650" s="17" t="s">
        <v>306</v>
      </c>
      <c r="G1650" s="18">
        <f t="shared" si="143"/>
        <v>502.00479999999999</v>
      </c>
      <c r="H1650" s="19">
        <f t="shared" si="146"/>
        <v>653.43600000000004</v>
      </c>
      <c r="I1650" s="19"/>
      <c r="J1650" s="18">
        <f t="shared" si="147"/>
        <v>10.119024390243903</v>
      </c>
      <c r="K1650" s="18">
        <v>41</v>
      </c>
      <c r="L1650" s="20">
        <v>414.88</v>
      </c>
      <c r="M1650" s="21">
        <v>10</v>
      </c>
      <c r="N1650" s="22">
        <f t="shared" si="144"/>
        <v>373.392</v>
      </c>
      <c r="O1650" s="23">
        <v>75</v>
      </c>
      <c r="P1650" s="24">
        <f t="shared" si="145"/>
        <v>653.43600000000004</v>
      </c>
    </row>
    <row r="1651" spans="1:16" ht="17.25" customHeight="1">
      <c r="A1651" s="1">
        <v>2</v>
      </c>
      <c r="B1651" s="1" t="s">
        <v>15</v>
      </c>
      <c r="D1651" s="17" t="s">
        <v>3322</v>
      </c>
      <c r="E1651" s="17" t="s">
        <v>3323</v>
      </c>
      <c r="F1651" s="17" t="s">
        <v>46</v>
      </c>
      <c r="G1651" s="18">
        <f t="shared" si="143"/>
        <v>153.11340000000001</v>
      </c>
      <c r="H1651" s="19">
        <f t="shared" si="146"/>
        <v>199.3005</v>
      </c>
      <c r="I1651" s="19"/>
      <c r="J1651" s="18">
        <f t="shared" si="147"/>
        <v>3.0863414634146342</v>
      </c>
      <c r="K1651" s="18">
        <v>41</v>
      </c>
      <c r="L1651" s="20">
        <v>126.54</v>
      </c>
      <c r="M1651" s="21">
        <v>10</v>
      </c>
      <c r="N1651" s="22">
        <f t="shared" si="144"/>
        <v>113.88600000000001</v>
      </c>
      <c r="O1651" s="23">
        <v>75</v>
      </c>
      <c r="P1651" s="24">
        <f t="shared" si="145"/>
        <v>199.3005</v>
      </c>
    </row>
    <row r="1652" spans="1:16" ht="17.25" customHeight="1">
      <c r="A1652" s="1">
        <v>2</v>
      </c>
      <c r="B1652" s="1" t="s">
        <v>15</v>
      </c>
      <c r="D1652" s="17" t="s">
        <v>3324</v>
      </c>
      <c r="E1652" s="17" t="s">
        <v>3325</v>
      </c>
      <c r="F1652" s="17" t="s">
        <v>46</v>
      </c>
      <c r="G1652" s="18">
        <f t="shared" si="143"/>
        <v>250.99029999999999</v>
      </c>
      <c r="H1652" s="19">
        <f t="shared" si="146"/>
        <v>326.70225000000005</v>
      </c>
      <c r="I1652" s="19"/>
      <c r="J1652" s="18">
        <f t="shared" si="147"/>
        <v>5.0592682926829271</v>
      </c>
      <c r="K1652" s="18">
        <v>41</v>
      </c>
      <c r="L1652" s="20">
        <v>207.43</v>
      </c>
      <c r="M1652" s="21">
        <v>10</v>
      </c>
      <c r="N1652" s="22">
        <f t="shared" si="144"/>
        <v>186.68700000000001</v>
      </c>
      <c r="O1652" s="23">
        <v>75</v>
      </c>
      <c r="P1652" s="24">
        <f t="shared" si="145"/>
        <v>326.70225000000005</v>
      </c>
    </row>
    <row r="1653" spans="1:16" ht="17.25" customHeight="1">
      <c r="A1653" s="1">
        <v>2</v>
      </c>
      <c r="B1653" s="1" t="s">
        <v>15</v>
      </c>
      <c r="D1653" s="17" t="s">
        <v>3326</v>
      </c>
      <c r="E1653" s="17" t="s">
        <v>3327</v>
      </c>
      <c r="F1653" s="17" t="s">
        <v>46</v>
      </c>
      <c r="G1653" s="18">
        <f t="shared" si="143"/>
        <v>836.69079999999997</v>
      </c>
      <c r="H1653" s="19">
        <f t="shared" si="146"/>
        <v>1089.0810000000001</v>
      </c>
      <c r="I1653" s="19"/>
      <c r="J1653" s="18">
        <f t="shared" si="147"/>
        <v>16.865365853658538</v>
      </c>
      <c r="K1653" s="18">
        <v>41</v>
      </c>
      <c r="L1653" s="20">
        <v>691.48</v>
      </c>
      <c r="M1653" s="21">
        <v>10</v>
      </c>
      <c r="N1653" s="22">
        <f t="shared" si="144"/>
        <v>622.33199999999999</v>
      </c>
      <c r="O1653" s="23">
        <v>75</v>
      </c>
      <c r="P1653" s="24">
        <f t="shared" si="145"/>
        <v>1089.0810000000001</v>
      </c>
    </row>
    <row r="1654" spans="1:16" ht="17.25" customHeight="1">
      <c r="A1654" s="1">
        <v>2</v>
      </c>
      <c r="B1654" s="1" t="s">
        <v>15</v>
      </c>
      <c r="D1654" s="17" t="s">
        <v>3328</v>
      </c>
      <c r="E1654" s="17" t="s">
        <v>3329</v>
      </c>
      <c r="F1654" s="17" t="s">
        <v>262</v>
      </c>
      <c r="G1654" s="18">
        <f t="shared" si="143"/>
        <v>708.96319999999992</v>
      </c>
      <c r="H1654" s="19">
        <f t="shared" si="146"/>
        <v>922.82399999999996</v>
      </c>
      <c r="I1654" s="19"/>
      <c r="J1654" s="18">
        <f t="shared" si="147"/>
        <v>14.290731707317072</v>
      </c>
      <c r="K1654" s="18">
        <v>41</v>
      </c>
      <c r="L1654" s="20">
        <v>585.91999999999996</v>
      </c>
      <c r="M1654" s="21">
        <v>10</v>
      </c>
      <c r="N1654" s="22">
        <f t="shared" si="144"/>
        <v>527.32799999999997</v>
      </c>
      <c r="O1654" s="23">
        <v>75</v>
      </c>
      <c r="P1654" s="24">
        <f t="shared" si="145"/>
        <v>922.82399999999996</v>
      </c>
    </row>
    <row r="1655" spans="1:16" ht="17.25" customHeight="1">
      <c r="A1655" s="1">
        <v>2</v>
      </c>
      <c r="B1655" s="1" t="s">
        <v>15</v>
      </c>
      <c r="D1655" s="17" t="s">
        <v>3330</v>
      </c>
      <c r="E1655" s="17" t="s">
        <v>3331</v>
      </c>
      <c r="F1655" s="17" t="s">
        <v>46</v>
      </c>
      <c r="G1655" s="18">
        <f t="shared" ref="G1655:G1718" si="148">L1655*1.21</f>
        <v>836.69079999999997</v>
      </c>
      <c r="H1655" s="19">
        <f t="shared" si="146"/>
        <v>1089.0810000000001</v>
      </c>
      <c r="I1655" s="19"/>
      <c r="J1655" s="18">
        <f t="shared" si="147"/>
        <v>16.865365853658538</v>
      </c>
      <c r="K1655" s="18">
        <v>41</v>
      </c>
      <c r="L1655" s="20">
        <v>691.48</v>
      </c>
      <c r="M1655" s="21">
        <v>10</v>
      </c>
      <c r="N1655" s="22">
        <f t="shared" si="144"/>
        <v>622.33199999999999</v>
      </c>
      <c r="O1655" s="23">
        <v>75</v>
      </c>
      <c r="P1655" s="24">
        <f t="shared" si="145"/>
        <v>1089.0810000000001</v>
      </c>
    </row>
    <row r="1656" spans="1:16" ht="17.25" customHeight="1">
      <c r="A1656" s="1">
        <v>2</v>
      </c>
      <c r="B1656" s="1" t="s">
        <v>15</v>
      </c>
      <c r="D1656" s="17" t="s">
        <v>3332</v>
      </c>
      <c r="E1656" s="17" t="s">
        <v>3333</v>
      </c>
      <c r="F1656" s="17" t="s">
        <v>46</v>
      </c>
      <c r="G1656" s="18">
        <f t="shared" si="148"/>
        <v>1022.6435999999999</v>
      </c>
      <c r="H1656" s="19">
        <f t="shared" si="146"/>
        <v>1331.127</v>
      </c>
      <c r="I1656" s="19"/>
      <c r="J1656" s="18">
        <f t="shared" si="147"/>
        <v>20.613658536585366</v>
      </c>
      <c r="K1656" s="18">
        <v>41</v>
      </c>
      <c r="L1656" s="20">
        <v>845.16</v>
      </c>
      <c r="M1656" s="21">
        <v>10</v>
      </c>
      <c r="N1656" s="22">
        <f t="shared" si="144"/>
        <v>760.64400000000001</v>
      </c>
      <c r="O1656" s="23">
        <v>75</v>
      </c>
      <c r="P1656" s="24">
        <f t="shared" si="145"/>
        <v>1331.127</v>
      </c>
    </row>
    <row r="1657" spans="1:16" ht="17.25" customHeight="1">
      <c r="A1657" s="1">
        <v>2</v>
      </c>
      <c r="B1657" s="1" t="s">
        <v>15</v>
      </c>
      <c r="D1657" s="17" t="s">
        <v>3334</v>
      </c>
      <c r="E1657" s="17" t="s">
        <v>3335</v>
      </c>
      <c r="F1657" s="17" t="s">
        <v>46</v>
      </c>
      <c r="G1657" s="18">
        <f t="shared" si="148"/>
        <v>130.13549999999998</v>
      </c>
      <c r="H1657" s="19">
        <f t="shared" si="146"/>
        <v>169.39125000000001</v>
      </c>
      <c r="I1657" s="19"/>
      <c r="J1657" s="18">
        <f t="shared" si="147"/>
        <v>2.623170731707317</v>
      </c>
      <c r="K1657" s="18">
        <v>41</v>
      </c>
      <c r="L1657" s="20">
        <v>107.55</v>
      </c>
      <c r="M1657" s="21">
        <v>10</v>
      </c>
      <c r="N1657" s="22">
        <f t="shared" si="144"/>
        <v>96.795000000000002</v>
      </c>
      <c r="O1657" s="23">
        <v>75</v>
      </c>
      <c r="P1657" s="24">
        <f t="shared" si="145"/>
        <v>169.39125000000001</v>
      </c>
    </row>
    <row r="1658" spans="1:16" ht="17.25" customHeight="1">
      <c r="A1658" s="1">
        <v>2</v>
      </c>
      <c r="B1658" s="1" t="s">
        <v>15</v>
      </c>
      <c r="D1658" s="17" t="s">
        <v>3336</v>
      </c>
      <c r="E1658" s="17" t="s">
        <v>3337</v>
      </c>
      <c r="F1658" s="17" t="s">
        <v>313</v>
      </c>
      <c r="G1658" s="18">
        <f t="shared" si="148"/>
        <v>106.7704</v>
      </c>
      <c r="H1658" s="19">
        <f t="shared" si="146"/>
        <v>138.97800000000001</v>
      </c>
      <c r="I1658" s="19"/>
      <c r="J1658" s="18">
        <f t="shared" si="147"/>
        <v>2.1521951219512192</v>
      </c>
      <c r="K1658" s="18">
        <v>41</v>
      </c>
      <c r="L1658" s="20">
        <v>88.24</v>
      </c>
      <c r="M1658" s="21">
        <v>10</v>
      </c>
      <c r="N1658" s="22">
        <f t="shared" si="144"/>
        <v>79.415999999999997</v>
      </c>
      <c r="O1658" s="23">
        <v>75</v>
      </c>
      <c r="P1658" s="24">
        <f t="shared" si="145"/>
        <v>138.97800000000001</v>
      </c>
    </row>
    <row r="1659" spans="1:16" ht="17.25" customHeight="1">
      <c r="A1659" s="1">
        <v>2</v>
      </c>
      <c r="B1659" s="1" t="s">
        <v>15</v>
      </c>
      <c r="D1659" s="17" t="s">
        <v>3338</v>
      </c>
      <c r="E1659" s="17" t="s">
        <v>3339</v>
      </c>
      <c r="F1659" s="17" t="s">
        <v>313</v>
      </c>
      <c r="G1659" s="18">
        <f t="shared" si="148"/>
        <v>113.05030000000001</v>
      </c>
      <c r="H1659" s="19">
        <f t="shared" si="146"/>
        <v>147.15225000000001</v>
      </c>
      <c r="I1659" s="19"/>
      <c r="J1659" s="18">
        <f t="shared" si="147"/>
        <v>2.2787804878048781</v>
      </c>
      <c r="K1659" s="18">
        <v>41</v>
      </c>
      <c r="L1659" s="20">
        <v>93.43</v>
      </c>
      <c r="M1659" s="21">
        <v>10</v>
      </c>
      <c r="N1659" s="22">
        <f t="shared" si="144"/>
        <v>84.087000000000003</v>
      </c>
      <c r="O1659" s="23">
        <v>75</v>
      </c>
      <c r="P1659" s="24">
        <f t="shared" si="145"/>
        <v>147.15225000000001</v>
      </c>
    </row>
    <row r="1660" spans="1:16" ht="17.25" customHeight="1">
      <c r="A1660" s="1">
        <v>2</v>
      </c>
      <c r="B1660" s="1" t="s">
        <v>15</v>
      </c>
      <c r="C1660" s="28"/>
      <c r="D1660" s="17" t="s">
        <v>3340</v>
      </c>
      <c r="E1660" s="17" t="s">
        <v>3341</v>
      </c>
      <c r="F1660" s="17" t="s">
        <v>313</v>
      </c>
      <c r="G1660" s="18">
        <f t="shared" si="148"/>
        <v>125.6101</v>
      </c>
      <c r="H1660" s="19">
        <f t="shared" si="146"/>
        <v>163.50075000000001</v>
      </c>
      <c r="I1660" s="19"/>
      <c r="J1660" s="18">
        <f t="shared" si="147"/>
        <v>2.5319512195121954</v>
      </c>
      <c r="K1660" s="18">
        <v>41</v>
      </c>
      <c r="L1660" s="20">
        <v>103.81</v>
      </c>
      <c r="M1660" s="21">
        <v>10</v>
      </c>
      <c r="N1660" s="22">
        <f t="shared" si="144"/>
        <v>93.429000000000002</v>
      </c>
      <c r="O1660" s="23">
        <v>75</v>
      </c>
      <c r="P1660" s="24">
        <f t="shared" si="145"/>
        <v>163.50075000000001</v>
      </c>
    </row>
    <row r="1661" spans="1:16" ht="17.25" customHeight="1">
      <c r="A1661" s="1">
        <v>2</v>
      </c>
      <c r="B1661" s="1" t="s">
        <v>15</v>
      </c>
      <c r="D1661" s="17" t="s">
        <v>3342</v>
      </c>
      <c r="E1661" s="17" t="s">
        <v>3343</v>
      </c>
      <c r="F1661" s="17" t="s">
        <v>46</v>
      </c>
      <c r="G1661" s="18">
        <f t="shared" si="148"/>
        <v>143.43340000000001</v>
      </c>
      <c r="H1661" s="19">
        <f t="shared" si="146"/>
        <v>186.70050000000003</v>
      </c>
      <c r="I1661" s="19"/>
      <c r="J1661" s="18">
        <f t="shared" si="147"/>
        <v>2.8912195121951223</v>
      </c>
      <c r="K1661" s="18">
        <v>41</v>
      </c>
      <c r="L1661" s="20">
        <v>118.54</v>
      </c>
      <c r="M1661" s="21">
        <v>10</v>
      </c>
      <c r="N1661" s="22">
        <f t="shared" si="144"/>
        <v>106.68600000000001</v>
      </c>
      <c r="O1661" s="23">
        <v>75</v>
      </c>
      <c r="P1661" s="24">
        <f t="shared" si="145"/>
        <v>186.70050000000003</v>
      </c>
    </row>
    <row r="1662" spans="1:16" ht="17.25" customHeight="1">
      <c r="A1662" s="1">
        <v>2</v>
      </c>
      <c r="B1662" s="1" t="s">
        <v>15</v>
      </c>
      <c r="D1662" s="17" t="s">
        <v>3344</v>
      </c>
      <c r="E1662" s="17" t="s">
        <v>3345</v>
      </c>
      <c r="F1662" s="17" t="s">
        <v>46</v>
      </c>
      <c r="G1662" s="18">
        <f t="shared" si="148"/>
        <v>82.8245</v>
      </c>
      <c r="H1662" s="19">
        <f t="shared" si="146"/>
        <v>107.80875</v>
      </c>
      <c r="I1662" s="19"/>
      <c r="J1662" s="18">
        <f t="shared" si="147"/>
        <v>1.6695121951219514</v>
      </c>
      <c r="K1662" s="18">
        <v>41</v>
      </c>
      <c r="L1662" s="20">
        <v>68.45</v>
      </c>
      <c r="M1662" s="21">
        <v>10</v>
      </c>
      <c r="N1662" s="22">
        <f t="shared" si="144"/>
        <v>61.605000000000004</v>
      </c>
      <c r="O1662" s="23">
        <v>75</v>
      </c>
      <c r="P1662" s="24">
        <f t="shared" si="145"/>
        <v>107.80875</v>
      </c>
    </row>
    <row r="1663" spans="1:16" ht="17.25" customHeight="1">
      <c r="A1663" s="1">
        <v>2</v>
      </c>
      <c r="B1663" s="1" t="s">
        <v>15</v>
      </c>
      <c r="D1663" s="17" t="s">
        <v>3346</v>
      </c>
      <c r="E1663" s="17" t="s">
        <v>3347</v>
      </c>
      <c r="F1663" s="17" t="s">
        <v>46</v>
      </c>
      <c r="G1663" s="18">
        <f t="shared" si="148"/>
        <v>47.673999999999999</v>
      </c>
      <c r="H1663" s="19">
        <f t="shared" si="146"/>
        <v>62.055</v>
      </c>
      <c r="I1663" s="19"/>
      <c r="J1663" s="18">
        <f t="shared" si="147"/>
        <v>0.96097560975609753</v>
      </c>
      <c r="K1663" s="18">
        <v>41</v>
      </c>
      <c r="L1663" s="20">
        <v>39.4</v>
      </c>
      <c r="M1663" s="21">
        <v>10</v>
      </c>
      <c r="N1663" s="22">
        <f t="shared" si="144"/>
        <v>35.46</v>
      </c>
      <c r="O1663" s="23">
        <v>75</v>
      </c>
      <c r="P1663" s="24">
        <f t="shared" si="145"/>
        <v>62.055</v>
      </c>
    </row>
    <row r="1664" spans="1:16" ht="17.25" customHeight="1">
      <c r="A1664" s="1">
        <v>2</v>
      </c>
      <c r="B1664" s="1" t="s">
        <v>15</v>
      </c>
      <c r="D1664" s="17" t="s">
        <v>3348</v>
      </c>
      <c r="E1664" s="17" t="s">
        <v>3349</v>
      </c>
      <c r="F1664" s="17" t="s">
        <v>46</v>
      </c>
      <c r="G1664" s="18">
        <f t="shared" si="148"/>
        <v>1680.1817999999998</v>
      </c>
      <c r="H1664" s="19">
        <f t="shared" si="146"/>
        <v>2187.0135</v>
      </c>
      <c r="I1664" s="19"/>
      <c r="J1664" s="18">
        <f t="shared" si="147"/>
        <v>33.86780487804878</v>
      </c>
      <c r="K1664" s="18">
        <v>41</v>
      </c>
      <c r="L1664" s="20">
        <v>1388.58</v>
      </c>
      <c r="M1664" s="21">
        <v>10</v>
      </c>
      <c r="N1664" s="22">
        <f t="shared" si="144"/>
        <v>1249.722</v>
      </c>
      <c r="O1664" s="23">
        <v>75</v>
      </c>
      <c r="P1664" s="24">
        <f t="shared" si="145"/>
        <v>2187.0135</v>
      </c>
    </row>
    <row r="1665" spans="1:16" ht="17.25" customHeight="1">
      <c r="A1665" s="1">
        <v>2</v>
      </c>
      <c r="B1665" s="1" t="s">
        <v>15</v>
      </c>
      <c r="D1665" s="17" t="s">
        <v>3350</v>
      </c>
      <c r="E1665" s="17" t="s">
        <v>3351</v>
      </c>
      <c r="F1665" s="17" t="s">
        <v>46</v>
      </c>
      <c r="G1665" s="18">
        <f t="shared" si="148"/>
        <v>1103.9798000000001</v>
      </c>
      <c r="H1665" s="19">
        <f t="shared" si="146"/>
        <v>1436.9985000000001</v>
      </c>
      <c r="I1665" s="19"/>
      <c r="J1665" s="18">
        <f t="shared" si="147"/>
        <v>22.253170731707318</v>
      </c>
      <c r="K1665" s="18">
        <v>41</v>
      </c>
      <c r="L1665" s="20">
        <v>912.38</v>
      </c>
      <c r="M1665" s="21">
        <v>10</v>
      </c>
      <c r="N1665" s="22">
        <f t="shared" si="144"/>
        <v>821.14200000000005</v>
      </c>
      <c r="O1665" s="23">
        <v>75</v>
      </c>
      <c r="P1665" s="24">
        <f t="shared" si="145"/>
        <v>1436.9985000000001</v>
      </c>
    </row>
    <row r="1666" spans="1:16" ht="17.25" customHeight="1">
      <c r="A1666" s="1">
        <v>2</v>
      </c>
      <c r="B1666" s="1" t="s">
        <v>15</v>
      </c>
      <c r="D1666" s="17" t="s">
        <v>3352</v>
      </c>
      <c r="E1666" s="17" t="s">
        <v>3353</v>
      </c>
      <c r="F1666" s="17" t="s">
        <v>46</v>
      </c>
      <c r="G1666" s="18">
        <f t="shared" si="148"/>
        <v>1255.0604000000001</v>
      </c>
      <c r="H1666" s="19">
        <f t="shared" si="146"/>
        <v>1633.6530000000002</v>
      </c>
      <c r="I1666" s="19"/>
      <c r="J1666" s="18">
        <f t="shared" si="147"/>
        <v>25.298536585365852</v>
      </c>
      <c r="K1666" s="18">
        <v>41</v>
      </c>
      <c r="L1666" s="20">
        <v>1037.24</v>
      </c>
      <c r="M1666" s="21">
        <v>10</v>
      </c>
      <c r="N1666" s="22">
        <f t="shared" si="144"/>
        <v>933.51600000000008</v>
      </c>
      <c r="O1666" s="23">
        <v>75</v>
      </c>
      <c r="P1666" s="24">
        <f t="shared" si="145"/>
        <v>1633.6530000000002</v>
      </c>
    </row>
    <row r="1667" spans="1:16" ht="17.25" customHeight="1">
      <c r="A1667" s="1">
        <v>2</v>
      </c>
      <c r="B1667" s="1" t="s">
        <v>15</v>
      </c>
      <c r="D1667" s="17" t="s">
        <v>3354</v>
      </c>
      <c r="E1667" s="17" t="s">
        <v>3355</v>
      </c>
      <c r="F1667" s="17" t="s">
        <v>46</v>
      </c>
      <c r="G1667" s="18">
        <f t="shared" si="148"/>
        <v>45.1693</v>
      </c>
      <c r="H1667" s="19">
        <f t="shared" si="146"/>
        <v>58.794750000000001</v>
      </c>
      <c r="I1667" s="19"/>
      <c r="J1667" s="18">
        <f t="shared" si="147"/>
        <v>0.9104878048780487</v>
      </c>
      <c r="K1667" s="18">
        <v>41</v>
      </c>
      <c r="L1667" s="20">
        <v>37.33</v>
      </c>
      <c r="M1667" s="21">
        <v>10</v>
      </c>
      <c r="N1667" s="22">
        <f t="shared" ref="N1667:N1730" si="149">L1667-L1667*M1667/100</f>
        <v>33.597000000000001</v>
      </c>
      <c r="O1667" s="23">
        <v>75</v>
      </c>
      <c r="P1667" s="24">
        <f t="shared" ref="P1667:P1730" si="150">N1667+N1667*O1667/100</f>
        <v>58.794750000000001</v>
      </c>
    </row>
    <row r="1668" spans="1:16" ht="17.25" customHeight="1">
      <c r="A1668" s="1">
        <v>2</v>
      </c>
      <c r="B1668" s="1" t="s">
        <v>15</v>
      </c>
      <c r="D1668" s="17" t="s">
        <v>3356</v>
      </c>
      <c r="E1668" s="17" t="s">
        <v>3357</v>
      </c>
      <c r="F1668" s="17" t="s">
        <v>46</v>
      </c>
      <c r="G1668" s="18">
        <f t="shared" si="148"/>
        <v>35.126300000000001</v>
      </c>
      <c r="H1668" s="19">
        <f t="shared" si="146"/>
        <v>45.722250000000003</v>
      </c>
      <c r="I1668" s="19"/>
      <c r="J1668" s="18">
        <f t="shared" si="147"/>
        <v>0.70804878048780495</v>
      </c>
      <c r="K1668" s="18">
        <v>41</v>
      </c>
      <c r="L1668" s="20">
        <v>29.03</v>
      </c>
      <c r="M1668" s="21">
        <v>10</v>
      </c>
      <c r="N1668" s="22">
        <f t="shared" si="149"/>
        <v>26.127000000000002</v>
      </c>
      <c r="O1668" s="23">
        <v>75</v>
      </c>
      <c r="P1668" s="24">
        <f t="shared" si="150"/>
        <v>45.722250000000003</v>
      </c>
    </row>
    <row r="1669" spans="1:16" ht="17.25" customHeight="1">
      <c r="A1669" s="1">
        <v>2</v>
      </c>
      <c r="B1669" s="1" t="s">
        <v>15</v>
      </c>
      <c r="D1669" s="17" t="s">
        <v>3358</v>
      </c>
      <c r="E1669" s="17" t="s">
        <v>3359</v>
      </c>
      <c r="F1669" s="17" t="s">
        <v>46</v>
      </c>
      <c r="G1669" s="18">
        <f t="shared" si="148"/>
        <v>27.600099999999998</v>
      </c>
      <c r="H1669" s="19">
        <f t="shared" ref="H1669:H1732" si="151">P1669</f>
        <v>35.925750000000001</v>
      </c>
      <c r="I1669" s="19"/>
      <c r="J1669" s="18">
        <f t="shared" si="147"/>
        <v>0.55634146341463409</v>
      </c>
      <c r="K1669" s="18">
        <v>41</v>
      </c>
      <c r="L1669" s="20">
        <v>22.81</v>
      </c>
      <c r="M1669" s="21">
        <v>10</v>
      </c>
      <c r="N1669" s="22">
        <f t="shared" si="149"/>
        <v>20.529</v>
      </c>
      <c r="O1669" s="23">
        <v>75</v>
      </c>
      <c r="P1669" s="24">
        <f t="shared" si="150"/>
        <v>35.925750000000001</v>
      </c>
    </row>
    <row r="1670" spans="1:16" ht="17.25" customHeight="1">
      <c r="A1670" s="1">
        <v>2</v>
      </c>
      <c r="B1670" s="1" t="s">
        <v>15</v>
      </c>
      <c r="D1670" s="17" t="s">
        <v>3360</v>
      </c>
      <c r="E1670" s="17" t="s">
        <v>3361</v>
      </c>
      <c r="F1670" s="17" t="s">
        <v>46</v>
      </c>
      <c r="G1670" s="18">
        <f t="shared" si="148"/>
        <v>111.5378</v>
      </c>
      <c r="H1670" s="19">
        <f t="shared" si="151"/>
        <v>145.18350000000001</v>
      </c>
      <c r="I1670" s="19"/>
      <c r="J1670" s="18">
        <f t="shared" si="147"/>
        <v>2.2482926829268295</v>
      </c>
      <c r="K1670" s="18">
        <v>41</v>
      </c>
      <c r="L1670" s="20">
        <v>92.18</v>
      </c>
      <c r="M1670" s="21">
        <v>10</v>
      </c>
      <c r="N1670" s="22">
        <f t="shared" si="149"/>
        <v>82.962000000000003</v>
      </c>
      <c r="O1670" s="23">
        <v>75</v>
      </c>
      <c r="P1670" s="24">
        <f t="shared" si="150"/>
        <v>145.18350000000001</v>
      </c>
    </row>
    <row r="1671" spans="1:16" ht="17.25" customHeight="1">
      <c r="A1671" s="1">
        <v>2</v>
      </c>
      <c r="B1671" s="1" t="s">
        <v>15</v>
      </c>
      <c r="D1671" s="17" t="s">
        <v>3362</v>
      </c>
      <c r="E1671" s="17" t="s">
        <v>3363</v>
      </c>
      <c r="F1671" s="17" t="s">
        <v>46</v>
      </c>
      <c r="G1671" s="18">
        <f t="shared" si="148"/>
        <v>158.02599999999998</v>
      </c>
      <c r="H1671" s="19">
        <f t="shared" si="151"/>
        <v>205.69499999999999</v>
      </c>
      <c r="I1671" s="19"/>
      <c r="J1671" s="18">
        <f t="shared" si="147"/>
        <v>3.1853658536585363</v>
      </c>
      <c r="K1671" s="18">
        <v>41</v>
      </c>
      <c r="L1671" s="20">
        <v>130.6</v>
      </c>
      <c r="M1671" s="21">
        <v>10</v>
      </c>
      <c r="N1671" s="22">
        <f t="shared" si="149"/>
        <v>117.53999999999999</v>
      </c>
      <c r="O1671" s="23">
        <v>75</v>
      </c>
      <c r="P1671" s="24">
        <f t="shared" si="150"/>
        <v>205.69499999999999</v>
      </c>
    </row>
    <row r="1672" spans="1:16" ht="17.25" customHeight="1">
      <c r="A1672" s="1">
        <v>2</v>
      </c>
      <c r="B1672" s="1" t="s">
        <v>15</v>
      </c>
      <c r="D1672" s="17" t="s">
        <v>3364</v>
      </c>
      <c r="E1672" s="17" t="s">
        <v>3365</v>
      </c>
      <c r="F1672" s="17" t="s">
        <v>46</v>
      </c>
      <c r="G1672" s="18">
        <f t="shared" si="148"/>
        <v>223.09979999999999</v>
      </c>
      <c r="H1672" s="19">
        <f t="shared" si="151"/>
        <v>290.39850000000001</v>
      </c>
      <c r="I1672" s="19"/>
      <c r="J1672" s="18">
        <f t="shared" si="147"/>
        <v>4.4970731707317073</v>
      </c>
      <c r="K1672" s="18">
        <v>41</v>
      </c>
      <c r="L1672" s="20">
        <v>184.38</v>
      </c>
      <c r="M1672" s="21">
        <v>10</v>
      </c>
      <c r="N1672" s="22">
        <f t="shared" si="149"/>
        <v>165.94200000000001</v>
      </c>
      <c r="O1672" s="23">
        <v>75</v>
      </c>
      <c r="P1672" s="24">
        <f t="shared" si="150"/>
        <v>290.39850000000001</v>
      </c>
    </row>
    <row r="1673" spans="1:16" ht="17.25" customHeight="1">
      <c r="A1673" s="1">
        <v>2</v>
      </c>
      <c r="B1673" s="1" t="s">
        <v>15</v>
      </c>
      <c r="D1673" s="17" t="s">
        <v>3366</v>
      </c>
      <c r="E1673" s="17" t="s">
        <v>3367</v>
      </c>
      <c r="F1673" s="17" t="s">
        <v>46</v>
      </c>
      <c r="G1673" s="18">
        <f t="shared" si="148"/>
        <v>360.22909999999996</v>
      </c>
      <c r="H1673" s="19">
        <f t="shared" si="151"/>
        <v>468.89324999999991</v>
      </c>
      <c r="I1673" s="19"/>
      <c r="J1673" s="18">
        <f t="shared" si="147"/>
        <v>7.2612195121951215</v>
      </c>
      <c r="K1673" s="18">
        <v>41</v>
      </c>
      <c r="L1673" s="20">
        <v>297.70999999999998</v>
      </c>
      <c r="M1673" s="21">
        <v>10</v>
      </c>
      <c r="N1673" s="22">
        <f t="shared" si="149"/>
        <v>267.93899999999996</v>
      </c>
      <c r="O1673" s="23">
        <v>75</v>
      </c>
      <c r="P1673" s="24">
        <f t="shared" si="150"/>
        <v>468.89324999999991</v>
      </c>
    </row>
    <row r="1674" spans="1:16" ht="17.25" customHeight="1">
      <c r="A1674" s="1">
        <v>2</v>
      </c>
      <c r="B1674" s="1" t="s">
        <v>15</v>
      </c>
      <c r="D1674" s="17" t="s">
        <v>3368</v>
      </c>
      <c r="E1674" s="17" t="s">
        <v>3369</v>
      </c>
      <c r="F1674" s="17" t="s">
        <v>46</v>
      </c>
      <c r="G1674" s="18">
        <f t="shared" si="148"/>
        <v>906.42309999999998</v>
      </c>
      <c r="H1674" s="19">
        <f t="shared" si="151"/>
        <v>1179.84825</v>
      </c>
      <c r="I1674" s="19"/>
      <c r="J1674" s="18">
        <f t="shared" si="147"/>
        <v>18.270975609756096</v>
      </c>
      <c r="K1674" s="18">
        <v>41</v>
      </c>
      <c r="L1674" s="20">
        <v>749.11</v>
      </c>
      <c r="M1674" s="21">
        <v>10</v>
      </c>
      <c r="N1674" s="22">
        <f t="shared" si="149"/>
        <v>674.19900000000007</v>
      </c>
      <c r="O1674" s="23">
        <v>75</v>
      </c>
      <c r="P1674" s="24">
        <f t="shared" si="150"/>
        <v>1179.84825</v>
      </c>
    </row>
    <row r="1675" spans="1:16" ht="17.25" customHeight="1">
      <c r="A1675" s="1">
        <v>2</v>
      </c>
      <c r="B1675" s="1" t="s">
        <v>15</v>
      </c>
      <c r="D1675" s="17" t="s">
        <v>3370</v>
      </c>
      <c r="E1675" s="17" t="s">
        <v>3371</v>
      </c>
      <c r="F1675" s="17" t="s">
        <v>46</v>
      </c>
      <c r="G1675" s="18">
        <f t="shared" si="148"/>
        <v>557.80999999999995</v>
      </c>
      <c r="H1675" s="19">
        <f t="shared" si="151"/>
        <v>726.07500000000005</v>
      </c>
      <c r="I1675" s="19"/>
      <c r="J1675" s="18">
        <f t="shared" si="147"/>
        <v>11.24390243902439</v>
      </c>
      <c r="K1675" s="18">
        <v>41</v>
      </c>
      <c r="L1675" s="20">
        <v>461</v>
      </c>
      <c r="M1675" s="21">
        <v>10</v>
      </c>
      <c r="N1675" s="22">
        <f t="shared" si="149"/>
        <v>414.9</v>
      </c>
      <c r="O1675" s="23">
        <v>75</v>
      </c>
      <c r="P1675" s="24">
        <f t="shared" si="150"/>
        <v>726.07500000000005</v>
      </c>
    </row>
    <row r="1676" spans="1:16" ht="17.25" customHeight="1">
      <c r="A1676" s="1">
        <v>2</v>
      </c>
      <c r="B1676" s="1" t="s">
        <v>15</v>
      </c>
      <c r="D1676" s="17" t="s">
        <v>3372</v>
      </c>
      <c r="E1676" s="17" t="s">
        <v>3373</v>
      </c>
      <c r="F1676" s="17" t="s">
        <v>46</v>
      </c>
      <c r="G1676" s="18">
        <f t="shared" si="148"/>
        <v>4016.2199000000001</v>
      </c>
      <c r="H1676" s="19">
        <f t="shared" si="151"/>
        <v>5227.7242500000002</v>
      </c>
      <c r="I1676" s="19"/>
      <c r="J1676" s="18">
        <f t="shared" si="147"/>
        <v>80.955853658536583</v>
      </c>
      <c r="K1676" s="18">
        <v>41</v>
      </c>
      <c r="L1676" s="20">
        <v>3319.19</v>
      </c>
      <c r="M1676" s="21">
        <v>10</v>
      </c>
      <c r="N1676" s="22">
        <f t="shared" si="149"/>
        <v>2987.2710000000002</v>
      </c>
      <c r="O1676" s="23">
        <v>75</v>
      </c>
      <c r="P1676" s="24">
        <f t="shared" si="150"/>
        <v>5227.7242500000002</v>
      </c>
    </row>
    <row r="1677" spans="1:16" ht="17.25" customHeight="1">
      <c r="A1677" s="1">
        <v>2</v>
      </c>
      <c r="B1677" s="1" t="s">
        <v>15</v>
      </c>
      <c r="D1677" s="17" t="s">
        <v>3374</v>
      </c>
      <c r="E1677" s="17" t="s">
        <v>3375</v>
      </c>
      <c r="F1677" s="17" t="s">
        <v>46</v>
      </c>
      <c r="G1677" s="18">
        <f t="shared" si="148"/>
        <v>70.264700000000005</v>
      </c>
      <c r="H1677" s="19">
        <f t="shared" si="151"/>
        <v>91.460250000000002</v>
      </c>
      <c r="I1677" s="19"/>
      <c r="J1677" s="18">
        <f t="shared" si="147"/>
        <v>1.4163414634146341</v>
      </c>
      <c r="K1677" s="18">
        <v>41</v>
      </c>
      <c r="L1677" s="20">
        <v>58.07</v>
      </c>
      <c r="M1677" s="21">
        <v>10</v>
      </c>
      <c r="N1677" s="22">
        <f t="shared" si="149"/>
        <v>52.262999999999998</v>
      </c>
      <c r="O1677" s="23">
        <v>75</v>
      </c>
      <c r="P1677" s="24">
        <f t="shared" si="150"/>
        <v>91.460250000000002</v>
      </c>
    </row>
    <row r="1678" spans="1:16" ht="17.25" customHeight="1">
      <c r="A1678" s="1">
        <v>2</v>
      </c>
      <c r="B1678" s="1" t="s">
        <v>15</v>
      </c>
      <c r="D1678" s="17" t="s">
        <v>3376</v>
      </c>
      <c r="E1678" s="17" t="s">
        <v>3377</v>
      </c>
      <c r="F1678" s="17" t="s">
        <v>46</v>
      </c>
      <c r="G1678" s="18">
        <f t="shared" si="148"/>
        <v>208.32569999999998</v>
      </c>
      <c r="H1678" s="19">
        <f t="shared" si="151"/>
        <v>271.16774999999996</v>
      </c>
      <c r="I1678" s="19"/>
      <c r="J1678" s="18">
        <f t="shared" si="147"/>
        <v>4.1992682926829268</v>
      </c>
      <c r="K1678" s="18">
        <v>41</v>
      </c>
      <c r="L1678" s="20">
        <v>172.17</v>
      </c>
      <c r="M1678" s="21">
        <v>10</v>
      </c>
      <c r="N1678" s="22">
        <f t="shared" si="149"/>
        <v>154.95299999999997</v>
      </c>
      <c r="O1678" s="23">
        <v>75</v>
      </c>
      <c r="P1678" s="24">
        <f t="shared" si="150"/>
        <v>271.16774999999996</v>
      </c>
    </row>
    <row r="1679" spans="1:16" ht="17.25" customHeight="1">
      <c r="A1679" s="1">
        <v>2</v>
      </c>
      <c r="B1679" s="1" t="s">
        <v>15</v>
      </c>
      <c r="D1679" s="17" t="s">
        <v>3378</v>
      </c>
      <c r="E1679" s="17" t="s">
        <v>3379</v>
      </c>
      <c r="F1679" s="17" t="s">
        <v>46</v>
      </c>
      <c r="G1679" s="18">
        <f t="shared" si="148"/>
        <v>250.99029999999999</v>
      </c>
      <c r="H1679" s="19">
        <f t="shared" si="151"/>
        <v>326.70225000000005</v>
      </c>
      <c r="I1679" s="19"/>
      <c r="J1679" s="18">
        <f t="shared" si="147"/>
        <v>5.0592682926829271</v>
      </c>
      <c r="K1679" s="18">
        <v>41</v>
      </c>
      <c r="L1679" s="20">
        <v>207.43</v>
      </c>
      <c r="M1679" s="21">
        <v>10</v>
      </c>
      <c r="N1679" s="22">
        <f t="shared" si="149"/>
        <v>186.68700000000001</v>
      </c>
      <c r="O1679" s="23">
        <v>75</v>
      </c>
      <c r="P1679" s="24">
        <f t="shared" si="150"/>
        <v>326.70225000000005</v>
      </c>
    </row>
    <row r="1680" spans="1:16" ht="17.25" customHeight="1">
      <c r="A1680" s="1">
        <v>2</v>
      </c>
      <c r="B1680" s="1" t="s">
        <v>15</v>
      </c>
      <c r="D1680" s="17" t="s">
        <v>3380</v>
      </c>
      <c r="E1680" s="17" t="s">
        <v>3381</v>
      </c>
      <c r="F1680" s="17" t="s">
        <v>46</v>
      </c>
      <c r="G1680" s="18">
        <f t="shared" si="148"/>
        <v>453.1934</v>
      </c>
      <c r="H1680" s="19">
        <f t="shared" si="151"/>
        <v>589.90049999999997</v>
      </c>
      <c r="I1680" s="19"/>
      <c r="J1680" s="18">
        <f t="shared" si="147"/>
        <v>9.1351219512195119</v>
      </c>
      <c r="K1680" s="18">
        <v>41</v>
      </c>
      <c r="L1680" s="20">
        <v>374.54</v>
      </c>
      <c r="M1680" s="21">
        <v>10</v>
      </c>
      <c r="N1680" s="22">
        <f t="shared" si="149"/>
        <v>337.08600000000001</v>
      </c>
      <c r="O1680" s="23">
        <v>75</v>
      </c>
      <c r="P1680" s="24">
        <f t="shared" si="150"/>
        <v>589.90049999999997</v>
      </c>
    </row>
    <row r="1681" spans="1:16" ht="17.25" customHeight="1">
      <c r="A1681" s="1">
        <v>2</v>
      </c>
      <c r="B1681" s="1" t="s">
        <v>15</v>
      </c>
      <c r="D1681" s="17" t="s">
        <v>3382</v>
      </c>
      <c r="E1681" s="17" t="s">
        <v>3383</v>
      </c>
      <c r="F1681" s="17" t="s">
        <v>46</v>
      </c>
      <c r="G1681" s="18">
        <f t="shared" si="148"/>
        <v>476.44959999999998</v>
      </c>
      <c r="H1681" s="19">
        <f t="shared" si="151"/>
        <v>620.17200000000003</v>
      </c>
      <c r="I1681" s="19"/>
      <c r="J1681" s="18">
        <f t="shared" si="147"/>
        <v>9.6039024390243899</v>
      </c>
      <c r="K1681" s="18">
        <v>41</v>
      </c>
      <c r="L1681" s="20">
        <v>393.76</v>
      </c>
      <c r="M1681" s="21">
        <v>10</v>
      </c>
      <c r="N1681" s="22">
        <f t="shared" si="149"/>
        <v>354.38400000000001</v>
      </c>
      <c r="O1681" s="23">
        <v>75</v>
      </c>
      <c r="P1681" s="24">
        <f t="shared" si="150"/>
        <v>620.17200000000003</v>
      </c>
    </row>
    <row r="1682" spans="1:16" ht="17.25" customHeight="1">
      <c r="A1682" s="1">
        <v>2</v>
      </c>
      <c r="B1682" s="1" t="s">
        <v>15</v>
      </c>
      <c r="D1682" s="17" t="s">
        <v>3384</v>
      </c>
      <c r="E1682" s="17" t="s">
        <v>3385</v>
      </c>
      <c r="F1682" s="17" t="s">
        <v>46</v>
      </c>
      <c r="G1682" s="18">
        <f t="shared" si="148"/>
        <v>453.1934</v>
      </c>
      <c r="H1682" s="19">
        <f t="shared" si="151"/>
        <v>589.90049999999997</v>
      </c>
      <c r="I1682" s="19"/>
      <c r="J1682" s="18">
        <f t="shared" si="147"/>
        <v>9.1351219512195119</v>
      </c>
      <c r="K1682" s="18">
        <v>41</v>
      </c>
      <c r="L1682" s="20">
        <v>374.54</v>
      </c>
      <c r="M1682" s="21">
        <v>10</v>
      </c>
      <c r="N1682" s="22">
        <f t="shared" si="149"/>
        <v>337.08600000000001</v>
      </c>
      <c r="O1682" s="23">
        <v>75</v>
      </c>
      <c r="P1682" s="24">
        <f t="shared" si="150"/>
        <v>589.90049999999997</v>
      </c>
    </row>
    <row r="1683" spans="1:16" ht="17.25" customHeight="1">
      <c r="A1683" s="1">
        <v>2</v>
      </c>
      <c r="B1683" s="1" t="s">
        <v>15</v>
      </c>
      <c r="D1683" s="17" t="s">
        <v>3386</v>
      </c>
      <c r="E1683" s="17" t="s">
        <v>3387</v>
      </c>
      <c r="F1683" s="17" t="s">
        <v>46</v>
      </c>
      <c r="G1683" s="18">
        <f t="shared" si="148"/>
        <v>476.44959999999998</v>
      </c>
      <c r="H1683" s="19">
        <f t="shared" si="151"/>
        <v>620.17200000000003</v>
      </c>
      <c r="I1683" s="19"/>
      <c r="J1683" s="18">
        <f t="shared" si="147"/>
        <v>9.6039024390243899</v>
      </c>
      <c r="K1683" s="18">
        <v>41</v>
      </c>
      <c r="L1683" s="20">
        <v>393.76</v>
      </c>
      <c r="M1683" s="21">
        <v>10</v>
      </c>
      <c r="N1683" s="22">
        <f t="shared" si="149"/>
        <v>354.38400000000001</v>
      </c>
      <c r="O1683" s="23">
        <v>75</v>
      </c>
      <c r="P1683" s="24">
        <f t="shared" si="150"/>
        <v>620.17200000000003</v>
      </c>
    </row>
    <row r="1684" spans="1:16" ht="17.25" customHeight="1">
      <c r="A1684" s="1">
        <v>2</v>
      </c>
      <c r="B1684" s="1" t="s">
        <v>15</v>
      </c>
      <c r="D1684" s="17" t="s">
        <v>3388</v>
      </c>
      <c r="E1684" s="17" t="s">
        <v>3389</v>
      </c>
      <c r="F1684" s="17" t="s">
        <v>46</v>
      </c>
      <c r="G1684" s="18">
        <f t="shared" si="148"/>
        <v>2.2263999999999999</v>
      </c>
      <c r="H1684" s="19">
        <f t="shared" si="151"/>
        <v>2.8980000000000006</v>
      </c>
      <c r="I1684" s="19"/>
      <c r="J1684" s="18">
        <f t="shared" si="147"/>
        <v>4.487804878048781E-2</v>
      </c>
      <c r="K1684" s="18">
        <v>41</v>
      </c>
      <c r="L1684" s="20">
        <v>1.84</v>
      </c>
      <c r="M1684" s="21">
        <v>10</v>
      </c>
      <c r="N1684" s="22">
        <f t="shared" si="149"/>
        <v>1.6560000000000001</v>
      </c>
      <c r="O1684" s="23">
        <v>75</v>
      </c>
      <c r="P1684" s="24">
        <f t="shared" si="150"/>
        <v>2.8980000000000006</v>
      </c>
    </row>
    <row r="1685" spans="1:16" ht="17.25" customHeight="1">
      <c r="A1685" s="1">
        <v>2</v>
      </c>
      <c r="B1685" s="1" t="s">
        <v>15</v>
      </c>
      <c r="D1685" s="17" t="s">
        <v>3390</v>
      </c>
      <c r="E1685" s="17" t="s">
        <v>3391</v>
      </c>
      <c r="F1685" s="17" t="s">
        <v>46</v>
      </c>
      <c r="G1685" s="18">
        <f t="shared" si="148"/>
        <v>2.7345999999999995</v>
      </c>
      <c r="H1685" s="19">
        <f t="shared" si="151"/>
        <v>3.5594999999999999</v>
      </c>
      <c r="I1685" s="19"/>
      <c r="J1685" s="18">
        <f t="shared" si="147"/>
        <v>5.5121951219512189E-2</v>
      </c>
      <c r="K1685" s="18">
        <v>41</v>
      </c>
      <c r="L1685" s="20">
        <v>2.2599999999999998</v>
      </c>
      <c r="M1685" s="21">
        <v>10</v>
      </c>
      <c r="N1685" s="22">
        <f t="shared" si="149"/>
        <v>2.0339999999999998</v>
      </c>
      <c r="O1685" s="23">
        <v>75</v>
      </c>
      <c r="P1685" s="24">
        <f t="shared" si="150"/>
        <v>3.5594999999999999</v>
      </c>
    </row>
    <row r="1686" spans="1:16" ht="17.25" customHeight="1">
      <c r="A1686" s="1">
        <v>2</v>
      </c>
      <c r="B1686" s="1" t="s">
        <v>15</v>
      </c>
      <c r="D1686" s="17" t="s">
        <v>3392</v>
      </c>
      <c r="E1686" s="17" t="s">
        <v>3393</v>
      </c>
      <c r="F1686" s="17" t="s">
        <v>46</v>
      </c>
      <c r="G1686" s="18">
        <f t="shared" si="148"/>
        <v>6.5218999999999996</v>
      </c>
      <c r="H1686" s="19">
        <f t="shared" si="151"/>
        <v>8.4892500000000002</v>
      </c>
      <c r="I1686" s="19"/>
      <c r="J1686" s="18">
        <f t="shared" si="147"/>
        <v>0.13146341463414635</v>
      </c>
      <c r="K1686" s="18">
        <v>41</v>
      </c>
      <c r="L1686" s="20">
        <v>5.39</v>
      </c>
      <c r="M1686" s="21">
        <v>10</v>
      </c>
      <c r="N1686" s="22">
        <f t="shared" si="149"/>
        <v>4.851</v>
      </c>
      <c r="O1686" s="23">
        <v>75</v>
      </c>
      <c r="P1686" s="24">
        <f t="shared" si="150"/>
        <v>8.4892500000000002</v>
      </c>
    </row>
    <row r="1687" spans="1:16" ht="17.25" customHeight="1">
      <c r="A1687" s="1">
        <v>2</v>
      </c>
      <c r="B1687" s="1" t="s">
        <v>15</v>
      </c>
      <c r="D1687" s="17" t="s">
        <v>3394</v>
      </c>
      <c r="E1687" s="17" t="s">
        <v>3395</v>
      </c>
      <c r="F1687" s="17" t="s">
        <v>46</v>
      </c>
      <c r="G1687" s="18">
        <f t="shared" si="148"/>
        <v>2323.9985999999999</v>
      </c>
      <c r="H1687" s="19">
        <f t="shared" si="151"/>
        <v>3025.0394999999999</v>
      </c>
      <c r="I1687" s="19"/>
      <c r="J1687" s="18">
        <f t="shared" si="147"/>
        <v>46.845365853658535</v>
      </c>
      <c r="K1687" s="18">
        <v>41</v>
      </c>
      <c r="L1687" s="20">
        <v>1920.66</v>
      </c>
      <c r="M1687" s="21">
        <v>10</v>
      </c>
      <c r="N1687" s="22">
        <f t="shared" si="149"/>
        <v>1728.5940000000001</v>
      </c>
      <c r="O1687" s="23">
        <v>75</v>
      </c>
      <c r="P1687" s="24">
        <f t="shared" si="150"/>
        <v>3025.0394999999999</v>
      </c>
    </row>
    <row r="1688" spans="1:16" ht="17.25" customHeight="1">
      <c r="A1688" s="1">
        <v>2</v>
      </c>
      <c r="B1688" s="1" t="s">
        <v>15</v>
      </c>
      <c r="D1688" s="17" t="s">
        <v>3396</v>
      </c>
      <c r="E1688" s="17" t="s">
        <v>3397</v>
      </c>
      <c r="F1688" s="17" t="s">
        <v>46</v>
      </c>
      <c r="G1688" s="18">
        <f t="shared" si="148"/>
        <v>138.0489</v>
      </c>
      <c r="H1688" s="19">
        <f t="shared" si="151"/>
        <v>179.69175000000001</v>
      </c>
      <c r="I1688" s="19"/>
      <c r="J1688" s="18">
        <f t="shared" si="147"/>
        <v>2.7826829268292683</v>
      </c>
      <c r="K1688" s="18">
        <v>41</v>
      </c>
      <c r="L1688" s="20">
        <v>114.09</v>
      </c>
      <c r="M1688" s="21">
        <v>10</v>
      </c>
      <c r="N1688" s="22">
        <f t="shared" si="149"/>
        <v>102.681</v>
      </c>
      <c r="O1688" s="23">
        <v>75</v>
      </c>
      <c r="P1688" s="24">
        <f t="shared" si="150"/>
        <v>179.69175000000001</v>
      </c>
    </row>
    <row r="1689" spans="1:16" ht="17.25" customHeight="1">
      <c r="A1689" s="1">
        <v>2</v>
      </c>
      <c r="B1689" s="1" t="s">
        <v>15</v>
      </c>
      <c r="D1689" s="17" t="s">
        <v>3398</v>
      </c>
      <c r="E1689" s="17" t="s">
        <v>3399</v>
      </c>
      <c r="F1689" s="17" t="s">
        <v>46</v>
      </c>
      <c r="G1689" s="18">
        <f t="shared" si="148"/>
        <v>57.716999999999999</v>
      </c>
      <c r="H1689" s="19">
        <f t="shared" si="151"/>
        <v>75.127500000000012</v>
      </c>
      <c r="I1689" s="19"/>
      <c r="J1689" s="18">
        <f t="shared" si="147"/>
        <v>1.1634146341463416</v>
      </c>
      <c r="K1689" s="18">
        <v>41</v>
      </c>
      <c r="L1689" s="20">
        <v>47.7</v>
      </c>
      <c r="M1689" s="21">
        <v>10</v>
      </c>
      <c r="N1689" s="22">
        <f t="shared" si="149"/>
        <v>42.930000000000007</v>
      </c>
      <c r="O1689" s="23">
        <v>75</v>
      </c>
      <c r="P1689" s="24">
        <f t="shared" si="150"/>
        <v>75.127500000000012</v>
      </c>
    </row>
    <row r="1690" spans="1:16" ht="17.25" customHeight="1">
      <c r="A1690" s="1">
        <v>2</v>
      </c>
      <c r="B1690" s="1" t="s">
        <v>15</v>
      </c>
      <c r="D1690" s="17" t="s">
        <v>3400</v>
      </c>
      <c r="E1690" s="17" t="s">
        <v>3401</v>
      </c>
      <c r="F1690" s="17" t="s">
        <v>46</v>
      </c>
      <c r="G1690" s="18">
        <f t="shared" si="148"/>
        <v>155.6302</v>
      </c>
      <c r="H1690" s="19">
        <f t="shared" si="151"/>
        <v>202.57650000000001</v>
      </c>
      <c r="I1690" s="19"/>
      <c r="J1690" s="18">
        <f t="shared" si="147"/>
        <v>3.1370731707317074</v>
      </c>
      <c r="K1690" s="18">
        <v>41</v>
      </c>
      <c r="L1690" s="20">
        <v>128.62</v>
      </c>
      <c r="M1690" s="21">
        <v>10</v>
      </c>
      <c r="N1690" s="22">
        <f t="shared" si="149"/>
        <v>115.75800000000001</v>
      </c>
      <c r="O1690" s="23">
        <v>75</v>
      </c>
      <c r="P1690" s="24">
        <f t="shared" si="150"/>
        <v>202.57650000000001</v>
      </c>
    </row>
    <row r="1691" spans="1:16" ht="17.25" customHeight="1">
      <c r="A1691" s="1">
        <v>2</v>
      </c>
      <c r="B1691" s="1" t="s">
        <v>15</v>
      </c>
      <c r="D1691" s="17" t="s">
        <v>3402</v>
      </c>
      <c r="E1691" s="17" t="s">
        <v>3403</v>
      </c>
      <c r="F1691" s="17" t="s">
        <v>46</v>
      </c>
      <c r="G1691" s="18">
        <f t="shared" si="148"/>
        <v>170.65839999999997</v>
      </c>
      <c r="H1691" s="19">
        <f t="shared" si="151"/>
        <v>222.13799999999998</v>
      </c>
      <c r="I1691" s="19"/>
      <c r="J1691" s="18">
        <f t="shared" si="147"/>
        <v>3.44</v>
      </c>
      <c r="K1691" s="18">
        <v>41</v>
      </c>
      <c r="L1691" s="20">
        <v>141.04</v>
      </c>
      <c r="M1691" s="21">
        <v>10</v>
      </c>
      <c r="N1691" s="22">
        <f t="shared" si="149"/>
        <v>126.93599999999999</v>
      </c>
      <c r="O1691" s="23">
        <v>75</v>
      </c>
      <c r="P1691" s="24">
        <f t="shared" si="150"/>
        <v>222.13799999999998</v>
      </c>
    </row>
    <row r="1692" spans="1:16" ht="17.25" customHeight="1">
      <c r="A1692" s="1">
        <v>2</v>
      </c>
      <c r="B1692" s="1" t="s">
        <v>15</v>
      </c>
      <c r="D1692" s="17" t="s">
        <v>3404</v>
      </c>
      <c r="E1692" s="17" t="s">
        <v>3405</v>
      </c>
      <c r="F1692" s="17" t="s">
        <v>46</v>
      </c>
      <c r="G1692" s="18">
        <f t="shared" si="148"/>
        <v>1506.087</v>
      </c>
      <c r="H1692" s="19">
        <f t="shared" si="151"/>
        <v>1960.4025000000001</v>
      </c>
      <c r="I1692" s="19"/>
      <c r="J1692" s="18">
        <f t="shared" si="147"/>
        <v>30.358536585365854</v>
      </c>
      <c r="K1692" s="18">
        <v>41</v>
      </c>
      <c r="L1692" s="20">
        <v>1244.7</v>
      </c>
      <c r="M1692" s="21">
        <v>10</v>
      </c>
      <c r="N1692" s="22">
        <f t="shared" si="149"/>
        <v>1120.23</v>
      </c>
      <c r="O1692" s="23">
        <v>75</v>
      </c>
      <c r="P1692" s="24">
        <f t="shared" si="150"/>
        <v>1960.4025000000001</v>
      </c>
    </row>
    <row r="1693" spans="1:16" ht="17.25" customHeight="1">
      <c r="A1693" s="1">
        <v>2</v>
      </c>
      <c r="B1693" s="1" t="s">
        <v>15</v>
      </c>
      <c r="D1693" s="17" t="s">
        <v>3406</v>
      </c>
      <c r="E1693" s="17" t="s">
        <v>3407</v>
      </c>
      <c r="F1693" s="17" t="s">
        <v>306</v>
      </c>
      <c r="G1693" s="18">
        <f t="shared" si="148"/>
        <v>47.673999999999999</v>
      </c>
      <c r="H1693" s="19">
        <f t="shared" si="151"/>
        <v>62.055</v>
      </c>
      <c r="I1693" s="19"/>
      <c r="J1693" s="18">
        <f t="shared" si="147"/>
        <v>0.96097560975609753</v>
      </c>
      <c r="K1693" s="18">
        <v>41</v>
      </c>
      <c r="L1693" s="20">
        <v>39.4</v>
      </c>
      <c r="M1693" s="21">
        <v>10</v>
      </c>
      <c r="N1693" s="22">
        <f t="shared" si="149"/>
        <v>35.46</v>
      </c>
      <c r="O1693" s="23">
        <v>75</v>
      </c>
      <c r="P1693" s="24">
        <f t="shared" si="150"/>
        <v>62.055</v>
      </c>
    </row>
    <row r="1694" spans="1:16" ht="17.25" customHeight="1">
      <c r="A1694" s="1">
        <v>2</v>
      </c>
      <c r="B1694" s="1" t="s">
        <v>15</v>
      </c>
      <c r="D1694" s="17" t="s">
        <v>3408</v>
      </c>
      <c r="E1694" s="17" t="s">
        <v>3409</v>
      </c>
      <c r="F1694" s="17" t="s">
        <v>306</v>
      </c>
      <c r="G1694" s="18">
        <f t="shared" si="148"/>
        <v>57.716999999999999</v>
      </c>
      <c r="H1694" s="19">
        <f t="shared" si="151"/>
        <v>75.127500000000012</v>
      </c>
      <c r="I1694" s="19"/>
      <c r="J1694" s="18">
        <f t="shared" si="147"/>
        <v>1.1634146341463416</v>
      </c>
      <c r="K1694" s="18">
        <v>41</v>
      </c>
      <c r="L1694" s="20">
        <v>47.7</v>
      </c>
      <c r="M1694" s="21">
        <v>10</v>
      </c>
      <c r="N1694" s="22">
        <f t="shared" si="149"/>
        <v>42.930000000000007</v>
      </c>
      <c r="O1694" s="23">
        <v>75</v>
      </c>
      <c r="P1694" s="24">
        <f t="shared" si="150"/>
        <v>75.127500000000012</v>
      </c>
    </row>
    <row r="1695" spans="1:16" ht="17.25" customHeight="1">
      <c r="A1695" s="1">
        <v>2</v>
      </c>
      <c r="B1695" s="1" t="s">
        <v>15</v>
      </c>
      <c r="D1695" s="17" t="s">
        <v>3410</v>
      </c>
      <c r="E1695" s="17" t="s">
        <v>3411</v>
      </c>
      <c r="F1695" s="17" t="s">
        <v>306</v>
      </c>
      <c r="G1695" s="18">
        <f t="shared" si="148"/>
        <v>36.384700000000002</v>
      </c>
      <c r="H1695" s="19">
        <f t="shared" si="151"/>
        <v>47.360250000000008</v>
      </c>
      <c r="I1695" s="19"/>
      <c r="J1695" s="18">
        <f t="shared" si="147"/>
        <v>0.73341463414634145</v>
      </c>
      <c r="K1695" s="18">
        <v>41</v>
      </c>
      <c r="L1695" s="20">
        <v>30.07</v>
      </c>
      <c r="M1695" s="21">
        <v>10</v>
      </c>
      <c r="N1695" s="22">
        <f t="shared" si="149"/>
        <v>27.063000000000002</v>
      </c>
      <c r="O1695" s="23">
        <v>75</v>
      </c>
      <c r="P1695" s="24">
        <f t="shared" si="150"/>
        <v>47.360250000000008</v>
      </c>
    </row>
    <row r="1696" spans="1:16" ht="17.25" customHeight="1">
      <c r="A1696" s="1">
        <v>2</v>
      </c>
      <c r="B1696" s="1" t="s">
        <v>15</v>
      </c>
      <c r="D1696" s="17" t="s">
        <v>3412</v>
      </c>
      <c r="E1696" s="17" t="s">
        <v>3413</v>
      </c>
      <c r="F1696" s="17" t="s">
        <v>46</v>
      </c>
      <c r="G1696" s="18">
        <f t="shared" si="148"/>
        <v>90.350700000000003</v>
      </c>
      <c r="H1696" s="19">
        <f t="shared" si="151"/>
        <v>117.60525000000001</v>
      </c>
      <c r="I1696" s="19"/>
      <c r="J1696" s="18">
        <f t="shared" si="147"/>
        <v>1.821219512195122</v>
      </c>
      <c r="K1696" s="18">
        <v>41</v>
      </c>
      <c r="L1696" s="20">
        <v>74.67</v>
      </c>
      <c r="M1696" s="21">
        <v>10</v>
      </c>
      <c r="N1696" s="22">
        <f t="shared" si="149"/>
        <v>67.203000000000003</v>
      </c>
      <c r="O1696" s="23">
        <v>75</v>
      </c>
      <c r="P1696" s="24">
        <f t="shared" si="150"/>
        <v>117.60525000000001</v>
      </c>
    </row>
    <row r="1697" spans="1:16" ht="17.25" customHeight="1">
      <c r="A1697" s="1">
        <v>2</v>
      </c>
      <c r="B1697" s="1" t="s">
        <v>15</v>
      </c>
      <c r="D1697" s="17" t="s">
        <v>3414</v>
      </c>
      <c r="E1697" s="17" t="s">
        <v>3415</v>
      </c>
      <c r="F1697" s="17" t="s">
        <v>306</v>
      </c>
      <c r="G1697" s="18">
        <f t="shared" si="148"/>
        <v>18.8155</v>
      </c>
      <c r="H1697" s="19">
        <f t="shared" si="151"/>
        <v>24.491250000000001</v>
      </c>
      <c r="I1697" s="19"/>
      <c r="J1697" s="18">
        <f t="shared" si="147"/>
        <v>0.37926829268292683</v>
      </c>
      <c r="K1697" s="18">
        <v>41</v>
      </c>
      <c r="L1697" s="20">
        <v>15.55</v>
      </c>
      <c r="M1697" s="21">
        <v>10</v>
      </c>
      <c r="N1697" s="22">
        <f t="shared" si="149"/>
        <v>13.995000000000001</v>
      </c>
      <c r="O1697" s="23">
        <v>75</v>
      </c>
      <c r="P1697" s="24">
        <f t="shared" si="150"/>
        <v>24.491250000000001</v>
      </c>
    </row>
    <row r="1698" spans="1:16" ht="17.25" customHeight="1">
      <c r="A1698" s="1">
        <v>2</v>
      </c>
      <c r="B1698" s="1" t="s">
        <v>15</v>
      </c>
      <c r="D1698" s="17" t="s">
        <v>3416</v>
      </c>
      <c r="E1698" s="17" t="s">
        <v>3417</v>
      </c>
      <c r="F1698" s="17" t="s">
        <v>46</v>
      </c>
      <c r="G1698" s="18">
        <f t="shared" si="148"/>
        <v>86.34559999999999</v>
      </c>
      <c r="H1698" s="19">
        <f t="shared" si="151"/>
        <v>112.392</v>
      </c>
      <c r="I1698" s="19"/>
      <c r="J1698" s="18">
        <f t="shared" si="147"/>
        <v>1.7404878048780488</v>
      </c>
      <c r="K1698" s="18">
        <v>41</v>
      </c>
      <c r="L1698" s="20">
        <v>71.36</v>
      </c>
      <c r="M1698" s="21">
        <v>10</v>
      </c>
      <c r="N1698" s="22">
        <f t="shared" si="149"/>
        <v>64.224000000000004</v>
      </c>
      <c r="O1698" s="23">
        <v>75</v>
      </c>
      <c r="P1698" s="24">
        <f t="shared" si="150"/>
        <v>112.392</v>
      </c>
    </row>
    <row r="1699" spans="1:16" ht="17.25" customHeight="1">
      <c r="A1699" s="1">
        <v>2</v>
      </c>
      <c r="B1699" s="1" t="s">
        <v>15</v>
      </c>
      <c r="D1699" s="17" t="s">
        <v>3418</v>
      </c>
      <c r="E1699" s="17" t="s">
        <v>3419</v>
      </c>
      <c r="F1699" s="17" t="s">
        <v>46</v>
      </c>
      <c r="G1699" s="18">
        <f t="shared" si="148"/>
        <v>122.46409999999999</v>
      </c>
      <c r="H1699" s="19">
        <f t="shared" si="151"/>
        <v>159.40575000000001</v>
      </c>
      <c r="I1699" s="19"/>
      <c r="J1699" s="18">
        <f t="shared" si="147"/>
        <v>2.4685365853658534</v>
      </c>
      <c r="K1699" s="18">
        <v>41</v>
      </c>
      <c r="L1699" s="20">
        <v>101.21</v>
      </c>
      <c r="M1699" s="21">
        <v>10</v>
      </c>
      <c r="N1699" s="22">
        <f t="shared" si="149"/>
        <v>91.088999999999999</v>
      </c>
      <c r="O1699" s="23">
        <v>75</v>
      </c>
      <c r="P1699" s="24">
        <f t="shared" si="150"/>
        <v>159.40575000000001</v>
      </c>
    </row>
    <row r="1700" spans="1:16" ht="17.25" customHeight="1">
      <c r="A1700" s="1">
        <v>2</v>
      </c>
      <c r="B1700" s="1" t="s">
        <v>15</v>
      </c>
      <c r="D1700" s="17" t="s">
        <v>3420</v>
      </c>
      <c r="E1700" s="17" t="s">
        <v>3421</v>
      </c>
      <c r="F1700" s="17" t="s">
        <v>46</v>
      </c>
      <c r="G1700" s="18">
        <f t="shared" si="148"/>
        <v>429.9735</v>
      </c>
      <c r="H1700" s="19">
        <f t="shared" si="151"/>
        <v>559.6762500000001</v>
      </c>
      <c r="I1700" s="19"/>
      <c r="J1700" s="18">
        <f t="shared" si="147"/>
        <v>8.6670731707317081</v>
      </c>
      <c r="K1700" s="18">
        <v>41</v>
      </c>
      <c r="L1700" s="20">
        <v>355.35</v>
      </c>
      <c r="M1700" s="21">
        <v>10</v>
      </c>
      <c r="N1700" s="22">
        <f t="shared" si="149"/>
        <v>319.81500000000005</v>
      </c>
      <c r="O1700" s="23">
        <v>75</v>
      </c>
      <c r="P1700" s="24">
        <f t="shared" si="150"/>
        <v>559.6762500000001</v>
      </c>
    </row>
    <row r="1701" spans="1:16" ht="17.25" customHeight="1">
      <c r="A1701" s="1">
        <v>2</v>
      </c>
      <c r="B1701" s="1" t="s">
        <v>15</v>
      </c>
      <c r="D1701" s="17" t="s">
        <v>3422</v>
      </c>
      <c r="E1701" s="17" t="s">
        <v>3423</v>
      </c>
      <c r="F1701" s="17" t="s">
        <v>46</v>
      </c>
      <c r="G1701" s="18">
        <f t="shared" si="148"/>
        <v>453.1934</v>
      </c>
      <c r="H1701" s="19">
        <f t="shared" si="151"/>
        <v>589.90049999999997</v>
      </c>
      <c r="I1701" s="19"/>
      <c r="J1701" s="18">
        <f t="shared" ref="J1701:J1764" si="152">L1701/K1701</f>
        <v>9.1351219512195119</v>
      </c>
      <c r="K1701" s="18">
        <v>41</v>
      </c>
      <c r="L1701" s="20">
        <v>374.54</v>
      </c>
      <c r="M1701" s="21">
        <v>10</v>
      </c>
      <c r="N1701" s="22">
        <f t="shared" si="149"/>
        <v>337.08600000000001</v>
      </c>
      <c r="O1701" s="23">
        <v>75</v>
      </c>
      <c r="P1701" s="24">
        <f t="shared" si="150"/>
        <v>589.90049999999997</v>
      </c>
    </row>
    <row r="1702" spans="1:16" ht="17.25" customHeight="1">
      <c r="A1702" s="1">
        <v>2</v>
      </c>
      <c r="B1702" s="1" t="s">
        <v>15</v>
      </c>
      <c r="D1702" s="17" t="s">
        <v>3424</v>
      </c>
      <c r="E1702" s="17" t="s">
        <v>3425</v>
      </c>
      <c r="F1702" s="17" t="s">
        <v>46</v>
      </c>
      <c r="G1702" s="18">
        <f t="shared" si="148"/>
        <v>476.44959999999998</v>
      </c>
      <c r="H1702" s="19">
        <f t="shared" si="151"/>
        <v>620.17200000000003</v>
      </c>
      <c r="I1702" s="19"/>
      <c r="J1702" s="18">
        <f t="shared" si="152"/>
        <v>9.6039024390243899</v>
      </c>
      <c r="K1702" s="18">
        <v>41</v>
      </c>
      <c r="L1702" s="20">
        <v>393.76</v>
      </c>
      <c r="M1702" s="21">
        <v>10</v>
      </c>
      <c r="N1702" s="22">
        <f t="shared" si="149"/>
        <v>354.38400000000001</v>
      </c>
      <c r="O1702" s="23">
        <v>75</v>
      </c>
      <c r="P1702" s="24">
        <f t="shared" si="150"/>
        <v>620.17200000000003</v>
      </c>
    </row>
    <row r="1703" spans="1:16" ht="17.25" customHeight="1">
      <c r="A1703" s="1">
        <v>2</v>
      </c>
      <c r="B1703" s="1" t="s">
        <v>15</v>
      </c>
      <c r="D1703" s="17" t="s">
        <v>3426</v>
      </c>
      <c r="E1703" s="17" t="s">
        <v>3427</v>
      </c>
      <c r="F1703" s="17" t="s">
        <v>3428</v>
      </c>
      <c r="G1703" s="18">
        <f t="shared" si="148"/>
        <v>418.34539999999998</v>
      </c>
      <c r="H1703" s="19">
        <f t="shared" si="151"/>
        <v>544.54050000000007</v>
      </c>
      <c r="I1703" s="19"/>
      <c r="J1703" s="18">
        <f t="shared" si="152"/>
        <v>8.4326829268292691</v>
      </c>
      <c r="K1703" s="18">
        <v>41</v>
      </c>
      <c r="L1703" s="20">
        <v>345.74</v>
      </c>
      <c r="M1703" s="21">
        <v>10</v>
      </c>
      <c r="N1703" s="22">
        <f t="shared" si="149"/>
        <v>311.166</v>
      </c>
      <c r="O1703" s="23">
        <v>75</v>
      </c>
      <c r="P1703" s="24">
        <f t="shared" si="150"/>
        <v>544.54050000000007</v>
      </c>
    </row>
    <row r="1704" spans="1:16" ht="17.25" customHeight="1">
      <c r="A1704" s="1">
        <v>2</v>
      </c>
      <c r="B1704" s="1" t="s">
        <v>15</v>
      </c>
      <c r="D1704" s="17" t="s">
        <v>3429</v>
      </c>
      <c r="E1704" s="17" t="s">
        <v>3430</v>
      </c>
      <c r="F1704" s="17" t="s">
        <v>46</v>
      </c>
      <c r="G1704" s="18">
        <f t="shared" si="148"/>
        <v>204.51420000000002</v>
      </c>
      <c r="H1704" s="19">
        <f t="shared" si="151"/>
        <v>266.20650000000001</v>
      </c>
      <c r="I1704" s="19"/>
      <c r="J1704" s="18">
        <f t="shared" si="152"/>
        <v>4.1224390243902445</v>
      </c>
      <c r="K1704" s="18">
        <v>41</v>
      </c>
      <c r="L1704" s="20">
        <v>169.02</v>
      </c>
      <c r="M1704" s="21">
        <v>10</v>
      </c>
      <c r="N1704" s="22">
        <f t="shared" si="149"/>
        <v>152.11799999999999</v>
      </c>
      <c r="O1704" s="23">
        <v>75</v>
      </c>
      <c r="P1704" s="24">
        <f t="shared" si="150"/>
        <v>266.20650000000001</v>
      </c>
    </row>
    <row r="1705" spans="1:16" ht="17.25" customHeight="1">
      <c r="A1705" s="1">
        <v>2</v>
      </c>
      <c r="B1705" s="1" t="s">
        <v>15</v>
      </c>
      <c r="D1705" s="17" t="s">
        <v>3431</v>
      </c>
      <c r="E1705" s="17" t="s">
        <v>3432</v>
      </c>
      <c r="F1705" s="17" t="s">
        <v>3428</v>
      </c>
      <c r="G1705" s="18">
        <f t="shared" si="148"/>
        <v>418.34539999999998</v>
      </c>
      <c r="H1705" s="19">
        <f t="shared" si="151"/>
        <v>544.54050000000007</v>
      </c>
      <c r="I1705" s="19"/>
      <c r="J1705" s="18">
        <f t="shared" si="152"/>
        <v>8.4326829268292691</v>
      </c>
      <c r="K1705" s="18">
        <v>41</v>
      </c>
      <c r="L1705" s="20">
        <v>345.74</v>
      </c>
      <c r="M1705" s="21">
        <v>10</v>
      </c>
      <c r="N1705" s="22">
        <f t="shared" si="149"/>
        <v>311.166</v>
      </c>
      <c r="O1705" s="23">
        <v>75</v>
      </c>
      <c r="P1705" s="24">
        <f t="shared" si="150"/>
        <v>544.54050000000007</v>
      </c>
    </row>
    <row r="1706" spans="1:16" ht="17.25" customHeight="1">
      <c r="A1706" s="1">
        <v>2</v>
      </c>
      <c r="B1706" s="1" t="s">
        <v>15</v>
      </c>
      <c r="D1706" s="17" t="s">
        <v>3433</v>
      </c>
      <c r="E1706" s="17" t="s">
        <v>3434</v>
      </c>
      <c r="F1706" s="17" t="s">
        <v>46</v>
      </c>
      <c r="G1706" s="18">
        <f t="shared" si="148"/>
        <v>153.37960000000001</v>
      </c>
      <c r="H1706" s="19">
        <f t="shared" si="151"/>
        <v>199.64700000000002</v>
      </c>
      <c r="I1706" s="19"/>
      <c r="J1706" s="18">
        <f t="shared" si="152"/>
        <v>3.0917073170731708</v>
      </c>
      <c r="K1706" s="18">
        <v>41</v>
      </c>
      <c r="L1706" s="20">
        <v>126.76</v>
      </c>
      <c r="M1706" s="21">
        <v>10</v>
      </c>
      <c r="N1706" s="22">
        <f t="shared" si="149"/>
        <v>114.084</v>
      </c>
      <c r="O1706" s="23">
        <v>75</v>
      </c>
      <c r="P1706" s="24">
        <f t="shared" si="150"/>
        <v>199.64700000000002</v>
      </c>
    </row>
    <row r="1707" spans="1:16" ht="17.25" customHeight="1">
      <c r="A1707" s="1">
        <v>2</v>
      </c>
      <c r="B1707" s="1" t="s">
        <v>15</v>
      </c>
      <c r="D1707" s="17" t="s">
        <v>3435</v>
      </c>
      <c r="E1707" s="17" t="s">
        <v>3436</v>
      </c>
      <c r="F1707" s="17" t="s">
        <v>46</v>
      </c>
      <c r="G1707" s="18">
        <f t="shared" si="148"/>
        <v>153.37960000000001</v>
      </c>
      <c r="H1707" s="19">
        <f t="shared" si="151"/>
        <v>199.64700000000002</v>
      </c>
      <c r="I1707" s="19"/>
      <c r="J1707" s="18">
        <f t="shared" si="152"/>
        <v>3.0917073170731708</v>
      </c>
      <c r="K1707" s="18">
        <v>41</v>
      </c>
      <c r="L1707" s="20">
        <v>126.76</v>
      </c>
      <c r="M1707" s="21">
        <v>10</v>
      </c>
      <c r="N1707" s="22">
        <f t="shared" si="149"/>
        <v>114.084</v>
      </c>
      <c r="O1707" s="23">
        <v>75</v>
      </c>
      <c r="P1707" s="24">
        <f t="shared" si="150"/>
        <v>199.64700000000002</v>
      </c>
    </row>
    <row r="1708" spans="1:16" ht="17.25" customHeight="1">
      <c r="A1708" s="1">
        <v>2</v>
      </c>
      <c r="B1708" s="1" t="s">
        <v>15</v>
      </c>
      <c r="D1708" s="17" t="s">
        <v>3437</v>
      </c>
      <c r="E1708" s="17" t="s">
        <v>3438</v>
      </c>
      <c r="F1708" s="17" t="s">
        <v>46</v>
      </c>
      <c r="G1708" s="18">
        <f t="shared" si="148"/>
        <v>766.98270000000002</v>
      </c>
      <c r="H1708" s="19">
        <f t="shared" si="151"/>
        <v>998.34524999999985</v>
      </c>
      <c r="I1708" s="19"/>
      <c r="J1708" s="18">
        <f t="shared" si="152"/>
        <v>15.460243902439025</v>
      </c>
      <c r="K1708" s="18">
        <v>41</v>
      </c>
      <c r="L1708" s="20">
        <v>633.87</v>
      </c>
      <c r="M1708" s="21">
        <v>10</v>
      </c>
      <c r="N1708" s="22">
        <f t="shared" si="149"/>
        <v>570.48299999999995</v>
      </c>
      <c r="O1708" s="23">
        <v>75</v>
      </c>
      <c r="P1708" s="24">
        <f t="shared" si="150"/>
        <v>998.34524999999985</v>
      </c>
    </row>
    <row r="1709" spans="1:16" ht="17.25" customHeight="1">
      <c r="A1709" s="1">
        <v>2</v>
      </c>
      <c r="B1709" s="1" t="s">
        <v>15</v>
      </c>
      <c r="D1709" s="17" t="s">
        <v>3439</v>
      </c>
      <c r="E1709" s="17" t="s">
        <v>3440</v>
      </c>
      <c r="F1709" s="17" t="s">
        <v>3428</v>
      </c>
      <c r="G1709" s="18">
        <f t="shared" si="148"/>
        <v>511.30969999999996</v>
      </c>
      <c r="H1709" s="19">
        <f t="shared" si="151"/>
        <v>665.54774999999995</v>
      </c>
      <c r="I1709" s="19"/>
      <c r="J1709" s="18">
        <f t="shared" si="152"/>
        <v>10.306585365853659</v>
      </c>
      <c r="K1709" s="18">
        <v>41</v>
      </c>
      <c r="L1709" s="20">
        <v>422.57</v>
      </c>
      <c r="M1709" s="21">
        <v>10</v>
      </c>
      <c r="N1709" s="22">
        <f t="shared" si="149"/>
        <v>380.31299999999999</v>
      </c>
      <c r="O1709" s="23">
        <v>75</v>
      </c>
      <c r="P1709" s="24">
        <f t="shared" si="150"/>
        <v>665.54774999999995</v>
      </c>
    </row>
    <row r="1710" spans="1:16" ht="17.25" customHeight="1">
      <c r="A1710" s="1">
        <v>2</v>
      </c>
      <c r="B1710" s="1" t="s">
        <v>15</v>
      </c>
      <c r="D1710" s="17" t="s">
        <v>3441</v>
      </c>
      <c r="E1710" s="17" t="s">
        <v>3442</v>
      </c>
      <c r="F1710" s="17" t="s">
        <v>46</v>
      </c>
      <c r="G1710" s="18">
        <f t="shared" si="148"/>
        <v>976.14329999999995</v>
      </c>
      <c r="H1710" s="19">
        <f t="shared" si="151"/>
        <v>1270.5997500000001</v>
      </c>
      <c r="I1710" s="19"/>
      <c r="J1710" s="18">
        <f t="shared" si="152"/>
        <v>19.676341463414634</v>
      </c>
      <c r="K1710" s="18">
        <v>41</v>
      </c>
      <c r="L1710" s="20">
        <v>806.73</v>
      </c>
      <c r="M1710" s="21">
        <v>10</v>
      </c>
      <c r="N1710" s="22">
        <f t="shared" si="149"/>
        <v>726.05700000000002</v>
      </c>
      <c r="O1710" s="23">
        <v>75</v>
      </c>
      <c r="P1710" s="24">
        <f t="shared" si="150"/>
        <v>1270.5997500000001</v>
      </c>
    </row>
    <row r="1711" spans="1:16" ht="17.25" customHeight="1">
      <c r="A1711" s="1">
        <v>2</v>
      </c>
      <c r="B1711" s="1" t="s">
        <v>15</v>
      </c>
      <c r="D1711" s="17" t="s">
        <v>3443</v>
      </c>
      <c r="E1711" s="17" t="s">
        <v>3444</v>
      </c>
      <c r="F1711" s="17" t="s">
        <v>46</v>
      </c>
      <c r="G1711" s="18">
        <f t="shared" si="148"/>
        <v>250.99029999999999</v>
      </c>
      <c r="H1711" s="19">
        <f t="shared" si="151"/>
        <v>326.70225000000005</v>
      </c>
      <c r="I1711" s="19"/>
      <c r="J1711" s="18">
        <f t="shared" si="152"/>
        <v>5.0592682926829271</v>
      </c>
      <c r="K1711" s="18">
        <v>41</v>
      </c>
      <c r="L1711" s="20">
        <v>207.43</v>
      </c>
      <c r="M1711" s="21">
        <v>10</v>
      </c>
      <c r="N1711" s="22">
        <f t="shared" si="149"/>
        <v>186.68700000000001</v>
      </c>
      <c r="O1711" s="23">
        <v>75</v>
      </c>
      <c r="P1711" s="24">
        <f t="shared" si="150"/>
        <v>326.70225000000005</v>
      </c>
    </row>
    <row r="1712" spans="1:16" ht="17.25" customHeight="1">
      <c r="A1712" s="1">
        <v>2</v>
      </c>
      <c r="B1712" s="1" t="s">
        <v>15</v>
      </c>
      <c r="D1712" s="17" t="s">
        <v>3445</v>
      </c>
      <c r="E1712" s="17" t="s">
        <v>3446</v>
      </c>
      <c r="F1712" s="17" t="s">
        <v>46</v>
      </c>
      <c r="G1712" s="18">
        <f t="shared" si="148"/>
        <v>418.34539999999998</v>
      </c>
      <c r="H1712" s="19">
        <f t="shared" si="151"/>
        <v>544.54050000000007</v>
      </c>
      <c r="I1712" s="19"/>
      <c r="J1712" s="18">
        <f t="shared" si="152"/>
        <v>8.4326829268292691</v>
      </c>
      <c r="K1712" s="18">
        <v>41</v>
      </c>
      <c r="L1712" s="20">
        <v>345.74</v>
      </c>
      <c r="M1712" s="21">
        <v>10</v>
      </c>
      <c r="N1712" s="22">
        <f t="shared" si="149"/>
        <v>311.166</v>
      </c>
      <c r="O1712" s="23">
        <v>75</v>
      </c>
      <c r="P1712" s="24">
        <f t="shared" si="150"/>
        <v>544.54050000000007</v>
      </c>
    </row>
    <row r="1713" spans="1:16" ht="17.25" customHeight="1">
      <c r="A1713" s="1">
        <v>2</v>
      </c>
      <c r="B1713" s="1" t="s">
        <v>15</v>
      </c>
      <c r="D1713" s="17" t="s">
        <v>3447</v>
      </c>
      <c r="E1713" s="17" t="s">
        <v>3448</v>
      </c>
      <c r="F1713" s="17" t="s">
        <v>46</v>
      </c>
      <c r="G1713" s="18">
        <f t="shared" si="148"/>
        <v>74.366600000000005</v>
      </c>
      <c r="H1713" s="19">
        <f t="shared" si="151"/>
        <v>96.799499999999995</v>
      </c>
      <c r="I1713" s="19"/>
      <c r="J1713" s="18">
        <f t="shared" si="152"/>
        <v>1.4990243902439024</v>
      </c>
      <c r="K1713" s="18">
        <v>41</v>
      </c>
      <c r="L1713" s="20">
        <v>61.46</v>
      </c>
      <c r="M1713" s="21">
        <v>10</v>
      </c>
      <c r="N1713" s="22">
        <f t="shared" si="149"/>
        <v>55.314</v>
      </c>
      <c r="O1713" s="23">
        <v>75</v>
      </c>
      <c r="P1713" s="24">
        <f t="shared" si="150"/>
        <v>96.799499999999995</v>
      </c>
    </row>
    <row r="1714" spans="1:16" ht="17.25" customHeight="1">
      <c r="A1714" s="1">
        <v>2</v>
      </c>
      <c r="B1714" s="1" t="s">
        <v>15</v>
      </c>
      <c r="D1714" s="17" t="s">
        <v>3449</v>
      </c>
      <c r="E1714" s="17" t="s">
        <v>3450</v>
      </c>
      <c r="F1714" s="17" t="s">
        <v>3428</v>
      </c>
      <c r="G1714" s="18">
        <f t="shared" si="148"/>
        <v>418.34539999999998</v>
      </c>
      <c r="H1714" s="19">
        <f t="shared" si="151"/>
        <v>544.54050000000007</v>
      </c>
      <c r="I1714" s="19"/>
      <c r="J1714" s="18">
        <f t="shared" si="152"/>
        <v>8.4326829268292691</v>
      </c>
      <c r="K1714" s="18">
        <v>41</v>
      </c>
      <c r="L1714" s="20">
        <v>345.74</v>
      </c>
      <c r="M1714" s="21">
        <v>10</v>
      </c>
      <c r="N1714" s="22">
        <f t="shared" si="149"/>
        <v>311.166</v>
      </c>
      <c r="O1714" s="23">
        <v>75</v>
      </c>
      <c r="P1714" s="24">
        <f t="shared" si="150"/>
        <v>544.54050000000007</v>
      </c>
    </row>
    <row r="1715" spans="1:16" ht="17.25" customHeight="1">
      <c r="A1715" s="1">
        <v>2</v>
      </c>
      <c r="B1715" s="1" t="s">
        <v>15</v>
      </c>
      <c r="D1715" s="17" t="s">
        <v>3451</v>
      </c>
      <c r="E1715" s="17" t="s">
        <v>3452</v>
      </c>
      <c r="F1715" s="17" t="s">
        <v>3428</v>
      </c>
      <c r="G1715" s="18">
        <f t="shared" si="148"/>
        <v>6507.815599999999</v>
      </c>
      <c r="H1715" s="19">
        <f t="shared" si="151"/>
        <v>8470.9169999999976</v>
      </c>
      <c r="I1715" s="19"/>
      <c r="J1715" s="18">
        <f t="shared" si="152"/>
        <v>131.17951219512193</v>
      </c>
      <c r="K1715" s="18">
        <v>41</v>
      </c>
      <c r="L1715" s="20">
        <v>5378.36</v>
      </c>
      <c r="M1715" s="21">
        <v>10</v>
      </c>
      <c r="N1715" s="22">
        <f t="shared" si="149"/>
        <v>4840.5239999999994</v>
      </c>
      <c r="O1715" s="23">
        <v>75</v>
      </c>
      <c r="P1715" s="24">
        <f t="shared" si="150"/>
        <v>8470.9169999999976</v>
      </c>
    </row>
    <row r="1716" spans="1:16" ht="17.25" customHeight="1">
      <c r="A1716" s="1">
        <v>2</v>
      </c>
      <c r="B1716" s="1" t="s">
        <v>15</v>
      </c>
      <c r="D1716" s="17" t="s">
        <v>3453</v>
      </c>
      <c r="E1716" s="17" t="s">
        <v>3454</v>
      </c>
      <c r="F1716" s="17" t="s">
        <v>3428</v>
      </c>
      <c r="G1716" s="18">
        <f t="shared" si="148"/>
        <v>5926.7372999999998</v>
      </c>
      <c r="H1716" s="19">
        <f t="shared" si="151"/>
        <v>7714.5547500000002</v>
      </c>
      <c r="I1716" s="19"/>
      <c r="J1716" s="18">
        <f t="shared" si="152"/>
        <v>119.46658536585366</v>
      </c>
      <c r="K1716" s="18">
        <v>41</v>
      </c>
      <c r="L1716" s="20">
        <v>4898.13</v>
      </c>
      <c r="M1716" s="21">
        <v>10</v>
      </c>
      <c r="N1716" s="22">
        <f t="shared" si="149"/>
        <v>4408.317</v>
      </c>
      <c r="O1716" s="23">
        <v>75</v>
      </c>
      <c r="P1716" s="24">
        <f t="shared" si="150"/>
        <v>7714.5547500000002</v>
      </c>
    </row>
    <row r="1717" spans="1:16" ht="17.25" customHeight="1">
      <c r="A1717" s="1">
        <v>2</v>
      </c>
      <c r="B1717" s="1" t="s">
        <v>15</v>
      </c>
      <c r="D1717" s="17" t="s">
        <v>3455</v>
      </c>
      <c r="E1717" s="17" t="s">
        <v>3456</v>
      </c>
      <c r="F1717" s="17" t="s">
        <v>3428</v>
      </c>
      <c r="G1717" s="18">
        <f t="shared" si="148"/>
        <v>7205.0780999999997</v>
      </c>
      <c r="H1717" s="19">
        <f t="shared" si="151"/>
        <v>9378.5107499999976</v>
      </c>
      <c r="I1717" s="19"/>
      <c r="J1717" s="18">
        <f t="shared" si="152"/>
        <v>145.23439024390242</v>
      </c>
      <c r="K1717" s="18">
        <v>41</v>
      </c>
      <c r="L1717" s="20">
        <v>5954.61</v>
      </c>
      <c r="M1717" s="21">
        <v>10</v>
      </c>
      <c r="N1717" s="22">
        <f t="shared" si="149"/>
        <v>5359.1489999999994</v>
      </c>
      <c r="O1717" s="23">
        <v>75</v>
      </c>
      <c r="P1717" s="24">
        <f t="shared" si="150"/>
        <v>9378.5107499999976</v>
      </c>
    </row>
    <row r="1718" spans="1:16" ht="17.25" customHeight="1">
      <c r="A1718" s="1">
        <v>2</v>
      </c>
      <c r="B1718" s="1" t="s">
        <v>15</v>
      </c>
      <c r="D1718" s="17" t="s">
        <v>3457</v>
      </c>
      <c r="E1718" s="17" t="s">
        <v>3458</v>
      </c>
      <c r="F1718" s="17" t="s">
        <v>3428</v>
      </c>
      <c r="G1718" s="18">
        <f t="shared" si="148"/>
        <v>6507.815599999999</v>
      </c>
      <c r="H1718" s="19">
        <f t="shared" si="151"/>
        <v>8470.9169999999976</v>
      </c>
      <c r="I1718" s="19"/>
      <c r="J1718" s="18">
        <f t="shared" si="152"/>
        <v>131.17951219512193</v>
      </c>
      <c r="K1718" s="18">
        <v>41</v>
      </c>
      <c r="L1718" s="20">
        <v>5378.36</v>
      </c>
      <c r="M1718" s="21">
        <v>10</v>
      </c>
      <c r="N1718" s="22">
        <f t="shared" si="149"/>
        <v>4840.5239999999994</v>
      </c>
      <c r="O1718" s="23">
        <v>75</v>
      </c>
      <c r="P1718" s="24">
        <f t="shared" si="150"/>
        <v>8470.9169999999976</v>
      </c>
    </row>
    <row r="1719" spans="1:16" ht="17.25" customHeight="1">
      <c r="A1719" s="1">
        <v>2</v>
      </c>
      <c r="B1719" s="1" t="s">
        <v>15</v>
      </c>
      <c r="D1719" s="17" t="s">
        <v>3459</v>
      </c>
      <c r="E1719" s="17" t="s">
        <v>3460</v>
      </c>
      <c r="F1719" s="17" t="s">
        <v>46</v>
      </c>
      <c r="G1719" s="18">
        <f t="shared" ref="G1719:G1782" si="153">L1719*1.21</f>
        <v>34.5334</v>
      </c>
      <c r="H1719" s="19">
        <f t="shared" si="151"/>
        <v>44.950500000000005</v>
      </c>
      <c r="I1719" s="19"/>
      <c r="J1719" s="18">
        <f t="shared" si="152"/>
        <v>0.69609756097560971</v>
      </c>
      <c r="K1719" s="18">
        <v>41</v>
      </c>
      <c r="L1719" s="20">
        <v>28.54</v>
      </c>
      <c r="M1719" s="21">
        <v>10</v>
      </c>
      <c r="N1719" s="22">
        <f t="shared" si="149"/>
        <v>25.686</v>
      </c>
      <c r="O1719" s="23">
        <v>75</v>
      </c>
      <c r="P1719" s="24">
        <f t="shared" si="150"/>
        <v>44.950500000000005</v>
      </c>
    </row>
    <row r="1720" spans="1:16" ht="17.25" customHeight="1">
      <c r="A1720" s="1">
        <v>2</v>
      </c>
      <c r="B1720" s="1" t="s">
        <v>15</v>
      </c>
      <c r="D1720" s="17" t="s">
        <v>3461</v>
      </c>
      <c r="E1720" s="17" t="s">
        <v>3462</v>
      </c>
      <c r="F1720" s="17" t="s">
        <v>46</v>
      </c>
      <c r="G1720" s="18">
        <f t="shared" si="153"/>
        <v>6.2677999999999994</v>
      </c>
      <c r="H1720" s="19">
        <f t="shared" si="151"/>
        <v>8.1585000000000001</v>
      </c>
      <c r="I1720" s="19"/>
      <c r="J1720" s="18">
        <f t="shared" si="152"/>
        <v>0.12634146341463415</v>
      </c>
      <c r="K1720" s="18">
        <v>41</v>
      </c>
      <c r="L1720" s="20">
        <v>5.18</v>
      </c>
      <c r="M1720" s="21">
        <v>10</v>
      </c>
      <c r="N1720" s="22">
        <f t="shared" si="149"/>
        <v>4.6619999999999999</v>
      </c>
      <c r="O1720" s="23">
        <v>75</v>
      </c>
      <c r="P1720" s="24">
        <f t="shared" si="150"/>
        <v>8.1585000000000001</v>
      </c>
    </row>
    <row r="1721" spans="1:16" ht="17.25" customHeight="1">
      <c r="A1721" s="1">
        <v>2</v>
      </c>
      <c r="B1721" s="1" t="s">
        <v>15</v>
      </c>
      <c r="D1721" s="17" t="s">
        <v>3463</v>
      </c>
      <c r="E1721" s="17" t="s">
        <v>3464</v>
      </c>
      <c r="F1721" s="17" t="s">
        <v>46</v>
      </c>
      <c r="G1721" s="18">
        <f t="shared" si="153"/>
        <v>10.9747</v>
      </c>
      <c r="H1721" s="19">
        <f t="shared" si="151"/>
        <v>14.285250000000001</v>
      </c>
      <c r="I1721" s="19"/>
      <c r="J1721" s="18">
        <f t="shared" si="152"/>
        <v>0.22121951219512195</v>
      </c>
      <c r="K1721" s="18">
        <v>41</v>
      </c>
      <c r="L1721" s="20">
        <v>9.07</v>
      </c>
      <c r="M1721" s="21">
        <v>10</v>
      </c>
      <c r="N1721" s="22">
        <f t="shared" si="149"/>
        <v>8.1630000000000003</v>
      </c>
      <c r="O1721" s="23">
        <v>75</v>
      </c>
      <c r="P1721" s="24">
        <f t="shared" si="150"/>
        <v>14.285250000000001</v>
      </c>
    </row>
    <row r="1722" spans="1:16" ht="17.25" customHeight="1">
      <c r="A1722" s="1">
        <v>2</v>
      </c>
      <c r="B1722" s="1" t="s">
        <v>15</v>
      </c>
      <c r="D1722" s="17" t="s">
        <v>3465</v>
      </c>
      <c r="E1722" s="17" t="s">
        <v>3466</v>
      </c>
      <c r="F1722" s="17" t="s">
        <v>46</v>
      </c>
      <c r="G1722" s="18">
        <f t="shared" si="153"/>
        <v>34.5334</v>
      </c>
      <c r="H1722" s="19">
        <f t="shared" si="151"/>
        <v>44.950500000000005</v>
      </c>
      <c r="I1722" s="19"/>
      <c r="J1722" s="18">
        <f t="shared" si="152"/>
        <v>0.69609756097560971</v>
      </c>
      <c r="K1722" s="18">
        <v>41</v>
      </c>
      <c r="L1722" s="20">
        <v>28.54</v>
      </c>
      <c r="M1722" s="21">
        <v>10</v>
      </c>
      <c r="N1722" s="22">
        <f t="shared" si="149"/>
        <v>25.686</v>
      </c>
      <c r="O1722" s="23">
        <v>75</v>
      </c>
      <c r="P1722" s="24">
        <f t="shared" si="150"/>
        <v>44.950500000000005</v>
      </c>
    </row>
    <row r="1723" spans="1:16" ht="17.25" customHeight="1">
      <c r="A1723" s="1">
        <v>2</v>
      </c>
      <c r="B1723" s="1" t="s">
        <v>15</v>
      </c>
      <c r="D1723" s="17" t="s">
        <v>3467</v>
      </c>
      <c r="E1723" s="17" t="s">
        <v>3468</v>
      </c>
      <c r="F1723" s="17" t="s">
        <v>46</v>
      </c>
      <c r="G1723" s="18">
        <f t="shared" si="153"/>
        <v>16.4681</v>
      </c>
      <c r="H1723" s="19">
        <f t="shared" si="151"/>
        <v>21.435749999999999</v>
      </c>
      <c r="I1723" s="19"/>
      <c r="J1723" s="18">
        <f t="shared" si="152"/>
        <v>0.33195121951219508</v>
      </c>
      <c r="K1723" s="18">
        <v>41</v>
      </c>
      <c r="L1723" s="20">
        <v>13.61</v>
      </c>
      <c r="M1723" s="21">
        <v>10</v>
      </c>
      <c r="N1723" s="22">
        <f t="shared" si="149"/>
        <v>12.248999999999999</v>
      </c>
      <c r="O1723" s="23">
        <v>75</v>
      </c>
      <c r="P1723" s="24">
        <f t="shared" si="150"/>
        <v>21.435749999999999</v>
      </c>
    </row>
    <row r="1724" spans="1:16" ht="17.25" customHeight="1">
      <c r="A1724" s="1">
        <v>2</v>
      </c>
      <c r="B1724" s="1" t="s">
        <v>15</v>
      </c>
      <c r="D1724" s="17" t="s">
        <v>3469</v>
      </c>
      <c r="E1724" s="17" t="s">
        <v>3470</v>
      </c>
      <c r="F1724" s="17" t="s">
        <v>46</v>
      </c>
      <c r="G1724" s="18">
        <f t="shared" si="153"/>
        <v>3.1217999999999999</v>
      </c>
      <c r="H1724" s="19">
        <f t="shared" si="151"/>
        <v>4.0635000000000003</v>
      </c>
      <c r="I1724" s="19"/>
      <c r="J1724" s="18">
        <f t="shared" si="152"/>
        <v>6.2926829268292683E-2</v>
      </c>
      <c r="K1724" s="18">
        <v>41</v>
      </c>
      <c r="L1724" s="20">
        <v>2.58</v>
      </c>
      <c r="M1724" s="21">
        <v>10</v>
      </c>
      <c r="N1724" s="22">
        <f t="shared" si="149"/>
        <v>2.3220000000000001</v>
      </c>
      <c r="O1724" s="23">
        <v>75</v>
      </c>
      <c r="P1724" s="24">
        <f t="shared" si="150"/>
        <v>4.0635000000000003</v>
      </c>
    </row>
    <row r="1725" spans="1:16" ht="17.25" customHeight="1">
      <c r="A1725" s="1">
        <v>2</v>
      </c>
      <c r="B1725" s="1" t="s">
        <v>15</v>
      </c>
      <c r="D1725" s="17" t="s">
        <v>3471</v>
      </c>
      <c r="E1725" s="17" t="s">
        <v>3472</v>
      </c>
      <c r="F1725" s="17" t="s">
        <v>46</v>
      </c>
      <c r="G1725" s="18">
        <f t="shared" si="153"/>
        <v>3.5937000000000001</v>
      </c>
      <c r="H1725" s="19">
        <f t="shared" si="151"/>
        <v>4.6777499999999996</v>
      </c>
      <c r="I1725" s="19"/>
      <c r="J1725" s="18">
        <f t="shared" si="152"/>
        <v>7.2439024390243911E-2</v>
      </c>
      <c r="K1725" s="18">
        <v>41</v>
      </c>
      <c r="L1725" s="20">
        <v>2.97</v>
      </c>
      <c r="M1725" s="21">
        <v>10</v>
      </c>
      <c r="N1725" s="22">
        <f t="shared" si="149"/>
        <v>2.673</v>
      </c>
      <c r="O1725" s="23">
        <v>75</v>
      </c>
      <c r="P1725" s="24">
        <f t="shared" si="150"/>
        <v>4.6777499999999996</v>
      </c>
    </row>
    <row r="1726" spans="1:16" ht="17.25" customHeight="1">
      <c r="A1726" s="1">
        <v>2</v>
      </c>
      <c r="B1726" s="1" t="s">
        <v>15</v>
      </c>
      <c r="D1726" s="17" t="s">
        <v>3473</v>
      </c>
      <c r="E1726" s="17" t="s">
        <v>3474</v>
      </c>
      <c r="F1726" s="17" t="s">
        <v>46</v>
      </c>
      <c r="G1726" s="18">
        <f t="shared" si="153"/>
        <v>6.2677999999999994</v>
      </c>
      <c r="H1726" s="19">
        <f t="shared" si="151"/>
        <v>8.1585000000000001</v>
      </c>
      <c r="I1726" s="19"/>
      <c r="J1726" s="18">
        <f t="shared" si="152"/>
        <v>0.12634146341463415</v>
      </c>
      <c r="K1726" s="18">
        <v>41</v>
      </c>
      <c r="L1726" s="20">
        <v>5.18</v>
      </c>
      <c r="M1726" s="21">
        <v>10</v>
      </c>
      <c r="N1726" s="22">
        <f t="shared" si="149"/>
        <v>4.6619999999999999</v>
      </c>
      <c r="O1726" s="23">
        <v>75</v>
      </c>
      <c r="P1726" s="24">
        <f t="shared" si="150"/>
        <v>8.1585000000000001</v>
      </c>
    </row>
    <row r="1727" spans="1:16" ht="17.25" customHeight="1">
      <c r="A1727" s="1">
        <v>2</v>
      </c>
      <c r="B1727" s="1" t="s">
        <v>15</v>
      </c>
      <c r="D1727" s="17" t="s">
        <v>3475</v>
      </c>
      <c r="E1727" s="17" t="s">
        <v>3476</v>
      </c>
      <c r="F1727" s="17" t="s">
        <v>2991</v>
      </c>
      <c r="G1727" s="18">
        <f t="shared" si="153"/>
        <v>2669.4657000000002</v>
      </c>
      <c r="H1727" s="19">
        <f t="shared" si="151"/>
        <v>3474.7177500000003</v>
      </c>
      <c r="I1727" s="19"/>
      <c r="J1727" s="18">
        <f t="shared" si="152"/>
        <v>53.809024390243906</v>
      </c>
      <c r="K1727" s="18">
        <v>41</v>
      </c>
      <c r="L1727" s="20">
        <v>2206.17</v>
      </c>
      <c r="M1727" s="21">
        <v>10</v>
      </c>
      <c r="N1727" s="22">
        <f t="shared" si="149"/>
        <v>1985.5530000000001</v>
      </c>
      <c r="O1727" s="23">
        <v>75</v>
      </c>
      <c r="P1727" s="24">
        <f t="shared" si="150"/>
        <v>3474.7177500000003</v>
      </c>
    </row>
    <row r="1728" spans="1:16" ht="17.25" customHeight="1">
      <c r="A1728" s="1">
        <v>2</v>
      </c>
      <c r="B1728" s="1" t="s">
        <v>15</v>
      </c>
      <c r="D1728" s="17" t="s">
        <v>3477</v>
      </c>
      <c r="E1728" s="17" t="s">
        <v>3478</v>
      </c>
      <c r="F1728" s="17" t="s">
        <v>2991</v>
      </c>
      <c r="G1728" s="18">
        <f t="shared" si="153"/>
        <v>3768.6659999999997</v>
      </c>
      <c r="H1728" s="19">
        <f t="shared" si="151"/>
        <v>4905.4949999999999</v>
      </c>
      <c r="I1728" s="19"/>
      <c r="J1728" s="18">
        <f t="shared" si="152"/>
        <v>75.965853658536588</v>
      </c>
      <c r="K1728" s="18">
        <v>41</v>
      </c>
      <c r="L1728" s="20">
        <v>3114.6</v>
      </c>
      <c r="M1728" s="21">
        <v>10</v>
      </c>
      <c r="N1728" s="22">
        <f t="shared" si="149"/>
        <v>2803.14</v>
      </c>
      <c r="O1728" s="23">
        <v>75</v>
      </c>
      <c r="P1728" s="24">
        <f t="shared" si="150"/>
        <v>4905.4949999999999</v>
      </c>
    </row>
    <row r="1729" spans="1:16" ht="17.25" customHeight="1">
      <c r="A1729" s="1">
        <v>2</v>
      </c>
      <c r="B1729" s="1" t="s">
        <v>15</v>
      </c>
      <c r="D1729" s="17" t="s">
        <v>3479</v>
      </c>
      <c r="E1729" s="17" t="s">
        <v>3480</v>
      </c>
      <c r="F1729" s="17" t="s">
        <v>2991</v>
      </c>
      <c r="G1729" s="18">
        <f t="shared" si="153"/>
        <v>10520.865299999999</v>
      </c>
      <c r="H1729" s="19">
        <f t="shared" si="151"/>
        <v>13694.51475</v>
      </c>
      <c r="I1729" s="19"/>
      <c r="J1729" s="18">
        <f t="shared" si="152"/>
        <v>212.07146341463417</v>
      </c>
      <c r="K1729" s="18">
        <v>41</v>
      </c>
      <c r="L1729" s="20">
        <v>8694.93</v>
      </c>
      <c r="M1729" s="21">
        <v>10</v>
      </c>
      <c r="N1729" s="22">
        <f t="shared" si="149"/>
        <v>7825.4369999999999</v>
      </c>
      <c r="O1729" s="23">
        <v>75</v>
      </c>
      <c r="P1729" s="24">
        <f t="shared" si="150"/>
        <v>13694.51475</v>
      </c>
    </row>
    <row r="1730" spans="1:16" ht="17.25" customHeight="1">
      <c r="A1730" s="1">
        <v>2</v>
      </c>
      <c r="B1730" s="1" t="s">
        <v>15</v>
      </c>
      <c r="D1730" s="17" t="s">
        <v>3481</v>
      </c>
      <c r="E1730" s="17" t="s">
        <v>3482</v>
      </c>
      <c r="F1730" s="17" t="s">
        <v>2991</v>
      </c>
      <c r="G1730" s="18">
        <f t="shared" si="153"/>
        <v>204.12699999999998</v>
      </c>
      <c r="H1730" s="19">
        <f t="shared" si="151"/>
        <v>265.70249999999999</v>
      </c>
      <c r="I1730" s="19"/>
      <c r="J1730" s="18">
        <f t="shared" si="152"/>
        <v>4.1146341463414631</v>
      </c>
      <c r="K1730" s="18">
        <v>41</v>
      </c>
      <c r="L1730" s="20">
        <v>168.7</v>
      </c>
      <c r="M1730" s="21">
        <v>10</v>
      </c>
      <c r="N1730" s="22">
        <f t="shared" si="149"/>
        <v>151.82999999999998</v>
      </c>
      <c r="O1730" s="23">
        <v>75</v>
      </c>
      <c r="P1730" s="24">
        <f t="shared" si="150"/>
        <v>265.70249999999999</v>
      </c>
    </row>
    <row r="1731" spans="1:16" ht="17.25" customHeight="1">
      <c r="A1731" s="1">
        <v>2</v>
      </c>
      <c r="B1731" s="1" t="s">
        <v>15</v>
      </c>
      <c r="D1731" s="17" t="s">
        <v>3483</v>
      </c>
      <c r="E1731" s="17" t="s">
        <v>3484</v>
      </c>
      <c r="F1731" s="17" t="s">
        <v>2991</v>
      </c>
      <c r="G1731" s="18">
        <f t="shared" si="153"/>
        <v>1884.3208999999999</v>
      </c>
      <c r="H1731" s="19">
        <f t="shared" si="151"/>
        <v>2452.7317499999999</v>
      </c>
      <c r="I1731" s="19"/>
      <c r="J1731" s="18">
        <f t="shared" si="152"/>
        <v>37.98268292682927</v>
      </c>
      <c r="K1731" s="18">
        <v>41</v>
      </c>
      <c r="L1731" s="20">
        <v>1557.29</v>
      </c>
      <c r="M1731" s="21">
        <v>10</v>
      </c>
      <c r="N1731" s="22">
        <f t="shared" ref="N1731:N1794" si="154">L1731-L1731*M1731/100</f>
        <v>1401.5609999999999</v>
      </c>
      <c r="O1731" s="23">
        <v>75</v>
      </c>
      <c r="P1731" s="24">
        <f t="shared" ref="P1731:P1794" si="155">N1731+N1731*O1731/100</f>
        <v>2452.7317499999999</v>
      </c>
    </row>
    <row r="1732" spans="1:16" ht="17.25" customHeight="1">
      <c r="A1732" s="1">
        <v>2</v>
      </c>
      <c r="B1732" s="1" t="s">
        <v>15</v>
      </c>
      <c r="D1732" s="17" t="s">
        <v>3485</v>
      </c>
      <c r="E1732" s="17" t="s">
        <v>3486</v>
      </c>
      <c r="F1732" s="17" t="s">
        <v>2991</v>
      </c>
      <c r="G1732" s="18">
        <f t="shared" si="153"/>
        <v>6124.0762000000004</v>
      </c>
      <c r="H1732" s="19">
        <f t="shared" si="151"/>
        <v>7971.4215000000004</v>
      </c>
      <c r="I1732" s="19"/>
      <c r="J1732" s="18">
        <f t="shared" si="152"/>
        <v>123.44439024390245</v>
      </c>
      <c r="K1732" s="18">
        <v>41</v>
      </c>
      <c r="L1732" s="20">
        <v>5061.22</v>
      </c>
      <c r="M1732" s="21">
        <v>10</v>
      </c>
      <c r="N1732" s="22">
        <f t="shared" si="154"/>
        <v>4555.098</v>
      </c>
      <c r="O1732" s="23">
        <v>75</v>
      </c>
      <c r="P1732" s="24">
        <f t="shared" si="155"/>
        <v>7971.4215000000004</v>
      </c>
    </row>
    <row r="1733" spans="1:16" ht="17.25" customHeight="1">
      <c r="A1733" s="1">
        <v>2</v>
      </c>
      <c r="B1733" s="1" t="s">
        <v>15</v>
      </c>
      <c r="D1733" s="17" t="s">
        <v>3487</v>
      </c>
      <c r="E1733" s="17" t="s">
        <v>3488</v>
      </c>
      <c r="F1733" s="17" t="s">
        <v>2991</v>
      </c>
      <c r="G1733" s="18">
        <f t="shared" si="153"/>
        <v>8793.5540000000001</v>
      </c>
      <c r="H1733" s="19">
        <f t="shared" ref="H1733:H1796" si="156">P1733</f>
        <v>11446.154999999999</v>
      </c>
      <c r="I1733" s="19"/>
      <c r="J1733" s="18">
        <f t="shared" si="152"/>
        <v>177.25365853658536</v>
      </c>
      <c r="K1733" s="18">
        <v>41</v>
      </c>
      <c r="L1733" s="20">
        <v>7267.4</v>
      </c>
      <c r="M1733" s="21">
        <v>10</v>
      </c>
      <c r="N1733" s="22">
        <f t="shared" si="154"/>
        <v>6540.66</v>
      </c>
      <c r="O1733" s="23">
        <v>75</v>
      </c>
      <c r="P1733" s="24">
        <f t="shared" si="155"/>
        <v>11446.154999999999</v>
      </c>
    </row>
    <row r="1734" spans="1:16" ht="17.25" customHeight="1">
      <c r="A1734" s="1">
        <v>2</v>
      </c>
      <c r="B1734" s="1" t="s">
        <v>15</v>
      </c>
      <c r="D1734" s="17" t="s">
        <v>3489</v>
      </c>
      <c r="E1734" s="17" t="s">
        <v>3490</v>
      </c>
      <c r="F1734" s="17" t="s">
        <v>2991</v>
      </c>
      <c r="G1734" s="18">
        <f t="shared" si="153"/>
        <v>3388.6896999999999</v>
      </c>
      <c r="H1734" s="19">
        <f t="shared" si="156"/>
        <v>4410.8977500000001</v>
      </c>
      <c r="I1734" s="19"/>
      <c r="J1734" s="18">
        <f t="shared" si="152"/>
        <v>68.306585365853664</v>
      </c>
      <c r="K1734" s="18">
        <v>41</v>
      </c>
      <c r="L1734" s="20">
        <v>2800.57</v>
      </c>
      <c r="M1734" s="21">
        <v>10</v>
      </c>
      <c r="N1734" s="22">
        <f t="shared" si="154"/>
        <v>2520.5129999999999</v>
      </c>
      <c r="O1734" s="23">
        <v>75</v>
      </c>
      <c r="P1734" s="24">
        <f t="shared" si="155"/>
        <v>4410.8977500000001</v>
      </c>
    </row>
    <row r="1735" spans="1:16" ht="17.25" customHeight="1">
      <c r="A1735" s="1">
        <v>2</v>
      </c>
      <c r="B1735" s="1" t="s">
        <v>15</v>
      </c>
      <c r="D1735" s="17" t="s">
        <v>3491</v>
      </c>
      <c r="E1735" s="17" t="s">
        <v>3492</v>
      </c>
      <c r="F1735" s="17" t="s">
        <v>2991</v>
      </c>
      <c r="G1735" s="18">
        <f t="shared" si="153"/>
        <v>4643.7743</v>
      </c>
      <c r="H1735" s="19">
        <f t="shared" si="156"/>
        <v>6044.5822499999995</v>
      </c>
      <c r="I1735" s="19"/>
      <c r="J1735" s="18">
        <f t="shared" si="152"/>
        <v>93.605609756097564</v>
      </c>
      <c r="K1735" s="18">
        <v>41</v>
      </c>
      <c r="L1735" s="20">
        <v>3837.83</v>
      </c>
      <c r="M1735" s="21">
        <v>10</v>
      </c>
      <c r="N1735" s="22">
        <f t="shared" si="154"/>
        <v>3454.047</v>
      </c>
      <c r="O1735" s="23">
        <v>75</v>
      </c>
      <c r="P1735" s="24">
        <f t="shared" si="155"/>
        <v>6044.5822499999995</v>
      </c>
    </row>
    <row r="1736" spans="1:16" ht="17.25" customHeight="1">
      <c r="A1736" s="1">
        <v>2</v>
      </c>
      <c r="B1736" s="1" t="s">
        <v>15</v>
      </c>
      <c r="D1736" s="17" t="s">
        <v>3493</v>
      </c>
      <c r="E1736" s="17" t="s">
        <v>3494</v>
      </c>
      <c r="F1736" s="17" t="s">
        <v>2991</v>
      </c>
      <c r="G1736" s="18">
        <f t="shared" si="153"/>
        <v>1319.021</v>
      </c>
      <c r="H1736" s="19">
        <f t="shared" si="156"/>
        <v>1716.9074999999998</v>
      </c>
      <c r="I1736" s="19"/>
      <c r="J1736" s="18">
        <f t="shared" si="152"/>
        <v>26.587804878048779</v>
      </c>
      <c r="K1736" s="18">
        <v>41</v>
      </c>
      <c r="L1736" s="20">
        <v>1090.0999999999999</v>
      </c>
      <c r="M1736" s="21">
        <v>10</v>
      </c>
      <c r="N1736" s="22">
        <f t="shared" si="154"/>
        <v>981.08999999999992</v>
      </c>
      <c r="O1736" s="23">
        <v>75</v>
      </c>
      <c r="P1736" s="24">
        <f t="shared" si="155"/>
        <v>1716.9074999999998</v>
      </c>
    </row>
    <row r="1737" spans="1:16" ht="17.25" customHeight="1">
      <c r="A1737" s="1">
        <v>2</v>
      </c>
      <c r="B1737" s="1" t="s">
        <v>15</v>
      </c>
      <c r="D1737" s="17" t="s">
        <v>3495</v>
      </c>
      <c r="E1737" s="17" t="s">
        <v>3496</v>
      </c>
      <c r="F1737" s="17" t="s">
        <v>2991</v>
      </c>
      <c r="G1737" s="18">
        <f t="shared" si="153"/>
        <v>2198.3763999999996</v>
      </c>
      <c r="H1737" s="19">
        <f t="shared" si="156"/>
        <v>2861.5230000000001</v>
      </c>
      <c r="I1737" s="19"/>
      <c r="J1737" s="18">
        <f t="shared" si="152"/>
        <v>44.313170731707316</v>
      </c>
      <c r="K1737" s="18">
        <v>41</v>
      </c>
      <c r="L1737" s="20">
        <v>1816.84</v>
      </c>
      <c r="M1737" s="21">
        <v>10</v>
      </c>
      <c r="N1737" s="22">
        <f t="shared" si="154"/>
        <v>1635.1559999999999</v>
      </c>
      <c r="O1737" s="23">
        <v>75</v>
      </c>
      <c r="P1737" s="24">
        <f t="shared" si="155"/>
        <v>2861.5230000000001</v>
      </c>
    </row>
    <row r="1738" spans="1:16" ht="17.25" customHeight="1">
      <c r="A1738" s="1">
        <v>2</v>
      </c>
      <c r="B1738" s="1" t="s">
        <v>15</v>
      </c>
      <c r="D1738" s="17" t="s">
        <v>3497</v>
      </c>
      <c r="E1738" s="17" t="s">
        <v>3498</v>
      </c>
      <c r="F1738" s="17" t="s">
        <v>46</v>
      </c>
      <c r="G1738" s="18">
        <f t="shared" si="153"/>
        <v>87.918599999999998</v>
      </c>
      <c r="H1738" s="19">
        <f t="shared" si="156"/>
        <v>114.43949999999998</v>
      </c>
      <c r="I1738" s="19"/>
      <c r="J1738" s="18">
        <f t="shared" si="152"/>
        <v>1.7721951219512195</v>
      </c>
      <c r="K1738" s="18">
        <v>41</v>
      </c>
      <c r="L1738" s="20">
        <v>72.66</v>
      </c>
      <c r="M1738" s="21">
        <v>10</v>
      </c>
      <c r="N1738" s="22">
        <f t="shared" si="154"/>
        <v>65.393999999999991</v>
      </c>
      <c r="O1738" s="23">
        <v>75</v>
      </c>
      <c r="P1738" s="24">
        <f t="shared" si="155"/>
        <v>114.43949999999998</v>
      </c>
    </row>
    <row r="1739" spans="1:16" ht="17.25" customHeight="1">
      <c r="A1739" s="1">
        <v>2</v>
      </c>
      <c r="B1739" s="1" t="s">
        <v>15</v>
      </c>
      <c r="D1739" s="17" t="s">
        <v>3499</v>
      </c>
      <c r="E1739" s="17" t="s">
        <v>3500</v>
      </c>
      <c r="F1739" s="17" t="s">
        <v>2991</v>
      </c>
      <c r="G1739" s="18">
        <f t="shared" si="153"/>
        <v>706.61580000000004</v>
      </c>
      <c r="H1739" s="19">
        <f t="shared" si="156"/>
        <v>919.76850000000002</v>
      </c>
      <c r="I1739" s="19"/>
      <c r="J1739" s="18">
        <f t="shared" si="152"/>
        <v>14.243414634146342</v>
      </c>
      <c r="K1739" s="18">
        <v>41</v>
      </c>
      <c r="L1739" s="20">
        <v>583.98</v>
      </c>
      <c r="M1739" s="21">
        <v>10</v>
      </c>
      <c r="N1739" s="22">
        <f t="shared" si="154"/>
        <v>525.58199999999999</v>
      </c>
      <c r="O1739" s="23">
        <v>75</v>
      </c>
      <c r="P1739" s="24">
        <f t="shared" si="155"/>
        <v>919.76850000000002</v>
      </c>
    </row>
    <row r="1740" spans="1:16" ht="17.25" customHeight="1">
      <c r="A1740" s="1">
        <v>2</v>
      </c>
      <c r="B1740" s="1" t="s">
        <v>15</v>
      </c>
      <c r="D1740" s="17" t="s">
        <v>3501</v>
      </c>
      <c r="E1740" s="17" t="s">
        <v>3502</v>
      </c>
      <c r="F1740" s="17" t="s">
        <v>2991</v>
      </c>
      <c r="G1740" s="18">
        <f t="shared" si="153"/>
        <v>895.04910000000007</v>
      </c>
      <c r="H1740" s="19">
        <f t="shared" si="156"/>
        <v>1165.0432500000002</v>
      </c>
      <c r="I1740" s="19"/>
      <c r="J1740" s="18">
        <f t="shared" si="152"/>
        <v>18.041707317073172</v>
      </c>
      <c r="K1740" s="18">
        <v>41</v>
      </c>
      <c r="L1740" s="20">
        <v>739.71</v>
      </c>
      <c r="M1740" s="21">
        <v>10</v>
      </c>
      <c r="N1740" s="22">
        <f t="shared" si="154"/>
        <v>665.73900000000003</v>
      </c>
      <c r="O1740" s="23">
        <v>75</v>
      </c>
      <c r="P1740" s="24">
        <f t="shared" si="155"/>
        <v>1165.0432500000002</v>
      </c>
    </row>
    <row r="1741" spans="1:16" ht="17.25" customHeight="1">
      <c r="A1741" s="1">
        <v>2</v>
      </c>
      <c r="B1741" s="1" t="s">
        <v>15</v>
      </c>
      <c r="D1741" s="17" t="s">
        <v>3503</v>
      </c>
      <c r="E1741" s="17" t="s">
        <v>3504</v>
      </c>
      <c r="F1741" s="17" t="s">
        <v>2991</v>
      </c>
      <c r="G1741" s="18">
        <f t="shared" si="153"/>
        <v>1224.8104000000001</v>
      </c>
      <c r="H1741" s="19">
        <f t="shared" si="156"/>
        <v>1594.2780000000002</v>
      </c>
      <c r="I1741" s="19"/>
      <c r="J1741" s="18">
        <f t="shared" si="152"/>
        <v>24.688780487804877</v>
      </c>
      <c r="K1741" s="18">
        <v>41</v>
      </c>
      <c r="L1741" s="20">
        <v>1012.24</v>
      </c>
      <c r="M1741" s="21">
        <v>10</v>
      </c>
      <c r="N1741" s="22">
        <f t="shared" si="154"/>
        <v>911.01600000000008</v>
      </c>
      <c r="O1741" s="23">
        <v>75</v>
      </c>
      <c r="P1741" s="24">
        <f t="shared" si="155"/>
        <v>1594.2780000000002</v>
      </c>
    </row>
    <row r="1742" spans="1:16" ht="17.25" customHeight="1">
      <c r="A1742" s="1">
        <v>2</v>
      </c>
      <c r="B1742" s="1" t="s">
        <v>15</v>
      </c>
      <c r="D1742" s="17" t="s">
        <v>3505</v>
      </c>
      <c r="E1742" s="17" t="s">
        <v>3506</v>
      </c>
      <c r="F1742" s="17" t="s">
        <v>3428</v>
      </c>
      <c r="G1742" s="18">
        <f t="shared" si="153"/>
        <v>511.30969999999996</v>
      </c>
      <c r="H1742" s="19">
        <f t="shared" si="156"/>
        <v>665.54774999999995</v>
      </c>
      <c r="I1742" s="19"/>
      <c r="J1742" s="18">
        <f t="shared" si="152"/>
        <v>10.306585365853659</v>
      </c>
      <c r="K1742" s="18">
        <v>41</v>
      </c>
      <c r="L1742" s="20">
        <v>422.57</v>
      </c>
      <c r="M1742" s="21">
        <v>10</v>
      </c>
      <c r="N1742" s="22">
        <f t="shared" si="154"/>
        <v>380.31299999999999</v>
      </c>
      <c r="O1742" s="23">
        <v>75</v>
      </c>
      <c r="P1742" s="24">
        <f t="shared" si="155"/>
        <v>665.54774999999995</v>
      </c>
    </row>
    <row r="1743" spans="1:16" ht="17.25" customHeight="1">
      <c r="A1743" s="1">
        <v>2</v>
      </c>
      <c r="B1743" s="1" t="s">
        <v>15</v>
      </c>
      <c r="D1743" s="17" t="s">
        <v>3507</v>
      </c>
      <c r="E1743" s="17" t="s">
        <v>3508</v>
      </c>
      <c r="F1743" s="17" t="s">
        <v>3428</v>
      </c>
      <c r="G1743" s="18">
        <f t="shared" si="153"/>
        <v>383.47320000000002</v>
      </c>
      <c r="H1743" s="19">
        <f t="shared" si="156"/>
        <v>499.149</v>
      </c>
      <c r="I1743" s="19"/>
      <c r="J1743" s="18">
        <f t="shared" si="152"/>
        <v>7.7297560975609763</v>
      </c>
      <c r="K1743" s="18">
        <v>41</v>
      </c>
      <c r="L1743" s="20">
        <v>316.92</v>
      </c>
      <c r="M1743" s="21">
        <v>10</v>
      </c>
      <c r="N1743" s="22">
        <f t="shared" si="154"/>
        <v>285.22800000000001</v>
      </c>
      <c r="O1743" s="23">
        <v>75</v>
      </c>
      <c r="P1743" s="24">
        <f t="shared" si="155"/>
        <v>499.149</v>
      </c>
    </row>
    <row r="1744" spans="1:16" ht="17.25" customHeight="1">
      <c r="A1744" s="1">
        <v>2</v>
      </c>
      <c r="B1744" s="1" t="s">
        <v>15</v>
      </c>
      <c r="D1744" s="17" t="s">
        <v>3509</v>
      </c>
      <c r="E1744" s="17" t="s">
        <v>3510</v>
      </c>
      <c r="F1744" s="17" t="s">
        <v>46</v>
      </c>
      <c r="G1744" s="18">
        <f t="shared" si="153"/>
        <v>1231.8163</v>
      </c>
      <c r="H1744" s="19">
        <f t="shared" si="156"/>
        <v>1603.39725</v>
      </c>
      <c r="I1744" s="19"/>
      <c r="J1744" s="18">
        <f t="shared" si="152"/>
        <v>24.83</v>
      </c>
      <c r="K1744" s="18">
        <v>41</v>
      </c>
      <c r="L1744" s="20">
        <v>1018.03</v>
      </c>
      <c r="M1744" s="21">
        <v>10</v>
      </c>
      <c r="N1744" s="22">
        <f t="shared" si="154"/>
        <v>916.22699999999998</v>
      </c>
      <c r="O1744" s="23">
        <v>75</v>
      </c>
      <c r="P1744" s="24">
        <f t="shared" si="155"/>
        <v>1603.39725</v>
      </c>
    </row>
    <row r="1745" spans="1:16" ht="17.25" customHeight="1">
      <c r="A1745" s="1">
        <v>2</v>
      </c>
      <c r="B1745" s="1" t="s">
        <v>15</v>
      </c>
      <c r="D1745" s="17" t="s">
        <v>3511</v>
      </c>
      <c r="E1745" s="17" t="s">
        <v>3512</v>
      </c>
      <c r="F1745" s="17" t="s">
        <v>46</v>
      </c>
      <c r="G1745" s="18">
        <f t="shared" si="153"/>
        <v>1231.8163</v>
      </c>
      <c r="H1745" s="19">
        <f t="shared" si="156"/>
        <v>1603.39725</v>
      </c>
      <c r="I1745" s="19"/>
      <c r="J1745" s="18">
        <f t="shared" si="152"/>
        <v>24.83</v>
      </c>
      <c r="K1745" s="18">
        <v>41</v>
      </c>
      <c r="L1745" s="20">
        <v>1018.03</v>
      </c>
      <c r="M1745" s="21">
        <v>10</v>
      </c>
      <c r="N1745" s="22">
        <f t="shared" si="154"/>
        <v>916.22699999999998</v>
      </c>
      <c r="O1745" s="23">
        <v>75</v>
      </c>
      <c r="P1745" s="24">
        <f t="shared" si="155"/>
        <v>1603.39725</v>
      </c>
    </row>
    <row r="1746" spans="1:16" ht="17.25" customHeight="1">
      <c r="A1746" s="1">
        <v>2</v>
      </c>
      <c r="B1746" s="1" t="s">
        <v>15</v>
      </c>
      <c r="D1746" s="17" t="s">
        <v>3513</v>
      </c>
      <c r="E1746" s="17" t="s">
        <v>3514</v>
      </c>
      <c r="F1746" s="17" t="s">
        <v>3428</v>
      </c>
      <c r="G1746" s="18">
        <f t="shared" si="153"/>
        <v>1882.5784999999998</v>
      </c>
      <c r="H1746" s="19">
        <f t="shared" si="156"/>
        <v>2450.4637499999999</v>
      </c>
      <c r="I1746" s="19"/>
      <c r="J1746" s="18">
        <f t="shared" si="152"/>
        <v>37.947560975609754</v>
      </c>
      <c r="K1746" s="18">
        <v>41</v>
      </c>
      <c r="L1746" s="20">
        <v>1555.85</v>
      </c>
      <c r="M1746" s="21">
        <v>10</v>
      </c>
      <c r="N1746" s="22">
        <f t="shared" si="154"/>
        <v>1400.2649999999999</v>
      </c>
      <c r="O1746" s="23">
        <v>75</v>
      </c>
      <c r="P1746" s="24">
        <f t="shared" si="155"/>
        <v>2450.4637499999999</v>
      </c>
    </row>
    <row r="1747" spans="1:16" ht="17.25" customHeight="1">
      <c r="A1747" s="1">
        <v>2</v>
      </c>
      <c r="B1747" s="1" t="s">
        <v>15</v>
      </c>
      <c r="D1747" s="17" t="s">
        <v>3515</v>
      </c>
      <c r="E1747" s="17" t="s">
        <v>3516</v>
      </c>
      <c r="F1747" s="17" t="s">
        <v>46</v>
      </c>
      <c r="G1747" s="18">
        <f t="shared" si="153"/>
        <v>697.22620000000006</v>
      </c>
      <c r="H1747" s="19">
        <f t="shared" si="156"/>
        <v>907.54650000000015</v>
      </c>
      <c r="I1747" s="19"/>
      <c r="J1747" s="18">
        <f t="shared" si="152"/>
        <v>14.054146341463415</v>
      </c>
      <c r="K1747" s="18">
        <v>41</v>
      </c>
      <c r="L1747" s="20">
        <v>576.22</v>
      </c>
      <c r="M1747" s="21">
        <v>10</v>
      </c>
      <c r="N1747" s="22">
        <f t="shared" si="154"/>
        <v>518.59800000000007</v>
      </c>
      <c r="O1747" s="23">
        <v>75</v>
      </c>
      <c r="P1747" s="24">
        <f t="shared" si="155"/>
        <v>907.54650000000015</v>
      </c>
    </row>
    <row r="1748" spans="1:16" ht="17.25" customHeight="1">
      <c r="A1748" s="1">
        <v>2</v>
      </c>
      <c r="B1748" s="1" t="s">
        <v>15</v>
      </c>
      <c r="D1748" s="17" t="s">
        <v>3517</v>
      </c>
      <c r="E1748" s="17" t="s">
        <v>3518</v>
      </c>
      <c r="F1748" s="17" t="s">
        <v>46</v>
      </c>
      <c r="G1748" s="18">
        <f t="shared" si="153"/>
        <v>697.22620000000006</v>
      </c>
      <c r="H1748" s="19">
        <f t="shared" si="156"/>
        <v>907.54650000000015</v>
      </c>
      <c r="I1748" s="19"/>
      <c r="J1748" s="18">
        <f t="shared" si="152"/>
        <v>14.054146341463415</v>
      </c>
      <c r="K1748" s="18">
        <v>41</v>
      </c>
      <c r="L1748" s="20">
        <v>576.22</v>
      </c>
      <c r="M1748" s="21">
        <v>10</v>
      </c>
      <c r="N1748" s="22">
        <f t="shared" si="154"/>
        <v>518.59800000000007</v>
      </c>
      <c r="O1748" s="23">
        <v>75</v>
      </c>
      <c r="P1748" s="24">
        <f t="shared" si="155"/>
        <v>907.54650000000015</v>
      </c>
    </row>
    <row r="1749" spans="1:16" ht="17.25" customHeight="1">
      <c r="A1749" s="1">
        <v>2</v>
      </c>
      <c r="B1749" s="1" t="s">
        <v>15</v>
      </c>
      <c r="D1749" s="17" t="s">
        <v>3519</v>
      </c>
      <c r="E1749" s="17" t="s">
        <v>3520</v>
      </c>
      <c r="F1749" s="17" t="s">
        <v>46</v>
      </c>
      <c r="G1749" s="18">
        <f t="shared" si="153"/>
        <v>1812.8945999999999</v>
      </c>
      <c r="H1749" s="19">
        <f t="shared" si="156"/>
        <v>2359.7595000000001</v>
      </c>
      <c r="I1749" s="19"/>
      <c r="J1749" s="18">
        <f t="shared" si="152"/>
        <v>36.542926829268289</v>
      </c>
      <c r="K1749" s="18">
        <v>41</v>
      </c>
      <c r="L1749" s="20">
        <v>1498.26</v>
      </c>
      <c r="M1749" s="21">
        <v>10</v>
      </c>
      <c r="N1749" s="22">
        <f t="shared" si="154"/>
        <v>1348.434</v>
      </c>
      <c r="O1749" s="23">
        <v>75</v>
      </c>
      <c r="P1749" s="24">
        <f t="shared" si="155"/>
        <v>2359.7595000000001</v>
      </c>
    </row>
    <row r="1750" spans="1:16" ht="17.25" customHeight="1">
      <c r="A1750" s="1">
        <v>2</v>
      </c>
      <c r="B1750" s="1" t="s">
        <v>15</v>
      </c>
      <c r="D1750" s="17" t="s">
        <v>3521</v>
      </c>
      <c r="E1750" s="17" t="s">
        <v>3522</v>
      </c>
      <c r="F1750" s="17" t="s">
        <v>46</v>
      </c>
      <c r="G1750" s="18">
        <f t="shared" si="153"/>
        <v>720.49450000000002</v>
      </c>
      <c r="H1750" s="19">
        <f t="shared" si="156"/>
        <v>937.83375000000024</v>
      </c>
      <c r="I1750" s="19"/>
      <c r="J1750" s="18">
        <f t="shared" si="152"/>
        <v>14.523170731707317</v>
      </c>
      <c r="K1750" s="18">
        <v>41</v>
      </c>
      <c r="L1750" s="20">
        <v>595.45000000000005</v>
      </c>
      <c r="M1750" s="21">
        <v>10</v>
      </c>
      <c r="N1750" s="22">
        <f t="shared" si="154"/>
        <v>535.90500000000009</v>
      </c>
      <c r="O1750" s="23">
        <v>75</v>
      </c>
      <c r="P1750" s="24">
        <f t="shared" si="155"/>
        <v>937.83375000000024</v>
      </c>
    </row>
    <row r="1751" spans="1:16" ht="17.25" customHeight="1">
      <c r="A1751" s="1">
        <v>2</v>
      </c>
      <c r="B1751" s="1" t="s">
        <v>15</v>
      </c>
      <c r="D1751" s="17" t="s">
        <v>3523</v>
      </c>
      <c r="E1751" s="17" t="s">
        <v>3524</v>
      </c>
      <c r="F1751" s="17" t="s">
        <v>46</v>
      </c>
      <c r="G1751" s="18">
        <f t="shared" si="153"/>
        <v>929.65509999999995</v>
      </c>
      <c r="H1751" s="19">
        <f t="shared" si="156"/>
        <v>1210.0882499999998</v>
      </c>
      <c r="I1751" s="19"/>
      <c r="J1751" s="18">
        <f t="shared" si="152"/>
        <v>18.739268292682926</v>
      </c>
      <c r="K1751" s="18">
        <v>41</v>
      </c>
      <c r="L1751" s="20">
        <v>768.31</v>
      </c>
      <c r="M1751" s="21">
        <v>10</v>
      </c>
      <c r="N1751" s="22">
        <f t="shared" si="154"/>
        <v>691.47899999999993</v>
      </c>
      <c r="O1751" s="23">
        <v>75</v>
      </c>
      <c r="P1751" s="24">
        <f t="shared" si="155"/>
        <v>1210.0882499999998</v>
      </c>
    </row>
    <row r="1752" spans="1:16" ht="17.25" customHeight="1">
      <c r="A1752" s="1">
        <v>2</v>
      </c>
      <c r="B1752" s="1" t="s">
        <v>15</v>
      </c>
      <c r="D1752" s="17" t="s">
        <v>3525</v>
      </c>
      <c r="E1752" s="17" t="s">
        <v>3526</v>
      </c>
      <c r="F1752" s="17" t="s">
        <v>46</v>
      </c>
      <c r="G1752" s="18">
        <f t="shared" si="153"/>
        <v>1138.8398999999999</v>
      </c>
      <c r="H1752" s="19">
        <f t="shared" si="156"/>
        <v>1482.3742500000001</v>
      </c>
      <c r="I1752" s="19"/>
      <c r="J1752" s="18">
        <f t="shared" si="152"/>
        <v>22.955853658536586</v>
      </c>
      <c r="K1752" s="18">
        <v>41</v>
      </c>
      <c r="L1752" s="20">
        <v>941.19</v>
      </c>
      <c r="M1752" s="21">
        <v>10</v>
      </c>
      <c r="N1752" s="22">
        <f t="shared" si="154"/>
        <v>847.07100000000003</v>
      </c>
      <c r="O1752" s="23">
        <v>75</v>
      </c>
      <c r="P1752" s="24">
        <f t="shared" si="155"/>
        <v>1482.3742500000001</v>
      </c>
    </row>
    <row r="1753" spans="1:16" ht="17.25" customHeight="1">
      <c r="A1753" s="1">
        <v>2</v>
      </c>
      <c r="B1753" s="1" t="s">
        <v>15</v>
      </c>
      <c r="D1753" s="17" t="s">
        <v>3527</v>
      </c>
      <c r="E1753" s="17" t="s">
        <v>3528</v>
      </c>
      <c r="F1753" s="17" t="s">
        <v>46</v>
      </c>
      <c r="G1753" s="18">
        <f t="shared" si="153"/>
        <v>1487.4893</v>
      </c>
      <c r="H1753" s="19">
        <f t="shared" si="156"/>
        <v>1936.1947499999999</v>
      </c>
      <c r="I1753" s="19"/>
      <c r="J1753" s="18">
        <f t="shared" si="152"/>
        <v>29.983658536585363</v>
      </c>
      <c r="K1753" s="18">
        <v>41</v>
      </c>
      <c r="L1753" s="20">
        <v>1229.33</v>
      </c>
      <c r="M1753" s="21">
        <v>10</v>
      </c>
      <c r="N1753" s="22">
        <f t="shared" si="154"/>
        <v>1106.3969999999999</v>
      </c>
      <c r="O1753" s="23">
        <v>75</v>
      </c>
      <c r="P1753" s="24">
        <f t="shared" si="155"/>
        <v>1936.1947499999999</v>
      </c>
    </row>
    <row r="1754" spans="1:16" ht="17.25" customHeight="1">
      <c r="A1754" s="1">
        <v>2</v>
      </c>
      <c r="B1754" s="1" t="s">
        <v>15</v>
      </c>
      <c r="D1754" s="17" t="s">
        <v>3529</v>
      </c>
      <c r="E1754" s="17" t="s">
        <v>3530</v>
      </c>
      <c r="F1754" s="17" t="s">
        <v>46</v>
      </c>
      <c r="G1754" s="18">
        <f t="shared" si="153"/>
        <v>1952.3591999999999</v>
      </c>
      <c r="H1754" s="19">
        <f t="shared" si="156"/>
        <v>2541.2939999999999</v>
      </c>
      <c r="I1754" s="19"/>
      <c r="J1754" s="18">
        <f t="shared" si="152"/>
        <v>39.354146341463412</v>
      </c>
      <c r="K1754" s="18">
        <v>41</v>
      </c>
      <c r="L1754" s="20">
        <v>1613.52</v>
      </c>
      <c r="M1754" s="21">
        <v>10</v>
      </c>
      <c r="N1754" s="22">
        <f t="shared" si="154"/>
        <v>1452.1679999999999</v>
      </c>
      <c r="O1754" s="23">
        <v>75</v>
      </c>
      <c r="P1754" s="24">
        <f t="shared" si="155"/>
        <v>2541.2939999999999</v>
      </c>
    </row>
    <row r="1755" spans="1:16" ht="17.25" customHeight="1">
      <c r="A1755" s="1">
        <v>2</v>
      </c>
      <c r="B1755" s="1" t="s">
        <v>15</v>
      </c>
      <c r="D1755" s="17" t="s">
        <v>3531</v>
      </c>
      <c r="E1755" s="17" t="s">
        <v>3532</v>
      </c>
      <c r="F1755" s="17" t="s">
        <v>46</v>
      </c>
      <c r="G1755" s="18">
        <f t="shared" si="153"/>
        <v>2719.3056000000001</v>
      </c>
      <c r="H1755" s="19">
        <f t="shared" si="156"/>
        <v>3539.5919999999996</v>
      </c>
      <c r="I1755" s="19"/>
      <c r="J1755" s="18">
        <f t="shared" si="152"/>
        <v>54.813658536585372</v>
      </c>
      <c r="K1755" s="18">
        <v>41</v>
      </c>
      <c r="L1755" s="20">
        <v>2247.36</v>
      </c>
      <c r="M1755" s="21">
        <v>10</v>
      </c>
      <c r="N1755" s="22">
        <f t="shared" si="154"/>
        <v>2022.624</v>
      </c>
      <c r="O1755" s="23">
        <v>75</v>
      </c>
      <c r="P1755" s="24">
        <f t="shared" si="155"/>
        <v>3539.5919999999996</v>
      </c>
    </row>
    <row r="1756" spans="1:16" ht="17.25" customHeight="1">
      <c r="A1756" s="1">
        <v>2</v>
      </c>
      <c r="B1756" s="1" t="s">
        <v>15</v>
      </c>
      <c r="D1756" s="17" t="s">
        <v>3533</v>
      </c>
      <c r="E1756" s="17" t="s">
        <v>3534</v>
      </c>
      <c r="F1756" s="17" t="s">
        <v>46</v>
      </c>
      <c r="G1756" s="18">
        <f t="shared" si="153"/>
        <v>67.505899999999997</v>
      </c>
      <c r="H1756" s="19">
        <f t="shared" si="156"/>
        <v>87.869249999999994</v>
      </c>
      <c r="I1756" s="19"/>
      <c r="J1756" s="18">
        <f t="shared" si="152"/>
        <v>1.360731707317073</v>
      </c>
      <c r="K1756" s="18">
        <v>41</v>
      </c>
      <c r="L1756" s="20">
        <v>55.79</v>
      </c>
      <c r="M1756" s="21">
        <v>10</v>
      </c>
      <c r="N1756" s="22">
        <f t="shared" si="154"/>
        <v>50.210999999999999</v>
      </c>
      <c r="O1756" s="23">
        <v>75</v>
      </c>
      <c r="P1756" s="24">
        <f t="shared" si="155"/>
        <v>87.869249999999994</v>
      </c>
    </row>
    <row r="1757" spans="1:16" ht="17.25" customHeight="1">
      <c r="A1757" s="1">
        <v>2</v>
      </c>
      <c r="B1757" s="1" t="s">
        <v>15</v>
      </c>
      <c r="D1757" s="17" t="s">
        <v>3535</v>
      </c>
      <c r="E1757" s="17" t="s">
        <v>3536</v>
      </c>
      <c r="F1757" s="17" t="s">
        <v>2991</v>
      </c>
      <c r="G1757" s="18">
        <f t="shared" si="153"/>
        <v>78.504799999999989</v>
      </c>
      <c r="H1757" s="19">
        <f t="shared" si="156"/>
        <v>102.18599999999999</v>
      </c>
      <c r="I1757" s="19"/>
      <c r="J1757" s="18">
        <f t="shared" si="152"/>
        <v>1.5824390243902438</v>
      </c>
      <c r="K1757" s="18">
        <v>41</v>
      </c>
      <c r="L1757" s="20">
        <v>64.88</v>
      </c>
      <c r="M1757" s="21">
        <v>10</v>
      </c>
      <c r="N1757" s="22">
        <f t="shared" si="154"/>
        <v>58.391999999999996</v>
      </c>
      <c r="O1757" s="23">
        <v>75</v>
      </c>
      <c r="P1757" s="24">
        <f t="shared" si="155"/>
        <v>102.18599999999999</v>
      </c>
    </row>
    <row r="1758" spans="1:16" ht="17.25" customHeight="1">
      <c r="A1758" s="1">
        <v>2</v>
      </c>
      <c r="B1758" s="1" t="s">
        <v>15</v>
      </c>
      <c r="D1758" s="17" t="s">
        <v>3537</v>
      </c>
      <c r="E1758" s="17" t="s">
        <v>3538</v>
      </c>
      <c r="F1758" s="17" t="s">
        <v>46</v>
      </c>
      <c r="G1758" s="18">
        <f t="shared" si="153"/>
        <v>2886.6606999999999</v>
      </c>
      <c r="H1758" s="19">
        <f t="shared" si="156"/>
        <v>3757.4302500000003</v>
      </c>
      <c r="I1758" s="19"/>
      <c r="J1758" s="18">
        <f t="shared" si="152"/>
        <v>58.187073170731708</v>
      </c>
      <c r="K1758" s="18">
        <v>41</v>
      </c>
      <c r="L1758" s="20">
        <v>2385.67</v>
      </c>
      <c r="M1758" s="21">
        <v>10</v>
      </c>
      <c r="N1758" s="22">
        <f t="shared" si="154"/>
        <v>2147.1030000000001</v>
      </c>
      <c r="O1758" s="23">
        <v>75</v>
      </c>
      <c r="P1758" s="24">
        <f t="shared" si="155"/>
        <v>3757.4302500000003</v>
      </c>
    </row>
    <row r="1759" spans="1:16" ht="17.25" customHeight="1">
      <c r="A1759" s="1">
        <v>2</v>
      </c>
      <c r="B1759" s="1" t="s">
        <v>15</v>
      </c>
      <c r="D1759" s="17" t="s">
        <v>3539</v>
      </c>
      <c r="E1759" s="17" t="s">
        <v>3540</v>
      </c>
      <c r="F1759" s="17" t="s">
        <v>2991</v>
      </c>
      <c r="G1759" s="18">
        <f t="shared" si="153"/>
        <v>164.86249999999998</v>
      </c>
      <c r="H1759" s="19">
        <f t="shared" si="156"/>
        <v>214.59375</v>
      </c>
      <c r="I1759" s="19"/>
      <c r="J1759" s="18">
        <f t="shared" si="152"/>
        <v>3.3231707317073171</v>
      </c>
      <c r="K1759" s="18">
        <v>41</v>
      </c>
      <c r="L1759" s="20">
        <v>136.25</v>
      </c>
      <c r="M1759" s="21">
        <v>10</v>
      </c>
      <c r="N1759" s="22">
        <f t="shared" si="154"/>
        <v>122.625</v>
      </c>
      <c r="O1759" s="23">
        <v>75</v>
      </c>
      <c r="P1759" s="24">
        <f t="shared" si="155"/>
        <v>214.59375</v>
      </c>
    </row>
    <row r="1760" spans="1:16" ht="17.25" customHeight="1">
      <c r="A1760" s="1">
        <v>2</v>
      </c>
      <c r="B1760" s="1" t="s">
        <v>15</v>
      </c>
      <c r="D1760" s="17" t="s">
        <v>3541</v>
      </c>
      <c r="E1760" s="17" t="s">
        <v>3542</v>
      </c>
      <c r="F1760" s="17" t="s">
        <v>3428</v>
      </c>
      <c r="G1760" s="18">
        <f t="shared" si="153"/>
        <v>1185.3401999999999</v>
      </c>
      <c r="H1760" s="19">
        <f t="shared" si="156"/>
        <v>1542.9014999999999</v>
      </c>
      <c r="I1760" s="19"/>
      <c r="J1760" s="18">
        <f t="shared" si="152"/>
        <v>23.893170731707318</v>
      </c>
      <c r="K1760" s="18">
        <v>41</v>
      </c>
      <c r="L1760" s="20">
        <v>979.62</v>
      </c>
      <c r="M1760" s="21">
        <v>10</v>
      </c>
      <c r="N1760" s="22">
        <f t="shared" si="154"/>
        <v>881.65800000000002</v>
      </c>
      <c r="O1760" s="23">
        <v>75</v>
      </c>
      <c r="P1760" s="24">
        <f t="shared" si="155"/>
        <v>1542.9014999999999</v>
      </c>
    </row>
    <row r="1761" spans="1:16" ht="17.25" customHeight="1">
      <c r="A1761" s="1">
        <v>2</v>
      </c>
      <c r="B1761" s="1" t="s">
        <v>15</v>
      </c>
      <c r="D1761" s="17" t="s">
        <v>3543</v>
      </c>
      <c r="E1761" s="17" t="s">
        <v>3544</v>
      </c>
      <c r="F1761" s="17" t="s">
        <v>3428</v>
      </c>
      <c r="G1761" s="18">
        <f t="shared" si="153"/>
        <v>1185.3401999999999</v>
      </c>
      <c r="H1761" s="19">
        <f t="shared" si="156"/>
        <v>1542.9014999999999</v>
      </c>
      <c r="I1761" s="19"/>
      <c r="J1761" s="18">
        <f t="shared" si="152"/>
        <v>23.893170731707318</v>
      </c>
      <c r="K1761" s="18">
        <v>41</v>
      </c>
      <c r="L1761" s="20">
        <v>979.62</v>
      </c>
      <c r="M1761" s="21">
        <v>10</v>
      </c>
      <c r="N1761" s="22">
        <f t="shared" si="154"/>
        <v>881.65800000000002</v>
      </c>
      <c r="O1761" s="23">
        <v>75</v>
      </c>
      <c r="P1761" s="24">
        <f t="shared" si="155"/>
        <v>1542.9014999999999</v>
      </c>
    </row>
    <row r="1762" spans="1:16" ht="17.25" customHeight="1">
      <c r="A1762" s="1">
        <v>2</v>
      </c>
      <c r="B1762" s="1" t="s">
        <v>15</v>
      </c>
      <c r="D1762" s="17" t="s">
        <v>3545</v>
      </c>
      <c r="E1762" s="17" t="s">
        <v>3546</v>
      </c>
      <c r="F1762" s="17" t="s">
        <v>46</v>
      </c>
      <c r="G1762" s="18">
        <f t="shared" si="153"/>
        <v>100.3937</v>
      </c>
      <c r="H1762" s="19">
        <f t="shared" si="156"/>
        <v>130.67775</v>
      </c>
      <c r="I1762" s="19"/>
      <c r="J1762" s="18">
        <f t="shared" si="152"/>
        <v>2.0236585365853657</v>
      </c>
      <c r="K1762" s="18">
        <v>41</v>
      </c>
      <c r="L1762" s="20">
        <v>82.97</v>
      </c>
      <c r="M1762" s="21">
        <v>10</v>
      </c>
      <c r="N1762" s="22">
        <f t="shared" si="154"/>
        <v>74.673000000000002</v>
      </c>
      <c r="O1762" s="23">
        <v>75</v>
      </c>
      <c r="P1762" s="24">
        <f t="shared" si="155"/>
        <v>130.67775</v>
      </c>
    </row>
    <row r="1763" spans="1:16" ht="17.25" customHeight="1">
      <c r="A1763" s="1">
        <v>2</v>
      </c>
      <c r="B1763" s="1" t="s">
        <v>15</v>
      </c>
      <c r="D1763" s="17" t="s">
        <v>3547</v>
      </c>
      <c r="E1763" s="17" t="s">
        <v>3548</v>
      </c>
      <c r="F1763" s="17" t="s">
        <v>46</v>
      </c>
      <c r="G1763" s="18">
        <f t="shared" si="153"/>
        <v>1092.3637999999999</v>
      </c>
      <c r="H1763" s="19">
        <f t="shared" si="156"/>
        <v>1421.8784999999998</v>
      </c>
      <c r="I1763" s="19"/>
      <c r="J1763" s="18">
        <f t="shared" si="152"/>
        <v>22.019024390243903</v>
      </c>
      <c r="K1763" s="18">
        <v>41</v>
      </c>
      <c r="L1763" s="20">
        <v>902.78</v>
      </c>
      <c r="M1763" s="21">
        <v>10</v>
      </c>
      <c r="N1763" s="22">
        <f t="shared" si="154"/>
        <v>812.50199999999995</v>
      </c>
      <c r="O1763" s="23">
        <v>75</v>
      </c>
      <c r="P1763" s="24">
        <f t="shared" si="155"/>
        <v>1421.8784999999998</v>
      </c>
    </row>
    <row r="1764" spans="1:16" ht="17.25" customHeight="1">
      <c r="A1764" s="1">
        <v>2</v>
      </c>
      <c r="B1764" s="1" t="s">
        <v>15</v>
      </c>
      <c r="D1764" s="17" t="s">
        <v>3549</v>
      </c>
      <c r="E1764" s="17" t="s">
        <v>3550</v>
      </c>
      <c r="F1764" s="17" t="s">
        <v>2991</v>
      </c>
      <c r="G1764" s="18">
        <f t="shared" si="153"/>
        <v>942.15440000000001</v>
      </c>
      <c r="H1764" s="19">
        <f t="shared" si="156"/>
        <v>1226.3579999999999</v>
      </c>
      <c r="I1764" s="19"/>
      <c r="J1764" s="18">
        <f t="shared" si="152"/>
        <v>18.991219512195123</v>
      </c>
      <c r="K1764" s="18">
        <v>41</v>
      </c>
      <c r="L1764" s="20">
        <v>778.64</v>
      </c>
      <c r="M1764" s="21">
        <v>10</v>
      </c>
      <c r="N1764" s="22">
        <f t="shared" si="154"/>
        <v>700.77599999999995</v>
      </c>
      <c r="O1764" s="23">
        <v>75</v>
      </c>
      <c r="P1764" s="24">
        <f t="shared" si="155"/>
        <v>1226.3579999999999</v>
      </c>
    </row>
    <row r="1765" spans="1:16" ht="17.25" customHeight="1">
      <c r="A1765" s="1">
        <v>2</v>
      </c>
      <c r="B1765" s="1" t="s">
        <v>15</v>
      </c>
      <c r="D1765" s="17" t="s">
        <v>3551</v>
      </c>
      <c r="E1765" s="17" t="s">
        <v>3552</v>
      </c>
      <c r="F1765" s="17" t="s">
        <v>2991</v>
      </c>
      <c r="G1765" s="18">
        <f t="shared" si="153"/>
        <v>1727.2991999999999</v>
      </c>
      <c r="H1765" s="19">
        <f t="shared" si="156"/>
        <v>2248.3440000000001</v>
      </c>
      <c r="I1765" s="19"/>
      <c r="J1765" s="18">
        <f t="shared" ref="J1765:J1828" si="157">L1765/K1765</f>
        <v>34.817560975609759</v>
      </c>
      <c r="K1765" s="18">
        <v>41</v>
      </c>
      <c r="L1765" s="20">
        <v>1427.52</v>
      </c>
      <c r="M1765" s="21">
        <v>10</v>
      </c>
      <c r="N1765" s="22">
        <f t="shared" si="154"/>
        <v>1284.768</v>
      </c>
      <c r="O1765" s="23">
        <v>75</v>
      </c>
      <c r="P1765" s="24">
        <f t="shared" si="155"/>
        <v>2248.3440000000001</v>
      </c>
    </row>
    <row r="1766" spans="1:16" ht="17.25" customHeight="1">
      <c r="A1766" s="1">
        <v>2</v>
      </c>
      <c r="B1766" s="1" t="s">
        <v>15</v>
      </c>
      <c r="D1766" s="17" t="s">
        <v>3553</v>
      </c>
      <c r="E1766" s="17" t="s">
        <v>3554</v>
      </c>
      <c r="F1766" s="17" t="s">
        <v>2991</v>
      </c>
      <c r="G1766" s="18">
        <f t="shared" si="153"/>
        <v>1204.8575000000001</v>
      </c>
      <c r="H1766" s="19">
        <f t="shared" si="156"/>
        <v>1568.3062500000001</v>
      </c>
      <c r="I1766" s="19"/>
      <c r="J1766" s="18">
        <f t="shared" si="157"/>
        <v>24.286585365853657</v>
      </c>
      <c r="K1766" s="18">
        <v>41</v>
      </c>
      <c r="L1766" s="20">
        <v>995.75</v>
      </c>
      <c r="M1766" s="21">
        <v>10</v>
      </c>
      <c r="N1766" s="22">
        <f t="shared" si="154"/>
        <v>896.17499999999995</v>
      </c>
      <c r="O1766" s="23">
        <v>75</v>
      </c>
      <c r="P1766" s="24">
        <f t="shared" si="155"/>
        <v>1568.3062500000001</v>
      </c>
    </row>
    <row r="1767" spans="1:16" ht="17.25" customHeight="1">
      <c r="A1767" s="1">
        <v>2</v>
      </c>
      <c r="B1767" s="1" t="s">
        <v>15</v>
      </c>
      <c r="D1767" s="17" t="s">
        <v>3555</v>
      </c>
      <c r="E1767" s="17" t="s">
        <v>3556</v>
      </c>
      <c r="F1767" s="17" t="s">
        <v>2991</v>
      </c>
      <c r="G1767" s="18">
        <f t="shared" si="153"/>
        <v>808.67930000000001</v>
      </c>
      <c r="H1767" s="19">
        <f t="shared" si="156"/>
        <v>1052.6197500000003</v>
      </c>
      <c r="I1767" s="19"/>
      <c r="J1767" s="18">
        <f t="shared" si="157"/>
        <v>16.300731707317073</v>
      </c>
      <c r="K1767" s="18">
        <v>41</v>
      </c>
      <c r="L1767" s="20">
        <v>668.33</v>
      </c>
      <c r="M1767" s="21">
        <v>10</v>
      </c>
      <c r="N1767" s="22">
        <f t="shared" si="154"/>
        <v>601.49700000000007</v>
      </c>
      <c r="O1767" s="23">
        <v>75</v>
      </c>
      <c r="P1767" s="24">
        <f t="shared" si="155"/>
        <v>1052.6197500000003</v>
      </c>
    </row>
    <row r="1768" spans="1:16" ht="17.25" customHeight="1">
      <c r="A1768" s="1">
        <v>2</v>
      </c>
      <c r="B1768" s="1" t="s">
        <v>15</v>
      </c>
      <c r="D1768" s="17" t="s">
        <v>3557</v>
      </c>
      <c r="E1768" s="17" t="s">
        <v>3558</v>
      </c>
      <c r="F1768" s="17" t="s">
        <v>3428</v>
      </c>
      <c r="G1768" s="18">
        <f t="shared" si="153"/>
        <v>13596.685299999999</v>
      </c>
      <c r="H1768" s="19">
        <f t="shared" si="156"/>
        <v>17698.16475</v>
      </c>
      <c r="I1768" s="19"/>
      <c r="J1768" s="18">
        <f t="shared" si="157"/>
        <v>274.07146341463414</v>
      </c>
      <c r="K1768" s="18">
        <v>41</v>
      </c>
      <c r="L1768" s="20">
        <v>11236.93</v>
      </c>
      <c r="M1768" s="21">
        <v>10</v>
      </c>
      <c r="N1768" s="22">
        <f t="shared" si="154"/>
        <v>10113.237000000001</v>
      </c>
      <c r="O1768" s="23">
        <v>75</v>
      </c>
      <c r="P1768" s="24">
        <f t="shared" si="155"/>
        <v>17698.16475</v>
      </c>
    </row>
    <row r="1769" spans="1:16" ht="17.25" customHeight="1">
      <c r="A1769" s="1">
        <v>2</v>
      </c>
      <c r="B1769" s="1" t="s">
        <v>15</v>
      </c>
      <c r="D1769" s="17" t="s">
        <v>3559</v>
      </c>
      <c r="E1769" s="17" t="s">
        <v>3560</v>
      </c>
      <c r="F1769" s="17" t="s">
        <v>3428</v>
      </c>
      <c r="G1769" s="18">
        <f t="shared" si="153"/>
        <v>14293.9478</v>
      </c>
      <c r="H1769" s="19">
        <f t="shared" si="156"/>
        <v>18605.7585</v>
      </c>
      <c r="I1769" s="19"/>
      <c r="J1769" s="18">
        <f t="shared" si="157"/>
        <v>288.12634146341463</v>
      </c>
      <c r="K1769" s="18">
        <v>41</v>
      </c>
      <c r="L1769" s="20">
        <v>11813.18</v>
      </c>
      <c r="M1769" s="21">
        <v>10</v>
      </c>
      <c r="N1769" s="22">
        <f t="shared" si="154"/>
        <v>10631.862000000001</v>
      </c>
      <c r="O1769" s="23">
        <v>75</v>
      </c>
      <c r="P1769" s="24">
        <f t="shared" si="155"/>
        <v>18605.7585</v>
      </c>
    </row>
    <row r="1770" spans="1:16" ht="17.25" customHeight="1">
      <c r="A1770" s="1">
        <v>2</v>
      </c>
      <c r="B1770" s="1" t="s">
        <v>15</v>
      </c>
      <c r="D1770" s="17" t="s">
        <v>3561</v>
      </c>
      <c r="E1770" s="17" t="s">
        <v>3562</v>
      </c>
      <c r="F1770" s="17" t="s">
        <v>3428</v>
      </c>
      <c r="G1770" s="18">
        <f t="shared" si="153"/>
        <v>14526.388800000001</v>
      </c>
      <c r="H1770" s="19">
        <f t="shared" si="156"/>
        <v>18908.315999999999</v>
      </c>
      <c r="I1770" s="19"/>
      <c r="J1770" s="18">
        <f t="shared" si="157"/>
        <v>292.81170731707317</v>
      </c>
      <c r="K1770" s="18">
        <v>41</v>
      </c>
      <c r="L1770" s="20">
        <v>12005.28</v>
      </c>
      <c r="M1770" s="21">
        <v>10</v>
      </c>
      <c r="N1770" s="22">
        <f t="shared" si="154"/>
        <v>10804.752</v>
      </c>
      <c r="O1770" s="23">
        <v>75</v>
      </c>
      <c r="P1770" s="24">
        <f t="shared" si="155"/>
        <v>18908.315999999999</v>
      </c>
    </row>
    <row r="1771" spans="1:16" ht="17.25" customHeight="1">
      <c r="A1771" s="1">
        <v>2</v>
      </c>
      <c r="B1771" s="1" t="s">
        <v>15</v>
      </c>
      <c r="D1771" s="17" t="s">
        <v>3563</v>
      </c>
      <c r="E1771" s="17" t="s">
        <v>3564</v>
      </c>
      <c r="F1771" s="17" t="s">
        <v>2991</v>
      </c>
      <c r="G1771" s="18">
        <f t="shared" si="153"/>
        <v>7223.276499999999</v>
      </c>
      <c r="H1771" s="19">
        <f t="shared" si="156"/>
        <v>9402.1987499999996</v>
      </c>
      <c r="I1771" s="19"/>
      <c r="J1771" s="18">
        <f t="shared" si="157"/>
        <v>145.60121951219512</v>
      </c>
      <c r="K1771" s="18">
        <v>41</v>
      </c>
      <c r="L1771" s="20">
        <v>5969.65</v>
      </c>
      <c r="M1771" s="21">
        <v>10</v>
      </c>
      <c r="N1771" s="22">
        <f t="shared" si="154"/>
        <v>5372.6849999999995</v>
      </c>
      <c r="O1771" s="23">
        <v>75</v>
      </c>
      <c r="P1771" s="24">
        <f t="shared" si="155"/>
        <v>9402.1987499999996</v>
      </c>
    </row>
    <row r="1772" spans="1:16" ht="17.25" customHeight="1">
      <c r="A1772" s="1">
        <v>2</v>
      </c>
      <c r="B1772" s="1" t="s">
        <v>15</v>
      </c>
      <c r="D1772" s="17" t="s">
        <v>3565</v>
      </c>
      <c r="E1772" s="17" t="s">
        <v>3566</v>
      </c>
      <c r="F1772" s="17" t="s">
        <v>2991</v>
      </c>
      <c r="G1772" s="18">
        <f t="shared" si="153"/>
        <v>1067.7765999999999</v>
      </c>
      <c r="H1772" s="19">
        <f t="shared" si="156"/>
        <v>1389.8745000000001</v>
      </c>
      <c r="I1772" s="19"/>
      <c r="J1772" s="18">
        <f t="shared" si="157"/>
        <v>21.523414634146341</v>
      </c>
      <c r="K1772" s="18">
        <v>41</v>
      </c>
      <c r="L1772" s="20">
        <v>882.46</v>
      </c>
      <c r="M1772" s="21">
        <v>10</v>
      </c>
      <c r="N1772" s="22">
        <f t="shared" si="154"/>
        <v>794.21400000000006</v>
      </c>
      <c r="O1772" s="23">
        <v>75</v>
      </c>
      <c r="P1772" s="24">
        <f t="shared" si="155"/>
        <v>1389.8745000000001</v>
      </c>
    </row>
    <row r="1773" spans="1:16" ht="17.25" customHeight="1">
      <c r="A1773" s="1">
        <v>2</v>
      </c>
      <c r="B1773" s="1" t="s">
        <v>15</v>
      </c>
      <c r="D1773" s="17" t="s">
        <v>3567</v>
      </c>
      <c r="E1773" s="17" t="s">
        <v>3568</v>
      </c>
      <c r="F1773" s="17" t="s">
        <v>2991</v>
      </c>
      <c r="G1773" s="18">
        <f t="shared" si="153"/>
        <v>1020.6713</v>
      </c>
      <c r="H1773" s="19">
        <f t="shared" si="156"/>
        <v>1328.5597499999999</v>
      </c>
      <c r="I1773" s="19"/>
      <c r="J1773" s="18">
        <f t="shared" si="157"/>
        <v>20.573902439024391</v>
      </c>
      <c r="K1773" s="18">
        <v>41</v>
      </c>
      <c r="L1773" s="20">
        <v>843.53</v>
      </c>
      <c r="M1773" s="21">
        <v>10</v>
      </c>
      <c r="N1773" s="22">
        <f t="shared" si="154"/>
        <v>759.17700000000002</v>
      </c>
      <c r="O1773" s="23">
        <v>75</v>
      </c>
      <c r="P1773" s="24">
        <f t="shared" si="155"/>
        <v>1328.5597499999999</v>
      </c>
    </row>
    <row r="1774" spans="1:16" ht="17.25" customHeight="1">
      <c r="A1774" s="1">
        <v>2</v>
      </c>
      <c r="B1774" s="1" t="s">
        <v>15</v>
      </c>
      <c r="D1774" s="17" t="s">
        <v>3569</v>
      </c>
      <c r="E1774" s="17" t="s">
        <v>3570</v>
      </c>
      <c r="F1774" s="17" t="s">
        <v>2991</v>
      </c>
      <c r="G1774" s="18">
        <f t="shared" si="153"/>
        <v>910.75490000000002</v>
      </c>
      <c r="H1774" s="19">
        <f t="shared" si="156"/>
        <v>1185.48675</v>
      </c>
      <c r="I1774" s="19"/>
      <c r="J1774" s="18">
        <f t="shared" si="157"/>
        <v>18.35829268292683</v>
      </c>
      <c r="K1774" s="18">
        <v>41</v>
      </c>
      <c r="L1774" s="20">
        <v>752.69</v>
      </c>
      <c r="M1774" s="21">
        <v>10</v>
      </c>
      <c r="N1774" s="22">
        <f t="shared" si="154"/>
        <v>677.42100000000005</v>
      </c>
      <c r="O1774" s="23">
        <v>75</v>
      </c>
      <c r="P1774" s="24">
        <f t="shared" si="155"/>
        <v>1185.48675</v>
      </c>
    </row>
    <row r="1775" spans="1:16" ht="17.25" customHeight="1">
      <c r="A1775" s="1">
        <v>2</v>
      </c>
      <c r="B1775" s="1" t="s">
        <v>15</v>
      </c>
      <c r="D1775" s="17" t="s">
        <v>3571</v>
      </c>
      <c r="E1775" s="17" t="s">
        <v>3572</v>
      </c>
      <c r="F1775" s="17" t="s">
        <v>2991</v>
      </c>
      <c r="G1775" s="18">
        <f t="shared" si="153"/>
        <v>1209.1045999999999</v>
      </c>
      <c r="H1775" s="19">
        <f t="shared" si="156"/>
        <v>1573.8344999999999</v>
      </c>
      <c r="I1775" s="19"/>
      <c r="J1775" s="18">
        <f t="shared" si="157"/>
        <v>24.372195121951219</v>
      </c>
      <c r="K1775" s="18">
        <v>41</v>
      </c>
      <c r="L1775" s="20">
        <v>999.26</v>
      </c>
      <c r="M1775" s="21">
        <v>10</v>
      </c>
      <c r="N1775" s="22">
        <f t="shared" si="154"/>
        <v>899.33399999999995</v>
      </c>
      <c r="O1775" s="23">
        <v>75</v>
      </c>
      <c r="P1775" s="24">
        <f t="shared" si="155"/>
        <v>1573.8344999999999</v>
      </c>
    </row>
    <row r="1776" spans="1:16" ht="17.25" customHeight="1">
      <c r="A1776" s="1">
        <v>2</v>
      </c>
      <c r="B1776" s="1" t="s">
        <v>15</v>
      </c>
      <c r="D1776" s="17" t="s">
        <v>3573</v>
      </c>
      <c r="E1776" s="17" t="s">
        <v>3574</v>
      </c>
      <c r="F1776" s="17" t="s">
        <v>2991</v>
      </c>
      <c r="G1776" s="18">
        <f t="shared" si="153"/>
        <v>1413.2437</v>
      </c>
      <c r="H1776" s="19">
        <f t="shared" si="156"/>
        <v>1839.5527500000001</v>
      </c>
      <c r="I1776" s="19"/>
      <c r="J1776" s="18">
        <f t="shared" si="157"/>
        <v>28.487073170731708</v>
      </c>
      <c r="K1776" s="18">
        <v>41</v>
      </c>
      <c r="L1776" s="20">
        <v>1167.97</v>
      </c>
      <c r="M1776" s="21">
        <v>10</v>
      </c>
      <c r="N1776" s="22">
        <f t="shared" si="154"/>
        <v>1051.173</v>
      </c>
      <c r="O1776" s="23">
        <v>75</v>
      </c>
      <c r="P1776" s="24">
        <f t="shared" si="155"/>
        <v>1839.5527500000001</v>
      </c>
    </row>
    <row r="1777" spans="1:16" ht="17.25" customHeight="1">
      <c r="A1777" s="1">
        <v>2</v>
      </c>
      <c r="B1777" s="1" t="s">
        <v>15</v>
      </c>
      <c r="D1777" s="17" t="s">
        <v>3575</v>
      </c>
      <c r="E1777" s="17" t="s">
        <v>3576</v>
      </c>
      <c r="F1777" s="17" t="s">
        <v>2991</v>
      </c>
      <c r="G1777" s="18">
        <f t="shared" si="153"/>
        <v>243.3673</v>
      </c>
      <c r="H1777" s="19">
        <f t="shared" si="156"/>
        <v>316.77974999999998</v>
      </c>
      <c r="I1777" s="19"/>
      <c r="J1777" s="18">
        <f t="shared" si="157"/>
        <v>4.9056097560975607</v>
      </c>
      <c r="K1777" s="18">
        <v>41</v>
      </c>
      <c r="L1777" s="20">
        <v>201.13</v>
      </c>
      <c r="M1777" s="21">
        <v>10</v>
      </c>
      <c r="N1777" s="22">
        <f t="shared" si="154"/>
        <v>181.017</v>
      </c>
      <c r="O1777" s="23">
        <v>75</v>
      </c>
      <c r="P1777" s="24">
        <f t="shared" si="155"/>
        <v>316.77974999999998</v>
      </c>
    </row>
    <row r="1778" spans="1:16" ht="17.25" customHeight="1">
      <c r="A1778" s="1">
        <v>2</v>
      </c>
      <c r="B1778" s="1" t="s">
        <v>15</v>
      </c>
      <c r="D1778" s="17" t="s">
        <v>3577</v>
      </c>
      <c r="E1778" s="17" t="s">
        <v>3578</v>
      </c>
      <c r="F1778" s="17" t="s">
        <v>2991</v>
      </c>
      <c r="G1778" s="18">
        <f t="shared" si="153"/>
        <v>408.25399999999996</v>
      </c>
      <c r="H1778" s="19">
        <f t="shared" si="156"/>
        <v>531.40499999999997</v>
      </c>
      <c r="I1778" s="19"/>
      <c r="J1778" s="18">
        <f t="shared" si="157"/>
        <v>8.2292682926829261</v>
      </c>
      <c r="K1778" s="18">
        <v>41</v>
      </c>
      <c r="L1778" s="20">
        <v>337.4</v>
      </c>
      <c r="M1778" s="21">
        <v>10</v>
      </c>
      <c r="N1778" s="22">
        <f t="shared" si="154"/>
        <v>303.65999999999997</v>
      </c>
      <c r="O1778" s="23">
        <v>75</v>
      </c>
      <c r="P1778" s="24">
        <f t="shared" si="155"/>
        <v>531.40499999999997</v>
      </c>
    </row>
    <row r="1779" spans="1:16" ht="17.25" customHeight="1">
      <c r="A1779" s="1">
        <v>2</v>
      </c>
      <c r="B1779" s="1" t="s">
        <v>15</v>
      </c>
      <c r="D1779" s="17" t="s">
        <v>3579</v>
      </c>
      <c r="E1779" s="17" t="s">
        <v>3580</v>
      </c>
      <c r="F1779" s="17" t="s">
        <v>3428</v>
      </c>
      <c r="G1779" s="18">
        <f t="shared" si="153"/>
        <v>3718.7413999999999</v>
      </c>
      <c r="H1779" s="19">
        <f t="shared" si="156"/>
        <v>4840.5105000000003</v>
      </c>
      <c r="I1779" s="19"/>
      <c r="J1779" s="18">
        <f t="shared" si="157"/>
        <v>74.95951219512196</v>
      </c>
      <c r="K1779" s="18">
        <v>41</v>
      </c>
      <c r="L1779" s="20">
        <v>3073.34</v>
      </c>
      <c r="M1779" s="21">
        <v>10</v>
      </c>
      <c r="N1779" s="22">
        <f t="shared" si="154"/>
        <v>2766.0060000000003</v>
      </c>
      <c r="O1779" s="23">
        <v>75</v>
      </c>
      <c r="P1779" s="24">
        <f t="shared" si="155"/>
        <v>4840.5105000000003</v>
      </c>
    </row>
    <row r="1780" spans="1:16" ht="17.25" customHeight="1">
      <c r="A1780" s="1">
        <v>2</v>
      </c>
      <c r="B1780" s="1" t="s">
        <v>15</v>
      </c>
      <c r="D1780" s="17" t="s">
        <v>3581</v>
      </c>
      <c r="E1780" s="17" t="s">
        <v>3582</v>
      </c>
      <c r="F1780" s="17" t="s">
        <v>3428</v>
      </c>
      <c r="G1780" s="18">
        <f t="shared" si="153"/>
        <v>2324.2042999999999</v>
      </c>
      <c r="H1780" s="19">
        <f t="shared" si="156"/>
        <v>3025.3072499999998</v>
      </c>
      <c r="I1780" s="19"/>
      <c r="J1780" s="18">
        <f t="shared" si="157"/>
        <v>46.849512195121946</v>
      </c>
      <c r="K1780" s="18">
        <v>41</v>
      </c>
      <c r="L1780" s="20">
        <v>1920.83</v>
      </c>
      <c r="M1780" s="21">
        <v>10</v>
      </c>
      <c r="N1780" s="22">
        <f t="shared" si="154"/>
        <v>1728.7469999999998</v>
      </c>
      <c r="O1780" s="23">
        <v>75</v>
      </c>
      <c r="P1780" s="24">
        <f t="shared" si="155"/>
        <v>3025.3072499999998</v>
      </c>
    </row>
    <row r="1781" spans="1:16" ht="17.25" customHeight="1">
      <c r="A1781" s="1">
        <v>2</v>
      </c>
      <c r="B1781" s="1" t="s">
        <v>15</v>
      </c>
      <c r="D1781" s="17" t="s">
        <v>3583</v>
      </c>
      <c r="E1781" s="17" t="s">
        <v>3584</v>
      </c>
      <c r="F1781" s="17" t="s">
        <v>3428</v>
      </c>
      <c r="G1781" s="18">
        <f t="shared" si="153"/>
        <v>4416.0159999999996</v>
      </c>
      <c r="H1781" s="19">
        <f t="shared" si="156"/>
        <v>5748.12</v>
      </c>
      <c r="I1781" s="19"/>
      <c r="J1781" s="18">
        <f t="shared" si="157"/>
        <v>89.014634146341464</v>
      </c>
      <c r="K1781" s="18">
        <v>41</v>
      </c>
      <c r="L1781" s="20">
        <v>3649.6</v>
      </c>
      <c r="M1781" s="21">
        <v>10</v>
      </c>
      <c r="N1781" s="22">
        <f t="shared" si="154"/>
        <v>3284.64</v>
      </c>
      <c r="O1781" s="23">
        <v>75</v>
      </c>
      <c r="P1781" s="24">
        <f t="shared" si="155"/>
        <v>5748.12</v>
      </c>
    </row>
    <row r="1782" spans="1:16" ht="17.25" customHeight="1">
      <c r="A1782" s="1">
        <v>2</v>
      </c>
      <c r="B1782" s="1" t="s">
        <v>15</v>
      </c>
      <c r="D1782" s="17" t="s">
        <v>3585</v>
      </c>
      <c r="E1782" s="17" t="s">
        <v>3586</v>
      </c>
      <c r="F1782" s="17" t="s">
        <v>3428</v>
      </c>
      <c r="G1782" s="18">
        <f t="shared" si="153"/>
        <v>3021.4789000000001</v>
      </c>
      <c r="H1782" s="19">
        <f t="shared" si="156"/>
        <v>3932.9167500000003</v>
      </c>
      <c r="I1782" s="19"/>
      <c r="J1782" s="18">
        <f t="shared" si="157"/>
        <v>60.904634146341465</v>
      </c>
      <c r="K1782" s="18">
        <v>41</v>
      </c>
      <c r="L1782" s="20">
        <v>2497.09</v>
      </c>
      <c r="M1782" s="21">
        <v>10</v>
      </c>
      <c r="N1782" s="22">
        <f t="shared" si="154"/>
        <v>2247.3810000000003</v>
      </c>
      <c r="O1782" s="23">
        <v>75</v>
      </c>
      <c r="P1782" s="24">
        <f t="shared" si="155"/>
        <v>3932.9167500000003</v>
      </c>
    </row>
    <row r="1783" spans="1:16" ht="17.25" customHeight="1">
      <c r="A1783" s="1">
        <v>2</v>
      </c>
      <c r="B1783" s="1" t="s">
        <v>15</v>
      </c>
      <c r="D1783" s="17" t="s">
        <v>3587</v>
      </c>
      <c r="E1783" s="17" t="s">
        <v>3588</v>
      </c>
      <c r="F1783" s="17" t="s">
        <v>3428</v>
      </c>
      <c r="G1783" s="18">
        <f t="shared" ref="G1783:G1849" si="158">L1783*1.21</f>
        <v>1905.8588999999999</v>
      </c>
      <c r="H1783" s="19">
        <f t="shared" si="156"/>
        <v>2480.7667499999998</v>
      </c>
      <c r="I1783" s="19"/>
      <c r="J1783" s="18">
        <f t="shared" si="157"/>
        <v>38.41682926829268</v>
      </c>
      <c r="K1783" s="18">
        <v>41</v>
      </c>
      <c r="L1783" s="20">
        <v>1575.09</v>
      </c>
      <c r="M1783" s="21">
        <v>10</v>
      </c>
      <c r="N1783" s="22">
        <f t="shared" si="154"/>
        <v>1417.5809999999999</v>
      </c>
      <c r="O1783" s="23">
        <v>75</v>
      </c>
      <c r="P1783" s="24">
        <f t="shared" si="155"/>
        <v>2480.7667499999998</v>
      </c>
    </row>
    <row r="1784" spans="1:16" ht="17.25" customHeight="1">
      <c r="A1784" s="1">
        <v>2</v>
      </c>
      <c r="B1784" s="1" t="s">
        <v>15</v>
      </c>
      <c r="D1784" s="17" t="s">
        <v>3589</v>
      </c>
      <c r="E1784" s="17" t="s">
        <v>3590</v>
      </c>
      <c r="F1784" s="17" t="s">
        <v>3428</v>
      </c>
      <c r="G1784" s="18">
        <f t="shared" si="158"/>
        <v>3625.7528999999995</v>
      </c>
      <c r="H1784" s="19">
        <f t="shared" si="156"/>
        <v>4719.4717499999997</v>
      </c>
      <c r="I1784" s="19"/>
      <c r="J1784" s="18">
        <f t="shared" si="157"/>
        <v>73.085121951219506</v>
      </c>
      <c r="K1784" s="18">
        <v>41</v>
      </c>
      <c r="L1784" s="20">
        <v>2996.49</v>
      </c>
      <c r="M1784" s="21">
        <v>10</v>
      </c>
      <c r="N1784" s="22">
        <f t="shared" si="154"/>
        <v>2696.8409999999999</v>
      </c>
      <c r="O1784" s="23">
        <v>75</v>
      </c>
      <c r="P1784" s="24">
        <f t="shared" si="155"/>
        <v>4719.4717499999997</v>
      </c>
    </row>
    <row r="1785" spans="1:16" ht="17.25" customHeight="1">
      <c r="A1785" s="1">
        <v>2</v>
      </c>
      <c r="B1785" s="1" t="s">
        <v>15</v>
      </c>
      <c r="D1785" s="17" t="s">
        <v>3591</v>
      </c>
      <c r="E1785" s="17" t="s">
        <v>3592</v>
      </c>
      <c r="F1785" s="17" t="s">
        <v>3428</v>
      </c>
      <c r="G1785" s="18">
        <f t="shared" si="158"/>
        <v>6507.815599999999</v>
      </c>
      <c r="H1785" s="19">
        <f t="shared" si="156"/>
        <v>8470.9169999999976</v>
      </c>
      <c r="I1785" s="19"/>
      <c r="J1785" s="18">
        <f t="shared" si="157"/>
        <v>131.17951219512193</v>
      </c>
      <c r="K1785" s="18">
        <v>41</v>
      </c>
      <c r="L1785" s="20">
        <v>5378.36</v>
      </c>
      <c r="M1785" s="21">
        <v>10</v>
      </c>
      <c r="N1785" s="22">
        <f t="shared" si="154"/>
        <v>4840.5239999999994</v>
      </c>
      <c r="O1785" s="23">
        <v>75</v>
      </c>
      <c r="P1785" s="24">
        <f t="shared" si="155"/>
        <v>8470.9169999999976</v>
      </c>
    </row>
    <row r="1786" spans="1:16" ht="17.25" customHeight="1">
      <c r="A1786" s="1">
        <v>2</v>
      </c>
      <c r="B1786" s="1" t="s">
        <v>15</v>
      </c>
      <c r="D1786" s="17" t="s">
        <v>3593</v>
      </c>
      <c r="E1786" s="17" t="s">
        <v>3594</v>
      </c>
      <c r="F1786" s="17" t="s">
        <v>3428</v>
      </c>
      <c r="G1786" s="18">
        <f t="shared" si="158"/>
        <v>1859.3706999999999</v>
      </c>
      <c r="H1786" s="19">
        <f t="shared" si="156"/>
        <v>2420.2552500000002</v>
      </c>
      <c r="I1786" s="19"/>
      <c r="J1786" s="18">
        <f t="shared" si="157"/>
        <v>37.47975609756098</v>
      </c>
      <c r="K1786" s="18">
        <v>41</v>
      </c>
      <c r="L1786" s="20">
        <v>1536.67</v>
      </c>
      <c r="M1786" s="21">
        <v>10</v>
      </c>
      <c r="N1786" s="22">
        <f t="shared" si="154"/>
        <v>1383.0030000000002</v>
      </c>
      <c r="O1786" s="23">
        <v>75</v>
      </c>
      <c r="P1786" s="24">
        <f t="shared" si="155"/>
        <v>2420.2552500000002</v>
      </c>
    </row>
    <row r="1787" spans="1:16" ht="17.25" customHeight="1">
      <c r="A1787" s="1">
        <v>2</v>
      </c>
      <c r="B1787" s="1" t="s">
        <v>15</v>
      </c>
      <c r="D1787" s="17" t="s">
        <v>3595</v>
      </c>
      <c r="E1787" s="17" t="s">
        <v>3596</v>
      </c>
      <c r="F1787" s="17" t="s">
        <v>3428</v>
      </c>
      <c r="G1787" s="18">
        <f t="shared" si="158"/>
        <v>3486.3125</v>
      </c>
      <c r="H1787" s="19">
        <f t="shared" si="156"/>
        <v>4537.96875</v>
      </c>
      <c r="I1787" s="19"/>
      <c r="J1787" s="18">
        <f t="shared" si="157"/>
        <v>70.274390243902445</v>
      </c>
      <c r="K1787" s="18">
        <v>41</v>
      </c>
      <c r="L1787" s="20">
        <v>2881.25</v>
      </c>
      <c r="M1787" s="21">
        <v>10</v>
      </c>
      <c r="N1787" s="22">
        <f t="shared" si="154"/>
        <v>2593.125</v>
      </c>
      <c r="O1787" s="23">
        <v>75</v>
      </c>
      <c r="P1787" s="24">
        <f t="shared" si="155"/>
        <v>4537.96875</v>
      </c>
    </row>
    <row r="1788" spans="1:16" ht="17.25" customHeight="1">
      <c r="A1788" s="1">
        <v>2</v>
      </c>
      <c r="B1788" s="1" t="s">
        <v>15</v>
      </c>
      <c r="D1788" s="17" t="s">
        <v>3597</v>
      </c>
      <c r="E1788" s="17" t="s">
        <v>3598</v>
      </c>
      <c r="F1788" s="17" t="s">
        <v>2991</v>
      </c>
      <c r="G1788" s="18">
        <f t="shared" si="158"/>
        <v>2669.4657000000002</v>
      </c>
      <c r="H1788" s="19">
        <f t="shared" si="156"/>
        <v>3474.7177500000003</v>
      </c>
      <c r="I1788" s="19"/>
      <c r="J1788" s="18">
        <f t="shared" si="157"/>
        <v>53.809024390243906</v>
      </c>
      <c r="K1788" s="18">
        <v>41</v>
      </c>
      <c r="L1788" s="20">
        <v>2206.17</v>
      </c>
      <c r="M1788" s="21">
        <v>10</v>
      </c>
      <c r="N1788" s="22">
        <f t="shared" si="154"/>
        <v>1985.5530000000001</v>
      </c>
      <c r="O1788" s="23">
        <v>75</v>
      </c>
      <c r="P1788" s="24">
        <f t="shared" si="155"/>
        <v>3474.7177500000003</v>
      </c>
    </row>
    <row r="1789" spans="1:16" ht="17.25" customHeight="1">
      <c r="A1789" s="1">
        <v>2</v>
      </c>
      <c r="B1789" s="1" t="s">
        <v>15</v>
      </c>
      <c r="D1789" s="17" t="s">
        <v>3599</v>
      </c>
      <c r="E1789" s="17" t="s">
        <v>3600</v>
      </c>
      <c r="F1789" s="17" t="s">
        <v>2991</v>
      </c>
      <c r="G1789" s="18">
        <f t="shared" si="158"/>
        <v>55781.350899999998</v>
      </c>
      <c r="H1789" s="19">
        <f t="shared" si="156"/>
        <v>72607.956749999998</v>
      </c>
      <c r="I1789" s="19"/>
      <c r="J1789" s="18">
        <f t="shared" si="157"/>
        <v>1124.3973170731708</v>
      </c>
      <c r="K1789" s="18">
        <v>41</v>
      </c>
      <c r="L1789" s="20">
        <v>46100.29</v>
      </c>
      <c r="M1789" s="21">
        <v>10</v>
      </c>
      <c r="N1789" s="22">
        <f t="shared" si="154"/>
        <v>41490.260999999999</v>
      </c>
      <c r="O1789" s="23">
        <v>75</v>
      </c>
      <c r="P1789" s="24">
        <f t="shared" si="155"/>
        <v>72607.956749999998</v>
      </c>
    </row>
    <row r="1790" spans="1:16" ht="17.25" customHeight="1">
      <c r="A1790" s="1">
        <v>2</v>
      </c>
      <c r="B1790" s="1" t="s">
        <v>15</v>
      </c>
      <c r="D1790" s="17" t="s">
        <v>3601</v>
      </c>
      <c r="E1790" s="17" t="s">
        <v>3602</v>
      </c>
      <c r="F1790" s="17" t="s">
        <v>2991</v>
      </c>
      <c r="G1790" s="18">
        <f t="shared" si="158"/>
        <v>1099.1881999999998</v>
      </c>
      <c r="H1790" s="19">
        <f t="shared" si="156"/>
        <v>1430.7615000000001</v>
      </c>
      <c r="I1790" s="19"/>
      <c r="J1790" s="18">
        <f t="shared" si="157"/>
        <v>22.156585365853658</v>
      </c>
      <c r="K1790" s="18">
        <v>41</v>
      </c>
      <c r="L1790" s="20">
        <v>908.42</v>
      </c>
      <c r="M1790" s="21">
        <v>10</v>
      </c>
      <c r="N1790" s="22">
        <f t="shared" si="154"/>
        <v>817.57799999999997</v>
      </c>
      <c r="O1790" s="23">
        <v>75</v>
      </c>
      <c r="P1790" s="24">
        <f t="shared" si="155"/>
        <v>1430.7615000000001</v>
      </c>
    </row>
    <row r="1791" spans="1:16" ht="17.25" customHeight="1">
      <c r="A1791" s="1">
        <v>2</v>
      </c>
      <c r="B1791" s="1" t="s">
        <v>15</v>
      </c>
      <c r="D1791" s="17" t="s">
        <v>3603</v>
      </c>
      <c r="E1791" s="17" t="s">
        <v>3604</v>
      </c>
      <c r="F1791" s="17" t="s">
        <v>46</v>
      </c>
      <c r="G1791" s="18">
        <f t="shared" si="158"/>
        <v>1129.5591999999999</v>
      </c>
      <c r="H1791" s="19">
        <f t="shared" si="156"/>
        <v>1470.2939999999999</v>
      </c>
      <c r="I1791" s="19"/>
      <c r="J1791" s="18">
        <f t="shared" si="157"/>
        <v>22.768780487804879</v>
      </c>
      <c r="K1791" s="18">
        <v>41</v>
      </c>
      <c r="L1791" s="20">
        <v>933.52</v>
      </c>
      <c r="M1791" s="21">
        <v>10</v>
      </c>
      <c r="N1791" s="22">
        <f t="shared" si="154"/>
        <v>840.16800000000001</v>
      </c>
      <c r="O1791" s="23">
        <v>75</v>
      </c>
      <c r="P1791" s="24">
        <f t="shared" si="155"/>
        <v>1470.2939999999999</v>
      </c>
    </row>
    <row r="1792" spans="1:16" ht="17.25" customHeight="1">
      <c r="A1792" s="1">
        <v>2</v>
      </c>
      <c r="B1792" s="1" t="s">
        <v>15</v>
      </c>
      <c r="D1792" s="17" t="s">
        <v>3605</v>
      </c>
      <c r="E1792" s="17" t="s">
        <v>3606</v>
      </c>
      <c r="F1792" s="17" t="s">
        <v>46</v>
      </c>
      <c r="G1792" s="18">
        <f t="shared" si="158"/>
        <v>522.93780000000004</v>
      </c>
      <c r="H1792" s="19">
        <f t="shared" si="156"/>
        <v>680.68349999999998</v>
      </c>
      <c r="I1792" s="19"/>
      <c r="J1792" s="18">
        <f t="shared" si="157"/>
        <v>10.540975609756098</v>
      </c>
      <c r="K1792" s="18">
        <v>41</v>
      </c>
      <c r="L1792" s="20">
        <v>432.18</v>
      </c>
      <c r="M1792" s="21">
        <v>10</v>
      </c>
      <c r="N1792" s="22">
        <f t="shared" si="154"/>
        <v>388.96199999999999</v>
      </c>
      <c r="O1792" s="23">
        <v>75</v>
      </c>
      <c r="P1792" s="24">
        <f t="shared" si="155"/>
        <v>680.68349999999998</v>
      </c>
    </row>
    <row r="1793" spans="1:16" ht="17.25" customHeight="1">
      <c r="A1793" s="1">
        <v>2</v>
      </c>
      <c r="B1793" s="1" t="s">
        <v>15</v>
      </c>
      <c r="D1793" s="17" t="s">
        <v>3607</v>
      </c>
      <c r="E1793" s="17" t="s">
        <v>3608</v>
      </c>
      <c r="F1793" s="17" t="s">
        <v>2991</v>
      </c>
      <c r="G1793" s="18">
        <f t="shared" si="158"/>
        <v>533.87620000000004</v>
      </c>
      <c r="H1793" s="19">
        <f t="shared" si="156"/>
        <v>694.92150000000004</v>
      </c>
      <c r="I1793" s="19"/>
      <c r="J1793" s="18">
        <f t="shared" si="157"/>
        <v>10.761463414634147</v>
      </c>
      <c r="K1793" s="18">
        <v>41</v>
      </c>
      <c r="L1793" s="20">
        <v>441.22</v>
      </c>
      <c r="M1793" s="21">
        <v>10</v>
      </c>
      <c r="N1793" s="22">
        <f t="shared" si="154"/>
        <v>397.09800000000001</v>
      </c>
      <c r="O1793" s="23">
        <v>75</v>
      </c>
      <c r="P1793" s="24">
        <f t="shared" si="155"/>
        <v>694.92150000000004</v>
      </c>
    </row>
    <row r="1794" spans="1:16" ht="17.25" customHeight="1">
      <c r="A1794" s="1">
        <v>2</v>
      </c>
      <c r="B1794" s="1" t="s">
        <v>15</v>
      </c>
      <c r="D1794" s="17" t="s">
        <v>3609</v>
      </c>
      <c r="E1794" s="17" t="s">
        <v>3610</v>
      </c>
      <c r="F1794" s="17" t="s">
        <v>2991</v>
      </c>
      <c r="G1794" s="18">
        <f t="shared" si="158"/>
        <v>7851.3874999999998</v>
      </c>
      <c r="H1794" s="19">
        <f t="shared" si="156"/>
        <v>10219.78125</v>
      </c>
      <c r="I1794" s="19"/>
      <c r="J1794" s="18">
        <f t="shared" si="157"/>
        <v>158.26219512195121</v>
      </c>
      <c r="K1794" s="18">
        <v>41</v>
      </c>
      <c r="L1794" s="20">
        <v>6488.75</v>
      </c>
      <c r="M1794" s="21">
        <v>10</v>
      </c>
      <c r="N1794" s="22">
        <f t="shared" si="154"/>
        <v>5839.875</v>
      </c>
      <c r="O1794" s="23">
        <v>75</v>
      </c>
      <c r="P1794" s="24">
        <f t="shared" si="155"/>
        <v>10219.78125</v>
      </c>
    </row>
    <row r="1795" spans="1:16" ht="17.25" customHeight="1">
      <c r="A1795" s="1">
        <v>2</v>
      </c>
      <c r="B1795" s="1" t="s">
        <v>15</v>
      </c>
      <c r="D1795" s="17" t="s">
        <v>3611</v>
      </c>
      <c r="E1795" s="17" t="s">
        <v>3612</v>
      </c>
      <c r="F1795" s="17" t="s">
        <v>2991</v>
      </c>
      <c r="G1795" s="18">
        <f t="shared" si="158"/>
        <v>18843.354200000002</v>
      </c>
      <c r="H1795" s="19">
        <f t="shared" si="156"/>
        <v>24527.506500000003</v>
      </c>
      <c r="I1795" s="19"/>
      <c r="J1795" s="18">
        <f t="shared" si="157"/>
        <v>379.82975609756096</v>
      </c>
      <c r="K1795" s="18">
        <v>41</v>
      </c>
      <c r="L1795" s="20">
        <v>15573.02</v>
      </c>
      <c r="M1795" s="21">
        <v>10</v>
      </c>
      <c r="N1795" s="22">
        <f t="shared" ref="N1795:N1858" si="159">L1795-L1795*M1795/100</f>
        <v>14015.718000000001</v>
      </c>
      <c r="O1795" s="23">
        <v>75</v>
      </c>
      <c r="P1795" s="24">
        <f t="shared" ref="P1795:P1858" si="160">N1795+N1795*O1795/100</f>
        <v>24527.506500000003</v>
      </c>
    </row>
    <row r="1796" spans="1:16" ht="17.25" customHeight="1">
      <c r="A1796" s="1">
        <v>2</v>
      </c>
      <c r="B1796" s="1" t="s">
        <v>15</v>
      </c>
      <c r="D1796" s="17" t="s">
        <v>3613</v>
      </c>
      <c r="E1796" s="17" t="s">
        <v>3614</v>
      </c>
      <c r="F1796" s="17" t="s">
        <v>46</v>
      </c>
      <c r="G1796" s="18">
        <f t="shared" si="158"/>
        <v>95.372199999999992</v>
      </c>
      <c r="H1796" s="19">
        <f t="shared" si="156"/>
        <v>124.14149999999998</v>
      </c>
      <c r="I1796" s="19"/>
      <c r="J1796" s="18">
        <f t="shared" si="157"/>
        <v>1.9224390243902438</v>
      </c>
      <c r="K1796" s="18">
        <v>41</v>
      </c>
      <c r="L1796" s="20">
        <v>78.819999999999993</v>
      </c>
      <c r="M1796" s="21">
        <v>10</v>
      </c>
      <c r="N1796" s="22">
        <f t="shared" si="159"/>
        <v>70.937999999999988</v>
      </c>
      <c r="O1796" s="23">
        <v>75</v>
      </c>
      <c r="P1796" s="24">
        <f t="shared" si="160"/>
        <v>124.14149999999998</v>
      </c>
    </row>
    <row r="1797" spans="1:16" ht="17.25" customHeight="1">
      <c r="A1797" s="1">
        <v>2</v>
      </c>
      <c r="B1797" s="1" t="s">
        <v>15</v>
      </c>
      <c r="D1797" s="17" t="s">
        <v>3615</v>
      </c>
      <c r="E1797" s="17" t="s">
        <v>3616</v>
      </c>
      <c r="F1797" s="17" t="s">
        <v>46</v>
      </c>
      <c r="G1797" s="18">
        <f t="shared" si="158"/>
        <v>128.018</v>
      </c>
      <c r="H1797" s="19">
        <f t="shared" ref="H1797:H1860" si="161">P1797</f>
        <v>166.63499999999999</v>
      </c>
      <c r="I1797" s="19"/>
      <c r="J1797" s="18">
        <f t="shared" si="157"/>
        <v>2.5804878048780489</v>
      </c>
      <c r="K1797" s="18">
        <v>41</v>
      </c>
      <c r="L1797" s="20">
        <v>105.8</v>
      </c>
      <c r="M1797" s="21">
        <v>10</v>
      </c>
      <c r="N1797" s="22">
        <f t="shared" si="159"/>
        <v>95.22</v>
      </c>
      <c r="O1797" s="23">
        <v>75</v>
      </c>
      <c r="P1797" s="24">
        <f t="shared" si="160"/>
        <v>166.63499999999999</v>
      </c>
    </row>
    <row r="1798" spans="1:16" ht="17.25" customHeight="1">
      <c r="A1798" s="1">
        <v>2</v>
      </c>
      <c r="B1798" s="1" t="s">
        <v>15</v>
      </c>
      <c r="D1798" s="17" t="s">
        <v>3617</v>
      </c>
      <c r="E1798" s="17" t="s">
        <v>3618</v>
      </c>
      <c r="F1798" s="17" t="s">
        <v>46</v>
      </c>
      <c r="G1798" s="18">
        <f t="shared" si="158"/>
        <v>48.775100000000002</v>
      </c>
      <c r="H1798" s="19">
        <f t="shared" si="161"/>
        <v>63.488250000000008</v>
      </c>
      <c r="I1798" s="19"/>
      <c r="J1798" s="18">
        <f t="shared" si="157"/>
        <v>0.98317073170731717</v>
      </c>
      <c r="K1798" s="18">
        <v>41</v>
      </c>
      <c r="L1798" s="20">
        <v>40.31</v>
      </c>
      <c r="M1798" s="21">
        <v>10</v>
      </c>
      <c r="N1798" s="22">
        <f t="shared" si="159"/>
        <v>36.279000000000003</v>
      </c>
      <c r="O1798" s="23">
        <v>75</v>
      </c>
      <c r="P1798" s="24">
        <f t="shared" si="160"/>
        <v>63.488250000000008</v>
      </c>
    </row>
    <row r="1799" spans="1:16" ht="17.25" customHeight="1">
      <c r="A1799" s="1">
        <v>2</v>
      </c>
      <c r="B1799" s="1" t="s">
        <v>15</v>
      </c>
      <c r="D1799" s="17" t="s">
        <v>3619</v>
      </c>
      <c r="E1799" s="17" t="s">
        <v>3620</v>
      </c>
      <c r="F1799" s="17" t="s">
        <v>46</v>
      </c>
      <c r="G1799" s="18">
        <f t="shared" si="158"/>
        <v>55.756799999999998</v>
      </c>
      <c r="H1799" s="19">
        <f t="shared" si="161"/>
        <v>72.575999999999993</v>
      </c>
      <c r="I1799" s="19"/>
      <c r="J1799" s="18">
        <f t="shared" si="157"/>
        <v>1.1239024390243901</v>
      </c>
      <c r="K1799" s="18">
        <v>41</v>
      </c>
      <c r="L1799" s="20">
        <v>46.08</v>
      </c>
      <c r="M1799" s="21">
        <v>10</v>
      </c>
      <c r="N1799" s="22">
        <f t="shared" si="159"/>
        <v>41.472000000000001</v>
      </c>
      <c r="O1799" s="23">
        <v>75</v>
      </c>
      <c r="P1799" s="24">
        <f t="shared" si="160"/>
        <v>72.575999999999993</v>
      </c>
    </row>
    <row r="1800" spans="1:16" ht="17.25" customHeight="1">
      <c r="A1800" s="1">
        <v>2</v>
      </c>
      <c r="B1800" s="1" t="s">
        <v>15</v>
      </c>
      <c r="D1800" s="17" t="s">
        <v>3621</v>
      </c>
      <c r="E1800" s="17" t="s">
        <v>3622</v>
      </c>
      <c r="F1800" s="17" t="s">
        <v>46</v>
      </c>
      <c r="G1800" s="18">
        <f t="shared" si="158"/>
        <v>1080.7477999999999</v>
      </c>
      <c r="H1800" s="19">
        <f t="shared" si="161"/>
        <v>1406.7584999999999</v>
      </c>
      <c r="I1800" s="19"/>
      <c r="J1800" s="18">
        <f t="shared" si="157"/>
        <v>21.784878048780488</v>
      </c>
      <c r="K1800" s="18">
        <v>41</v>
      </c>
      <c r="L1800" s="20">
        <v>893.18</v>
      </c>
      <c r="M1800" s="21">
        <v>10</v>
      </c>
      <c r="N1800" s="22">
        <f t="shared" si="159"/>
        <v>803.86199999999997</v>
      </c>
      <c r="O1800" s="23">
        <v>75</v>
      </c>
      <c r="P1800" s="24">
        <f t="shared" si="160"/>
        <v>1406.7584999999999</v>
      </c>
    </row>
    <row r="1801" spans="1:16" ht="17.25" customHeight="1">
      <c r="A1801" s="1">
        <v>2</v>
      </c>
      <c r="B1801" s="1" t="s">
        <v>15</v>
      </c>
      <c r="D1801" s="17" t="s">
        <v>3623</v>
      </c>
      <c r="E1801" s="17" t="s">
        <v>3624</v>
      </c>
      <c r="F1801" s="17" t="s">
        <v>46</v>
      </c>
      <c r="G1801" s="18">
        <f t="shared" si="158"/>
        <v>1162.0839999999998</v>
      </c>
      <c r="H1801" s="19">
        <f t="shared" si="161"/>
        <v>1512.63</v>
      </c>
      <c r="I1801" s="19"/>
      <c r="J1801" s="18">
        <f t="shared" si="157"/>
        <v>23.424390243902437</v>
      </c>
      <c r="K1801" s="18">
        <v>41</v>
      </c>
      <c r="L1801" s="20">
        <v>960.4</v>
      </c>
      <c r="M1801" s="21">
        <v>10</v>
      </c>
      <c r="N1801" s="22">
        <f t="shared" si="159"/>
        <v>864.36</v>
      </c>
      <c r="O1801" s="23">
        <v>75</v>
      </c>
      <c r="P1801" s="24">
        <f t="shared" si="160"/>
        <v>1512.63</v>
      </c>
    </row>
    <row r="1802" spans="1:16" ht="17.25" customHeight="1">
      <c r="A1802" s="1">
        <v>2</v>
      </c>
      <c r="B1802" s="1" t="s">
        <v>15</v>
      </c>
      <c r="D1802" s="17" t="s">
        <v>3625</v>
      </c>
      <c r="E1802" s="17" t="s">
        <v>3626</v>
      </c>
      <c r="F1802" s="17" t="s">
        <v>46</v>
      </c>
      <c r="G1802" s="18">
        <f t="shared" si="158"/>
        <v>17.2546</v>
      </c>
      <c r="H1802" s="19">
        <f t="shared" si="161"/>
        <v>22.459499999999998</v>
      </c>
      <c r="I1802" s="19"/>
      <c r="J1802" s="18">
        <f t="shared" si="157"/>
        <v>0.34780487804878046</v>
      </c>
      <c r="K1802" s="18">
        <v>41</v>
      </c>
      <c r="L1802" s="20">
        <v>14.26</v>
      </c>
      <c r="M1802" s="21">
        <v>10</v>
      </c>
      <c r="N1802" s="22">
        <f t="shared" si="159"/>
        <v>12.834</v>
      </c>
      <c r="O1802" s="23">
        <v>75</v>
      </c>
      <c r="P1802" s="24">
        <f t="shared" si="160"/>
        <v>22.459499999999998</v>
      </c>
    </row>
    <row r="1803" spans="1:16" ht="17.25" customHeight="1">
      <c r="A1803" s="1">
        <v>2</v>
      </c>
      <c r="B1803" s="1" t="s">
        <v>15</v>
      </c>
      <c r="D1803" s="17" t="s">
        <v>3627</v>
      </c>
      <c r="E1803" s="17" t="s">
        <v>3628</v>
      </c>
      <c r="F1803" s="17" t="s">
        <v>46</v>
      </c>
      <c r="G1803" s="18">
        <f t="shared" si="158"/>
        <v>31.3874</v>
      </c>
      <c r="H1803" s="19">
        <f t="shared" si="161"/>
        <v>40.855499999999999</v>
      </c>
      <c r="I1803" s="19"/>
      <c r="J1803" s="18">
        <f t="shared" si="157"/>
        <v>0.6326829268292683</v>
      </c>
      <c r="K1803" s="18">
        <v>41</v>
      </c>
      <c r="L1803" s="20">
        <v>25.94</v>
      </c>
      <c r="M1803" s="21">
        <v>10</v>
      </c>
      <c r="N1803" s="22">
        <f t="shared" si="159"/>
        <v>23.346</v>
      </c>
      <c r="O1803" s="23">
        <v>75</v>
      </c>
      <c r="P1803" s="24">
        <f t="shared" si="160"/>
        <v>40.855499999999999</v>
      </c>
    </row>
    <row r="1804" spans="1:16" ht="17.25" customHeight="1">
      <c r="A1804" s="1">
        <v>2</v>
      </c>
      <c r="B1804" s="1" t="s">
        <v>15</v>
      </c>
      <c r="D1804" s="17" t="s">
        <v>3629</v>
      </c>
      <c r="E1804" s="17" t="s">
        <v>3630</v>
      </c>
      <c r="F1804" s="17" t="s">
        <v>46</v>
      </c>
      <c r="G1804" s="18">
        <f t="shared" si="158"/>
        <v>21.973600000000001</v>
      </c>
      <c r="H1804" s="19">
        <f t="shared" si="161"/>
        <v>28.602000000000004</v>
      </c>
      <c r="I1804" s="19"/>
      <c r="J1804" s="18">
        <f t="shared" si="157"/>
        <v>0.44292682926829269</v>
      </c>
      <c r="K1804" s="18">
        <v>41</v>
      </c>
      <c r="L1804" s="20">
        <v>18.16</v>
      </c>
      <c r="M1804" s="21">
        <v>10</v>
      </c>
      <c r="N1804" s="22">
        <f t="shared" si="159"/>
        <v>16.344000000000001</v>
      </c>
      <c r="O1804" s="23">
        <v>75</v>
      </c>
      <c r="P1804" s="24">
        <f t="shared" si="160"/>
        <v>28.602000000000004</v>
      </c>
    </row>
    <row r="1805" spans="1:16" ht="17.25" customHeight="1">
      <c r="A1805" s="1">
        <v>2</v>
      </c>
      <c r="B1805" s="1" t="s">
        <v>15</v>
      </c>
      <c r="D1805" s="17" t="s">
        <v>3631</v>
      </c>
      <c r="E1805" s="17" t="s">
        <v>3632</v>
      </c>
      <c r="F1805" s="17" t="s">
        <v>46</v>
      </c>
      <c r="G1805" s="18">
        <f t="shared" si="158"/>
        <v>65.255299999999991</v>
      </c>
      <c r="H1805" s="19">
        <f t="shared" si="161"/>
        <v>84.939750000000004</v>
      </c>
      <c r="I1805" s="19"/>
      <c r="J1805" s="18">
        <f t="shared" si="157"/>
        <v>1.3153658536585366</v>
      </c>
      <c r="K1805" s="18">
        <v>41</v>
      </c>
      <c r="L1805" s="20">
        <v>53.93</v>
      </c>
      <c r="M1805" s="21">
        <v>10</v>
      </c>
      <c r="N1805" s="22">
        <f t="shared" si="159"/>
        <v>48.536999999999999</v>
      </c>
      <c r="O1805" s="23">
        <v>75</v>
      </c>
      <c r="P1805" s="24">
        <f t="shared" si="160"/>
        <v>84.939750000000004</v>
      </c>
    </row>
    <row r="1806" spans="1:16" ht="17.25" customHeight="1">
      <c r="A1806" s="1">
        <v>2</v>
      </c>
      <c r="B1806" s="1" t="s">
        <v>15</v>
      </c>
      <c r="D1806" s="17" t="s">
        <v>3633</v>
      </c>
      <c r="E1806" s="17" t="s">
        <v>3634</v>
      </c>
      <c r="F1806" s="17" t="s">
        <v>46</v>
      </c>
      <c r="G1806" s="18">
        <f t="shared" si="158"/>
        <v>455.37139999999994</v>
      </c>
      <c r="H1806" s="19">
        <f t="shared" si="161"/>
        <v>592.7355</v>
      </c>
      <c r="I1806" s="19"/>
      <c r="J1806" s="18">
        <f t="shared" si="157"/>
        <v>9.1790243902439013</v>
      </c>
      <c r="K1806" s="18">
        <v>41</v>
      </c>
      <c r="L1806" s="20">
        <v>376.34</v>
      </c>
      <c r="M1806" s="21">
        <v>10</v>
      </c>
      <c r="N1806" s="22">
        <f t="shared" si="159"/>
        <v>338.70599999999996</v>
      </c>
      <c r="O1806" s="23">
        <v>75</v>
      </c>
      <c r="P1806" s="24">
        <f t="shared" si="160"/>
        <v>592.7355</v>
      </c>
    </row>
    <row r="1807" spans="1:16" ht="17.25" customHeight="1">
      <c r="A1807" s="1">
        <v>2</v>
      </c>
      <c r="B1807" s="1" t="s">
        <v>15</v>
      </c>
      <c r="D1807" s="17" t="s">
        <v>3635</v>
      </c>
      <c r="E1807" s="17" t="s">
        <v>3636</v>
      </c>
      <c r="F1807" s="17" t="s">
        <v>46</v>
      </c>
      <c r="G1807" s="18">
        <f t="shared" si="158"/>
        <v>635.93970000000002</v>
      </c>
      <c r="H1807" s="19">
        <f t="shared" si="161"/>
        <v>827.77275000000009</v>
      </c>
      <c r="I1807" s="19"/>
      <c r="J1807" s="18">
        <f t="shared" si="157"/>
        <v>12.818780487804879</v>
      </c>
      <c r="K1807" s="18">
        <v>41</v>
      </c>
      <c r="L1807" s="20">
        <v>525.57000000000005</v>
      </c>
      <c r="M1807" s="21">
        <v>10</v>
      </c>
      <c r="N1807" s="22">
        <f t="shared" si="159"/>
        <v>473.01300000000003</v>
      </c>
      <c r="O1807" s="23">
        <v>75</v>
      </c>
      <c r="P1807" s="24">
        <f t="shared" si="160"/>
        <v>827.77275000000009</v>
      </c>
    </row>
    <row r="1808" spans="1:16" ht="17.25" customHeight="1">
      <c r="A1808" s="1">
        <v>2</v>
      </c>
      <c r="B1808" s="1" t="s">
        <v>15</v>
      </c>
      <c r="D1808" s="17" t="s">
        <v>3637</v>
      </c>
      <c r="E1808" s="17" t="s">
        <v>3638</v>
      </c>
      <c r="F1808" s="17" t="s">
        <v>46</v>
      </c>
      <c r="G1808" s="18">
        <f t="shared" si="158"/>
        <v>957.86019999999996</v>
      </c>
      <c r="H1808" s="19">
        <f t="shared" si="161"/>
        <v>1246.8015</v>
      </c>
      <c r="I1808" s="19"/>
      <c r="J1808" s="18">
        <f t="shared" si="157"/>
        <v>19.307804878048781</v>
      </c>
      <c r="K1808" s="18">
        <v>41</v>
      </c>
      <c r="L1808" s="20">
        <v>791.62</v>
      </c>
      <c r="M1808" s="21">
        <v>10</v>
      </c>
      <c r="N1808" s="22">
        <f t="shared" si="159"/>
        <v>712.45799999999997</v>
      </c>
      <c r="O1808" s="23">
        <v>75</v>
      </c>
      <c r="P1808" s="24">
        <f t="shared" si="160"/>
        <v>1246.8015</v>
      </c>
    </row>
    <row r="1809" spans="1:16" ht="17.25" customHeight="1">
      <c r="A1809" s="1">
        <v>2</v>
      </c>
      <c r="B1809" s="1" t="s">
        <v>15</v>
      </c>
      <c r="D1809" s="17" t="s">
        <v>3639</v>
      </c>
      <c r="E1809" s="17" t="s">
        <v>3640</v>
      </c>
      <c r="F1809" s="17" t="s">
        <v>46</v>
      </c>
      <c r="G1809" s="18">
        <f t="shared" si="158"/>
        <v>2504.5790000000002</v>
      </c>
      <c r="H1809" s="19">
        <f t="shared" si="161"/>
        <v>3260.0924999999997</v>
      </c>
      <c r="I1809" s="19"/>
      <c r="J1809" s="18">
        <f t="shared" si="157"/>
        <v>50.485365853658536</v>
      </c>
      <c r="K1809" s="18">
        <v>41</v>
      </c>
      <c r="L1809" s="20">
        <v>2069.9</v>
      </c>
      <c r="M1809" s="21">
        <v>10</v>
      </c>
      <c r="N1809" s="22">
        <f t="shared" si="159"/>
        <v>1862.91</v>
      </c>
      <c r="O1809" s="23">
        <v>75</v>
      </c>
      <c r="P1809" s="24">
        <f t="shared" si="160"/>
        <v>3260.0924999999997</v>
      </c>
    </row>
    <row r="1810" spans="1:16" ht="17.25" customHeight="1">
      <c r="A1810" s="1">
        <v>2</v>
      </c>
      <c r="B1810" s="1" t="s">
        <v>15</v>
      </c>
      <c r="D1810" s="17" t="s">
        <v>3641</v>
      </c>
      <c r="E1810" s="17" t="s">
        <v>3642</v>
      </c>
      <c r="F1810" s="17" t="s">
        <v>46</v>
      </c>
      <c r="G1810" s="18">
        <f t="shared" si="158"/>
        <v>628.09890000000007</v>
      </c>
      <c r="H1810" s="19">
        <f t="shared" si="161"/>
        <v>817.56675000000007</v>
      </c>
      <c r="I1810" s="19"/>
      <c r="J1810" s="18">
        <f t="shared" si="157"/>
        <v>12.660731707317074</v>
      </c>
      <c r="K1810" s="18">
        <v>41</v>
      </c>
      <c r="L1810" s="20">
        <v>519.09</v>
      </c>
      <c r="M1810" s="21">
        <v>10</v>
      </c>
      <c r="N1810" s="22">
        <f t="shared" si="159"/>
        <v>467.18100000000004</v>
      </c>
      <c r="O1810" s="23">
        <v>75</v>
      </c>
      <c r="P1810" s="24">
        <f t="shared" si="160"/>
        <v>817.56675000000007</v>
      </c>
    </row>
    <row r="1811" spans="1:16" ht="17.25" customHeight="1">
      <c r="A1811" s="1">
        <v>2</v>
      </c>
      <c r="B1811" s="1" t="s">
        <v>15</v>
      </c>
      <c r="D1811" s="17" t="s">
        <v>3643</v>
      </c>
      <c r="E1811" s="17" t="s">
        <v>3644</v>
      </c>
      <c r="F1811" s="17" t="s">
        <v>46</v>
      </c>
      <c r="G1811" s="18">
        <f t="shared" si="158"/>
        <v>761.56189999999992</v>
      </c>
      <c r="H1811" s="19">
        <f t="shared" si="161"/>
        <v>991.28925000000004</v>
      </c>
      <c r="I1811" s="19"/>
      <c r="J1811" s="18">
        <f t="shared" si="157"/>
        <v>15.350975609756098</v>
      </c>
      <c r="K1811" s="18">
        <v>41</v>
      </c>
      <c r="L1811" s="20">
        <v>629.39</v>
      </c>
      <c r="M1811" s="21">
        <v>10</v>
      </c>
      <c r="N1811" s="22">
        <f t="shared" si="159"/>
        <v>566.45100000000002</v>
      </c>
      <c r="O1811" s="23">
        <v>75</v>
      </c>
      <c r="P1811" s="24">
        <f t="shared" si="160"/>
        <v>991.28925000000004</v>
      </c>
    </row>
    <row r="1812" spans="1:16" ht="17.25" customHeight="1">
      <c r="A1812" s="1">
        <v>2</v>
      </c>
      <c r="B1812" s="1" t="s">
        <v>15</v>
      </c>
      <c r="D1812" s="17" t="s">
        <v>3645</v>
      </c>
      <c r="E1812" s="17" t="s">
        <v>3646</v>
      </c>
      <c r="F1812" s="17" t="s">
        <v>46</v>
      </c>
      <c r="G1812" s="18">
        <f t="shared" si="158"/>
        <v>973.56600000000003</v>
      </c>
      <c r="H1812" s="19">
        <f t="shared" si="161"/>
        <v>1267.2449999999999</v>
      </c>
      <c r="I1812" s="19"/>
      <c r="J1812" s="18">
        <f t="shared" si="157"/>
        <v>19.62439024390244</v>
      </c>
      <c r="K1812" s="18">
        <v>41</v>
      </c>
      <c r="L1812" s="20">
        <v>804.6</v>
      </c>
      <c r="M1812" s="21">
        <v>10</v>
      </c>
      <c r="N1812" s="22">
        <f t="shared" si="159"/>
        <v>724.14</v>
      </c>
      <c r="O1812" s="23">
        <v>75</v>
      </c>
      <c r="P1812" s="24">
        <f t="shared" si="160"/>
        <v>1267.2449999999999</v>
      </c>
    </row>
    <row r="1813" spans="1:16" ht="17.25" customHeight="1">
      <c r="A1813" s="1">
        <v>2</v>
      </c>
      <c r="B1813" s="1" t="s">
        <v>15</v>
      </c>
      <c r="D1813" s="17" t="s">
        <v>3647</v>
      </c>
      <c r="E1813" s="17" t="s">
        <v>3648</v>
      </c>
      <c r="F1813" s="17" t="s">
        <v>46</v>
      </c>
      <c r="G1813" s="18">
        <f t="shared" si="158"/>
        <v>1373.9792</v>
      </c>
      <c r="H1813" s="19">
        <f t="shared" si="161"/>
        <v>1788.444</v>
      </c>
      <c r="I1813" s="19"/>
      <c r="J1813" s="18">
        <f t="shared" si="157"/>
        <v>27.695609756097561</v>
      </c>
      <c r="K1813" s="18">
        <v>41</v>
      </c>
      <c r="L1813" s="20">
        <v>1135.52</v>
      </c>
      <c r="M1813" s="21">
        <v>10</v>
      </c>
      <c r="N1813" s="22">
        <f t="shared" si="159"/>
        <v>1021.968</v>
      </c>
      <c r="O1813" s="23">
        <v>75</v>
      </c>
      <c r="P1813" s="24">
        <f t="shared" si="160"/>
        <v>1788.444</v>
      </c>
    </row>
    <row r="1814" spans="1:16" ht="17.25" customHeight="1">
      <c r="A1814" s="1">
        <v>2</v>
      </c>
      <c r="B1814" s="1" t="s">
        <v>15</v>
      </c>
      <c r="D1814" s="17" t="s">
        <v>3649</v>
      </c>
      <c r="E1814" s="17" t="s">
        <v>3650</v>
      </c>
      <c r="F1814" s="17" t="s">
        <v>46</v>
      </c>
      <c r="G1814" s="18">
        <f t="shared" si="158"/>
        <v>2119.8715999999999</v>
      </c>
      <c r="H1814" s="19">
        <f t="shared" si="161"/>
        <v>2759.3370000000004</v>
      </c>
      <c r="I1814" s="19"/>
      <c r="J1814" s="18">
        <f t="shared" si="157"/>
        <v>42.730731707317076</v>
      </c>
      <c r="K1814" s="18">
        <v>41</v>
      </c>
      <c r="L1814" s="20">
        <v>1751.96</v>
      </c>
      <c r="M1814" s="21">
        <v>10</v>
      </c>
      <c r="N1814" s="22">
        <f t="shared" si="159"/>
        <v>1576.7640000000001</v>
      </c>
      <c r="O1814" s="23">
        <v>75</v>
      </c>
      <c r="P1814" s="24">
        <f t="shared" si="160"/>
        <v>2759.3370000000004</v>
      </c>
    </row>
    <row r="1815" spans="1:16" ht="17.25" customHeight="1">
      <c r="A1815" s="1">
        <v>2</v>
      </c>
      <c r="B1815" s="1" t="s">
        <v>15</v>
      </c>
      <c r="D1815" s="17" t="s">
        <v>3651</v>
      </c>
      <c r="E1815" s="17" t="s">
        <v>3652</v>
      </c>
      <c r="F1815" s="17" t="s">
        <v>46</v>
      </c>
      <c r="G1815" s="18">
        <f t="shared" si="158"/>
        <v>1083.4824000000001</v>
      </c>
      <c r="H1815" s="19">
        <f t="shared" si="161"/>
        <v>1410.3180000000002</v>
      </c>
      <c r="I1815" s="19"/>
      <c r="J1815" s="18">
        <f t="shared" si="157"/>
        <v>21.84</v>
      </c>
      <c r="K1815" s="18">
        <v>41</v>
      </c>
      <c r="L1815" s="20">
        <v>895.44</v>
      </c>
      <c r="M1815" s="21">
        <v>10</v>
      </c>
      <c r="N1815" s="22">
        <f t="shared" si="159"/>
        <v>805.89600000000007</v>
      </c>
      <c r="O1815" s="23">
        <v>75</v>
      </c>
      <c r="P1815" s="24">
        <f t="shared" si="160"/>
        <v>1410.3180000000002</v>
      </c>
    </row>
    <row r="1816" spans="1:16" ht="17.25" customHeight="1">
      <c r="A1816" s="1">
        <v>2</v>
      </c>
      <c r="B1816" s="1" t="s">
        <v>15</v>
      </c>
      <c r="D1816" s="17" t="s">
        <v>3653</v>
      </c>
      <c r="E1816" s="17" t="s">
        <v>3654</v>
      </c>
      <c r="F1816" s="17" t="s">
        <v>46</v>
      </c>
      <c r="G1816" s="18">
        <f t="shared" si="158"/>
        <v>1531.0009</v>
      </c>
      <c r="H1816" s="19">
        <f t="shared" si="161"/>
        <v>1992.8317499999998</v>
      </c>
      <c r="I1816" s="19"/>
      <c r="J1816" s="18">
        <f t="shared" si="157"/>
        <v>30.860731707317072</v>
      </c>
      <c r="K1816" s="18">
        <v>41</v>
      </c>
      <c r="L1816" s="20">
        <v>1265.29</v>
      </c>
      <c r="M1816" s="21">
        <v>10</v>
      </c>
      <c r="N1816" s="22">
        <f t="shared" si="159"/>
        <v>1138.761</v>
      </c>
      <c r="O1816" s="23">
        <v>75</v>
      </c>
      <c r="P1816" s="24">
        <f t="shared" si="160"/>
        <v>1992.8317499999998</v>
      </c>
    </row>
    <row r="1817" spans="1:16" ht="17.25" customHeight="1">
      <c r="A1817" s="1">
        <v>2</v>
      </c>
      <c r="B1817" s="1" t="s">
        <v>15</v>
      </c>
      <c r="D1817" s="17" t="s">
        <v>3655</v>
      </c>
      <c r="E1817" s="17" t="s">
        <v>3656</v>
      </c>
      <c r="F1817" s="17" t="s">
        <v>46</v>
      </c>
      <c r="G1817" s="18">
        <f t="shared" si="158"/>
        <v>2080.6070999999997</v>
      </c>
      <c r="H1817" s="19">
        <f t="shared" si="161"/>
        <v>2708.2282500000001</v>
      </c>
      <c r="I1817" s="19"/>
      <c r="J1817" s="18">
        <f t="shared" si="157"/>
        <v>41.939268292682925</v>
      </c>
      <c r="K1817" s="18">
        <v>41</v>
      </c>
      <c r="L1817" s="20">
        <v>1719.51</v>
      </c>
      <c r="M1817" s="21">
        <v>10</v>
      </c>
      <c r="N1817" s="22">
        <f t="shared" si="159"/>
        <v>1547.559</v>
      </c>
      <c r="O1817" s="23">
        <v>75</v>
      </c>
      <c r="P1817" s="24">
        <f t="shared" si="160"/>
        <v>2708.2282500000001</v>
      </c>
    </row>
    <row r="1818" spans="1:16" ht="17.25" customHeight="1">
      <c r="A1818" s="1">
        <v>2</v>
      </c>
      <c r="B1818" s="1" t="s">
        <v>15</v>
      </c>
      <c r="D1818" s="17" t="s">
        <v>3657</v>
      </c>
      <c r="E1818" s="17" t="s">
        <v>3658</v>
      </c>
      <c r="F1818" s="17" t="s">
        <v>46</v>
      </c>
      <c r="G1818" s="18">
        <f t="shared" si="158"/>
        <v>2983.5211999999997</v>
      </c>
      <c r="H1818" s="19">
        <f t="shared" si="161"/>
        <v>3883.5089999999996</v>
      </c>
      <c r="I1818" s="19"/>
      <c r="J1818" s="18">
        <f t="shared" si="157"/>
        <v>60.139512195121945</v>
      </c>
      <c r="K1818" s="18">
        <v>41</v>
      </c>
      <c r="L1818" s="20">
        <v>2465.7199999999998</v>
      </c>
      <c r="M1818" s="21">
        <v>10</v>
      </c>
      <c r="N1818" s="22">
        <f t="shared" si="159"/>
        <v>2219.1479999999997</v>
      </c>
      <c r="O1818" s="23">
        <v>75</v>
      </c>
      <c r="P1818" s="24">
        <f t="shared" si="160"/>
        <v>3883.5089999999996</v>
      </c>
    </row>
    <row r="1819" spans="1:16" ht="17.25" customHeight="1">
      <c r="A1819" s="1">
        <v>2</v>
      </c>
      <c r="B1819" s="1" t="s">
        <v>15</v>
      </c>
      <c r="D1819" s="17" t="s">
        <v>3659</v>
      </c>
      <c r="E1819" s="17" t="s">
        <v>3660</v>
      </c>
      <c r="F1819" s="17" t="s">
        <v>46</v>
      </c>
      <c r="G1819" s="18">
        <f t="shared" si="158"/>
        <v>1892.1737999999998</v>
      </c>
      <c r="H1819" s="19">
        <f t="shared" si="161"/>
        <v>2462.9535000000001</v>
      </c>
      <c r="I1819" s="19"/>
      <c r="J1819" s="18">
        <f t="shared" si="157"/>
        <v>38.140975609756097</v>
      </c>
      <c r="K1819" s="18">
        <v>41</v>
      </c>
      <c r="L1819" s="20">
        <v>1563.78</v>
      </c>
      <c r="M1819" s="21">
        <v>10</v>
      </c>
      <c r="N1819" s="22">
        <f t="shared" si="159"/>
        <v>1407.402</v>
      </c>
      <c r="O1819" s="23">
        <v>75</v>
      </c>
      <c r="P1819" s="24">
        <f t="shared" si="160"/>
        <v>2462.9535000000001</v>
      </c>
    </row>
    <row r="1820" spans="1:16" ht="17.25" customHeight="1">
      <c r="A1820" s="1">
        <v>2</v>
      </c>
      <c r="B1820" s="1" t="s">
        <v>15</v>
      </c>
      <c r="D1820" s="17" t="s">
        <v>3661</v>
      </c>
      <c r="E1820" s="17" t="s">
        <v>3662</v>
      </c>
      <c r="F1820" s="17" t="s">
        <v>46</v>
      </c>
      <c r="G1820" s="18">
        <f t="shared" si="158"/>
        <v>2716.5709999999999</v>
      </c>
      <c r="H1820" s="19">
        <f t="shared" si="161"/>
        <v>3536.0325000000003</v>
      </c>
      <c r="I1820" s="19"/>
      <c r="J1820" s="18">
        <f t="shared" si="157"/>
        <v>54.758536585365853</v>
      </c>
      <c r="K1820" s="18">
        <v>41</v>
      </c>
      <c r="L1820" s="20">
        <v>2245.1</v>
      </c>
      <c r="M1820" s="21">
        <v>10</v>
      </c>
      <c r="N1820" s="22">
        <f t="shared" si="159"/>
        <v>2020.59</v>
      </c>
      <c r="O1820" s="23">
        <v>75</v>
      </c>
      <c r="P1820" s="24">
        <f t="shared" si="160"/>
        <v>3536.0325000000003</v>
      </c>
    </row>
    <row r="1821" spans="1:16" ht="17.25" customHeight="1">
      <c r="A1821" s="1">
        <v>2</v>
      </c>
      <c r="B1821" s="1" t="s">
        <v>15</v>
      </c>
      <c r="D1821" s="17" t="s">
        <v>3663</v>
      </c>
      <c r="E1821" s="17" t="s">
        <v>3664</v>
      </c>
      <c r="F1821" s="17" t="s">
        <v>46</v>
      </c>
      <c r="G1821" s="18">
        <f t="shared" si="158"/>
        <v>92.964299999999994</v>
      </c>
      <c r="H1821" s="19">
        <f t="shared" si="161"/>
        <v>121.00724999999998</v>
      </c>
      <c r="I1821" s="19"/>
      <c r="J1821" s="18">
        <f t="shared" si="157"/>
        <v>1.8739024390243901</v>
      </c>
      <c r="K1821" s="18">
        <v>41</v>
      </c>
      <c r="L1821" s="20">
        <v>76.83</v>
      </c>
      <c r="M1821" s="21">
        <v>10</v>
      </c>
      <c r="N1821" s="22">
        <f t="shared" si="159"/>
        <v>69.146999999999991</v>
      </c>
      <c r="O1821" s="23">
        <v>75</v>
      </c>
      <c r="P1821" s="24">
        <f t="shared" si="160"/>
        <v>121.00724999999998</v>
      </c>
    </row>
    <row r="1822" spans="1:16" ht="17.25" customHeight="1">
      <c r="A1822" s="1">
        <v>2</v>
      </c>
      <c r="B1822" s="1" t="s">
        <v>15</v>
      </c>
      <c r="D1822" s="17" t="s">
        <v>3665</v>
      </c>
      <c r="E1822" s="17" t="s">
        <v>3666</v>
      </c>
      <c r="F1822" s="17" t="s">
        <v>46</v>
      </c>
      <c r="G1822" s="18">
        <f t="shared" si="158"/>
        <v>612.3931</v>
      </c>
      <c r="H1822" s="19">
        <f t="shared" si="161"/>
        <v>797.1232500000001</v>
      </c>
      <c r="I1822" s="19"/>
      <c r="J1822" s="18">
        <f t="shared" si="157"/>
        <v>12.344146341463414</v>
      </c>
      <c r="K1822" s="18">
        <v>41</v>
      </c>
      <c r="L1822" s="20">
        <v>506.11</v>
      </c>
      <c r="M1822" s="21">
        <v>10</v>
      </c>
      <c r="N1822" s="22">
        <f t="shared" si="159"/>
        <v>455.49900000000002</v>
      </c>
      <c r="O1822" s="23">
        <v>75</v>
      </c>
      <c r="P1822" s="24">
        <f t="shared" si="160"/>
        <v>797.1232500000001</v>
      </c>
    </row>
    <row r="1823" spans="1:16" ht="17.25" customHeight="1">
      <c r="A1823" s="1">
        <v>2</v>
      </c>
      <c r="B1823" s="1" t="s">
        <v>15</v>
      </c>
      <c r="D1823" s="17" t="s">
        <v>3667</v>
      </c>
      <c r="E1823" s="17" t="s">
        <v>3668</v>
      </c>
      <c r="F1823" s="17" t="s">
        <v>46</v>
      </c>
      <c r="G1823" s="18">
        <f t="shared" si="158"/>
        <v>306.17839999999995</v>
      </c>
      <c r="H1823" s="19">
        <f t="shared" si="161"/>
        <v>398.53800000000001</v>
      </c>
      <c r="I1823" s="19"/>
      <c r="J1823" s="18">
        <f t="shared" si="157"/>
        <v>6.1717073170731709</v>
      </c>
      <c r="K1823" s="18">
        <v>41</v>
      </c>
      <c r="L1823" s="20">
        <v>253.04</v>
      </c>
      <c r="M1823" s="21">
        <v>10</v>
      </c>
      <c r="N1823" s="22">
        <f t="shared" si="159"/>
        <v>227.73599999999999</v>
      </c>
      <c r="O1823" s="23">
        <v>75</v>
      </c>
      <c r="P1823" s="24">
        <f t="shared" si="160"/>
        <v>398.53800000000001</v>
      </c>
    </row>
    <row r="1824" spans="1:16" ht="17.25" customHeight="1">
      <c r="A1824" s="1">
        <v>2</v>
      </c>
      <c r="B1824" s="1" t="s">
        <v>15</v>
      </c>
      <c r="D1824" s="17" t="s">
        <v>3669</v>
      </c>
      <c r="E1824" s="17" t="s">
        <v>3670</v>
      </c>
      <c r="F1824" s="17" t="s">
        <v>46</v>
      </c>
      <c r="G1824" s="18">
        <f t="shared" si="158"/>
        <v>51.122499999999995</v>
      </c>
      <c r="H1824" s="19">
        <f t="shared" si="161"/>
        <v>66.543750000000003</v>
      </c>
      <c r="I1824" s="19"/>
      <c r="J1824" s="18">
        <f t="shared" si="157"/>
        <v>1.0304878048780488</v>
      </c>
      <c r="K1824" s="18">
        <v>41</v>
      </c>
      <c r="L1824" s="20">
        <v>42.25</v>
      </c>
      <c r="M1824" s="21">
        <v>10</v>
      </c>
      <c r="N1824" s="22">
        <f t="shared" si="159"/>
        <v>38.024999999999999</v>
      </c>
      <c r="O1824" s="23">
        <v>75</v>
      </c>
      <c r="P1824" s="24">
        <f t="shared" si="160"/>
        <v>66.543750000000003</v>
      </c>
    </row>
    <row r="1825" spans="1:16" ht="17.25" customHeight="1">
      <c r="A1825" s="1">
        <v>2</v>
      </c>
      <c r="B1825" s="1" t="s">
        <v>15</v>
      </c>
      <c r="D1825" s="17" t="s">
        <v>3671</v>
      </c>
      <c r="E1825" s="17" t="s">
        <v>3672</v>
      </c>
      <c r="F1825" s="17" t="s">
        <v>46</v>
      </c>
      <c r="G1825" s="18">
        <f t="shared" si="158"/>
        <v>151.0564</v>
      </c>
      <c r="H1825" s="19">
        <f t="shared" si="161"/>
        <v>196.62299999999999</v>
      </c>
      <c r="I1825" s="19"/>
      <c r="J1825" s="18">
        <f t="shared" si="157"/>
        <v>3.0448780487804878</v>
      </c>
      <c r="K1825" s="18">
        <v>41</v>
      </c>
      <c r="L1825" s="20">
        <v>124.84</v>
      </c>
      <c r="M1825" s="21">
        <v>10</v>
      </c>
      <c r="N1825" s="22">
        <f t="shared" si="159"/>
        <v>112.35599999999999</v>
      </c>
      <c r="O1825" s="23">
        <v>75</v>
      </c>
      <c r="P1825" s="24">
        <f t="shared" si="160"/>
        <v>196.62299999999999</v>
      </c>
    </row>
    <row r="1826" spans="1:16" ht="17.25" customHeight="1">
      <c r="A1826" s="1">
        <v>2</v>
      </c>
      <c r="B1826" s="1" t="s">
        <v>15</v>
      </c>
      <c r="D1826" s="17" t="s">
        <v>3673</v>
      </c>
      <c r="E1826" s="17" t="s">
        <v>3674</v>
      </c>
      <c r="F1826" s="17" t="s">
        <v>46</v>
      </c>
      <c r="G1826" s="18">
        <f t="shared" si="158"/>
        <v>549.58199999999999</v>
      </c>
      <c r="H1826" s="19">
        <f t="shared" si="161"/>
        <v>715.36500000000001</v>
      </c>
      <c r="I1826" s="19"/>
      <c r="J1826" s="18">
        <f t="shared" si="157"/>
        <v>11.078048780487805</v>
      </c>
      <c r="K1826" s="18">
        <v>41</v>
      </c>
      <c r="L1826" s="20">
        <v>454.2</v>
      </c>
      <c r="M1826" s="21">
        <v>10</v>
      </c>
      <c r="N1826" s="22">
        <f t="shared" si="159"/>
        <v>408.78</v>
      </c>
      <c r="O1826" s="23">
        <v>75</v>
      </c>
      <c r="P1826" s="24">
        <f t="shared" si="160"/>
        <v>715.36500000000001</v>
      </c>
    </row>
    <row r="1827" spans="1:16" ht="17.25" customHeight="1">
      <c r="A1827" s="1">
        <v>2</v>
      </c>
      <c r="B1827" s="1" t="s">
        <v>15</v>
      </c>
      <c r="D1827" s="17" t="s">
        <v>3675</v>
      </c>
      <c r="E1827" s="17" t="s">
        <v>3676</v>
      </c>
      <c r="F1827" s="17" t="s">
        <v>46</v>
      </c>
      <c r="G1827" s="18">
        <f t="shared" si="158"/>
        <v>510.3175</v>
      </c>
      <c r="H1827" s="19">
        <f t="shared" si="161"/>
        <v>664.25624999999991</v>
      </c>
      <c r="I1827" s="19"/>
      <c r="J1827" s="18">
        <f t="shared" si="157"/>
        <v>10.286585365853659</v>
      </c>
      <c r="K1827" s="18">
        <v>41</v>
      </c>
      <c r="L1827" s="20">
        <v>421.75</v>
      </c>
      <c r="M1827" s="21">
        <v>10</v>
      </c>
      <c r="N1827" s="22">
        <f t="shared" si="159"/>
        <v>379.57499999999999</v>
      </c>
      <c r="O1827" s="23">
        <v>75</v>
      </c>
      <c r="P1827" s="24">
        <f t="shared" si="160"/>
        <v>664.25624999999991</v>
      </c>
    </row>
    <row r="1828" spans="1:16" ht="17.25" customHeight="1">
      <c r="A1828" s="1">
        <v>2</v>
      </c>
      <c r="B1828" s="1" t="s">
        <v>15</v>
      </c>
      <c r="D1828" s="17" t="s">
        <v>3677</v>
      </c>
      <c r="E1828" s="17" t="s">
        <v>3678</v>
      </c>
      <c r="F1828" s="17" t="s">
        <v>46</v>
      </c>
      <c r="G1828" s="18">
        <f t="shared" si="158"/>
        <v>351.4203</v>
      </c>
      <c r="H1828" s="19">
        <f t="shared" si="161"/>
        <v>457.42725000000002</v>
      </c>
      <c r="I1828" s="19"/>
      <c r="J1828" s="18">
        <f t="shared" si="157"/>
        <v>7.0836585365853662</v>
      </c>
      <c r="K1828" s="18">
        <v>41</v>
      </c>
      <c r="L1828" s="20">
        <v>290.43</v>
      </c>
      <c r="M1828" s="21">
        <v>10</v>
      </c>
      <c r="N1828" s="22">
        <f t="shared" si="159"/>
        <v>261.387</v>
      </c>
      <c r="O1828" s="23">
        <v>75</v>
      </c>
      <c r="P1828" s="24">
        <f t="shared" si="160"/>
        <v>457.42725000000002</v>
      </c>
    </row>
    <row r="1829" spans="1:16" ht="17.25" customHeight="1">
      <c r="A1829" s="1">
        <v>2</v>
      </c>
      <c r="B1829" s="1" t="s">
        <v>15</v>
      </c>
      <c r="D1829" s="17" t="s">
        <v>3679</v>
      </c>
      <c r="E1829" s="17" t="s">
        <v>3680</v>
      </c>
      <c r="F1829" s="17" t="s">
        <v>46</v>
      </c>
      <c r="G1829" s="18">
        <f t="shared" si="158"/>
        <v>12.547699999999999</v>
      </c>
      <c r="H1829" s="19">
        <f t="shared" si="161"/>
        <v>16.332749999999997</v>
      </c>
      <c r="I1829" s="19"/>
      <c r="J1829" s="18">
        <f t="shared" ref="J1829:J1892" si="162">L1829/K1829</f>
        <v>0.25292682926829269</v>
      </c>
      <c r="K1829" s="18">
        <v>41</v>
      </c>
      <c r="L1829" s="20">
        <v>10.37</v>
      </c>
      <c r="M1829" s="21">
        <v>10</v>
      </c>
      <c r="N1829" s="22">
        <f t="shared" si="159"/>
        <v>9.3329999999999984</v>
      </c>
      <c r="O1829" s="23">
        <v>75</v>
      </c>
      <c r="P1829" s="24">
        <f t="shared" si="160"/>
        <v>16.332749999999997</v>
      </c>
    </row>
    <row r="1830" spans="1:16" ht="17.25" customHeight="1">
      <c r="A1830" s="1">
        <v>2</v>
      </c>
      <c r="B1830" s="1" t="s">
        <v>15</v>
      </c>
      <c r="D1830" s="17" t="s">
        <v>3681</v>
      </c>
      <c r="E1830" s="17" t="s">
        <v>3682</v>
      </c>
      <c r="F1830" s="17" t="s">
        <v>46</v>
      </c>
      <c r="G1830" s="18">
        <f t="shared" si="158"/>
        <v>14.108599999999999</v>
      </c>
      <c r="H1830" s="19">
        <f t="shared" si="161"/>
        <v>18.3645</v>
      </c>
      <c r="I1830" s="19"/>
      <c r="J1830" s="18">
        <f t="shared" si="162"/>
        <v>0.28439024390243905</v>
      </c>
      <c r="K1830" s="18">
        <v>41</v>
      </c>
      <c r="L1830" s="20">
        <v>11.66</v>
      </c>
      <c r="M1830" s="21">
        <v>10</v>
      </c>
      <c r="N1830" s="22">
        <f t="shared" si="159"/>
        <v>10.494</v>
      </c>
      <c r="O1830" s="23">
        <v>75</v>
      </c>
      <c r="P1830" s="24">
        <f t="shared" si="160"/>
        <v>18.3645</v>
      </c>
    </row>
    <row r="1831" spans="1:16" ht="17.25" customHeight="1">
      <c r="A1831" s="1">
        <v>2</v>
      </c>
      <c r="B1831" s="1" t="s">
        <v>15</v>
      </c>
      <c r="D1831" s="17" t="s">
        <v>3683</v>
      </c>
      <c r="E1831" s="17" t="s">
        <v>3684</v>
      </c>
      <c r="F1831" s="17" t="s">
        <v>46</v>
      </c>
      <c r="G1831" s="18">
        <f t="shared" si="158"/>
        <v>12.547699999999999</v>
      </c>
      <c r="H1831" s="19">
        <f t="shared" si="161"/>
        <v>16.332749999999997</v>
      </c>
      <c r="I1831" s="19"/>
      <c r="J1831" s="18">
        <f t="shared" si="162"/>
        <v>0.25292682926829269</v>
      </c>
      <c r="K1831" s="18">
        <v>41</v>
      </c>
      <c r="L1831" s="20">
        <v>10.37</v>
      </c>
      <c r="M1831" s="21">
        <v>10</v>
      </c>
      <c r="N1831" s="22">
        <f t="shared" si="159"/>
        <v>9.3329999999999984</v>
      </c>
      <c r="O1831" s="23">
        <v>75</v>
      </c>
      <c r="P1831" s="24">
        <f t="shared" si="160"/>
        <v>16.332749999999997</v>
      </c>
    </row>
    <row r="1832" spans="1:16" ht="17.25" customHeight="1">
      <c r="A1832" s="1">
        <v>2</v>
      </c>
      <c r="B1832" s="1" t="s">
        <v>15</v>
      </c>
      <c r="D1832" s="17" t="s">
        <v>3685</v>
      </c>
      <c r="E1832" s="17" t="s">
        <v>3686</v>
      </c>
      <c r="F1832" s="17" t="s">
        <v>46</v>
      </c>
      <c r="G1832" s="18">
        <f t="shared" si="158"/>
        <v>235.92579999999998</v>
      </c>
      <c r="H1832" s="19">
        <f t="shared" si="161"/>
        <v>307.09350000000001</v>
      </c>
      <c r="I1832" s="19"/>
      <c r="J1832" s="18">
        <f t="shared" si="162"/>
        <v>4.7556097560975603</v>
      </c>
      <c r="K1832" s="18">
        <v>41</v>
      </c>
      <c r="L1832" s="20">
        <v>194.98</v>
      </c>
      <c r="M1832" s="21">
        <v>10</v>
      </c>
      <c r="N1832" s="22">
        <f t="shared" si="159"/>
        <v>175.482</v>
      </c>
      <c r="O1832" s="23">
        <v>75</v>
      </c>
      <c r="P1832" s="24">
        <f t="shared" si="160"/>
        <v>307.09350000000001</v>
      </c>
    </row>
    <row r="1833" spans="1:16" ht="17.25" customHeight="1">
      <c r="A1833" s="1">
        <v>2</v>
      </c>
      <c r="B1833" s="1" t="s">
        <v>15</v>
      </c>
      <c r="D1833" s="17" t="s">
        <v>3687</v>
      </c>
      <c r="E1833" s="17" t="s">
        <v>3688</v>
      </c>
      <c r="F1833" s="17" t="s">
        <v>46</v>
      </c>
      <c r="G1833" s="18">
        <f t="shared" si="158"/>
        <v>230.90430000000001</v>
      </c>
      <c r="H1833" s="19">
        <f t="shared" si="161"/>
        <v>300.55725000000007</v>
      </c>
      <c r="I1833" s="19"/>
      <c r="J1833" s="18">
        <f t="shared" si="162"/>
        <v>4.6543902439024389</v>
      </c>
      <c r="K1833" s="18">
        <v>41</v>
      </c>
      <c r="L1833" s="20">
        <v>190.83</v>
      </c>
      <c r="M1833" s="21">
        <v>10</v>
      </c>
      <c r="N1833" s="22">
        <f t="shared" si="159"/>
        <v>171.74700000000001</v>
      </c>
      <c r="O1833" s="23">
        <v>75</v>
      </c>
      <c r="P1833" s="24">
        <f t="shared" si="160"/>
        <v>300.55725000000007</v>
      </c>
    </row>
    <row r="1834" spans="1:16" ht="17.25" customHeight="1">
      <c r="A1834" s="1">
        <v>2</v>
      </c>
      <c r="B1834" s="1" t="s">
        <v>15</v>
      </c>
      <c r="D1834" s="17" t="s">
        <v>3689</v>
      </c>
      <c r="E1834" s="17" t="s">
        <v>3690</v>
      </c>
      <c r="F1834" s="17" t="s">
        <v>46</v>
      </c>
      <c r="G1834" s="18">
        <f t="shared" si="158"/>
        <v>53.433599999999991</v>
      </c>
      <c r="H1834" s="19">
        <f t="shared" si="161"/>
        <v>69.552000000000007</v>
      </c>
      <c r="I1834" s="19"/>
      <c r="J1834" s="18">
        <f t="shared" si="162"/>
        <v>1.0770731707317072</v>
      </c>
      <c r="K1834" s="18">
        <v>41</v>
      </c>
      <c r="L1834" s="20">
        <v>44.16</v>
      </c>
      <c r="M1834" s="21">
        <v>10</v>
      </c>
      <c r="N1834" s="22">
        <f t="shared" si="159"/>
        <v>39.744</v>
      </c>
      <c r="O1834" s="23">
        <v>75</v>
      </c>
      <c r="P1834" s="24">
        <f t="shared" si="160"/>
        <v>69.552000000000007</v>
      </c>
    </row>
    <row r="1835" spans="1:16" ht="17.25" customHeight="1">
      <c r="A1835" s="1">
        <v>2</v>
      </c>
      <c r="B1835" s="1" t="s">
        <v>15</v>
      </c>
      <c r="D1835" s="17" t="s">
        <v>3691</v>
      </c>
      <c r="E1835" s="17" t="s">
        <v>3692</v>
      </c>
      <c r="F1835" s="17" t="s">
        <v>46</v>
      </c>
      <c r="G1835" s="18">
        <f t="shared" si="158"/>
        <v>53.433599999999991</v>
      </c>
      <c r="H1835" s="19">
        <f t="shared" si="161"/>
        <v>69.552000000000007</v>
      </c>
      <c r="I1835" s="19"/>
      <c r="J1835" s="18">
        <f t="shared" si="162"/>
        <v>1.0770731707317072</v>
      </c>
      <c r="K1835" s="18">
        <v>41</v>
      </c>
      <c r="L1835" s="20">
        <v>44.16</v>
      </c>
      <c r="M1835" s="21">
        <v>10</v>
      </c>
      <c r="N1835" s="22">
        <f t="shared" si="159"/>
        <v>39.744</v>
      </c>
      <c r="O1835" s="23">
        <v>75</v>
      </c>
      <c r="P1835" s="24">
        <f t="shared" si="160"/>
        <v>69.552000000000007</v>
      </c>
    </row>
    <row r="1836" spans="1:16" ht="17.25" customHeight="1">
      <c r="A1836" s="1">
        <v>2</v>
      </c>
      <c r="B1836" s="1" t="s">
        <v>15</v>
      </c>
      <c r="D1836" s="17" t="s">
        <v>3693</v>
      </c>
      <c r="E1836" s="17" t="s">
        <v>3694</v>
      </c>
      <c r="F1836" s="17" t="s">
        <v>46</v>
      </c>
      <c r="G1836" s="18">
        <f t="shared" si="158"/>
        <v>12.535599999999999</v>
      </c>
      <c r="H1836" s="19">
        <f t="shared" si="161"/>
        <v>16.317</v>
      </c>
      <c r="I1836" s="19"/>
      <c r="J1836" s="18">
        <f t="shared" si="162"/>
        <v>0.2526829268292683</v>
      </c>
      <c r="K1836" s="18">
        <v>41</v>
      </c>
      <c r="L1836" s="20">
        <v>10.36</v>
      </c>
      <c r="M1836" s="21">
        <v>10</v>
      </c>
      <c r="N1836" s="22">
        <f t="shared" si="159"/>
        <v>9.3239999999999998</v>
      </c>
      <c r="O1836" s="23">
        <v>75</v>
      </c>
      <c r="P1836" s="24">
        <f t="shared" si="160"/>
        <v>16.317</v>
      </c>
    </row>
    <row r="1837" spans="1:16" ht="17.25" customHeight="1">
      <c r="A1837" s="1">
        <v>2</v>
      </c>
      <c r="B1837" s="1" t="s">
        <v>15</v>
      </c>
      <c r="D1837" s="17" t="s">
        <v>3695</v>
      </c>
      <c r="E1837" s="17" t="s">
        <v>3696</v>
      </c>
      <c r="F1837" s="17" t="s">
        <v>46</v>
      </c>
      <c r="G1837" s="18">
        <f t="shared" si="158"/>
        <v>3.1217999999999999</v>
      </c>
      <c r="H1837" s="19">
        <f t="shared" si="161"/>
        <v>4.0635000000000003</v>
      </c>
      <c r="I1837" s="19"/>
      <c r="J1837" s="18">
        <f t="shared" si="162"/>
        <v>6.2926829268292683E-2</v>
      </c>
      <c r="K1837" s="18">
        <v>41</v>
      </c>
      <c r="L1837" s="20">
        <v>2.58</v>
      </c>
      <c r="M1837" s="21">
        <v>10</v>
      </c>
      <c r="N1837" s="22">
        <f t="shared" si="159"/>
        <v>2.3220000000000001</v>
      </c>
      <c r="O1837" s="23">
        <v>75</v>
      </c>
      <c r="P1837" s="24">
        <f t="shared" si="160"/>
        <v>4.0635000000000003</v>
      </c>
    </row>
    <row r="1838" spans="1:16" ht="17.25" customHeight="1">
      <c r="A1838" s="1">
        <v>2</v>
      </c>
      <c r="B1838" s="1" t="s">
        <v>15</v>
      </c>
      <c r="D1838" s="17" t="s">
        <v>3697</v>
      </c>
      <c r="E1838" s="17" t="s">
        <v>3698</v>
      </c>
      <c r="F1838" s="17" t="s">
        <v>46</v>
      </c>
      <c r="G1838" s="18">
        <f t="shared" si="158"/>
        <v>3.1217999999999999</v>
      </c>
      <c r="H1838" s="19">
        <f t="shared" si="161"/>
        <v>4.0635000000000003</v>
      </c>
      <c r="I1838" s="19"/>
      <c r="J1838" s="18">
        <f t="shared" si="162"/>
        <v>6.2926829268292683E-2</v>
      </c>
      <c r="K1838" s="18">
        <v>41</v>
      </c>
      <c r="L1838" s="20">
        <v>2.58</v>
      </c>
      <c r="M1838" s="21">
        <v>10</v>
      </c>
      <c r="N1838" s="22">
        <f t="shared" si="159"/>
        <v>2.3220000000000001</v>
      </c>
      <c r="O1838" s="23">
        <v>75</v>
      </c>
      <c r="P1838" s="24">
        <f t="shared" si="160"/>
        <v>4.0635000000000003</v>
      </c>
    </row>
    <row r="1839" spans="1:16" ht="17.25" customHeight="1">
      <c r="A1839" s="1">
        <v>2</v>
      </c>
      <c r="B1839" s="1" t="s">
        <v>15</v>
      </c>
      <c r="D1839" s="17" t="s">
        <v>3699</v>
      </c>
      <c r="E1839" s="17" t="s">
        <v>3700</v>
      </c>
      <c r="F1839" s="17" t="s">
        <v>46</v>
      </c>
      <c r="G1839" s="18">
        <f t="shared" si="158"/>
        <v>22.554400000000001</v>
      </c>
      <c r="H1839" s="19">
        <f t="shared" si="161"/>
        <v>29.358000000000001</v>
      </c>
      <c r="I1839" s="19"/>
      <c r="J1839" s="18">
        <f t="shared" si="162"/>
        <v>0.45463414634146343</v>
      </c>
      <c r="K1839" s="18">
        <v>41</v>
      </c>
      <c r="L1839" s="20">
        <v>18.64</v>
      </c>
      <c r="M1839" s="21">
        <v>10</v>
      </c>
      <c r="N1839" s="22">
        <f t="shared" si="159"/>
        <v>16.776</v>
      </c>
      <c r="O1839" s="23">
        <v>75</v>
      </c>
      <c r="P1839" s="24">
        <f t="shared" si="160"/>
        <v>29.358000000000001</v>
      </c>
    </row>
    <row r="1840" spans="1:16" ht="17.25" customHeight="1">
      <c r="A1840" s="1">
        <v>2</v>
      </c>
      <c r="B1840" s="1" t="s">
        <v>15</v>
      </c>
      <c r="D1840" s="17" t="s">
        <v>3701</v>
      </c>
      <c r="E1840" s="17" t="s">
        <v>3702</v>
      </c>
      <c r="F1840" s="17" t="s">
        <v>46</v>
      </c>
      <c r="G1840" s="18">
        <f t="shared" si="158"/>
        <v>62.738500000000002</v>
      </c>
      <c r="H1840" s="19">
        <f t="shared" si="161"/>
        <v>81.663749999999993</v>
      </c>
      <c r="I1840" s="19"/>
      <c r="J1840" s="18">
        <f t="shared" si="162"/>
        <v>1.2646341463414634</v>
      </c>
      <c r="K1840" s="18">
        <v>41</v>
      </c>
      <c r="L1840" s="20">
        <v>51.85</v>
      </c>
      <c r="M1840" s="21">
        <v>10</v>
      </c>
      <c r="N1840" s="22">
        <f t="shared" si="159"/>
        <v>46.664999999999999</v>
      </c>
      <c r="O1840" s="23">
        <v>75</v>
      </c>
      <c r="P1840" s="24">
        <f t="shared" si="160"/>
        <v>81.663749999999993</v>
      </c>
    </row>
    <row r="1841" spans="1:16" ht="17.25" customHeight="1">
      <c r="A1841" s="1">
        <v>2</v>
      </c>
      <c r="B1841" s="1" t="s">
        <v>15</v>
      </c>
      <c r="D1841" s="17" t="s">
        <v>3703</v>
      </c>
      <c r="E1841" s="17" t="s">
        <v>3704</v>
      </c>
      <c r="F1841" s="17" t="s">
        <v>46</v>
      </c>
      <c r="G1841" s="18">
        <f t="shared" si="158"/>
        <v>46.463999999999999</v>
      </c>
      <c r="H1841" s="19">
        <f t="shared" si="161"/>
        <v>60.480000000000004</v>
      </c>
      <c r="I1841" s="19"/>
      <c r="J1841" s="18">
        <f t="shared" si="162"/>
        <v>0.93658536585365848</v>
      </c>
      <c r="K1841" s="18">
        <v>41</v>
      </c>
      <c r="L1841" s="20">
        <v>38.4</v>
      </c>
      <c r="M1841" s="21">
        <v>10</v>
      </c>
      <c r="N1841" s="22">
        <f t="shared" si="159"/>
        <v>34.56</v>
      </c>
      <c r="O1841" s="23">
        <v>75</v>
      </c>
      <c r="P1841" s="24">
        <f t="shared" si="160"/>
        <v>60.480000000000004</v>
      </c>
    </row>
    <row r="1842" spans="1:16" ht="17.25" customHeight="1">
      <c r="A1842" s="1">
        <v>2</v>
      </c>
      <c r="B1842" s="1" t="s">
        <v>15</v>
      </c>
      <c r="D1842" s="17" t="s">
        <v>3705</v>
      </c>
      <c r="E1842" s="17" t="s">
        <v>3706</v>
      </c>
      <c r="F1842" s="17" t="s">
        <v>46</v>
      </c>
      <c r="G1842" s="18">
        <f t="shared" si="158"/>
        <v>46.463999999999999</v>
      </c>
      <c r="H1842" s="19">
        <f t="shared" si="161"/>
        <v>60.480000000000004</v>
      </c>
      <c r="I1842" s="19"/>
      <c r="J1842" s="18">
        <f t="shared" si="162"/>
        <v>0.93658536585365848</v>
      </c>
      <c r="K1842" s="18">
        <v>41</v>
      </c>
      <c r="L1842" s="20">
        <v>38.4</v>
      </c>
      <c r="M1842" s="21">
        <v>10</v>
      </c>
      <c r="N1842" s="22">
        <f t="shared" si="159"/>
        <v>34.56</v>
      </c>
      <c r="O1842" s="23">
        <v>75</v>
      </c>
      <c r="P1842" s="24">
        <f t="shared" si="160"/>
        <v>60.480000000000004</v>
      </c>
    </row>
    <row r="1843" spans="1:16" ht="17.25" customHeight="1">
      <c r="A1843" s="1">
        <v>2</v>
      </c>
      <c r="B1843" s="1" t="s">
        <v>15</v>
      </c>
      <c r="D1843" s="17" t="s">
        <v>3707</v>
      </c>
      <c r="E1843" s="17" t="s">
        <v>3708</v>
      </c>
      <c r="F1843" s="17" t="s">
        <v>46</v>
      </c>
      <c r="G1843" s="18">
        <f t="shared" si="158"/>
        <v>251.23229999999998</v>
      </c>
      <c r="H1843" s="19">
        <f t="shared" si="161"/>
        <v>327.01724999999999</v>
      </c>
      <c r="I1843" s="19"/>
      <c r="J1843" s="18">
        <f t="shared" si="162"/>
        <v>5.0641463414634149</v>
      </c>
      <c r="K1843" s="18">
        <v>41</v>
      </c>
      <c r="L1843" s="20">
        <v>207.63</v>
      </c>
      <c r="M1843" s="21">
        <v>10</v>
      </c>
      <c r="N1843" s="22">
        <f t="shared" si="159"/>
        <v>186.86699999999999</v>
      </c>
      <c r="O1843" s="23">
        <v>75</v>
      </c>
      <c r="P1843" s="24">
        <f t="shared" si="160"/>
        <v>327.01724999999999</v>
      </c>
    </row>
    <row r="1844" spans="1:16" ht="17.25" customHeight="1">
      <c r="A1844" s="1">
        <v>2</v>
      </c>
      <c r="B1844" s="1" t="s">
        <v>15</v>
      </c>
      <c r="D1844" s="17" t="s">
        <v>3709</v>
      </c>
      <c r="E1844" s="17" t="s">
        <v>3710</v>
      </c>
      <c r="F1844" s="17" t="s">
        <v>46</v>
      </c>
      <c r="G1844" s="18">
        <f t="shared" si="158"/>
        <v>69.695999999999998</v>
      </c>
      <c r="H1844" s="19">
        <f t="shared" si="161"/>
        <v>90.72</v>
      </c>
      <c r="I1844" s="19"/>
      <c r="J1844" s="18">
        <f t="shared" si="162"/>
        <v>1.4048780487804879</v>
      </c>
      <c r="K1844" s="18">
        <v>41</v>
      </c>
      <c r="L1844" s="20">
        <v>57.6</v>
      </c>
      <c r="M1844" s="21">
        <v>10</v>
      </c>
      <c r="N1844" s="22">
        <f t="shared" si="159"/>
        <v>51.84</v>
      </c>
      <c r="O1844" s="23">
        <v>75</v>
      </c>
      <c r="P1844" s="24">
        <f t="shared" si="160"/>
        <v>90.72</v>
      </c>
    </row>
    <row r="1845" spans="1:16" ht="17.25" customHeight="1">
      <c r="A1845" s="1">
        <v>2</v>
      </c>
      <c r="B1845" s="1" t="s">
        <v>15</v>
      </c>
      <c r="D1845" s="17" t="s">
        <v>3711</v>
      </c>
      <c r="E1845" s="17" t="s">
        <v>3712</v>
      </c>
      <c r="F1845" s="17" t="s">
        <v>46</v>
      </c>
      <c r="G1845" s="18">
        <f t="shared" si="158"/>
        <v>55.756799999999998</v>
      </c>
      <c r="H1845" s="19">
        <f t="shared" si="161"/>
        <v>72.575999999999993</v>
      </c>
      <c r="I1845" s="19"/>
      <c r="J1845" s="18">
        <f t="shared" si="162"/>
        <v>1.1239024390243901</v>
      </c>
      <c r="K1845" s="18">
        <v>41</v>
      </c>
      <c r="L1845" s="20">
        <v>46.08</v>
      </c>
      <c r="M1845" s="21">
        <v>10</v>
      </c>
      <c r="N1845" s="22">
        <f t="shared" si="159"/>
        <v>41.472000000000001</v>
      </c>
      <c r="O1845" s="23">
        <v>75</v>
      </c>
      <c r="P1845" s="24">
        <f t="shared" si="160"/>
        <v>72.575999999999993</v>
      </c>
    </row>
    <row r="1846" spans="1:16" ht="17.25" customHeight="1">
      <c r="A1846" s="1">
        <v>2</v>
      </c>
      <c r="B1846" s="1" t="s">
        <v>15</v>
      </c>
      <c r="D1846" s="17" t="s">
        <v>3713</v>
      </c>
      <c r="E1846" s="17" t="s">
        <v>3714</v>
      </c>
      <c r="F1846" s="17" t="s">
        <v>46</v>
      </c>
      <c r="G1846" s="18">
        <f t="shared" si="158"/>
        <v>65.049599999999998</v>
      </c>
      <c r="H1846" s="19">
        <f t="shared" si="161"/>
        <v>84.671999999999997</v>
      </c>
      <c r="I1846" s="19"/>
      <c r="J1846" s="18">
        <f t="shared" si="162"/>
        <v>1.311219512195122</v>
      </c>
      <c r="K1846" s="18">
        <v>41</v>
      </c>
      <c r="L1846" s="20">
        <v>53.76</v>
      </c>
      <c r="M1846" s="21">
        <v>10</v>
      </c>
      <c r="N1846" s="22">
        <f t="shared" si="159"/>
        <v>48.384</v>
      </c>
      <c r="O1846" s="23">
        <v>75</v>
      </c>
      <c r="P1846" s="24">
        <f t="shared" si="160"/>
        <v>84.671999999999997</v>
      </c>
    </row>
    <row r="1847" spans="1:16" ht="17.25" customHeight="1">
      <c r="A1847" s="1">
        <v>2</v>
      </c>
      <c r="B1847" s="1" t="s">
        <v>15</v>
      </c>
      <c r="D1847" s="17" t="s">
        <v>3715</v>
      </c>
      <c r="E1847" s="17" t="s">
        <v>3716</v>
      </c>
      <c r="F1847" s="17" t="s">
        <v>46</v>
      </c>
      <c r="G1847" s="18">
        <f t="shared" si="158"/>
        <v>225.423</v>
      </c>
      <c r="H1847" s="19">
        <f t="shared" si="161"/>
        <v>293.42250000000001</v>
      </c>
      <c r="I1847" s="19"/>
      <c r="J1847" s="18">
        <f t="shared" si="162"/>
        <v>4.5439024390243903</v>
      </c>
      <c r="K1847" s="18">
        <v>41</v>
      </c>
      <c r="L1847" s="20">
        <v>186.3</v>
      </c>
      <c r="M1847" s="21">
        <v>10</v>
      </c>
      <c r="N1847" s="22">
        <f t="shared" si="159"/>
        <v>167.67000000000002</v>
      </c>
      <c r="O1847" s="23">
        <v>75</v>
      </c>
      <c r="P1847" s="24">
        <f t="shared" si="160"/>
        <v>293.42250000000001</v>
      </c>
    </row>
    <row r="1848" spans="1:16" ht="17.25" customHeight="1">
      <c r="A1848" s="1">
        <v>2</v>
      </c>
      <c r="B1848" s="1" t="s">
        <v>15</v>
      </c>
      <c r="D1848" s="17" t="s">
        <v>3717</v>
      </c>
      <c r="E1848" s="17" t="s">
        <v>3718</v>
      </c>
      <c r="F1848" s="17" t="s">
        <v>46</v>
      </c>
      <c r="G1848" s="18">
        <f t="shared" si="158"/>
        <v>40.813299999999998</v>
      </c>
      <c r="H1848" s="19">
        <f t="shared" si="161"/>
        <v>53.124749999999999</v>
      </c>
      <c r="I1848" s="19"/>
      <c r="J1848" s="18">
        <f t="shared" si="162"/>
        <v>0.82268292682926825</v>
      </c>
      <c r="K1848" s="18">
        <v>41</v>
      </c>
      <c r="L1848" s="20">
        <v>33.729999999999997</v>
      </c>
      <c r="M1848" s="21">
        <v>10</v>
      </c>
      <c r="N1848" s="22">
        <f t="shared" si="159"/>
        <v>30.356999999999999</v>
      </c>
      <c r="O1848" s="23">
        <v>75</v>
      </c>
      <c r="P1848" s="24">
        <f t="shared" si="160"/>
        <v>53.124749999999999</v>
      </c>
    </row>
    <row r="1849" spans="1:16" ht="17.25" customHeight="1">
      <c r="A1849" s="1">
        <v>2</v>
      </c>
      <c r="B1849" s="1" t="s">
        <v>15</v>
      </c>
      <c r="D1849" s="17" t="s">
        <v>3719</v>
      </c>
      <c r="E1849" s="17" t="s">
        <v>3720</v>
      </c>
      <c r="F1849" s="17" t="s">
        <v>46</v>
      </c>
      <c r="G1849" s="18">
        <f t="shared" si="158"/>
        <v>115.47030000000001</v>
      </c>
      <c r="H1849" s="19">
        <f t="shared" si="161"/>
        <v>150.30225000000002</v>
      </c>
      <c r="I1849" s="19"/>
      <c r="J1849" s="18">
        <f t="shared" si="162"/>
        <v>2.3275609756097562</v>
      </c>
      <c r="K1849" s="18">
        <v>41</v>
      </c>
      <c r="L1849" s="20">
        <v>95.43</v>
      </c>
      <c r="M1849" s="21">
        <v>10</v>
      </c>
      <c r="N1849" s="22">
        <f t="shared" si="159"/>
        <v>85.887</v>
      </c>
      <c r="O1849" s="23">
        <v>75</v>
      </c>
      <c r="P1849" s="24">
        <f t="shared" si="160"/>
        <v>150.30225000000002</v>
      </c>
    </row>
    <row r="1850" spans="1:16" ht="17.25" customHeight="1">
      <c r="A1850" s="1">
        <v>2</v>
      </c>
      <c r="B1850" s="1" t="s">
        <v>15</v>
      </c>
      <c r="D1850" s="25" t="s">
        <v>3721</v>
      </c>
      <c r="E1850" s="25" t="s">
        <v>3722</v>
      </c>
      <c r="F1850" s="25" t="s">
        <v>46</v>
      </c>
      <c r="G1850" s="26">
        <f>L1850*1.105</f>
        <v>8890.8963000000003</v>
      </c>
      <c r="H1850" s="19">
        <f t="shared" si="161"/>
        <v>12672.5445</v>
      </c>
      <c r="I1850" s="19"/>
      <c r="J1850" s="18">
        <f t="shared" si="162"/>
        <v>196.24536585365854</v>
      </c>
      <c r="K1850" s="18">
        <v>41</v>
      </c>
      <c r="L1850" s="27">
        <v>8046.06</v>
      </c>
      <c r="M1850" s="21">
        <v>10</v>
      </c>
      <c r="N1850" s="22">
        <f t="shared" si="159"/>
        <v>7241.4540000000006</v>
      </c>
      <c r="O1850" s="23">
        <v>75</v>
      </c>
      <c r="P1850" s="24">
        <f t="shared" si="160"/>
        <v>12672.5445</v>
      </c>
    </row>
    <row r="1851" spans="1:16" ht="17.25" customHeight="1">
      <c r="A1851" s="1">
        <v>2</v>
      </c>
      <c r="B1851" s="1" t="s">
        <v>15</v>
      </c>
      <c r="D1851" s="25" t="s">
        <v>3723</v>
      </c>
      <c r="E1851" s="25" t="s">
        <v>3724</v>
      </c>
      <c r="F1851" s="25" t="s">
        <v>46</v>
      </c>
      <c r="G1851" s="26">
        <f>L1851*1.105</f>
        <v>7980.2878999999994</v>
      </c>
      <c r="H1851" s="19">
        <f t="shared" si="161"/>
        <v>11374.618499999999</v>
      </c>
      <c r="I1851" s="19"/>
      <c r="J1851" s="18">
        <f t="shared" si="162"/>
        <v>176.14585365853657</v>
      </c>
      <c r="K1851" s="18">
        <v>41</v>
      </c>
      <c r="L1851" s="27">
        <v>7221.98</v>
      </c>
      <c r="M1851" s="21">
        <v>10</v>
      </c>
      <c r="N1851" s="22">
        <f t="shared" si="159"/>
        <v>6499.7819999999992</v>
      </c>
      <c r="O1851" s="23">
        <v>75</v>
      </c>
      <c r="P1851" s="24">
        <f t="shared" si="160"/>
        <v>11374.618499999999</v>
      </c>
    </row>
    <row r="1852" spans="1:16" ht="17.25" customHeight="1">
      <c r="A1852" s="1">
        <v>2</v>
      </c>
      <c r="B1852" s="1" t="s">
        <v>15</v>
      </c>
      <c r="D1852" s="17" t="s">
        <v>3725</v>
      </c>
      <c r="E1852" s="17" t="s">
        <v>3726</v>
      </c>
      <c r="F1852" s="17" t="s">
        <v>46</v>
      </c>
      <c r="G1852" s="18">
        <f t="shared" ref="G1852:G1915" si="163">L1852*1.21</f>
        <v>120.4676</v>
      </c>
      <c r="H1852" s="19">
        <f t="shared" si="161"/>
        <v>156.80700000000002</v>
      </c>
      <c r="I1852" s="19"/>
      <c r="J1852" s="18">
        <f t="shared" si="162"/>
        <v>2.4282926829268292</v>
      </c>
      <c r="K1852" s="18">
        <v>41</v>
      </c>
      <c r="L1852" s="20">
        <v>99.56</v>
      </c>
      <c r="M1852" s="21">
        <v>10</v>
      </c>
      <c r="N1852" s="22">
        <f t="shared" si="159"/>
        <v>89.603999999999999</v>
      </c>
      <c r="O1852" s="23">
        <v>75</v>
      </c>
      <c r="P1852" s="24">
        <f t="shared" si="160"/>
        <v>156.80700000000002</v>
      </c>
    </row>
    <row r="1853" spans="1:16" ht="17.25" customHeight="1">
      <c r="A1853" s="1">
        <v>2</v>
      </c>
      <c r="B1853" s="1" t="s">
        <v>15</v>
      </c>
      <c r="D1853" s="17" t="s">
        <v>3727</v>
      </c>
      <c r="E1853" s="17" t="s">
        <v>3728</v>
      </c>
      <c r="F1853" s="17" t="s">
        <v>46</v>
      </c>
      <c r="G1853" s="18">
        <f t="shared" si="163"/>
        <v>1256.2099000000001</v>
      </c>
      <c r="H1853" s="19">
        <f t="shared" si="161"/>
        <v>1635.1492500000002</v>
      </c>
      <c r="I1853" s="19"/>
      <c r="J1853" s="18">
        <f t="shared" si="162"/>
        <v>25.321707317073173</v>
      </c>
      <c r="K1853" s="18">
        <v>41</v>
      </c>
      <c r="L1853" s="20">
        <v>1038.19</v>
      </c>
      <c r="M1853" s="21">
        <v>10</v>
      </c>
      <c r="N1853" s="22">
        <f t="shared" si="159"/>
        <v>934.37100000000009</v>
      </c>
      <c r="O1853" s="23">
        <v>75</v>
      </c>
      <c r="P1853" s="24">
        <f t="shared" si="160"/>
        <v>1635.1492500000002</v>
      </c>
    </row>
    <row r="1854" spans="1:16" ht="17.25" customHeight="1">
      <c r="A1854" s="1">
        <v>2</v>
      </c>
      <c r="B1854" s="1" t="s">
        <v>15</v>
      </c>
      <c r="D1854" s="17" t="s">
        <v>3729</v>
      </c>
      <c r="E1854" s="17" t="s">
        <v>3730</v>
      </c>
      <c r="F1854" s="17" t="s">
        <v>46</v>
      </c>
      <c r="G1854" s="18">
        <f t="shared" si="163"/>
        <v>218.35660000000001</v>
      </c>
      <c r="H1854" s="19">
        <f t="shared" si="161"/>
        <v>284.22450000000003</v>
      </c>
      <c r="I1854" s="19"/>
      <c r="J1854" s="18">
        <f t="shared" si="162"/>
        <v>4.4014634146341463</v>
      </c>
      <c r="K1854" s="18">
        <v>41</v>
      </c>
      <c r="L1854" s="20">
        <v>180.46</v>
      </c>
      <c r="M1854" s="21">
        <v>10</v>
      </c>
      <c r="N1854" s="22">
        <f t="shared" si="159"/>
        <v>162.41400000000002</v>
      </c>
      <c r="O1854" s="23">
        <v>75</v>
      </c>
      <c r="P1854" s="24">
        <f t="shared" si="160"/>
        <v>284.22450000000003</v>
      </c>
    </row>
    <row r="1855" spans="1:16" ht="17.25" customHeight="1">
      <c r="A1855" s="1">
        <v>2</v>
      </c>
      <c r="B1855" s="1" t="s">
        <v>15</v>
      </c>
      <c r="D1855" s="17" t="s">
        <v>3731</v>
      </c>
      <c r="E1855" s="17" t="s">
        <v>3732</v>
      </c>
      <c r="F1855" s="17" t="s">
        <v>46</v>
      </c>
      <c r="G1855" s="18">
        <f t="shared" si="163"/>
        <v>174.3126</v>
      </c>
      <c r="H1855" s="19">
        <f t="shared" si="161"/>
        <v>226.89449999999999</v>
      </c>
      <c r="I1855" s="19"/>
      <c r="J1855" s="18">
        <f t="shared" si="162"/>
        <v>3.5136585365853659</v>
      </c>
      <c r="K1855" s="18">
        <v>41</v>
      </c>
      <c r="L1855" s="20">
        <v>144.06</v>
      </c>
      <c r="M1855" s="21">
        <v>10</v>
      </c>
      <c r="N1855" s="22">
        <f t="shared" si="159"/>
        <v>129.654</v>
      </c>
      <c r="O1855" s="23">
        <v>75</v>
      </c>
      <c r="P1855" s="24">
        <f t="shared" si="160"/>
        <v>226.89449999999999</v>
      </c>
    </row>
    <row r="1856" spans="1:16" ht="17.25" customHeight="1">
      <c r="A1856" s="1">
        <v>2</v>
      </c>
      <c r="B1856" s="1" t="s">
        <v>15</v>
      </c>
      <c r="D1856" s="17" t="s">
        <v>3733</v>
      </c>
      <c r="E1856" s="17" t="s">
        <v>3734</v>
      </c>
      <c r="F1856" s="17" t="s">
        <v>46</v>
      </c>
      <c r="G1856" s="18">
        <f t="shared" si="163"/>
        <v>1177.693</v>
      </c>
      <c r="H1856" s="19">
        <f t="shared" si="161"/>
        <v>1532.9474999999998</v>
      </c>
      <c r="I1856" s="19"/>
      <c r="J1856" s="18">
        <f t="shared" si="162"/>
        <v>23.739024390243902</v>
      </c>
      <c r="K1856" s="18">
        <v>41</v>
      </c>
      <c r="L1856" s="20">
        <v>973.3</v>
      </c>
      <c r="M1856" s="21">
        <v>10</v>
      </c>
      <c r="N1856" s="22">
        <f t="shared" si="159"/>
        <v>875.96999999999991</v>
      </c>
      <c r="O1856" s="23">
        <v>75</v>
      </c>
      <c r="P1856" s="24">
        <f t="shared" si="160"/>
        <v>1532.9474999999998</v>
      </c>
    </row>
    <row r="1857" spans="1:16" ht="17.25" customHeight="1">
      <c r="A1857" s="1">
        <v>2</v>
      </c>
      <c r="B1857" s="1" t="s">
        <v>15</v>
      </c>
      <c r="D1857" s="17" t="s">
        <v>3735</v>
      </c>
      <c r="E1857" s="17" t="s">
        <v>3736</v>
      </c>
      <c r="F1857" s="17" t="s">
        <v>46</v>
      </c>
      <c r="G1857" s="18">
        <f t="shared" si="163"/>
        <v>1114.8818999999999</v>
      </c>
      <c r="H1857" s="19">
        <f t="shared" si="161"/>
        <v>1451.1892499999999</v>
      </c>
      <c r="I1857" s="19"/>
      <c r="J1857" s="18">
        <f t="shared" si="162"/>
        <v>22.472926829268292</v>
      </c>
      <c r="K1857" s="18">
        <v>41</v>
      </c>
      <c r="L1857" s="20">
        <v>921.39</v>
      </c>
      <c r="M1857" s="21">
        <v>10</v>
      </c>
      <c r="N1857" s="22">
        <f t="shared" si="159"/>
        <v>829.25099999999998</v>
      </c>
      <c r="O1857" s="23">
        <v>75</v>
      </c>
      <c r="P1857" s="24">
        <f t="shared" si="160"/>
        <v>1451.1892499999999</v>
      </c>
    </row>
    <row r="1858" spans="1:16" ht="17.25" customHeight="1">
      <c r="A1858" s="1">
        <v>2</v>
      </c>
      <c r="B1858" s="1" t="s">
        <v>15</v>
      </c>
      <c r="D1858" s="17" t="s">
        <v>3737</v>
      </c>
      <c r="E1858" s="17" t="s">
        <v>3738</v>
      </c>
      <c r="F1858" s="17" t="s">
        <v>46</v>
      </c>
      <c r="G1858" s="18">
        <f t="shared" si="163"/>
        <v>195.76589999999999</v>
      </c>
      <c r="H1858" s="19">
        <f t="shared" si="161"/>
        <v>254.81924999999998</v>
      </c>
      <c r="I1858" s="19"/>
      <c r="J1858" s="18">
        <f t="shared" si="162"/>
        <v>3.9460975609756095</v>
      </c>
      <c r="K1858" s="18">
        <v>41</v>
      </c>
      <c r="L1858" s="20">
        <v>161.79</v>
      </c>
      <c r="M1858" s="21">
        <v>10</v>
      </c>
      <c r="N1858" s="22">
        <f t="shared" si="159"/>
        <v>145.61099999999999</v>
      </c>
      <c r="O1858" s="23">
        <v>75</v>
      </c>
      <c r="P1858" s="24">
        <f t="shared" si="160"/>
        <v>254.81924999999998</v>
      </c>
    </row>
    <row r="1859" spans="1:16" ht="17.25" customHeight="1">
      <c r="A1859" s="1">
        <v>2</v>
      </c>
      <c r="B1859" s="1" t="s">
        <v>15</v>
      </c>
      <c r="D1859" s="17" t="s">
        <v>3739</v>
      </c>
      <c r="E1859" s="17" t="s">
        <v>3740</v>
      </c>
      <c r="F1859" s="17" t="s">
        <v>46</v>
      </c>
      <c r="G1859" s="18">
        <f t="shared" si="163"/>
        <v>386.54659999999996</v>
      </c>
      <c r="H1859" s="19">
        <f t="shared" si="161"/>
        <v>503.14949999999999</v>
      </c>
      <c r="I1859" s="19"/>
      <c r="J1859" s="18">
        <f t="shared" si="162"/>
        <v>7.7917073170731701</v>
      </c>
      <c r="K1859" s="18">
        <v>41</v>
      </c>
      <c r="L1859" s="20">
        <v>319.45999999999998</v>
      </c>
      <c r="M1859" s="21">
        <v>10</v>
      </c>
      <c r="N1859" s="22">
        <f t="shared" ref="N1859:N1922" si="164">L1859-L1859*M1859/100</f>
        <v>287.51400000000001</v>
      </c>
      <c r="O1859" s="23">
        <v>75</v>
      </c>
      <c r="P1859" s="24">
        <f t="shared" ref="P1859:P1922" si="165">N1859+N1859*O1859/100</f>
        <v>503.14949999999999</v>
      </c>
    </row>
    <row r="1860" spans="1:16" ht="17.25" customHeight="1">
      <c r="A1860" s="1">
        <v>2</v>
      </c>
      <c r="B1860" s="1" t="s">
        <v>15</v>
      </c>
      <c r="D1860" s="17" t="s">
        <v>3741</v>
      </c>
      <c r="E1860" s="17" t="s">
        <v>3742</v>
      </c>
      <c r="F1860" s="17" t="s">
        <v>46</v>
      </c>
      <c r="G1860" s="18">
        <f t="shared" si="163"/>
        <v>164.98349999999999</v>
      </c>
      <c r="H1860" s="19">
        <f t="shared" si="161"/>
        <v>214.75124999999997</v>
      </c>
      <c r="I1860" s="19"/>
      <c r="J1860" s="18">
        <f t="shared" si="162"/>
        <v>3.325609756097561</v>
      </c>
      <c r="K1860" s="18">
        <v>41</v>
      </c>
      <c r="L1860" s="20">
        <v>136.35</v>
      </c>
      <c r="M1860" s="21">
        <v>10</v>
      </c>
      <c r="N1860" s="22">
        <f t="shared" si="164"/>
        <v>122.71499999999999</v>
      </c>
      <c r="O1860" s="23">
        <v>75</v>
      </c>
      <c r="P1860" s="24">
        <f t="shared" si="165"/>
        <v>214.75124999999997</v>
      </c>
    </row>
    <row r="1861" spans="1:16" ht="17.25" customHeight="1">
      <c r="A1861" s="1">
        <v>2</v>
      </c>
      <c r="B1861" s="1" t="s">
        <v>15</v>
      </c>
      <c r="D1861" s="17" t="s">
        <v>3743</v>
      </c>
      <c r="E1861" s="17" t="s">
        <v>3744</v>
      </c>
      <c r="F1861" s="17" t="s">
        <v>46</v>
      </c>
      <c r="G1861" s="18">
        <f t="shared" si="163"/>
        <v>42.979200000000006</v>
      </c>
      <c r="H1861" s="19">
        <f t="shared" ref="H1861:H1924" si="166">P1861</f>
        <v>55.944000000000003</v>
      </c>
      <c r="I1861" s="19"/>
      <c r="J1861" s="18">
        <f t="shared" si="162"/>
        <v>0.86634146341463425</v>
      </c>
      <c r="K1861" s="18">
        <v>41</v>
      </c>
      <c r="L1861" s="20">
        <v>35.520000000000003</v>
      </c>
      <c r="M1861" s="21">
        <v>10</v>
      </c>
      <c r="N1861" s="22">
        <f t="shared" si="164"/>
        <v>31.968000000000004</v>
      </c>
      <c r="O1861" s="23">
        <v>75</v>
      </c>
      <c r="P1861" s="24">
        <f t="shared" si="165"/>
        <v>55.944000000000003</v>
      </c>
    </row>
    <row r="1862" spans="1:16" ht="17.25" customHeight="1">
      <c r="A1862" s="1">
        <v>2</v>
      </c>
      <c r="B1862" s="1" t="s">
        <v>15</v>
      </c>
      <c r="D1862" s="17" t="s">
        <v>3745</v>
      </c>
      <c r="E1862" s="17" t="s">
        <v>3746</v>
      </c>
      <c r="F1862" s="17" t="s">
        <v>46</v>
      </c>
      <c r="G1862" s="18">
        <f t="shared" si="163"/>
        <v>200.78739999999999</v>
      </c>
      <c r="H1862" s="19">
        <f t="shared" si="166"/>
        <v>261.35550000000001</v>
      </c>
      <c r="I1862" s="19"/>
      <c r="J1862" s="18">
        <f t="shared" si="162"/>
        <v>4.0473170731707313</v>
      </c>
      <c r="K1862" s="18">
        <v>41</v>
      </c>
      <c r="L1862" s="20">
        <v>165.94</v>
      </c>
      <c r="M1862" s="21">
        <v>10</v>
      </c>
      <c r="N1862" s="22">
        <f t="shared" si="164"/>
        <v>149.346</v>
      </c>
      <c r="O1862" s="23">
        <v>75</v>
      </c>
      <c r="P1862" s="24">
        <f t="shared" si="165"/>
        <v>261.35550000000001</v>
      </c>
    </row>
    <row r="1863" spans="1:16" ht="17.25" customHeight="1">
      <c r="A1863" s="1">
        <v>2</v>
      </c>
      <c r="B1863" s="1" t="s">
        <v>15</v>
      </c>
      <c r="D1863" s="17" t="s">
        <v>3747</v>
      </c>
      <c r="E1863" s="17" t="s">
        <v>3748</v>
      </c>
      <c r="F1863" s="17" t="s">
        <v>46</v>
      </c>
      <c r="G1863" s="18">
        <f t="shared" si="163"/>
        <v>225.90699999999998</v>
      </c>
      <c r="H1863" s="19">
        <f t="shared" si="166"/>
        <v>294.05249999999995</v>
      </c>
      <c r="I1863" s="19"/>
      <c r="J1863" s="18">
        <f t="shared" si="162"/>
        <v>4.5536585365853659</v>
      </c>
      <c r="K1863" s="18">
        <v>41</v>
      </c>
      <c r="L1863" s="20">
        <v>186.7</v>
      </c>
      <c r="M1863" s="21">
        <v>10</v>
      </c>
      <c r="N1863" s="22">
        <f t="shared" si="164"/>
        <v>168.02999999999997</v>
      </c>
      <c r="O1863" s="23">
        <v>75</v>
      </c>
      <c r="P1863" s="24">
        <f t="shared" si="165"/>
        <v>294.05249999999995</v>
      </c>
    </row>
    <row r="1864" spans="1:16" ht="17.25" customHeight="1">
      <c r="A1864" s="1">
        <v>2</v>
      </c>
      <c r="B1864" s="1" t="s">
        <v>15</v>
      </c>
      <c r="D1864" s="17" t="s">
        <v>3749</v>
      </c>
      <c r="E1864" s="17" t="s">
        <v>3750</v>
      </c>
      <c r="F1864" s="17" t="s">
        <v>46</v>
      </c>
      <c r="G1864" s="18">
        <f t="shared" si="163"/>
        <v>371.86929999999995</v>
      </c>
      <c r="H1864" s="19">
        <f t="shared" si="166"/>
        <v>484.04474999999996</v>
      </c>
      <c r="I1864" s="19"/>
      <c r="J1864" s="18">
        <f t="shared" si="162"/>
        <v>7.4958536585365847</v>
      </c>
      <c r="K1864" s="18">
        <v>41</v>
      </c>
      <c r="L1864" s="20">
        <v>307.33</v>
      </c>
      <c r="M1864" s="21">
        <v>10</v>
      </c>
      <c r="N1864" s="22">
        <f t="shared" si="164"/>
        <v>276.59699999999998</v>
      </c>
      <c r="O1864" s="23">
        <v>75</v>
      </c>
      <c r="P1864" s="24">
        <f t="shared" si="165"/>
        <v>484.04474999999996</v>
      </c>
    </row>
    <row r="1865" spans="1:16" ht="17.25" customHeight="1">
      <c r="A1865" s="1">
        <v>2</v>
      </c>
      <c r="B1865" s="1" t="s">
        <v>15</v>
      </c>
      <c r="D1865" s="17" t="s">
        <v>3751</v>
      </c>
      <c r="E1865" s="17" t="s">
        <v>3752</v>
      </c>
      <c r="F1865" s="17" t="s">
        <v>46</v>
      </c>
      <c r="G1865" s="18">
        <f t="shared" si="163"/>
        <v>401.59899999999993</v>
      </c>
      <c r="H1865" s="19">
        <f t="shared" si="166"/>
        <v>522.74249999999995</v>
      </c>
      <c r="I1865" s="19"/>
      <c r="J1865" s="18">
        <f t="shared" si="162"/>
        <v>8.0951219512195109</v>
      </c>
      <c r="K1865" s="18">
        <v>41</v>
      </c>
      <c r="L1865" s="20">
        <v>331.9</v>
      </c>
      <c r="M1865" s="21">
        <v>10</v>
      </c>
      <c r="N1865" s="22">
        <f t="shared" si="164"/>
        <v>298.70999999999998</v>
      </c>
      <c r="O1865" s="23">
        <v>75</v>
      </c>
      <c r="P1865" s="24">
        <f t="shared" si="165"/>
        <v>522.74249999999995</v>
      </c>
    </row>
    <row r="1866" spans="1:16" ht="17.25" customHeight="1">
      <c r="A1866" s="1">
        <v>2</v>
      </c>
      <c r="B1866" s="1" t="s">
        <v>15</v>
      </c>
      <c r="D1866" s="17" t="s">
        <v>3753</v>
      </c>
      <c r="E1866" s="17" t="s">
        <v>3754</v>
      </c>
      <c r="F1866" s="17" t="s">
        <v>46</v>
      </c>
      <c r="G1866" s="18">
        <f t="shared" si="163"/>
        <v>514.55250000000001</v>
      </c>
      <c r="H1866" s="19">
        <f t="shared" si="166"/>
        <v>669.76874999999995</v>
      </c>
      <c r="I1866" s="19"/>
      <c r="J1866" s="18">
        <f t="shared" si="162"/>
        <v>10.371951219512194</v>
      </c>
      <c r="K1866" s="18">
        <v>41</v>
      </c>
      <c r="L1866" s="20">
        <v>425.25</v>
      </c>
      <c r="M1866" s="21">
        <v>10</v>
      </c>
      <c r="N1866" s="22">
        <f t="shared" si="164"/>
        <v>382.72500000000002</v>
      </c>
      <c r="O1866" s="23">
        <v>75</v>
      </c>
      <c r="P1866" s="24">
        <f t="shared" si="165"/>
        <v>669.76874999999995</v>
      </c>
    </row>
    <row r="1867" spans="1:16" ht="17.25" customHeight="1">
      <c r="A1867" s="1">
        <v>2</v>
      </c>
      <c r="B1867" s="1" t="s">
        <v>15</v>
      </c>
      <c r="D1867" s="17" t="s">
        <v>3755</v>
      </c>
      <c r="E1867" s="17" t="s">
        <v>3756</v>
      </c>
      <c r="F1867" s="17" t="s">
        <v>46</v>
      </c>
      <c r="G1867" s="18">
        <f t="shared" si="163"/>
        <v>677.721</v>
      </c>
      <c r="H1867" s="19">
        <f t="shared" si="166"/>
        <v>882.15750000000003</v>
      </c>
      <c r="I1867" s="19"/>
      <c r="J1867" s="18">
        <f t="shared" si="162"/>
        <v>13.660975609756099</v>
      </c>
      <c r="K1867" s="18">
        <v>41</v>
      </c>
      <c r="L1867" s="20">
        <v>560.1</v>
      </c>
      <c r="M1867" s="21">
        <v>10</v>
      </c>
      <c r="N1867" s="22">
        <f t="shared" si="164"/>
        <v>504.09000000000003</v>
      </c>
      <c r="O1867" s="23">
        <v>75</v>
      </c>
      <c r="P1867" s="24">
        <f t="shared" si="165"/>
        <v>882.15750000000003</v>
      </c>
    </row>
    <row r="1868" spans="1:16" ht="17.25" customHeight="1">
      <c r="A1868" s="1">
        <v>2</v>
      </c>
      <c r="B1868" s="1" t="s">
        <v>15</v>
      </c>
      <c r="D1868" s="17" t="s">
        <v>3757</v>
      </c>
      <c r="E1868" s="17" t="s">
        <v>3758</v>
      </c>
      <c r="F1868" s="17" t="s">
        <v>46</v>
      </c>
      <c r="G1868" s="18">
        <f t="shared" si="163"/>
        <v>76.689800000000005</v>
      </c>
      <c r="H1868" s="19">
        <f t="shared" si="166"/>
        <v>99.82350000000001</v>
      </c>
      <c r="I1868" s="19"/>
      <c r="J1868" s="18">
        <f t="shared" si="162"/>
        <v>1.5458536585365854</v>
      </c>
      <c r="K1868" s="18">
        <v>41</v>
      </c>
      <c r="L1868" s="20">
        <v>63.38</v>
      </c>
      <c r="M1868" s="21">
        <v>10</v>
      </c>
      <c r="N1868" s="22">
        <f t="shared" si="164"/>
        <v>57.042000000000002</v>
      </c>
      <c r="O1868" s="23">
        <v>75</v>
      </c>
      <c r="P1868" s="24">
        <f t="shared" si="165"/>
        <v>99.82350000000001</v>
      </c>
    </row>
    <row r="1869" spans="1:16" ht="17.25" customHeight="1">
      <c r="A1869" s="1">
        <v>2</v>
      </c>
      <c r="B1869" s="1" t="s">
        <v>15</v>
      </c>
      <c r="D1869" s="17" t="s">
        <v>3759</v>
      </c>
      <c r="E1869" s="17" t="s">
        <v>3760</v>
      </c>
      <c r="F1869" s="17" t="s">
        <v>46</v>
      </c>
      <c r="G1869" s="18">
        <f t="shared" si="163"/>
        <v>743.72649999999999</v>
      </c>
      <c r="H1869" s="19">
        <f t="shared" si="166"/>
        <v>968.07374999999979</v>
      </c>
      <c r="I1869" s="19"/>
      <c r="J1869" s="18">
        <f t="shared" si="162"/>
        <v>14.991463414634145</v>
      </c>
      <c r="K1869" s="18">
        <v>41</v>
      </c>
      <c r="L1869" s="20">
        <v>614.65</v>
      </c>
      <c r="M1869" s="21">
        <v>10</v>
      </c>
      <c r="N1869" s="22">
        <f t="shared" si="164"/>
        <v>553.18499999999995</v>
      </c>
      <c r="O1869" s="23">
        <v>75</v>
      </c>
      <c r="P1869" s="24">
        <f t="shared" si="165"/>
        <v>968.07374999999979</v>
      </c>
    </row>
    <row r="1870" spans="1:16" ht="17.25" customHeight="1">
      <c r="A1870" s="1">
        <v>2</v>
      </c>
      <c r="B1870" s="1" t="s">
        <v>15</v>
      </c>
      <c r="D1870" s="17" t="s">
        <v>3761</v>
      </c>
      <c r="E1870" s="17" t="s">
        <v>3762</v>
      </c>
      <c r="F1870" s="17" t="s">
        <v>46</v>
      </c>
      <c r="G1870" s="18">
        <f t="shared" si="163"/>
        <v>1626.9296999999999</v>
      </c>
      <c r="H1870" s="19">
        <f t="shared" si="166"/>
        <v>2117.6977499999998</v>
      </c>
      <c r="I1870" s="19"/>
      <c r="J1870" s="18">
        <f t="shared" si="162"/>
        <v>32.794390243902434</v>
      </c>
      <c r="K1870" s="18">
        <v>41</v>
      </c>
      <c r="L1870" s="20">
        <v>1344.57</v>
      </c>
      <c r="M1870" s="21">
        <v>10</v>
      </c>
      <c r="N1870" s="22">
        <f t="shared" si="164"/>
        <v>1210.1129999999998</v>
      </c>
      <c r="O1870" s="23">
        <v>75</v>
      </c>
      <c r="P1870" s="24">
        <f t="shared" si="165"/>
        <v>2117.6977499999998</v>
      </c>
    </row>
    <row r="1871" spans="1:16" ht="17.25" customHeight="1">
      <c r="A1871" s="1">
        <v>2</v>
      </c>
      <c r="B1871" s="1" t="s">
        <v>15</v>
      </c>
      <c r="D1871" s="17" t="s">
        <v>3763</v>
      </c>
      <c r="E1871" s="17" t="s">
        <v>3764</v>
      </c>
      <c r="F1871" s="17" t="s">
        <v>46</v>
      </c>
      <c r="G1871" s="18">
        <f t="shared" si="163"/>
        <v>2672.8173999999999</v>
      </c>
      <c r="H1871" s="19">
        <f t="shared" si="166"/>
        <v>3479.0805</v>
      </c>
      <c r="I1871" s="19"/>
      <c r="J1871" s="18">
        <f t="shared" si="162"/>
        <v>53.876585365853657</v>
      </c>
      <c r="K1871" s="18">
        <v>41</v>
      </c>
      <c r="L1871" s="20">
        <v>2208.94</v>
      </c>
      <c r="M1871" s="21">
        <v>10</v>
      </c>
      <c r="N1871" s="22">
        <f t="shared" si="164"/>
        <v>1988.046</v>
      </c>
      <c r="O1871" s="23">
        <v>75</v>
      </c>
      <c r="P1871" s="24">
        <f t="shared" si="165"/>
        <v>3479.0805</v>
      </c>
    </row>
    <row r="1872" spans="1:16" ht="17.25" customHeight="1">
      <c r="A1872" s="1">
        <v>2</v>
      </c>
      <c r="B1872" s="1" t="s">
        <v>15</v>
      </c>
      <c r="D1872" s="17" t="s">
        <v>3765</v>
      </c>
      <c r="E1872" s="17" t="s">
        <v>3766</v>
      </c>
      <c r="F1872" s="17" t="s">
        <v>46</v>
      </c>
      <c r="G1872" s="18">
        <f t="shared" si="163"/>
        <v>3951.1581999999999</v>
      </c>
      <c r="H1872" s="19">
        <f t="shared" si="166"/>
        <v>5143.0365000000002</v>
      </c>
      <c r="I1872" s="19"/>
      <c r="J1872" s="18">
        <f t="shared" si="162"/>
        <v>79.644390243902436</v>
      </c>
      <c r="K1872" s="18">
        <v>41</v>
      </c>
      <c r="L1872" s="20">
        <v>3265.42</v>
      </c>
      <c r="M1872" s="21">
        <v>10</v>
      </c>
      <c r="N1872" s="22">
        <f t="shared" si="164"/>
        <v>2938.8780000000002</v>
      </c>
      <c r="O1872" s="23">
        <v>75</v>
      </c>
      <c r="P1872" s="24">
        <f t="shared" si="165"/>
        <v>5143.0365000000002</v>
      </c>
    </row>
    <row r="1873" spans="1:16" ht="17.25" customHeight="1">
      <c r="A1873" s="1">
        <v>2</v>
      </c>
      <c r="B1873" s="1" t="s">
        <v>15</v>
      </c>
      <c r="D1873" s="17" t="s">
        <v>3767</v>
      </c>
      <c r="E1873" s="17" t="s">
        <v>3768</v>
      </c>
      <c r="F1873" s="17" t="s">
        <v>46</v>
      </c>
      <c r="G1873" s="18">
        <f t="shared" si="163"/>
        <v>6740.232399999999</v>
      </c>
      <c r="H1873" s="19">
        <f t="shared" si="166"/>
        <v>8773.4429999999993</v>
      </c>
      <c r="I1873" s="19"/>
      <c r="J1873" s="18">
        <f t="shared" si="162"/>
        <v>135.86439024390242</v>
      </c>
      <c r="K1873" s="18">
        <v>41</v>
      </c>
      <c r="L1873" s="20">
        <v>5570.44</v>
      </c>
      <c r="M1873" s="21">
        <v>10</v>
      </c>
      <c r="N1873" s="22">
        <f t="shared" si="164"/>
        <v>5013.3959999999997</v>
      </c>
      <c r="O1873" s="23">
        <v>75</v>
      </c>
      <c r="P1873" s="24">
        <f t="shared" si="165"/>
        <v>8773.4429999999993</v>
      </c>
    </row>
    <row r="1874" spans="1:16" ht="17.25" customHeight="1">
      <c r="A1874" s="1">
        <v>2</v>
      </c>
      <c r="B1874" s="1" t="s">
        <v>15</v>
      </c>
      <c r="D1874" s="17" t="s">
        <v>3769</v>
      </c>
      <c r="E1874" s="17" t="s">
        <v>3770</v>
      </c>
      <c r="F1874" s="17" t="s">
        <v>46</v>
      </c>
      <c r="G1874" s="18">
        <f t="shared" si="163"/>
        <v>906.42309999999998</v>
      </c>
      <c r="H1874" s="19">
        <f t="shared" si="166"/>
        <v>1179.84825</v>
      </c>
      <c r="I1874" s="19"/>
      <c r="J1874" s="18">
        <f t="shared" si="162"/>
        <v>18.270975609756096</v>
      </c>
      <c r="K1874" s="18">
        <v>41</v>
      </c>
      <c r="L1874" s="20">
        <v>749.11</v>
      </c>
      <c r="M1874" s="21">
        <v>10</v>
      </c>
      <c r="N1874" s="22">
        <f t="shared" si="164"/>
        <v>674.19900000000007</v>
      </c>
      <c r="O1874" s="23">
        <v>75</v>
      </c>
      <c r="P1874" s="24">
        <f t="shared" si="165"/>
        <v>1179.84825</v>
      </c>
    </row>
    <row r="1875" spans="1:16" ht="17.25" customHeight="1">
      <c r="A1875" s="1">
        <v>2</v>
      </c>
      <c r="B1875" s="1" t="s">
        <v>15</v>
      </c>
      <c r="D1875" s="17" t="s">
        <v>3771</v>
      </c>
      <c r="E1875" s="17" t="s">
        <v>3772</v>
      </c>
      <c r="F1875" s="17" t="s">
        <v>46</v>
      </c>
      <c r="G1875" s="18">
        <f t="shared" si="163"/>
        <v>1231.8163</v>
      </c>
      <c r="H1875" s="19">
        <f t="shared" si="166"/>
        <v>1603.39725</v>
      </c>
      <c r="I1875" s="19"/>
      <c r="J1875" s="18">
        <f t="shared" si="162"/>
        <v>24.83</v>
      </c>
      <c r="K1875" s="18">
        <v>41</v>
      </c>
      <c r="L1875" s="20">
        <v>1018.03</v>
      </c>
      <c r="M1875" s="21">
        <v>10</v>
      </c>
      <c r="N1875" s="22">
        <f t="shared" si="164"/>
        <v>916.22699999999998</v>
      </c>
      <c r="O1875" s="23">
        <v>75</v>
      </c>
      <c r="P1875" s="24">
        <f t="shared" si="165"/>
        <v>1603.39725</v>
      </c>
    </row>
    <row r="1876" spans="1:16" ht="17.25" customHeight="1">
      <c r="A1876" s="1">
        <v>2</v>
      </c>
      <c r="B1876" s="1" t="s">
        <v>15</v>
      </c>
      <c r="D1876" s="17" t="s">
        <v>3773</v>
      </c>
      <c r="E1876" s="17" t="s">
        <v>3774</v>
      </c>
      <c r="F1876" s="17" t="s">
        <v>46</v>
      </c>
      <c r="G1876" s="18">
        <f t="shared" si="163"/>
        <v>1487.4893</v>
      </c>
      <c r="H1876" s="19">
        <f t="shared" si="166"/>
        <v>1936.1947499999999</v>
      </c>
      <c r="I1876" s="19"/>
      <c r="J1876" s="18">
        <f t="shared" si="162"/>
        <v>29.983658536585363</v>
      </c>
      <c r="K1876" s="18">
        <v>41</v>
      </c>
      <c r="L1876" s="20">
        <v>1229.33</v>
      </c>
      <c r="M1876" s="21">
        <v>10</v>
      </c>
      <c r="N1876" s="22">
        <f t="shared" si="164"/>
        <v>1106.3969999999999</v>
      </c>
      <c r="O1876" s="23">
        <v>75</v>
      </c>
      <c r="P1876" s="24">
        <f t="shared" si="165"/>
        <v>1936.1947499999999</v>
      </c>
    </row>
    <row r="1877" spans="1:16" ht="17.25" customHeight="1">
      <c r="A1877" s="1">
        <v>2</v>
      </c>
      <c r="B1877" s="1" t="s">
        <v>15</v>
      </c>
      <c r="D1877" s="17" t="s">
        <v>3775</v>
      </c>
      <c r="E1877" s="17" t="s">
        <v>3776</v>
      </c>
      <c r="F1877" s="17" t="s">
        <v>46</v>
      </c>
      <c r="G1877" s="18">
        <f t="shared" si="163"/>
        <v>3486.3125</v>
      </c>
      <c r="H1877" s="19">
        <f t="shared" si="166"/>
        <v>4537.96875</v>
      </c>
      <c r="I1877" s="19"/>
      <c r="J1877" s="18">
        <f t="shared" si="162"/>
        <v>70.274390243902445</v>
      </c>
      <c r="K1877" s="18">
        <v>41</v>
      </c>
      <c r="L1877" s="20">
        <v>2881.25</v>
      </c>
      <c r="M1877" s="21">
        <v>10</v>
      </c>
      <c r="N1877" s="22">
        <f t="shared" si="164"/>
        <v>2593.125</v>
      </c>
      <c r="O1877" s="23">
        <v>75</v>
      </c>
      <c r="P1877" s="24">
        <f t="shared" si="165"/>
        <v>4537.96875</v>
      </c>
    </row>
    <row r="1878" spans="1:16" ht="17.25" customHeight="1">
      <c r="A1878" s="1">
        <v>2</v>
      </c>
      <c r="B1878" s="1" t="s">
        <v>15</v>
      </c>
      <c r="D1878" s="17" t="s">
        <v>3777</v>
      </c>
      <c r="E1878" s="17" t="s">
        <v>3778</v>
      </c>
      <c r="F1878" s="17" t="s">
        <v>46</v>
      </c>
      <c r="G1878" s="18">
        <f t="shared" si="163"/>
        <v>1626.9296999999999</v>
      </c>
      <c r="H1878" s="19">
        <f t="shared" si="166"/>
        <v>2117.6977499999998</v>
      </c>
      <c r="I1878" s="19"/>
      <c r="J1878" s="18">
        <f t="shared" si="162"/>
        <v>32.794390243902434</v>
      </c>
      <c r="K1878" s="18">
        <v>41</v>
      </c>
      <c r="L1878" s="20">
        <v>1344.57</v>
      </c>
      <c r="M1878" s="21">
        <v>10</v>
      </c>
      <c r="N1878" s="22">
        <f t="shared" si="164"/>
        <v>1210.1129999999998</v>
      </c>
      <c r="O1878" s="23">
        <v>75</v>
      </c>
      <c r="P1878" s="24">
        <f t="shared" si="165"/>
        <v>2117.6977499999998</v>
      </c>
    </row>
    <row r="1879" spans="1:16" ht="17.25" customHeight="1">
      <c r="A1879" s="1">
        <v>2</v>
      </c>
      <c r="B1879" s="1" t="s">
        <v>15</v>
      </c>
      <c r="D1879" s="17" t="s">
        <v>3779</v>
      </c>
      <c r="E1879" s="17" t="s">
        <v>3780</v>
      </c>
      <c r="F1879" s="17" t="s">
        <v>46</v>
      </c>
      <c r="G1879" s="18">
        <f t="shared" si="163"/>
        <v>2789.0621000000001</v>
      </c>
      <c r="H1879" s="19">
        <f t="shared" si="166"/>
        <v>3630.3907499999996</v>
      </c>
      <c r="I1879" s="19"/>
      <c r="J1879" s="18">
        <f t="shared" si="162"/>
        <v>56.219756097560982</v>
      </c>
      <c r="K1879" s="18">
        <v>41</v>
      </c>
      <c r="L1879" s="20">
        <v>2305.0100000000002</v>
      </c>
      <c r="M1879" s="21">
        <v>10</v>
      </c>
      <c r="N1879" s="22">
        <f t="shared" si="164"/>
        <v>2074.509</v>
      </c>
      <c r="O1879" s="23">
        <v>75</v>
      </c>
      <c r="P1879" s="24">
        <f t="shared" si="165"/>
        <v>3630.3907499999996</v>
      </c>
    </row>
    <row r="1880" spans="1:16" ht="17.25" customHeight="1">
      <c r="A1880" s="1">
        <v>2</v>
      </c>
      <c r="B1880" s="1" t="s">
        <v>15</v>
      </c>
      <c r="D1880" s="17" t="s">
        <v>3781</v>
      </c>
      <c r="E1880" s="17" t="s">
        <v>3782</v>
      </c>
      <c r="F1880" s="17" t="s">
        <v>46</v>
      </c>
      <c r="G1880" s="18">
        <f t="shared" si="163"/>
        <v>4067.3544999999995</v>
      </c>
      <c r="H1880" s="19">
        <f t="shared" si="166"/>
        <v>5294.2837500000005</v>
      </c>
      <c r="I1880" s="19"/>
      <c r="J1880" s="18">
        <f t="shared" si="162"/>
        <v>81.986585365853657</v>
      </c>
      <c r="K1880" s="18">
        <v>41</v>
      </c>
      <c r="L1880" s="20">
        <v>3361.45</v>
      </c>
      <c r="M1880" s="21">
        <v>10</v>
      </c>
      <c r="N1880" s="22">
        <f t="shared" si="164"/>
        <v>3025.3049999999998</v>
      </c>
      <c r="O1880" s="23">
        <v>75</v>
      </c>
      <c r="P1880" s="24">
        <f t="shared" si="165"/>
        <v>5294.2837500000005</v>
      </c>
    </row>
    <row r="1881" spans="1:16" ht="17.25" customHeight="1">
      <c r="A1881" s="1">
        <v>2</v>
      </c>
      <c r="B1881" s="1" t="s">
        <v>15</v>
      </c>
      <c r="D1881" s="17" t="s">
        <v>3783</v>
      </c>
      <c r="E1881" s="17" t="s">
        <v>3784</v>
      </c>
      <c r="F1881" s="17" t="s">
        <v>46</v>
      </c>
      <c r="G1881" s="18">
        <f t="shared" si="163"/>
        <v>6275.3867</v>
      </c>
      <c r="H1881" s="19">
        <f t="shared" si="166"/>
        <v>8168.3752499999991</v>
      </c>
      <c r="I1881" s="19"/>
      <c r="J1881" s="18">
        <f t="shared" si="162"/>
        <v>126.49439024390244</v>
      </c>
      <c r="K1881" s="18">
        <v>41</v>
      </c>
      <c r="L1881" s="20">
        <v>5186.2700000000004</v>
      </c>
      <c r="M1881" s="21">
        <v>10</v>
      </c>
      <c r="N1881" s="22">
        <f t="shared" si="164"/>
        <v>4667.643</v>
      </c>
      <c r="O1881" s="23">
        <v>75</v>
      </c>
      <c r="P1881" s="24">
        <f t="shared" si="165"/>
        <v>8168.3752499999991</v>
      </c>
    </row>
    <row r="1882" spans="1:16" ht="17.25" customHeight="1">
      <c r="A1882" s="1">
        <v>2</v>
      </c>
      <c r="B1882" s="1" t="s">
        <v>15</v>
      </c>
      <c r="D1882" s="17" t="s">
        <v>3785</v>
      </c>
      <c r="E1882" s="17" t="s">
        <v>3786</v>
      </c>
      <c r="F1882" s="17" t="s">
        <v>46</v>
      </c>
      <c r="G1882" s="18">
        <f t="shared" si="163"/>
        <v>392.56029999999998</v>
      </c>
      <c r="H1882" s="19">
        <f t="shared" si="166"/>
        <v>510.97725000000003</v>
      </c>
      <c r="I1882" s="19"/>
      <c r="J1882" s="18">
        <f t="shared" si="162"/>
        <v>7.9129268292682928</v>
      </c>
      <c r="K1882" s="18">
        <v>41</v>
      </c>
      <c r="L1882" s="20">
        <v>324.43</v>
      </c>
      <c r="M1882" s="21">
        <v>10</v>
      </c>
      <c r="N1882" s="22">
        <f t="shared" si="164"/>
        <v>291.98700000000002</v>
      </c>
      <c r="O1882" s="23">
        <v>75</v>
      </c>
      <c r="P1882" s="24">
        <f t="shared" si="165"/>
        <v>510.97725000000003</v>
      </c>
    </row>
    <row r="1883" spans="1:16" ht="17.25" customHeight="1">
      <c r="A1883" s="1">
        <v>2</v>
      </c>
      <c r="B1883" s="1" t="s">
        <v>15</v>
      </c>
      <c r="D1883" s="17" t="s">
        <v>3787</v>
      </c>
      <c r="E1883" s="17" t="s">
        <v>3788</v>
      </c>
      <c r="F1883" s="17" t="s">
        <v>46</v>
      </c>
      <c r="G1883" s="18">
        <f t="shared" si="163"/>
        <v>392.56029999999998</v>
      </c>
      <c r="H1883" s="19">
        <f t="shared" si="166"/>
        <v>510.97725000000003</v>
      </c>
      <c r="I1883" s="19"/>
      <c r="J1883" s="18">
        <f t="shared" si="162"/>
        <v>7.9129268292682928</v>
      </c>
      <c r="K1883" s="18">
        <v>41</v>
      </c>
      <c r="L1883" s="20">
        <v>324.43</v>
      </c>
      <c r="M1883" s="21">
        <v>10</v>
      </c>
      <c r="N1883" s="22">
        <f t="shared" si="164"/>
        <v>291.98700000000002</v>
      </c>
      <c r="O1883" s="23">
        <v>75</v>
      </c>
      <c r="P1883" s="24">
        <f t="shared" si="165"/>
        <v>510.97725000000003</v>
      </c>
    </row>
    <row r="1884" spans="1:16" ht="17.25" customHeight="1">
      <c r="A1884" s="1">
        <v>2</v>
      </c>
      <c r="B1884" s="1" t="s">
        <v>15</v>
      </c>
      <c r="D1884" s="17" t="s">
        <v>3789</v>
      </c>
      <c r="E1884" s="17" t="s">
        <v>3790</v>
      </c>
      <c r="F1884" s="17" t="s">
        <v>46</v>
      </c>
      <c r="G1884" s="18">
        <f t="shared" si="163"/>
        <v>12.547699999999999</v>
      </c>
      <c r="H1884" s="19">
        <f t="shared" si="166"/>
        <v>16.332749999999997</v>
      </c>
      <c r="I1884" s="19"/>
      <c r="J1884" s="18">
        <f t="shared" si="162"/>
        <v>0.25292682926829269</v>
      </c>
      <c r="K1884" s="18">
        <v>41</v>
      </c>
      <c r="L1884" s="20">
        <v>10.37</v>
      </c>
      <c r="M1884" s="21">
        <v>10</v>
      </c>
      <c r="N1884" s="22">
        <f t="shared" si="164"/>
        <v>9.3329999999999984</v>
      </c>
      <c r="O1884" s="23">
        <v>75</v>
      </c>
      <c r="P1884" s="24">
        <f t="shared" si="165"/>
        <v>16.332749999999997</v>
      </c>
    </row>
    <row r="1885" spans="1:16" ht="17.25" customHeight="1">
      <c r="A1885" s="1">
        <v>2</v>
      </c>
      <c r="B1885" s="1" t="s">
        <v>15</v>
      </c>
      <c r="D1885" s="17" t="s">
        <v>3791</v>
      </c>
      <c r="E1885" s="17" t="s">
        <v>3792</v>
      </c>
      <c r="F1885" s="17" t="s">
        <v>46</v>
      </c>
      <c r="G1885" s="18">
        <f t="shared" si="163"/>
        <v>4.6947999999999999</v>
      </c>
      <c r="H1885" s="19">
        <f t="shared" si="166"/>
        <v>6.1109999999999998</v>
      </c>
      <c r="I1885" s="19"/>
      <c r="J1885" s="18">
        <f t="shared" si="162"/>
        <v>9.4634146341463415E-2</v>
      </c>
      <c r="K1885" s="18">
        <v>41</v>
      </c>
      <c r="L1885" s="20">
        <v>3.88</v>
      </c>
      <c r="M1885" s="21">
        <v>10</v>
      </c>
      <c r="N1885" s="22">
        <f t="shared" si="164"/>
        <v>3.492</v>
      </c>
      <c r="O1885" s="23">
        <v>75</v>
      </c>
      <c r="P1885" s="24">
        <f t="shared" si="165"/>
        <v>6.1109999999999998</v>
      </c>
    </row>
    <row r="1886" spans="1:16" ht="17.25" customHeight="1">
      <c r="A1886" s="1">
        <v>2</v>
      </c>
      <c r="B1886" s="1" t="s">
        <v>15</v>
      </c>
      <c r="D1886" s="17" t="s">
        <v>3793</v>
      </c>
      <c r="E1886" s="17" t="s">
        <v>3794</v>
      </c>
      <c r="F1886" s="17" t="s">
        <v>46</v>
      </c>
      <c r="G1886" s="18">
        <f t="shared" si="163"/>
        <v>23.534499999999998</v>
      </c>
      <c r="H1886" s="19">
        <f t="shared" si="166"/>
        <v>30.633749999999999</v>
      </c>
      <c r="I1886" s="19"/>
      <c r="J1886" s="18">
        <f t="shared" si="162"/>
        <v>0.474390243902439</v>
      </c>
      <c r="K1886" s="18">
        <v>41</v>
      </c>
      <c r="L1886" s="20">
        <v>19.45</v>
      </c>
      <c r="M1886" s="21">
        <v>10</v>
      </c>
      <c r="N1886" s="22">
        <f t="shared" si="164"/>
        <v>17.504999999999999</v>
      </c>
      <c r="O1886" s="23">
        <v>75</v>
      </c>
      <c r="P1886" s="24">
        <f t="shared" si="165"/>
        <v>30.633749999999999</v>
      </c>
    </row>
    <row r="1887" spans="1:16" ht="17.25" customHeight="1">
      <c r="A1887" s="1">
        <v>2</v>
      </c>
      <c r="B1887" s="1" t="s">
        <v>15</v>
      </c>
      <c r="D1887" s="17" t="s">
        <v>3795</v>
      </c>
      <c r="E1887" s="17" t="s">
        <v>3796</v>
      </c>
      <c r="F1887" s="17" t="s">
        <v>46</v>
      </c>
      <c r="G1887" s="18">
        <f t="shared" si="163"/>
        <v>86.34559999999999</v>
      </c>
      <c r="H1887" s="19">
        <f t="shared" si="166"/>
        <v>112.392</v>
      </c>
      <c r="I1887" s="19"/>
      <c r="J1887" s="18">
        <f t="shared" si="162"/>
        <v>1.7404878048780488</v>
      </c>
      <c r="K1887" s="18">
        <v>41</v>
      </c>
      <c r="L1887" s="20">
        <v>71.36</v>
      </c>
      <c r="M1887" s="21">
        <v>10</v>
      </c>
      <c r="N1887" s="22">
        <f t="shared" si="164"/>
        <v>64.224000000000004</v>
      </c>
      <c r="O1887" s="23">
        <v>75</v>
      </c>
      <c r="P1887" s="24">
        <f t="shared" si="165"/>
        <v>112.392</v>
      </c>
    </row>
    <row r="1888" spans="1:16" ht="17.25" customHeight="1">
      <c r="A1888" s="1">
        <v>2</v>
      </c>
      <c r="B1888" s="1" t="s">
        <v>15</v>
      </c>
      <c r="D1888" s="17" t="s">
        <v>3797</v>
      </c>
      <c r="E1888" s="17" t="s">
        <v>3798</v>
      </c>
      <c r="F1888" s="17" t="s">
        <v>46</v>
      </c>
      <c r="G1888" s="18">
        <f t="shared" si="163"/>
        <v>94.198499999999996</v>
      </c>
      <c r="H1888" s="19">
        <f t="shared" si="166"/>
        <v>122.61375</v>
      </c>
      <c r="I1888" s="19"/>
      <c r="J1888" s="18">
        <f t="shared" si="162"/>
        <v>1.898780487804878</v>
      </c>
      <c r="K1888" s="18">
        <v>41</v>
      </c>
      <c r="L1888" s="20">
        <v>77.849999999999994</v>
      </c>
      <c r="M1888" s="21">
        <v>10</v>
      </c>
      <c r="N1888" s="22">
        <f t="shared" si="164"/>
        <v>70.064999999999998</v>
      </c>
      <c r="O1888" s="23">
        <v>75</v>
      </c>
      <c r="P1888" s="24">
        <f t="shared" si="165"/>
        <v>122.61375</v>
      </c>
    </row>
    <row r="1889" spans="1:16" ht="17.25" customHeight="1">
      <c r="A1889" s="1">
        <v>2</v>
      </c>
      <c r="B1889" s="1" t="s">
        <v>15</v>
      </c>
      <c r="D1889" s="17" t="s">
        <v>3799</v>
      </c>
      <c r="E1889" s="17" t="s">
        <v>3800</v>
      </c>
      <c r="F1889" s="17" t="s">
        <v>46</v>
      </c>
      <c r="G1889" s="18">
        <f t="shared" si="163"/>
        <v>22.070399999999996</v>
      </c>
      <c r="H1889" s="19">
        <f t="shared" si="166"/>
        <v>28.727999999999994</v>
      </c>
      <c r="I1889" s="19"/>
      <c r="J1889" s="18">
        <f t="shared" si="162"/>
        <v>0.44487804878048776</v>
      </c>
      <c r="K1889" s="18">
        <v>41</v>
      </c>
      <c r="L1889" s="20">
        <v>18.239999999999998</v>
      </c>
      <c r="M1889" s="21">
        <v>10</v>
      </c>
      <c r="N1889" s="22">
        <f t="shared" si="164"/>
        <v>16.415999999999997</v>
      </c>
      <c r="O1889" s="23">
        <v>75</v>
      </c>
      <c r="P1889" s="24">
        <f t="shared" si="165"/>
        <v>28.727999999999994</v>
      </c>
    </row>
    <row r="1890" spans="1:16" ht="17.25" customHeight="1">
      <c r="A1890" s="1">
        <v>2</v>
      </c>
      <c r="B1890" s="1" t="s">
        <v>15</v>
      </c>
      <c r="D1890" s="17" t="s">
        <v>3801</v>
      </c>
      <c r="E1890" s="17" t="s">
        <v>3802</v>
      </c>
      <c r="F1890" s="17" t="s">
        <v>46</v>
      </c>
      <c r="G1890" s="18">
        <f t="shared" si="163"/>
        <v>23.207799999999999</v>
      </c>
      <c r="H1890" s="19">
        <f t="shared" si="166"/>
        <v>30.208500000000001</v>
      </c>
      <c r="I1890" s="19"/>
      <c r="J1890" s="18">
        <f t="shared" si="162"/>
        <v>0.46780487804878046</v>
      </c>
      <c r="K1890" s="18">
        <v>41</v>
      </c>
      <c r="L1890" s="20">
        <v>19.18</v>
      </c>
      <c r="M1890" s="21">
        <v>10</v>
      </c>
      <c r="N1890" s="22">
        <f t="shared" si="164"/>
        <v>17.262</v>
      </c>
      <c r="O1890" s="23">
        <v>75</v>
      </c>
      <c r="P1890" s="24">
        <f t="shared" si="165"/>
        <v>30.208500000000001</v>
      </c>
    </row>
    <row r="1891" spans="1:16" ht="17.25" customHeight="1">
      <c r="A1891" s="1">
        <v>2</v>
      </c>
      <c r="B1891" s="1" t="s">
        <v>15</v>
      </c>
      <c r="D1891" s="17" t="s">
        <v>3803</v>
      </c>
      <c r="E1891" s="17" t="s">
        <v>3804</v>
      </c>
      <c r="F1891" s="17" t="s">
        <v>46</v>
      </c>
      <c r="G1891" s="18">
        <f t="shared" si="163"/>
        <v>72.224899999999991</v>
      </c>
      <c r="H1891" s="19">
        <f t="shared" si="166"/>
        <v>94.011749999999992</v>
      </c>
      <c r="I1891" s="19"/>
      <c r="J1891" s="18">
        <f t="shared" si="162"/>
        <v>1.4558536585365853</v>
      </c>
      <c r="K1891" s="18">
        <v>41</v>
      </c>
      <c r="L1891" s="20">
        <v>59.69</v>
      </c>
      <c r="M1891" s="21">
        <v>10</v>
      </c>
      <c r="N1891" s="22">
        <f t="shared" si="164"/>
        <v>53.720999999999997</v>
      </c>
      <c r="O1891" s="23">
        <v>75</v>
      </c>
      <c r="P1891" s="24">
        <f t="shared" si="165"/>
        <v>94.011749999999992</v>
      </c>
    </row>
    <row r="1892" spans="1:16" ht="17.25" customHeight="1">
      <c r="A1892" s="1">
        <v>2</v>
      </c>
      <c r="B1892" s="1" t="s">
        <v>15</v>
      </c>
      <c r="D1892" s="17" t="s">
        <v>3805</v>
      </c>
      <c r="E1892" s="17" t="s">
        <v>3806</v>
      </c>
      <c r="F1892" s="17" t="s">
        <v>46</v>
      </c>
      <c r="G1892" s="18">
        <f t="shared" si="163"/>
        <v>75.358800000000002</v>
      </c>
      <c r="H1892" s="19">
        <f t="shared" si="166"/>
        <v>98.090999999999994</v>
      </c>
      <c r="I1892" s="19"/>
      <c r="J1892" s="18">
        <f t="shared" si="162"/>
        <v>1.5190243902439025</v>
      </c>
      <c r="K1892" s="18">
        <v>41</v>
      </c>
      <c r="L1892" s="20">
        <v>62.28</v>
      </c>
      <c r="M1892" s="21">
        <v>10</v>
      </c>
      <c r="N1892" s="22">
        <f t="shared" si="164"/>
        <v>56.052</v>
      </c>
      <c r="O1892" s="23">
        <v>75</v>
      </c>
      <c r="P1892" s="24">
        <f t="shared" si="165"/>
        <v>98.090999999999994</v>
      </c>
    </row>
    <row r="1893" spans="1:16" ht="17.25" customHeight="1">
      <c r="A1893" s="1">
        <v>2</v>
      </c>
      <c r="B1893" s="1" t="s">
        <v>15</v>
      </c>
      <c r="D1893" s="17" t="s">
        <v>3807</v>
      </c>
      <c r="E1893" s="17" t="s">
        <v>3808</v>
      </c>
      <c r="F1893" s="17" t="s">
        <v>46</v>
      </c>
      <c r="G1893" s="18">
        <f t="shared" si="163"/>
        <v>80.065700000000007</v>
      </c>
      <c r="H1893" s="19">
        <f t="shared" si="166"/>
        <v>104.21775</v>
      </c>
      <c r="I1893" s="19"/>
      <c r="J1893" s="18">
        <f t="shared" ref="J1893:J1956" si="167">L1893/K1893</f>
        <v>1.6139024390243903</v>
      </c>
      <c r="K1893" s="18">
        <v>41</v>
      </c>
      <c r="L1893" s="20">
        <v>66.17</v>
      </c>
      <c r="M1893" s="21">
        <v>10</v>
      </c>
      <c r="N1893" s="22">
        <f t="shared" si="164"/>
        <v>59.552999999999997</v>
      </c>
      <c r="O1893" s="23">
        <v>75</v>
      </c>
      <c r="P1893" s="24">
        <f t="shared" si="165"/>
        <v>104.21775</v>
      </c>
    </row>
    <row r="1894" spans="1:16" ht="17.25" customHeight="1">
      <c r="A1894" s="1">
        <v>2</v>
      </c>
      <c r="B1894" s="1" t="s">
        <v>15</v>
      </c>
      <c r="D1894" s="17" t="s">
        <v>3809</v>
      </c>
      <c r="E1894" s="17" t="s">
        <v>3810</v>
      </c>
      <c r="F1894" s="17" t="s">
        <v>46</v>
      </c>
      <c r="G1894" s="18">
        <f t="shared" si="163"/>
        <v>1414.6351999999997</v>
      </c>
      <c r="H1894" s="19">
        <f t="shared" si="166"/>
        <v>1841.3639999999998</v>
      </c>
      <c r="I1894" s="19"/>
      <c r="J1894" s="18">
        <f t="shared" si="167"/>
        <v>28.515121951219509</v>
      </c>
      <c r="K1894" s="18">
        <v>41</v>
      </c>
      <c r="L1894" s="20">
        <v>1169.1199999999999</v>
      </c>
      <c r="M1894" s="21">
        <v>10</v>
      </c>
      <c r="N1894" s="22">
        <f t="shared" si="164"/>
        <v>1052.2079999999999</v>
      </c>
      <c r="O1894" s="23">
        <v>75</v>
      </c>
      <c r="P1894" s="24">
        <f t="shared" si="165"/>
        <v>1841.3639999999998</v>
      </c>
    </row>
    <row r="1895" spans="1:16" ht="17.25" customHeight="1">
      <c r="A1895" s="1">
        <v>2</v>
      </c>
      <c r="B1895" s="1" t="s">
        <v>15</v>
      </c>
      <c r="D1895" s="17" t="s">
        <v>3811</v>
      </c>
      <c r="E1895" s="17" t="s">
        <v>3812</v>
      </c>
      <c r="F1895" s="17" t="s">
        <v>46</v>
      </c>
      <c r="G1895" s="18">
        <f t="shared" si="163"/>
        <v>2974.9906999999998</v>
      </c>
      <c r="H1895" s="19">
        <f t="shared" si="166"/>
        <v>3872.4052499999998</v>
      </c>
      <c r="I1895" s="19"/>
      <c r="J1895" s="18">
        <f t="shared" si="167"/>
        <v>59.967560975609757</v>
      </c>
      <c r="K1895" s="18">
        <v>41</v>
      </c>
      <c r="L1895" s="20">
        <v>2458.67</v>
      </c>
      <c r="M1895" s="21">
        <v>10</v>
      </c>
      <c r="N1895" s="22">
        <f t="shared" si="164"/>
        <v>2212.8029999999999</v>
      </c>
      <c r="O1895" s="23">
        <v>75</v>
      </c>
      <c r="P1895" s="24">
        <f t="shared" si="165"/>
        <v>3872.4052499999998</v>
      </c>
    </row>
    <row r="1896" spans="1:16" ht="17.25" customHeight="1">
      <c r="A1896" s="1">
        <v>2</v>
      </c>
      <c r="B1896" s="1" t="s">
        <v>15</v>
      </c>
      <c r="D1896" s="17" t="s">
        <v>3813</v>
      </c>
      <c r="E1896" s="17" t="s">
        <v>3814</v>
      </c>
      <c r="F1896" s="17" t="s">
        <v>46</v>
      </c>
      <c r="G1896" s="18">
        <f t="shared" si="163"/>
        <v>117.74509999999999</v>
      </c>
      <c r="H1896" s="19">
        <f t="shared" si="166"/>
        <v>153.26325000000003</v>
      </c>
      <c r="I1896" s="19"/>
      <c r="J1896" s="18">
        <f t="shared" si="167"/>
        <v>2.3734146341463416</v>
      </c>
      <c r="K1896" s="18">
        <v>41</v>
      </c>
      <c r="L1896" s="20">
        <v>97.31</v>
      </c>
      <c r="M1896" s="21">
        <v>10</v>
      </c>
      <c r="N1896" s="22">
        <f t="shared" si="164"/>
        <v>87.579000000000008</v>
      </c>
      <c r="O1896" s="23">
        <v>75</v>
      </c>
      <c r="P1896" s="24">
        <f t="shared" si="165"/>
        <v>153.26325000000003</v>
      </c>
    </row>
    <row r="1897" spans="1:16" ht="17.25" customHeight="1">
      <c r="A1897" s="1">
        <v>2</v>
      </c>
      <c r="B1897" s="1" t="s">
        <v>15</v>
      </c>
      <c r="D1897" s="17" t="s">
        <v>3815</v>
      </c>
      <c r="E1897" s="17" t="s">
        <v>3816</v>
      </c>
      <c r="F1897" s="17" t="s">
        <v>46</v>
      </c>
      <c r="G1897" s="18">
        <f t="shared" si="163"/>
        <v>859.93490000000008</v>
      </c>
      <c r="H1897" s="19">
        <f t="shared" si="166"/>
        <v>1119.3367500000002</v>
      </c>
      <c r="I1897" s="19"/>
      <c r="J1897" s="18">
        <f t="shared" si="167"/>
        <v>17.333902439024392</v>
      </c>
      <c r="K1897" s="18">
        <v>41</v>
      </c>
      <c r="L1897" s="20">
        <v>710.69</v>
      </c>
      <c r="M1897" s="21">
        <v>10</v>
      </c>
      <c r="N1897" s="22">
        <f t="shared" si="164"/>
        <v>639.62100000000009</v>
      </c>
      <c r="O1897" s="23">
        <v>75</v>
      </c>
      <c r="P1897" s="24">
        <f t="shared" si="165"/>
        <v>1119.3367500000002</v>
      </c>
    </row>
    <row r="1898" spans="1:16" ht="17.25" customHeight="1">
      <c r="A1898" s="1">
        <v>2</v>
      </c>
      <c r="B1898" s="1" t="s">
        <v>15</v>
      </c>
      <c r="D1898" s="17" t="s">
        <v>3817</v>
      </c>
      <c r="E1898" s="17" t="s">
        <v>3818</v>
      </c>
      <c r="F1898" s="17" t="s">
        <v>46</v>
      </c>
      <c r="G1898" s="18">
        <f t="shared" si="163"/>
        <v>464.34959999999995</v>
      </c>
      <c r="H1898" s="19">
        <f t="shared" si="166"/>
        <v>604.42200000000003</v>
      </c>
      <c r="I1898" s="19"/>
      <c r="J1898" s="18">
        <f t="shared" si="167"/>
        <v>9.36</v>
      </c>
      <c r="K1898" s="18">
        <v>41</v>
      </c>
      <c r="L1898" s="20">
        <v>383.76</v>
      </c>
      <c r="M1898" s="21">
        <v>10</v>
      </c>
      <c r="N1898" s="22">
        <f t="shared" si="164"/>
        <v>345.38400000000001</v>
      </c>
      <c r="O1898" s="23">
        <v>75</v>
      </c>
      <c r="P1898" s="24">
        <f t="shared" si="165"/>
        <v>604.42200000000003</v>
      </c>
    </row>
    <row r="1899" spans="1:16" ht="17.25" customHeight="1">
      <c r="A1899" s="1">
        <v>2</v>
      </c>
      <c r="B1899" s="1" t="s">
        <v>15</v>
      </c>
      <c r="D1899" s="17" t="s">
        <v>3819</v>
      </c>
      <c r="E1899" s="17" t="s">
        <v>3820</v>
      </c>
      <c r="F1899" s="17" t="s">
        <v>3821</v>
      </c>
      <c r="G1899" s="18">
        <f t="shared" si="163"/>
        <v>1256.2099000000001</v>
      </c>
      <c r="H1899" s="19">
        <f t="shared" si="166"/>
        <v>1635.1492500000002</v>
      </c>
      <c r="I1899" s="19"/>
      <c r="J1899" s="18">
        <f t="shared" si="167"/>
        <v>25.321707317073173</v>
      </c>
      <c r="K1899" s="18">
        <v>41</v>
      </c>
      <c r="L1899" s="20">
        <v>1038.19</v>
      </c>
      <c r="M1899" s="21">
        <v>10</v>
      </c>
      <c r="N1899" s="22">
        <f t="shared" si="164"/>
        <v>934.37100000000009</v>
      </c>
      <c r="O1899" s="23">
        <v>75</v>
      </c>
      <c r="P1899" s="24">
        <f t="shared" si="165"/>
        <v>1635.1492500000002</v>
      </c>
    </row>
    <row r="1900" spans="1:16" ht="17.25" customHeight="1">
      <c r="A1900" s="1">
        <v>2</v>
      </c>
      <c r="B1900" s="1" t="s">
        <v>15</v>
      </c>
      <c r="D1900" s="17" t="s">
        <v>3822</v>
      </c>
      <c r="E1900" s="17" t="s">
        <v>3823</v>
      </c>
      <c r="F1900" s="17" t="s">
        <v>46</v>
      </c>
      <c r="G1900" s="18">
        <f t="shared" si="163"/>
        <v>2041.3546999999999</v>
      </c>
      <c r="H1900" s="19">
        <f t="shared" si="166"/>
        <v>2657.1352499999998</v>
      </c>
      <c r="I1900" s="19"/>
      <c r="J1900" s="18">
        <f t="shared" si="167"/>
        <v>41.148048780487805</v>
      </c>
      <c r="K1900" s="18">
        <v>41</v>
      </c>
      <c r="L1900" s="20">
        <v>1687.07</v>
      </c>
      <c r="M1900" s="21">
        <v>10</v>
      </c>
      <c r="N1900" s="22">
        <f t="shared" si="164"/>
        <v>1518.3629999999998</v>
      </c>
      <c r="O1900" s="23">
        <v>75</v>
      </c>
      <c r="P1900" s="24">
        <f t="shared" si="165"/>
        <v>2657.1352499999998</v>
      </c>
    </row>
    <row r="1901" spans="1:16" ht="17.25" customHeight="1">
      <c r="A1901" s="1">
        <v>2</v>
      </c>
      <c r="B1901" s="1" t="s">
        <v>15</v>
      </c>
      <c r="D1901" s="17" t="s">
        <v>3824</v>
      </c>
      <c r="E1901" s="17" t="s">
        <v>3825</v>
      </c>
      <c r="F1901" s="17" t="s">
        <v>46</v>
      </c>
      <c r="G1901" s="18">
        <f t="shared" si="163"/>
        <v>2826.4874</v>
      </c>
      <c r="H1901" s="19">
        <f t="shared" si="166"/>
        <v>3679.1055000000001</v>
      </c>
      <c r="I1901" s="19"/>
      <c r="J1901" s="18">
        <f t="shared" si="167"/>
        <v>56.974146341463417</v>
      </c>
      <c r="K1901" s="18">
        <v>41</v>
      </c>
      <c r="L1901" s="20">
        <v>2335.94</v>
      </c>
      <c r="M1901" s="21">
        <v>10</v>
      </c>
      <c r="N1901" s="22">
        <f t="shared" si="164"/>
        <v>2102.346</v>
      </c>
      <c r="O1901" s="23">
        <v>75</v>
      </c>
      <c r="P1901" s="24">
        <f t="shared" si="165"/>
        <v>3679.1055000000001</v>
      </c>
    </row>
    <row r="1902" spans="1:16" ht="17.25" customHeight="1">
      <c r="A1902" s="1">
        <v>2</v>
      </c>
      <c r="B1902" s="1" t="s">
        <v>15</v>
      </c>
      <c r="D1902" s="17" t="s">
        <v>3826</v>
      </c>
      <c r="E1902" s="17" t="s">
        <v>3827</v>
      </c>
      <c r="F1902" s="17" t="s">
        <v>46</v>
      </c>
      <c r="G1902" s="18">
        <f t="shared" si="163"/>
        <v>6275.3867</v>
      </c>
      <c r="H1902" s="19">
        <f t="shared" si="166"/>
        <v>8168.3752499999991</v>
      </c>
      <c r="I1902" s="19"/>
      <c r="J1902" s="18">
        <f t="shared" si="167"/>
        <v>126.49439024390244</v>
      </c>
      <c r="K1902" s="18">
        <v>41</v>
      </c>
      <c r="L1902" s="20">
        <v>5186.2700000000004</v>
      </c>
      <c r="M1902" s="21">
        <v>10</v>
      </c>
      <c r="N1902" s="22">
        <f t="shared" si="164"/>
        <v>4667.643</v>
      </c>
      <c r="O1902" s="23">
        <v>75</v>
      </c>
      <c r="P1902" s="24">
        <f t="shared" si="165"/>
        <v>8168.3752499999991</v>
      </c>
    </row>
    <row r="1903" spans="1:16" ht="17.25" customHeight="1">
      <c r="A1903" s="1">
        <v>2</v>
      </c>
      <c r="B1903" s="1" t="s">
        <v>15</v>
      </c>
      <c r="D1903" s="17" t="s">
        <v>3828</v>
      </c>
      <c r="E1903" s="17" t="s">
        <v>3829</v>
      </c>
      <c r="F1903" s="17" t="s">
        <v>46</v>
      </c>
      <c r="G1903" s="18">
        <f t="shared" si="163"/>
        <v>67.505899999999997</v>
      </c>
      <c r="H1903" s="19">
        <f t="shared" si="166"/>
        <v>87.869249999999994</v>
      </c>
      <c r="I1903" s="19"/>
      <c r="J1903" s="18">
        <f t="shared" si="167"/>
        <v>1.360731707317073</v>
      </c>
      <c r="K1903" s="18">
        <v>41</v>
      </c>
      <c r="L1903" s="20">
        <v>55.79</v>
      </c>
      <c r="M1903" s="21">
        <v>10</v>
      </c>
      <c r="N1903" s="22">
        <f t="shared" si="164"/>
        <v>50.210999999999999</v>
      </c>
      <c r="O1903" s="23">
        <v>75</v>
      </c>
      <c r="P1903" s="24">
        <f t="shared" si="165"/>
        <v>87.869249999999994</v>
      </c>
    </row>
    <row r="1904" spans="1:16" ht="17.25" customHeight="1">
      <c r="A1904" s="1">
        <v>2</v>
      </c>
      <c r="B1904" s="1" t="s">
        <v>15</v>
      </c>
      <c r="D1904" s="17" t="s">
        <v>3830</v>
      </c>
      <c r="E1904" s="17" t="s">
        <v>3831</v>
      </c>
      <c r="F1904" s="17" t="s">
        <v>46</v>
      </c>
      <c r="G1904" s="18">
        <f t="shared" si="163"/>
        <v>84.784699999999987</v>
      </c>
      <c r="H1904" s="19">
        <f t="shared" si="166"/>
        <v>110.36024999999998</v>
      </c>
      <c r="I1904" s="19"/>
      <c r="J1904" s="18">
        <f t="shared" si="167"/>
        <v>1.7090243902439022</v>
      </c>
      <c r="K1904" s="18">
        <v>41</v>
      </c>
      <c r="L1904" s="20">
        <v>70.069999999999993</v>
      </c>
      <c r="M1904" s="21">
        <v>10</v>
      </c>
      <c r="N1904" s="22">
        <f t="shared" si="164"/>
        <v>63.062999999999995</v>
      </c>
      <c r="O1904" s="23">
        <v>75</v>
      </c>
      <c r="P1904" s="24">
        <f t="shared" si="165"/>
        <v>110.36024999999998</v>
      </c>
    </row>
    <row r="1905" spans="1:16" ht="17.25" customHeight="1">
      <c r="A1905" s="1">
        <v>2</v>
      </c>
      <c r="B1905" s="1" t="s">
        <v>15</v>
      </c>
      <c r="D1905" s="17" t="s">
        <v>3832</v>
      </c>
      <c r="E1905" s="17" t="s">
        <v>3833</v>
      </c>
      <c r="F1905" s="17" t="s">
        <v>46</v>
      </c>
      <c r="G1905" s="18">
        <f t="shared" si="163"/>
        <v>103.62439999999999</v>
      </c>
      <c r="H1905" s="19">
        <f t="shared" si="166"/>
        <v>134.88299999999998</v>
      </c>
      <c r="I1905" s="19"/>
      <c r="J1905" s="18">
        <f t="shared" si="167"/>
        <v>2.0887804878048781</v>
      </c>
      <c r="K1905" s="18">
        <v>41</v>
      </c>
      <c r="L1905" s="20">
        <v>85.64</v>
      </c>
      <c r="M1905" s="21">
        <v>10</v>
      </c>
      <c r="N1905" s="22">
        <f t="shared" si="164"/>
        <v>77.075999999999993</v>
      </c>
      <c r="O1905" s="23">
        <v>75</v>
      </c>
      <c r="P1905" s="24">
        <f t="shared" si="165"/>
        <v>134.88299999999998</v>
      </c>
    </row>
    <row r="1906" spans="1:16" ht="17.25" customHeight="1">
      <c r="A1906" s="1">
        <v>2</v>
      </c>
      <c r="B1906" s="1" t="s">
        <v>15</v>
      </c>
      <c r="D1906" s="17" t="s">
        <v>3834</v>
      </c>
      <c r="E1906" s="17" t="s">
        <v>3835</v>
      </c>
      <c r="F1906" s="17" t="s">
        <v>370</v>
      </c>
      <c r="G1906" s="18">
        <f t="shared" si="163"/>
        <v>518.1825</v>
      </c>
      <c r="H1906" s="19">
        <f t="shared" si="166"/>
        <v>674.49375000000009</v>
      </c>
      <c r="I1906" s="19"/>
      <c r="J1906" s="18">
        <f t="shared" si="167"/>
        <v>10.445121951219512</v>
      </c>
      <c r="K1906" s="18">
        <v>41</v>
      </c>
      <c r="L1906" s="20">
        <v>428.25</v>
      </c>
      <c r="M1906" s="21">
        <v>10</v>
      </c>
      <c r="N1906" s="22">
        <f t="shared" si="164"/>
        <v>385.42500000000001</v>
      </c>
      <c r="O1906" s="23">
        <v>75</v>
      </c>
      <c r="P1906" s="24">
        <f t="shared" si="165"/>
        <v>674.49375000000009</v>
      </c>
    </row>
    <row r="1907" spans="1:16" ht="17.25" customHeight="1">
      <c r="A1907" s="1">
        <v>2</v>
      </c>
      <c r="B1907" s="1" t="s">
        <v>15</v>
      </c>
      <c r="D1907" s="17" t="s">
        <v>3836</v>
      </c>
      <c r="E1907" s="17" t="s">
        <v>3837</v>
      </c>
      <c r="F1907" s="17" t="s">
        <v>370</v>
      </c>
      <c r="G1907" s="18">
        <f t="shared" si="163"/>
        <v>565.28779999999995</v>
      </c>
      <c r="H1907" s="19">
        <f t="shared" si="166"/>
        <v>735.80849999999998</v>
      </c>
      <c r="I1907" s="19"/>
      <c r="J1907" s="18">
        <f t="shared" si="167"/>
        <v>11.394634146341463</v>
      </c>
      <c r="K1907" s="18">
        <v>41</v>
      </c>
      <c r="L1907" s="20">
        <v>467.18</v>
      </c>
      <c r="M1907" s="21">
        <v>10</v>
      </c>
      <c r="N1907" s="22">
        <f t="shared" si="164"/>
        <v>420.46199999999999</v>
      </c>
      <c r="O1907" s="23">
        <v>75</v>
      </c>
      <c r="P1907" s="24">
        <f t="shared" si="165"/>
        <v>735.80849999999998</v>
      </c>
    </row>
    <row r="1908" spans="1:16" ht="17.25" customHeight="1">
      <c r="A1908" s="1">
        <v>2</v>
      </c>
      <c r="B1908" s="1" t="s">
        <v>15</v>
      </c>
      <c r="D1908" s="17" t="s">
        <v>3838</v>
      </c>
      <c r="E1908" s="17" t="s">
        <v>3839</v>
      </c>
      <c r="F1908" s="17" t="s">
        <v>370</v>
      </c>
      <c r="G1908" s="18">
        <f t="shared" si="163"/>
        <v>683.05709999999999</v>
      </c>
      <c r="H1908" s="19">
        <f t="shared" si="166"/>
        <v>889.10324999999989</v>
      </c>
      <c r="I1908" s="19"/>
      <c r="J1908" s="18">
        <f t="shared" si="167"/>
        <v>13.768536585365853</v>
      </c>
      <c r="K1908" s="18">
        <v>41</v>
      </c>
      <c r="L1908" s="20">
        <v>564.51</v>
      </c>
      <c r="M1908" s="21">
        <v>10</v>
      </c>
      <c r="N1908" s="22">
        <f t="shared" si="164"/>
        <v>508.05899999999997</v>
      </c>
      <c r="O1908" s="23">
        <v>75</v>
      </c>
      <c r="P1908" s="24">
        <f t="shared" si="165"/>
        <v>889.10324999999989</v>
      </c>
    </row>
    <row r="1909" spans="1:16" ht="17.25" customHeight="1">
      <c r="A1909" s="1">
        <v>2</v>
      </c>
      <c r="B1909" s="1" t="s">
        <v>15</v>
      </c>
      <c r="D1909" s="17" t="s">
        <v>3840</v>
      </c>
      <c r="E1909" s="17" t="s">
        <v>3841</v>
      </c>
      <c r="F1909" s="17" t="s">
        <v>370</v>
      </c>
      <c r="G1909" s="18">
        <f t="shared" si="163"/>
        <v>832.23799999999994</v>
      </c>
      <c r="H1909" s="19">
        <f t="shared" si="166"/>
        <v>1083.2849999999999</v>
      </c>
      <c r="I1909" s="19"/>
      <c r="J1909" s="18">
        <f t="shared" si="167"/>
        <v>16.775609756097559</v>
      </c>
      <c r="K1909" s="18">
        <v>41</v>
      </c>
      <c r="L1909" s="20">
        <v>687.8</v>
      </c>
      <c r="M1909" s="21">
        <v>10</v>
      </c>
      <c r="N1909" s="22">
        <f t="shared" si="164"/>
        <v>619.02</v>
      </c>
      <c r="O1909" s="23">
        <v>75</v>
      </c>
      <c r="P1909" s="24">
        <f t="shared" si="165"/>
        <v>1083.2849999999999</v>
      </c>
    </row>
    <row r="1910" spans="1:16" ht="17.25" customHeight="1">
      <c r="A1910" s="1">
        <v>2</v>
      </c>
      <c r="B1910" s="1" t="s">
        <v>15</v>
      </c>
      <c r="D1910" s="17" t="s">
        <v>3842</v>
      </c>
      <c r="E1910" s="17" t="s">
        <v>3843</v>
      </c>
      <c r="F1910" s="17" t="s">
        <v>46</v>
      </c>
      <c r="G1910" s="18">
        <f t="shared" si="163"/>
        <v>471.06509999999997</v>
      </c>
      <c r="H1910" s="19">
        <f t="shared" si="166"/>
        <v>613.16325000000006</v>
      </c>
      <c r="I1910" s="19"/>
      <c r="J1910" s="18">
        <f t="shared" si="167"/>
        <v>9.4953658536585372</v>
      </c>
      <c r="K1910" s="18">
        <v>41</v>
      </c>
      <c r="L1910" s="20">
        <v>389.31</v>
      </c>
      <c r="M1910" s="21">
        <v>10</v>
      </c>
      <c r="N1910" s="22">
        <f t="shared" si="164"/>
        <v>350.37900000000002</v>
      </c>
      <c r="O1910" s="23">
        <v>75</v>
      </c>
      <c r="P1910" s="24">
        <f t="shared" si="165"/>
        <v>613.16325000000006</v>
      </c>
    </row>
    <row r="1911" spans="1:16" ht="17.25" customHeight="1">
      <c r="A1911" s="1">
        <v>2</v>
      </c>
      <c r="B1911" s="1" t="s">
        <v>15</v>
      </c>
      <c r="D1911" s="17" t="s">
        <v>3844</v>
      </c>
      <c r="E1911" s="17" t="s">
        <v>3845</v>
      </c>
      <c r="F1911" s="17" t="s">
        <v>46</v>
      </c>
      <c r="G1911" s="18">
        <f t="shared" si="163"/>
        <v>604.54020000000003</v>
      </c>
      <c r="H1911" s="19">
        <f t="shared" si="166"/>
        <v>786.90149999999994</v>
      </c>
      <c r="I1911" s="19"/>
      <c r="J1911" s="18">
        <f t="shared" si="167"/>
        <v>12.185853658536585</v>
      </c>
      <c r="K1911" s="18">
        <v>41</v>
      </c>
      <c r="L1911" s="20">
        <v>499.62</v>
      </c>
      <c r="M1911" s="21">
        <v>10</v>
      </c>
      <c r="N1911" s="22">
        <f t="shared" si="164"/>
        <v>449.65800000000002</v>
      </c>
      <c r="O1911" s="23">
        <v>75</v>
      </c>
      <c r="P1911" s="24">
        <f t="shared" si="165"/>
        <v>786.90149999999994</v>
      </c>
    </row>
    <row r="1912" spans="1:16" ht="17.25" customHeight="1">
      <c r="A1912" s="1">
        <v>2</v>
      </c>
      <c r="B1912" s="1" t="s">
        <v>15</v>
      </c>
      <c r="D1912" s="17" t="s">
        <v>3846</v>
      </c>
      <c r="E1912" s="17" t="s">
        <v>3847</v>
      </c>
      <c r="F1912" s="17" t="s">
        <v>46</v>
      </c>
      <c r="G1912" s="18">
        <f t="shared" si="163"/>
        <v>196.26199999999997</v>
      </c>
      <c r="H1912" s="19">
        <f t="shared" si="166"/>
        <v>255.46499999999997</v>
      </c>
      <c r="I1912" s="19"/>
      <c r="J1912" s="18">
        <f t="shared" si="167"/>
        <v>3.9560975609756093</v>
      </c>
      <c r="K1912" s="18">
        <v>41</v>
      </c>
      <c r="L1912" s="20">
        <v>162.19999999999999</v>
      </c>
      <c r="M1912" s="21">
        <v>10</v>
      </c>
      <c r="N1912" s="22">
        <f t="shared" si="164"/>
        <v>145.97999999999999</v>
      </c>
      <c r="O1912" s="23">
        <v>75</v>
      </c>
      <c r="P1912" s="24">
        <f t="shared" si="165"/>
        <v>255.46499999999997</v>
      </c>
    </row>
    <row r="1913" spans="1:16" ht="17.25" customHeight="1">
      <c r="A1913" s="1">
        <v>2</v>
      </c>
      <c r="B1913" s="1" t="s">
        <v>15</v>
      </c>
      <c r="D1913" s="17" t="s">
        <v>3848</v>
      </c>
      <c r="E1913" s="17" t="s">
        <v>3849</v>
      </c>
      <c r="F1913" s="17" t="s">
        <v>46</v>
      </c>
      <c r="G1913" s="18">
        <f t="shared" si="163"/>
        <v>345.44290000000001</v>
      </c>
      <c r="H1913" s="19">
        <f t="shared" si="166"/>
        <v>449.64675</v>
      </c>
      <c r="I1913" s="19"/>
      <c r="J1913" s="18">
        <f t="shared" si="167"/>
        <v>6.9631707317073177</v>
      </c>
      <c r="K1913" s="18">
        <v>41</v>
      </c>
      <c r="L1913" s="20">
        <v>285.49</v>
      </c>
      <c r="M1913" s="21">
        <v>10</v>
      </c>
      <c r="N1913" s="22">
        <f t="shared" si="164"/>
        <v>256.94100000000003</v>
      </c>
      <c r="O1913" s="23">
        <v>75</v>
      </c>
      <c r="P1913" s="24">
        <f t="shared" si="165"/>
        <v>449.64675</v>
      </c>
    </row>
    <row r="1914" spans="1:16" ht="17.25" customHeight="1">
      <c r="A1914" s="1">
        <v>2</v>
      </c>
      <c r="B1914" s="1" t="s">
        <v>15</v>
      </c>
      <c r="D1914" s="17" t="s">
        <v>3850</v>
      </c>
      <c r="E1914" s="17" t="s">
        <v>3851</v>
      </c>
      <c r="F1914" s="17" t="s">
        <v>46</v>
      </c>
      <c r="G1914" s="18">
        <f t="shared" si="163"/>
        <v>337.59</v>
      </c>
      <c r="H1914" s="19">
        <f t="shared" si="166"/>
        <v>439.42499999999995</v>
      </c>
      <c r="I1914" s="19"/>
      <c r="J1914" s="18">
        <f t="shared" si="167"/>
        <v>6.8048780487804876</v>
      </c>
      <c r="K1914" s="18">
        <v>41</v>
      </c>
      <c r="L1914" s="20">
        <v>279</v>
      </c>
      <c r="M1914" s="21">
        <v>10</v>
      </c>
      <c r="N1914" s="22">
        <f t="shared" si="164"/>
        <v>251.1</v>
      </c>
      <c r="O1914" s="23">
        <v>75</v>
      </c>
      <c r="P1914" s="24">
        <f t="shared" si="165"/>
        <v>439.42499999999995</v>
      </c>
    </row>
    <row r="1915" spans="1:16" ht="17.25" customHeight="1">
      <c r="A1915" s="1">
        <v>2</v>
      </c>
      <c r="B1915" s="1" t="s">
        <v>15</v>
      </c>
      <c r="D1915" s="17" t="s">
        <v>3852</v>
      </c>
      <c r="E1915" s="17" t="s">
        <v>3853</v>
      </c>
      <c r="F1915" s="17" t="s">
        <v>46</v>
      </c>
      <c r="G1915" s="18">
        <f t="shared" si="163"/>
        <v>197.84709999999998</v>
      </c>
      <c r="H1915" s="19">
        <f t="shared" si="166"/>
        <v>257.52824999999996</v>
      </c>
      <c r="I1915" s="19"/>
      <c r="J1915" s="18">
        <f t="shared" si="167"/>
        <v>3.9880487804878046</v>
      </c>
      <c r="K1915" s="18">
        <v>41</v>
      </c>
      <c r="L1915" s="20">
        <v>163.51</v>
      </c>
      <c r="M1915" s="21">
        <v>10</v>
      </c>
      <c r="N1915" s="22">
        <f t="shared" si="164"/>
        <v>147.15899999999999</v>
      </c>
      <c r="O1915" s="23">
        <v>75</v>
      </c>
      <c r="P1915" s="24">
        <f t="shared" si="165"/>
        <v>257.52824999999996</v>
      </c>
    </row>
    <row r="1916" spans="1:16" ht="17.25" customHeight="1">
      <c r="A1916" s="1">
        <v>2</v>
      </c>
      <c r="B1916" s="1" t="s">
        <v>15</v>
      </c>
      <c r="D1916" s="17" t="s">
        <v>3854</v>
      </c>
      <c r="E1916" s="17" t="s">
        <v>3855</v>
      </c>
      <c r="F1916" s="17" t="s">
        <v>46</v>
      </c>
      <c r="G1916" s="18">
        <f t="shared" ref="G1916:G1979" si="168">L1916*1.21</f>
        <v>1146.2935</v>
      </c>
      <c r="H1916" s="19">
        <f t="shared" si="166"/>
        <v>1492.0762500000001</v>
      </c>
      <c r="I1916" s="19"/>
      <c r="J1916" s="18">
        <f t="shared" si="167"/>
        <v>23.106097560975609</v>
      </c>
      <c r="K1916" s="18">
        <v>41</v>
      </c>
      <c r="L1916" s="20">
        <v>947.35</v>
      </c>
      <c r="M1916" s="21">
        <v>10</v>
      </c>
      <c r="N1916" s="22">
        <f t="shared" si="164"/>
        <v>852.61500000000001</v>
      </c>
      <c r="O1916" s="23">
        <v>75</v>
      </c>
      <c r="P1916" s="24">
        <f t="shared" si="165"/>
        <v>1492.0762500000001</v>
      </c>
    </row>
    <row r="1917" spans="1:16" ht="17.25" customHeight="1">
      <c r="A1917" s="1">
        <v>2</v>
      </c>
      <c r="B1917" s="1" t="s">
        <v>15</v>
      </c>
      <c r="D1917" s="17" t="s">
        <v>3856</v>
      </c>
      <c r="E1917" s="17" t="s">
        <v>3857</v>
      </c>
      <c r="F1917" s="17" t="s">
        <v>46</v>
      </c>
      <c r="G1917" s="18">
        <f t="shared" si="168"/>
        <v>86.34559999999999</v>
      </c>
      <c r="H1917" s="19">
        <f t="shared" si="166"/>
        <v>112.392</v>
      </c>
      <c r="I1917" s="19"/>
      <c r="J1917" s="18">
        <f t="shared" si="167"/>
        <v>1.7404878048780488</v>
      </c>
      <c r="K1917" s="18">
        <v>41</v>
      </c>
      <c r="L1917" s="20">
        <v>71.36</v>
      </c>
      <c r="M1917" s="21">
        <v>10</v>
      </c>
      <c r="N1917" s="22">
        <f t="shared" si="164"/>
        <v>64.224000000000004</v>
      </c>
      <c r="O1917" s="23">
        <v>75</v>
      </c>
      <c r="P1917" s="24">
        <f t="shared" si="165"/>
        <v>112.392</v>
      </c>
    </row>
    <row r="1918" spans="1:16" ht="17.25" customHeight="1">
      <c r="A1918" s="1">
        <v>2</v>
      </c>
      <c r="B1918" s="1" t="s">
        <v>15</v>
      </c>
      <c r="D1918" s="17" t="s">
        <v>3858</v>
      </c>
      <c r="E1918" s="17" t="s">
        <v>3859</v>
      </c>
      <c r="F1918" s="17" t="s">
        <v>46</v>
      </c>
      <c r="G1918" s="18">
        <f t="shared" si="168"/>
        <v>43.959299999999999</v>
      </c>
      <c r="H1918" s="19">
        <f t="shared" si="166"/>
        <v>57.219749999999991</v>
      </c>
      <c r="I1918" s="19"/>
      <c r="J1918" s="18">
        <f t="shared" si="167"/>
        <v>0.88609756097560977</v>
      </c>
      <c r="K1918" s="18">
        <v>41</v>
      </c>
      <c r="L1918" s="20">
        <v>36.33</v>
      </c>
      <c r="M1918" s="21">
        <v>10</v>
      </c>
      <c r="N1918" s="22">
        <f t="shared" si="164"/>
        <v>32.696999999999996</v>
      </c>
      <c r="O1918" s="23">
        <v>75</v>
      </c>
      <c r="P1918" s="24">
        <f t="shared" si="165"/>
        <v>57.219749999999991</v>
      </c>
    </row>
    <row r="1919" spans="1:16" ht="17.25" customHeight="1">
      <c r="A1919" s="1">
        <v>2</v>
      </c>
      <c r="B1919" s="1" t="s">
        <v>15</v>
      </c>
      <c r="D1919" s="17" t="s">
        <v>3860</v>
      </c>
      <c r="E1919" s="17" t="s">
        <v>3861</v>
      </c>
      <c r="F1919" s="17" t="s">
        <v>46</v>
      </c>
      <c r="G1919" s="18">
        <f t="shared" si="168"/>
        <v>190.76859999999999</v>
      </c>
      <c r="H1919" s="19">
        <f t="shared" si="166"/>
        <v>248.31450000000001</v>
      </c>
      <c r="I1919" s="19"/>
      <c r="J1919" s="18">
        <f t="shared" si="167"/>
        <v>3.8453658536585364</v>
      </c>
      <c r="K1919" s="18">
        <v>41</v>
      </c>
      <c r="L1919" s="20">
        <v>157.66</v>
      </c>
      <c r="M1919" s="21">
        <v>10</v>
      </c>
      <c r="N1919" s="22">
        <f t="shared" si="164"/>
        <v>141.89400000000001</v>
      </c>
      <c r="O1919" s="23">
        <v>75</v>
      </c>
      <c r="P1919" s="24">
        <f t="shared" si="165"/>
        <v>248.31450000000001</v>
      </c>
    </row>
    <row r="1920" spans="1:16" ht="17.25" customHeight="1">
      <c r="A1920" s="1">
        <v>2</v>
      </c>
      <c r="B1920" s="1" t="s">
        <v>15</v>
      </c>
      <c r="D1920" s="17" t="s">
        <v>3862</v>
      </c>
      <c r="E1920" s="17" t="s">
        <v>3863</v>
      </c>
      <c r="F1920" s="17" t="s">
        <v>46</v>
      </c>
      <c r="G1920" s="18">
        <f t="shared" si="168"/>
        <v>439.25419999999997</v>
      </c>
      <c r="H1920" s="19">
        <f t="shared" si="166"/>
        <v>571.75649999999996</v>
      </c>
      <c r="I1920" s="19"/>
      <c r="J1920" s="18">
        <f t="shared" si="167"/>
        <v>8.8541463414634141</v>
      </c>
      <c r="K1920" s="18">
        <v>41</v>
      </c>
      <c r="L1920" s="20">
        <v>363.02</v>
      </c>
      <c r="M1920" s="21">
        <v>10</v>
      </c>
      <c r="N1920" s="22">
        <f t="shared" si="164"/>
        <v>326.71799999999996</v>
      </c>
      <c r="O1920" s="23">
        <v>75</v>
      </c>
      <c r="P1920" s="24">
        <f t="shared" si="165"/>
        <v>571.75649999999996</v>
      </c>
    </row>
    <row r="1921" spans="1:16" ht="17.25" customHeight="1">
      <c r="A1921" s="1">
        <v>2</v>
      </c>
      <c r="B1921" s="1" t="s">
        <v>15</v>
      </c>
      <c r="D1921" s="17" t="s">
        <v>3864</v>
      </c>
      <c r="E1921" s="17" t="s">
        <v>3865</v>
      </c>
      <c r="F1921" s="17" t="s">
        <v>46</v>
      </c>
      <c r="G1921" s="18">
        <f t="shared" si="168"/>
        <v>1757.0773000000002</v>
      </c>
      <c r="H1921" s="19">
        <f t="shared" si="166"/>
        <v>2287.1047500000004</v>
      </c>
      <c r="I1921" s="19"/>
      <c r="J1921" s="18">
        <f t="shared" si="167"/>
        <v>35.417804878048784</v>
      </c>
      <c r="K1921" s="18">
        <v>41</v>
      </c>
      <c r="L1921" s="20">
        <v>1452.13</v>
      </c>
      <c r="M1921" s="21">
        <v>10</v>
      </c>
      <c r="N1921" s="22">
        <f t="shared" si="164"/>
        <v>1306.9170000000001</v>
      </c>
      <c r="O1921" s="23">
        <v>75</v>
      </c>
      <c r="P1921" s="24">
        <f t="shared" si="165"/>
        <v>2287.1047500000004</v>
      </c>
    </row>
    <row r="1922" spans="1:16" ht="17.25" customHeight="1">
      <c r="A1922" s="1">
        <v>2</v>
      </c>
      <c r="B1922" s="1" t="s">
        <v>15</v>
      </c>
      <c r="D1922" s="17" t="s">
        <v>3866</v>
      </c>
      <c r="E1922" s="17" t="s">
        <v>3867</v>
      </c>
      <c r="F1922" s="17" t="s">
        <v>46</v>
      </c>
      <c r="G1922" s="18">
        <f t="shared" si="168"/>
        <v>1079.3442</v>
      </c>
      <c r="H1922" s="19">
        <f t="shared" si="166"/>
        <v>1404.9314999999999</v>
      </c>
      <c r="I1922" s="19"/>
      <c r="J1922" s="18">
        <f t="shared" si="167"/>
        <v>21.75658536585366</v>
      </c>
      <c r="K1922" s="18">
        <v>41</v>
      </c>
      <c r="L1922" s="20">
        <v>892.02</v>
      </c>
      <c r="M1922" s="21">
        <v>10</v>
      </c>
      <c r="N1922" s="22">
        <f t="shared" si="164"/>
        <v>802.81799999999998</v>
      </c>
      <c r="O1922" s="23">
        <v>75</v>
      </c>
      <c r="P1922" s="24">
        <f t="shared" si="165"/>
        <v>1404.9314999999999</v>
      </c>
    </row>
    <row r="1923" spans="1:16" ht="17.25" customHeight="1">
      <c r="A1923" s="1">
        <v>2</v>
      </c>
      <c r="B1923" s="1" t="s">
        <v>15</v>
      </c>
      <c r="D1923" s="17" t="s">
        <v>3868</v>
      </c>
      <c r="E1923" s="17" t="s">
        <v>3869</v>
      </c>
      <c r="F1923" s="17" t="s">
        <v>370</v>
      </c>
      <c r="G1923" s="18">
        <f t="shared" si="168"/>
        <v>7458.8151000000007</v>
      </c>
      <c r="H1923" s="19">
        <f t="shared" si="166"/>
        <v>9708.7882500000014</v>
      </c>
      <c r="I1923" s="19"/>
      <c r="J1923" s="18">
        <f t="shared" si="167"/>
        <v>150.34902439024393</v>
      </c>
      <c r="K1923" s="18">
        <v>41</v>
      </c>
      <c r="L1923" s="20">
        <v>6164.31</v>
      </c>
      <c r="M1923" s="21">
        <v>10</v>
      </c>
      <c r="N1923" s="22">
        <f t="shared" ref="N1923:N1986" si="169">L1923-L1923*M1923/100</f>
        <v>5547.8790000000008</v>
      </c>
      <c r="O1923" s="23">
        <v>75</v>
      </c>
      <c r="P1923" s="24">
        <f t="shared" ref="P1923:P1986" si="170">N1923+N1923*O1923/100</f>
        <v>9708.7882500000014</v>
      </c>
    </row>
    <row r="1924" spans="1:16" ht="17.25" customHeight="1">
      <c r="A1924" s="1">
        <v>2</v>
      </c>
      <c r="B1924" s="1" t="s">
        <v>15</v>
      </c>
      <c r="D1924" s="17" t="s">
        <v>3870</v>
      </c>
      <c r="E1924" s="17" t="s">
        <v>3871</v>
      </c>
      <c r="F1924" s="17" t="s">
        <v>46</v>
      </c>
      <c r="G1924" s="18">
        <f t="shared" si="168"/>
        <v>1455.8720000000001</v>
      </c>
      <c r="H1924" s="19">
        <f t="shared" si="166"/>
        <v>1895.0400000000004</v>
      </c>
      <c r="I1924" s="19"/>
      <c r="J1924" s="18">
        <f t="shared" si="167"/>
        <v>29.346341463414635</v>
      </c>
      <c r="K1924" s="18">
        <v>41</v>
      </c>
      <c r="L1924" s="20">
        <v>1203.2</v>
      </c>
      <c r="M1924" s="21">
        <v>10</v>
      </c>
      <c r="N1924" s="22">
        <f t="shared" si="169"/>
        <v>1082.8800000000001</v>
      </c>
      <c r="O1924" s="23">
        <v>75</v>
      </c>
      <c r="P1924" s="24">
        <f t="shared" si="170"/>
        <v>1895.0400000000004</v>
      </c>
    </row>
    <row r="1925" spans="1:16" ht="17.25" customHeight="1">
      <c r="A1925" s="1">
        <v>2</v>
      </c>
      <c r="B1925" s="1" t="s">
        <v>15</v>
      </c>
      <c r="D1925" s="17" t="s">
        <v>3872</v>
      </c>
      <c r="E1925" s="17" t="s">
        <v>3873</v>
      </c>
      <c r="F1925" s="17" t="s">
        <v>46</v>
      </c>
      <c r="G1925" s="18">
        <f t="shared" si="168"/>
        <v>50.190799999999996</v>
      </c>
      <c r="H1925" s="19">
        <f t="shared" ref="H1925:H1988" si="171">P1925</f>
        <v>65.330999999999989</v>
      </c>
      <c r="I1925" s="19"/>
      <c r="J1925" s="18">
        <f t="shared" si="167"/>
        <v>1.0117073170731707</v>
      </c>
      <c r="K1925" s="18">
        <v>41</v>
      </c>
      <c r="L1925" s="20">
        <v>41.48</v>
      </c>
      <c r="M1925" s="21">
        <v>10</v>
      </c>
      <c r="N1925" s="22">
        <f t="shared" si="169"/>
        <v>37.331999999999994</v>
      </c>
      <c r="O1925" s="23">
        <v>75</v>
      </c>
      <c r="P1925" s="24">
        <f t="shared" si="170"/>
        <v>65.330999999999989</v>
      </c>
    </row>
    <row r="1926" spans="1:16" ht="17.25" customHeight="1">
      <c r="A1926" s="1">
        <v>2</v>
      </c>
      <c r="B1926" s="1" t="s">
        <v>15</v>
      </c>
      <c r="D1926" s="17" t="s">
        <v>3874</v>
      </c>
      <c r="E1926" s="17" t="s">
        <v>3875</v>
      </c>
      <c r="F1926" s="17" t="s">
        <v>370</v>
      </c>
      <c r="G1926" s="18">
        <f t="shared" si="168"/>
        <v>2590.9488000000001</v>
      </c>
      <c r="H1926" s="19">
        <f t="shared" si="171"/>
        <v>3372.5160000000001</v>
      </c>
      <c r="I1926" s="19"/>
      <c r="J1926" s="18">
        <f t="shared" si="167"/>
        <v>52.226341463414641</v>
      </c>
      <c r="K1926" s="18">
        <v>41</v>
      </c>
      <c r="L1926" s="20">
        <v>2141.2800000000002</v>
      </c>
      <c r="M1926" s="21">
        <v>10</v>
      </c>
      <c r="N1926" s="22">
        <f t="shared" si="169"/>
        <v>1927.152</v>
      </c>
      <c r="O1926" s="23">
        <v>75</v>
      </c>
      <c r="P1926" s="24">
        <f t="shared" si="170"/>
        <v>3372.5160000000001</v>
      </c>
    </row>
    <row r="1927" spans="1:16" ht="17.25" customHeight="1">
      <c r="A1927" s="1">
        <v>2</v>
      </c>
      <c r="B1927" s="1" t="s">
        <v>15</v>
      </c>
      <c r="D1927" s="17" t="s">
        <v>3876</v>
      </c>
      <c r="E1927" s="17" t="s">
        <v>3877</v>
      </c>
      <c r="F1927" s="17" t="s">
        <v>46</v>
      </c>
      <c r="G1927" s="18">
        <f t="shared" si="168"/>
        <v>313.74090000000001</v>
      </c>
      <c r="H1927" s="19">
        <f t="shared" si="171"/>
        <v>408.38175000000001</v>
      </c>
      <c r="I1927" s="19"/>
      <c r="J1927" s="18">
        <f t="shared" si="167"/>
        <v>6.3241463414634147</v>
      </c>
      <c r="K1927" s="18">
        <v>41</v>
      </c>
      <c r="L1927" s="20">
        <v>259.29000000000002</v>
      </c>
      <c r="M1927" s="21">
        <v>10</v>
      </c>
      <c r="N1927" s="22">
        <f t="shared" si="169"/>
        <v>233.36100000000002</v>
      </c>
      <c r="O1927" s="23">
        <v>75</v>
      </c>
      <c r="P1927" s="24">
        <f t="shared" si="170"/>
        <v>408.38175000000001</v>
      </c>
    </row>
    <row r="1928" spans="1:16" ht="17.25" customHeight="1">
      <c r="A1928" s="1">
        <v>2</v>
      </c>
      <c r="B1928" s="1" t="s">
        <v>15</v>
      </c>
      <c r="D1928" s="17" t="s">
        <v>3878</v>
      </c>
      <c r="E1928" s="17" t="s">
        <v>3879</v>
      </c>
      <c r="F1928" s="17" t="s">
        <v>46</v>
      </c>
      <c r="G1928" s="18">
        <f t="shared" si="168"/>
        <v>313.74090000000001</v>
      </c>
      <c r="H1928" s="19">
        <f t="shared" si="171"/>
        <v>408.38175000000001</v>
      </c>
      <c r="I1928" s="19"/>
      <c r="J1928" s="18">
        <f t="shared" si="167"/>
        <v>6.3241463414634147</v>
      </c>
      <c r="K1928" s="18">
        <v>41</v>
      </c>
      <c r="L1928" s="20">
        <v>259.29000000000002</v>
      </c>
      <c r="M1928" s="21">
        <v>10</v>
      </c>
      <c r="N1928" s="22">
        <f t="shared" si="169"/>
        <v>233.36100000000002</v>
      </c>
      <c r="O1928" s="23">
        <v>75</v>
      </c>
      <c r="P1928" s="24">
        <f t="shared" si="170"/>
        <v>408.38175000000001</v>
      </c>
    </row>
    <row r="1929" spans="1:16" ht="17.25" customHeight="1">
      <c r="A1929" s="1">
        <v>2</v>
      </c>
      <c r="B1929" s="1" t="s">
        <v>15</v>
      </c>
      <c r="D1929" s="17" t="s">
        <v>3880</v>
      </c>
      <c r="E1929" s="17" t="s">
        <v>3881</v>
      </c>
      <c r="F1929" s="17" t="s">
        <v>46</v>
      </c>
      <c r="G1929" s="18">
        <f t="shared" si="168"/>
        <v>1224.8104000000001</v>
      </c>
      <c r="H1929" s="19">
        <f t="shared" si="171"/>
        <v>1594.2780000000002</v>
      </c>
      <c r="I1929" s="19"/>
      <c r="J1929" s="18">
        <f t="shared" si="167"/>
        <v>24.688780487804877</v>
      </c>
      <c r="K1929" s="18">
        <v>41</v>
      </c>
      <c r="L1929" s="20">
        <v>1012.24</v>
      </c>
      <c r="M1929" s="21">
        <v>10</v>
      </c>
      <c r="N1929" s="22">
        <f t="shared" si="169"/>
        <v>911.01600000000008</v>
      </c>
      <c r="O1929" s="23">
        <v>75</v>
      </c>
      <c r="P1929" s="24">
        <f t="shared" si="170"/>
        <v>1594.2780000000002</v>
      </c>
    </row>
    <row r="1930" spans="1:16" ht="17.25" customHeight="1">
      <c r="A1930" s="1">
        <v>2</v>
      </c>
      <c r="B1930" s="1" t="s">
        <v>15</v>
      </c>
      <c r="D1930" s="17" t="s">
        <v>3882</v>
      </c>
      <c r="E1930" s="17" t="s">
        <v>3883</v>
      </c>
      <c r="F1930" s="17" t="s">
        <v>46</v>
      </c>
      <c r="G1930" s="18">
        <f t="shared" si="168"/>
        <v>238.4426</v>
      </c>
      <c r="H1930" s="19">
        <f t="shared" si="171"/>
        <v>310.36950000000002</v>
      </c>
      <c r="I1930" s="19"/>
      <c r="J1930" s="18">
        <f t="shared" si="167"/>
        <v>4.8063414634146344</v>
      </c>
      <c r="K1930" s="18">
        <v>41</v>
      </c>
      <c r="L1930" s="20">
        <v>197.06</v>
      </c>
      <c r="M1930" s="21">
        <v>10</v>
      </c>
      <c r="N1930" s="22">
        <f t="shared" si="169"/>
        <v>177.35400000000001</v>
      </c>
      <c r="O1930" s="23">
        <v>75</v>
      </c>
      <c r="P1930" s="24">
        <f t="shared" si="170"/>
        <v>310.36950000000002</v>
      </c>
    </row>
    <row r="1931" spans="1:16" ht="17.25" customHeight="1">
      <c r="A1931" s="1">
        <v>2</v>
      </c>
      <c r="B1931" s="1" t="s">
        <v>15</v>
      </c>
      <c r="D1931" s="17" t="s">
        <v>3884</v>
      </c>
      <c r="E1931" s="17" t="s">
        <v>3885</v>
      </c>
      <c r="F1931" s="17" t="s">
        <v>46</v>
      </c>
      <c r="G1931" s="18">
        <f t="shared" si="168"/>
        <v>514.55250000000001</v>
      </c>
      <c r="H1931" s="19">
        <f t="shared" si="171"/>
        <v>669.76874999999995</v>
      </c>
      <c r="I1931" s="19"/>
      <c r="J1931" s="18">
        <f t="shared" si="167"/>
        <v>10.371951219512194</v>
      </c>
      <c r="K1931" s="18">
        <v>41</v>
      </c>
      <c r="L1931" s="20">
        <v>425.25</v>
      </c>
      <c r="M1931" s="21">
        <v>10</v>
      </c>
      <c r="N1931" s="22">
        <f t="shared" si="169"/>
        <v>382.72500000000002</v>
      </c>
      <c r="O1931" s="23">
        <v>75</v>
      </c>
      <c r="P1931" s="24">
        <f t="shared" si="170"/>
        <v>669.76874999999995</v>
      </c>
    </row>
    <row r="1932" spans="1:16" ht="17.25" customHeight="1">
      <c r="A1932" s="1">
        <v>2</v>
      </c>
      <c r="B1932" s="1" t="s">
        <v>15</v>
      </c>
      <c r="D1932" s="17" t="s">
        <v>3886</v>
      </c>
      <c r="E1932" s="17" t="s">
        <v>3887</v>
      </c>
      <c r="F1932" s="17" t="s">
        <v>46</v>
      </c>
      <c r="G1932" s="18">
        <f t="shared" si="168"/>
        <v>392.56029999999998</v>
      </c>
      <c r="H1932" s="19">
        <f t="shared" si="171"/>
        <v>510.97725000000003</v>
      </c>
      <c r="I1932" s="19"/>
      <c r="J1932" s="18">
        <f t="shared" si="167"/>
        <v>7.9129268292682928</v>
      </c>
      <c r="K1932" s="18">
        <v>41</v>
      </c>
      <c r="L1932" s="20">
        <v>324.43</v>
      </c>
      <c r="M1932" s="21">
        <v>10</v>
      </c>
      <c r="N1932" s="22">
        <f t="shared" si="169"/>
        <v>291.98700000000002</v>
      </c>
      <c r="O1932" s="23">
        <v>75</v>
      </c>
      <c r="P1932" s="24">
        <f t="shared" si="170"/>
        <v>510.97725000000003</v>
      </c>
    </row>
    <row r="1933" spans="1:16" ht="17.25" customHeight="1">
      <c r="A1933" s="1">
        <v>2</v>
      </c>
      <c r="B1933" s="1" t="s">
        <v>15</v>
      </c>
      <c r="D1933" s="17" t="s">
        <v>3888</v>
      </c>
      <c r="E1933" s="17" t="s">
        <v>3889</v>
      </c>
      <c r="F1933" s="17" t="s">
        <v>46</v>
      </c>
      <c r="G1933" s="18">
        <f t="shared" si="168"/>
        <v>455.37139999999994</v>
      </c>
      <c r="H1933" s="19">
        <f t="shared" si="171"/>
        <v>592.7355</v>
      </c>
      <c r="I1933" s="19"/>
      <c r="J1933" s="18">
        <f t="shared" si="167"/>
        <v>9.1790243902439013</v>
      </c>
      <c r="K1933" s="18">
        <v>41</v>
      </c>
      <c r="L1933" s="20">
        <v>376.34</v>
      </c>
      <c r="M1933" s="21">
        <v>10</v>
      </c>
      <c r="N1933" s="22">
        <f t="shared" si="169"/>
        <v>338.70599999999996</v>
      </c>
      <c r="O1933" s="23">
        <v>75</v>
      </c>
      <c r="P1933" s="24">
        <f t="shared" si="170"/>
        <v>592.7355</v>
      </c>
    </row>
    <row r="1934" spans="1:16" ht="17.25" customHeight="1">
      <c r="A1934" s="1">
        <v>2</v>
      </c>
      <c r="B1934" s="1" t="s">
        <v>15</v>
      </c>
      <c r="D1934" s="17" t="s">
        <v>3890</v>
      </c>
      <c r="E1934" s="17" t="s">
        <v>3891</v>
      </c>
      <c r="F1934" s="17" t="s">
        <v>46</v>
      </c>
      <c r="G1934" s="18">
        <f t="shared" si="168"/>
        <v>476.92149999999998</v>
      </c>
      <c r="H1934" s="19">
        <f t="shared" si="171"/>
        <v>620.78624999999988</v>
      </c>
      <c r="I1934" s="19"/>
      <c r="J1934" s="18">
        <f t="shared" si="167"/>
        <v>9.6134146341463413</v>
      </c>
      <c r="K1934" s="18">
        <v>41</v>
      </c>
      <c r="L1934" s="20">
        <v>394.15</v>
      </c>
      <c r="M1934" s="21">
        <v>10</v>
      </c>
      <c r="N1934" s="22">
        <f t="shared" si="169"/>
        <v>354.73499999999996</v>
      </c>
      <c r="O1934" s="23">
        <v>75</v>
      </c>
      <c r="P1934" s="24">
        <f t="shared" si="170"/>
        <v>620.78624999999988</v>
      </c>
    </row>
    <row r="1935" spans="1:16" ht="17.25" customHeight="1">
      <c r="A1935" s="1">
        <v>2</v>
      </c>
      <c r="B1935" s="1" t="s">
        <v>15</v>
      </c>
      <c r="D1935" s="17" t="s">
        <v>3892</v>
      </c>
      <c r="E1935" s="17" t="s">
        <v>3893</v>
      </c>
      <c r="F1935" s="17" t="s">
        <v>46</v>
      </c>
      <c r="G1935" s="18">
        <f t="shared" si="168"/>
        <v>389.0634</v>
      </c>
      <c r="H1935" s="19">
        <f t="shared" si="171"/>
        <v>506.42550000000006</v>
      </c>
      <c r="I1935" s="19"/>
      <c r="J1935" s="18">
        <f t="shared" si="167"/>
        <v>7.8424390243902442</v>
      </c>
      <c r="K1935" s="18">
        <v>41</v>
      </c>
      <c r="L1935" s="20">
        <v>321.54000000000002</v>
      </c>
      <c r="M1935" s="21">
        <v>10</v>
      </c>
      <c r="N1935" s="22">
        <f t="shared" si="169"/>
        <v>289.38600000000002</v>
      </c>
      <c r="O1935" s="23">
        <v>75</v>
      </c>
      <c r="P1935" s="24">
        <f t="shared" si="170"/>
        <v>506.42550000000006</v>
      </c>
    </row>
    <row r="1936" spans="1:16" ht="17.25" customHeight="1">
      <c r="A1936" s="1">
        <v>2</v>
      </c>
      <c r="B1936" s="1" t="s">
        <v>15</v>
      </c>
      <c r="D1936" s="17" t="s">
        <v>3894</v>
      </c>
      <c r="E1936" s="17" t="s">
        <v>3895</v>
      </c>
      <c r="F1936" s="17" t="s">
        <v>46</v>
      </c>
      <c r="G1936" s="18">
        <f t="shared" si="168"/>
        <v>2433.9270999999999</v>
      </c>
      <c r="H1936" s="19">
        <f t="shared" si="171"/>
        <v>3168.1282499999998</v>
      </c>
      <c r="I1936" s="19"/>
      <c r="J1936" s="18">
        <f t="shared" si="167"/>
        <v>49.061219512195123</v>
      </c>
      <c r="K1936" s="18">
        <v>41</v>
      </c>
      <c r="L1936" s="20">
        <v>2011.51</v>
      </c>
      <c r="M1936" s="21">
        <v>10</v>
      </c>
      <c r="N1936" s="22">
        <f t="shared" si="169"/>
        <v>1810.3589999999999</v>
      </c>
      <c r="O1936" s="23">
        <v>75</v>
      </c>
      <c r="P1936" s="24">
        <f t="shared" si="170"/>
        <v>3168.1282499999998</v>
      </c>
    </row>
    <row r="1937" spans="1:16" ht="17.25" customHeight="1">
      <c r="A1937" s="1">
        <v>2</v>
      </c>
      <c r="B1937" s="1" t="s">
        <v>15</v>
      </c>
      <c r="D1937" s="17" t="s">
        <v>3896</v>
      </c>
      <c r="E1937" s="17" t="s">
        <v>3897</v>
      </c>
      <c r="F1937" s="17" t="s">
        <v>46</v>
      </c>
      <c r="G1937" s="18">
        <f t="shared" si="168"/>
        <v>209.14849999999998</v>
      </c>
      <c r="H1937" s="19">
        <f t="shared" si="171"/>
        <v>272.23874999999998</v>
      </c>
      <c r="I1937" s="19"/>
      <c r="J1937" s="18">
        <f t="shared" si="167"/>
        <v>4.2158536585365853</v>
      </c>
      <c r="K1937" s="18">
        <v>41</v>
      </c>
      <c r="L1937" s="20">
        <v>172.85</v>
      </c>
      <c r="M1937" s="21">
        <v>10</v>
      </c>
      <c r="N1937" s="22">
        <f t="shared" si="169"/>
        <v>155.565</v>
      </c>
      <c r="O1937" s="23">
        <v>75</v>
      </c>
      <c r="P1937" s="24">
        <f t="shared" si="170"/>
        <v>272.23874999999998</v>
      </c>
    </row>
    <row r="1938" spans="1:16" ht="17.25" customHeight="1">
      <c r="A1938" s="1">
        <v>2</v>
      </c>
      <c r="B1938" s="1" t="s">
        <v>15</v>
      </c>
      <c r="D1938" s="17" t="s">
        <v>3898</v>
      </c>
      <c r="E1938" s="17" t="s">
        <v>3899</v>
      </c>
      <c r="F1938" s="17" t="s">
        <v>46</v>
      </c>
      <c r="G1938" s="18">
        <f t="shared" si="168"/>
        <v>244.04489999999998</v>
      </c>
      <c r="H1938" s="19">
        <f t="shared" si="171"/>
        <v>317.66174999999998</v>
      </c>
      <c r="I1938" s="19"/>
      <c r="J1938" s="18">
        <f t="shared" si="167"/>
        <v>4.9192682926829265</v>
      </c>
      <c r="K1938" s="18">
        <v>41</v>
      </c>
      <c r="L1938" s="20">
        <v>201.69</v>
      </c>
      <c r="M1938" s="21">
        <v>10</v>
      </c>
      <c r="N1938" s="22">
        <f t="shared" si="169"/>
        <v>181.52099999999999</v>
      </c>
      <c r="O1938" s="23">
        <v>75</v>
      </c>
      <c r="P1938" s="24">
        <f t="shared" si="170"/>
        <v>317.66174999999998</v>
      </c>
    </row>
    <row r="1939" spans="1:16" ht="17.25" customHeight="1">
      <c r="A1939" s="1">
        <v>2</v>
      </c>
      <c r="B1939" s="1" t="s">
        <v>15</v>
      </c>
      <c r="D1939" s="17" t="s">
        <v>3900</v>
      </c>
      <c r="E1939" s="17" t="s">
        <v>3901</v>
      </c>
      <c r="F1939" s="17" t="s">
        <v>3902</v>
      </c>
      <c r="G1939" s="18">
        <f t="shared" si="168"/>
        <v>604.29819999999995</v>
      </c>
      <c r="H1939" s="19">
        <f t="shared" si="171"/>
        <v>786.5865</v>
      </c>
      <c r="I1939" s="19"/>
      <c r="J1939" s="18">
        <f t="shared" si="167"/>
        <v>12.180975609756098</v>
      </c>
      <c r="K1939" s="18">
        <v>41</v>
      </c>
      <c r="L1939" s="20">
        <v>499.42</v>
      </c>
      <c r="M1939" s="21">
        <v>10</v>
      </c>
      <c r="N1939" s="22">
        <f t="shared" si="169"/>
        <v>449.47800000000001</v>
      </c>
      <c r="O1939" s="23">
        <v>75</v>
      </c>
      <c r="P1939" s="24">
        <f t="shared" si="170"/>
        <v>786.5865</v>
      </c>
    </row>
    <row r="1940" spans="1:16" ht="17.25" customHeight="1">
      <c r="A1940" s="1">
        <v>2</v>
      </c>
      <c r="B1940" s="1" t="s">
        <v>15</v>
      </c>
      <c r="D1940" s="17" t="s">
        <v>3903</v>
      </c>
      <c r="E1940" s="17" t="s">
        <v>3904</v>
      </c>
      <c r="F1940" s="17" t="s">
        <v>3902</v>
      </c>
      <c r="G1940" s="18">
        <f t="shared" si="168"/>
        <v>1115.6079</v>
      </c>
      <c r="H1940" s="19">
        <f t="shared" si="171"/>
        <v>1452.1342500000001</v>
      </c>
      <c r="I1940" s="19"/>
      <c r="J1940" s="18">
        <f t="shared" si="167"/>
        <v>22.487560975609757</v>
      </c>
      <c r="K1940" s="18">
        <v>41</v>
      </c>
      <c r="L1940" s="20">
        <v>921.99</v>
      </c>
      <c r="M1940" s="21">
        <v>10</v>
      </c>
      <c r="N1940" s="22">
        <f t="shared" si="169"/>
        <v>829.79100000000005</v>
      </c>
      <c r="O1940" s="23">
        <v>75</v>
      </c>
      <c r="P1940" s="24">
        <f t="shared" si="170"/>
        <v>1452.1342500000001</v>
      </c>
    </row>
    <row r="1941" spans="1:16" ht="17.25" customHeight="1">
      <c r="A1941" s="1">
        <v>2</v>
      </c>
      <c r="B1941" s="1" t="s">
        <v>15</v>
      </c>
      <c r="D1941" s="17" t="s">
        <v>3905</v>
      </c>
      <c r="E1941" s="17" t="s">
        <v>3906</v>
      </c>
      <c r="F1941" s="17" t="s">
        <v>3902</v>
      </c>
      <c r="G1941" s="18">
        <f t="shared" si="168"/>
        <v>1441.0011</v>
      </c>
      <c r="H1941" s="19">
        <f t="shared" si="171"/>
        <v>1875.68325</v>
      </c>
      <c r="I1941" s="19"/>
      <c r="J1941" s="18">
        <f t="shared" si="167"/>
        <v>29.046585365853659</v>
      </c>
      <c r="K1941" s="18">
        <v>41</v>
      </c>
      <c r="L1941" s="20">
        <v>1190.9100000000001</v>
      </c>
      <c r="M1941" s="21">
        <v>10</v>
      </c>
      <c r="N1941" s="22">
        <f t="shared" si="169"/>
        <v>1071.819</v>
      </c>
      <c r="O1941" s="23">
        <v>75</v>
      </c>
      <c r="P1941" s="24">
        <f t="shared" si="170"/>
        <v>1875.68325</v>
      </c>
    </row>
    <row r="1942" spans="1:16" ht="17.25" customHeight="1">
      <c r="A1942" s="1">
        <v>2</v>
      </c>
      <c r="B1942" s="1" t="s">
        <v>15</v>
      </c>
      <c r="D1942" s="17" t="s">
        <v>3907</v>
      </c>
      <c r="E1942" s="17" t="s">
        <v>3908</v>
      </c>
      <c r="F1942" s="17" t="s">
        <v>46</v>
      </c>
      <c r="G1942" s="18">
        <f t="shared" si="168"/>
        <v>75.274100000000004</v>
      </c>
      <c r="H1942" s="19">
        <f t="shared" si="171"/>
        <v>97.98075</v>
      </c>
      <c r="I1942" s="19"/>
      <c r="J1942" s="18">
        <f t="shared" si="167"/>
        <v>1.5173170731707317</v>
      </c>
      <c r="K1942" s="18">
        <v>41</v>
      </c>
      <c r="L1942" s="20">
        <v>62.21</v>
      </c>
      <c r="M1942" s="21">
        <v>10</v>
      </c>
      <c r="N1942" s="22">
        <f t="shared" si="169"/>
        <v>55.989000000000004</v>
      </c>
      <c r="O1942" s="23">
        <v>75</v>
      </c>
      <c r="P1942" s="24">
        <f t="shared" si="170"/>
        <v>97.98075</v>
      </c>
    </row>
    <row r="1943" spans="1:16" ht="17.25" customHeight="1">
      <c r="A1943" s="1">
        <v>2</v>
      </c>
      <c r="B1943" s="1" t="s">
        <v>15</v>
      </c>
      <c r="D1943" s="17" t="s">
        <v>3909</v>
      </c>
      <c r="E1943" s="17" t="s">
        <v>3910</v>
      </c>
      <c r="F1943" s="17" t="s">
        <v>3902</v>
      </c>
      <c r="G1943" s="18">
        <f t="shared" si="168"/>
        <v>53.433599999999991</v>
      </c>
      <c r="H1943" s="19">
        <f t="shared" si="171"/>
        <v>69.552000000000007</v>
      </c>
      <c r="I1943" s="19"/>
      <c r="J1943" s="18">
        <f t="shared" si="167"/>
        <v>1.0770731707317072</v>
      </c>
      <c r="K1943" s="18">
        <v>41</v>
      </c>
      <c r="L1943" s="20">
        <v>44.16</v>
      </c>
      <c r="M1943" s="21">
        <v>10</v>
      </c>
      <c r="N1943" s="22">
        <f t="shared" si="169"/>
        <v>39.744</v>
      </c>
      <c r="O1943" s="23">
        <v>75</v>
      </c>
      <c r="P1943" s="24">
        <f t="shared" si="170"/>
        <v>69.552000000000007</v>
      </c>
    </row>
    <row r="1944" spans="1:16" ht="17.25" customHeight="1">
      <c r="A1944" s="1">
        <v>2</v>
      </c>
      <c r="B1944" s="1" t="s">
        <v>15</v>
      </c>
      <c r="D1944" s="17" t="s">
        <v>3911</v>
      </c>
      <c r="E1944" s="17" t="s">
        <v>3912</v>
      </c>
      <c r="F1944" s="17" t="s">
        <v>3902</v>
      </c>
      <c r="G1944" s="18">
        <f t="shared" si="168"/>
        <v>53.433599999999991</v>
      </c>
      <c r="H1944" s="19">
        <f t="shared" si="171"/>
        <v>69.552000000000007</v>
      </c>
      <c r="I1944" s="19"/>
      <c r="J1944" s="18">
        <f t="shared" si="167"/>
        <v>1.0770731707317072</v>
      </c>
      <c r="K1944" s="18">
        <v>41</v>
      </c>
      <c r="L1944" s="20">
        <v>44.16</v>
      </c>
      <c r="M1944" s="21">
        <v>10</v>
      </c>
      <c r="N1944" s="22">
        <f t="shared" si="169"/>
        <v>39.744</v>
      </c>
      <c r="O1944" s="23">
        <v>75</v>
      </c>
      <c r="P1944" s="24">
        <f t="shared" si="170"/>
        <v>69.552000000000007</v>
      </c>
    </row>
    <row r="1945" spans="1:16" ht="17.25" customHeight="1">
      <c r="A1945" s="1">
        <v>2</v>
      </c>
      <c r="B1945" s="1" t="s">
        <v>15</v>
      </c>
      <c r="D1945" s="17" t="s">
        <v>3913</v>
      </c>
      <c r="E1945" s="17" t="s">
        <v>3914</v>
      </c>
      <c r="F1945" s="17" t="s">
        <v>3902</v>
      </c>
      <c r="G1945" s="18">
        <f t="shared" si="168"/>
        <v>55.756799999999998</v>
      </c>
      <c r="H1945" s="19">
        <f t="shared" si="171"/>
        <v>72.575999999999993</v>
      </c>
      <c r="I1945" s="19"/>
      <c r="J1945" s="18">
        <f t="shared" si="167"/>
        <v>1.1239024390243901</v>
      </c>
      <c r="K1945" s="18">
        <v>41</v>
      </c>
      <c r="L1945" s="20">
        <v>46.08</v>
      </c>
      <c r="M1945" s="21">
        <v>10</v>
      </c>
      <c r="N1945" s="22">
        <f t="shared" si="169"/>
        <v>41.472000000000001</v>
      </c>
      <c r="O1945" s="23">
        <v>75</v>
      </c>
      <c r="P1945" s="24">
        <f t="shared" si="170"/>
        <v>72.575999999999993</v>
      </c>
    </row>
    <row r="1946" spans="1:16" ht="17.25" customHeight="1">
      <c r="A1946" s="1">
        <v>2</v>
      </c>
      <c r="B1946" s="1" t="s">
        <v>15</v>
      </c>
      <c r="D1946" s="17" t="s">
        <v>3915</v>
      </c>
      <c r="E1946" s="17" t="s">
        <v>3916</v>
      </c>
      <c r="F1946" s="17" t="s">
        <v>3902</v>
      </c>
      <c r="G1946" s="18">
        <f t="shared" si="168"/>
        <v>55.756799999999998</v>
      </c>
      <c r="H1946" s="19">
        <f t="shared" si="171"/>
        <v>72.575999999999993</v>
      </c>
      <c r="I1946" s="19"/>
      <c r="J1946" s="18">
        <f t="shared" si="167"/>
        <v>1.1239024390243901</v>
      </c>
      <c r="K1946" s="18">
        <v>41</v>
      </c>
      <c r="L1946" s="20">
        <v>46.08</v>
      </c>
      <c r="M1946" s="21">
        <v>10</v>
      </c>
      <c r="N1946" s="22">
        <f t="shared" si="169"/>
        <v>41.472000000000001</v>
      </c>
      <c r="O1946" s="23">
        <v>75</v>
      </c>
      <c r="P1946" s="24">
        <f t="shared" si="170"/>
        <v>72.575999999999993</v>
      </c>
    </row>
    <row r="1947" spans="1:16" ht="17.25" customHeight="1">
      <c r="A1947" s="1">
        <v>2</v>
      </c>
      <c r="B1947" s="1" t="s">
        <v>15</v>
      </c>
      <c r="D1947" s="17" t="s">
        <v>3917</v>
      </c>
      <c r="E1947" s="17" t="s">
        <v>3918</v>
      </c>
      <c r="F1947" s="17" t="s">
        <v>3902</v>
      </c>
      <c r="G1947" s="18">
        <f t="shared" si="168"/>
        <v>79.012999999999991</v>
      </c>
      <c r="H1947" s="19">
        <f t="shared" si="171"/>
        <v>102.8475</v>
      </c>
      <c r="I1947" s="19"/>
      <c r="J1947" s="18">
        <f t="shared" si="167"/>
        <v>1.5926829268292682</v>
      </c>
      <c r="K1947" s="18">
        <v>41</v>
      </c>
      <c r="L1947" s="20">
        <v>65.3</v>
      </c>
      <c r="M1947" s="21">
        <v>10</v>
      </c>
      <c r="N1947" s="22">
        <f t="shared" si="169"/>
        <v>58.769999999999996</v>
      </c>
      <c r="O1947" s="23">
        <v>75</v>
      </c>
      <c r="P1947" s="24">
        <f t="shared" si="170"/>
        <v>102.8475</v>
      </c>
    </row>
    <row r="1948" spans="1:16" ht="17.25" customHeight="1">
      <c r="A1948" s="1">
        <v>2</v>
      </c>
      <c r="B1948" s="1" t="s">
        <v>15</v>
      </c>
      <c r="D1948" s="17" t="s">
        <v>3919</v>
      </c>
      <c r="E1948" s="17" t="s">
        <v>3920</v>
      </c>
      <c r="F1948" s="17" t="s">
        <v>3902</v>
      </c>
      <c r="G1948" s="18">
        <f t="shared" si="168"/>
        <v>79.012999999999991</v>
      </c>
      <c r="H1948" s="19">
        <f t="shared" si="171"/>
        <v>102.8475</v>
      </c>
      <c r="I1948" s="19"/>
      <c r="J1948" s="18">
        <f t="shared" si="167"/>
        <v>1.5926829268292682</v>
      </c>
      <c r="K1948" s="18">
        <v>41</v>
      </c>
      <c r="L1948" s="20">
        <v>65.3</v>
      </c>
      <c r="M1948" s="21">
        <v>10</v>
      </c>
      <c r="N1948" s="22">
        <f t="shared" si="169"/>
        <v>58.769999999999996</v>
      </c>
      <c r="O1948" s="23">
        <v>75</v>
      </c>
      <c r="P1948" s="24">
        <f t="shared" si="170"/>
        <v>102.8475</v>
      </c>
    </row>
    <row r="1949" spans="1:16" ht="17.25" customHeight="1">
      <c r="A1949" s="1">
        <v>2</v>
      </c>
      <c r="B1949" s="1" t="s">
        <v>15</v>
      </c>
      <c r="D1949" s="17" t="s">
        <v>3921</v>
      </c>
      <c r="E1949" s="17" t="s">
        <v>3922</v>
      </c>
      <c r="F1949" s="17" t="s">
        <v>3902</v>
      </c>
      <c r="G1949" s="18">
        <f t="shared" si="168"/>
        <v>104.58030000000001</v>
      </c>
      <c r="H1949" s="19">
        <f t="shared" si="171"/>
        <v>136.12725</v>
      </c>
      <c r="I1949" s="19"/>
      <c r="J1949" s="18">
        <f t="shared" si="167"/>
        <v>2.1080487804878052</v>
      </c>
      <c r="K1949" s="18">
        <v>41</v>
      </c>
      <c r="L1949" s="20">
        <v>86.43</v>
      </c>
      <c r="M1949" s="21">
        <v>10</v>
      </c>
      <c r="N1949" s="22">
        <f t="shared" si="169"/>
        <v>77.787000000000006</v>
      </c>
      <c r="O1949" s="23">
        <v>75</v>
      </c>
      <c r="P1949" s="24">
        <f t="shared" si="170"/>
        <v>136.12725</v>
      </c>
    </row>
    <row r="1950" spans="1:16" ht="17.25" customHeight="1">
      <c r="A1950" s="1">
        <v>2</v>
      </c>
      <c r="B1950" s="1" t="s">
        <v>15</v>
      </c>
      <c r="D1950" s="17" t="s">
        <v>3923</v>
      </c>
      <c r="E1950" s="17" t="s">
        <v>3924</v>
      </c>
      <c r="F1950" s="17" t="s">
        <v>3902</v>
      </c>
      <c r="G1950" s="18">
        <f t="shared" si="168"/>
        <v>104.58030000000001</v>
      </c>
      <c r="H1950" s="19">
        <f t="shared" si="171"/>
        <v>136.12725</v>
      </c>
      <c r="I1950" s="19"/>
      <c r="J1950" s="18">
        <f t="shared" si="167"/>
        <v>2.1080487804878052</v>
      </c>
      <c r="K1950" s="18">
        <v>41</v>
      </c>
      <c r="L1950" s="20">
        <v>86.43</v>
      </c>
      <c r="M1950" s="21">
        <v>10</v>
      </c>
      <c r="N1950" s="22">
        <f t="shared" si="169"/>
        <v>77.787000000000006</v>
      </c>
      <c r="O1950" s="23">
        <v>75</v>
      </c>
      <c r="P1950" s="24">
        <f t="shared" si="170"/>
        <v>136.12725</v>
      </c>
    </row>
    <row r="1951" spans="1:16" ht="17.25" customHeight="1">
      <c r="A1951" s="1">
        <v>2</v>
      </c>
      <c r="B1951" s="1" t="s">
        <v>15</v>
      </c>
      <c r="D1951" s="17" t="s">
        <v>3925</v>
      </c>
      <c r="E1951" s="17" t="s">
        <v>3926</v>
      </c>
      <c r="F1951" s="17" t="s">
        <v>3902</v>
      </c>
      <c r="G1951" s="18">
        <f t="shared" si="168"/>
        <v>476.44959999999998</v>
      </c>
      <c r="H1951" s="19">
        <f t="shared" si="171"/>
        <v>620.17200000000003</v>
      </c>
      <c r="I1951" s="19"/>
      <c r="J1951" s="18">
        <f t="shared" si="167"/>
        <v>9.6039024390243899</v>
      </c>
      <c r="K1951" s="18">
        <v>41</v>
      </c>
      <c r="L1951" s="20">
        <v>393.76</v>
      </c>
      <c r="M1951" s="21">
        <v>10</v>
      </c>
      <c r="N1951" s="22">
        <f t="shared" si="169"/>
        <v>354.38400000000001</v>
      </c>
      <c r="O1951" s="23">
        <v>75</v>
      </c>
      <c r="P1951" s="24">
        <f t="shared" si="170"/>
        <v>620.17200000000003</v>
      </c>
    </row>
    <row r="1952" spans="1:16" ht="17.25" customHeight="1">
      <c r="A1952" s="1">
        <v>2</v>
      </c>
      <c r="B1952" s="1" t="s">
        <v>15</v>
      </c>
      <c r="D1952" s="17" t="s">
        <v>3927</v>
      </c>
      <c r="E1952" s="17" t="s">
        <v>3928</v>
      </c>
      <c r="F1952" s="17" t="s">
        <v>3902</v>
      </c>
      <c r="G1952" s="18">
        <f t="shared" si="168"/>
        <v>60.403199999999998</v>
      </c>
      <c r="H1952" s="19">
        <f t="shared" si="171"/>
        <v>78.623999999999995</v>
      </c>
      <c r="I1952" s="19"/>
      <c r="J1952" s="18">
        <f t="shared" si="167"/>
        <v>1.2175609756097561</v>
      </c>
      <c r="K1952" s="18">
        <v>41</v>
      </c>
      <c r="L1952" s="20">
        <v>49.92</v>
      </c>
      <c r="M1952" s="21">
        <v>10</v>
      </c>
      <c r="N1952" s="22">
        <f t="shared" si="169"/>
        <v>44.927999999999997</v>
      </c>
      <c r="O1952" s="23">
        <v>75</v>
      </c>
      <c r="P1952" s="24">
        <f t="shared" si="170"/>
        <v>78.623999999999995</v>
      </c>
    </row>
    <row r="1953" spans="1:16" ht="17.25" customHeight="1">
      <c r="A1953" s="1">
        <v>2</v>
      </c>
      <c r="B1953" s="1" t="s">
        <v>15</v>
      </c>
      <c r="D1953" s="17" t="s">
        <v>3929</v>
      </c>
      <c r="E1953" s="17" t="s">
        <v>3930</v>
      </c>
      <c r="F1953" s="17" t="s">
        <v>3902</v>
      </c>
      <c r="G1953" s="18">
        <f t="shared" si="168"/>
        <v>60.403199999999998</v>
      </c>
      <c r="H1953" s="19">
        <f t="shared" si="171"/>
        <v>78.623999999999995</v>
      </c>
      <c r="I1953" s="19"/>
      <c r="J1953" s="18">
        <f t="shared" si="167"/>
        <v>1.2175609756097561</v>
      </c>
      <c r="K1953" s="18">
        <v>41</v>
      </c>
      <c r="L1953" s="20">
        <v>49.92</v>
      </c>
      <c r="M1953" s="21">
        <v>10</v>
      </c>
      <c r="N1953" s="22">
        <f t="shared" si="169"/>
        <v>44.927999999999997</v>
      </c>
      <c r="O1953" s="23">
        <v>75</v>
      </c>
      <c r="P1953" s="24">
        <f t="shared" si="170"/>
        <v>78.623999999999995</v>
      </c>
    </row>
    <row r="1954" spans="1:16" ht="17.25" customHeight="1">
      <c r="A1954" s="1">
        <v>2</v>
      </c>
      <c r="B1954" s="1" t="s">
        <v>15</v>
      </c>
      <c r="D1954" s="17" t="s">
        <v>3931</v>
      </c>
      <c r="E1954" s="17" t="s">
        <v>3932</v>
      </c>
      <c r="F1954" s="17" t="s">
        <v>46</v>
      </c>
      <c r="G1954" s="18">
        <f t="shared" si="168"/>
        <v>351.4203</v>
      </c>
      <c r="H1954" s="19">
        <f t="shared" si="171"/>
        <v>457.42725000000002</v>
      </c>
      <c r="I1954" s="19"/>
      <c r="J1954" s="18">
        <f t="shared" si="167"/>
        <v>7.0836585365853662</v>
      </c>
      <c r="K1954" s="18">
        <v>41</v>
      </c>
      <c r="L1954" s="20">
        <v>290.43</v>
      </c>
      <c r="M1954" s="21">
        <v>10</v>
      </c>
      <c r="N1954" s="22">
        <f t="shared" si="169"/>
        <v>261.387</v>
      </c>
      <c r="O1954" s="23">
        <v>75</v>
      </c>
      <c r="P1954" s="24">
        <f t="shared" si="170"/>
        <v>457.42725000000002</v>
      </c>
    </row>
    <row r="1955" spans="1:16" ht="17.25" customHeight="1">
      <c r="A1955" s="1">
        <v>2</v>
      </c>
      <c r="B1955" s="1" t="s">
        <v>15</v>
      </c>
      <c r="D1955" s="17" t="s">
        <v>3933</v>
      </c>
      <c r="E1955" s="17" t="s">
        <v>3934</v>
      </c>
      <c r="F1955" s="17" t="s">
        <v>46</v>
      </c>
      <c r="G1955" s="18">
        <f t="shared" si="168"/>
        <v>72.781499999999994</v>
      </c>
      <c r="H1955" s="19">
        <f t="shared" si="171"/>
        <v>94.736249999999998</v>
      </c>
      <c r="I1955" s="19"/>
      <c r="J1955" s="18">
        <f t="shared" si="167"/>
        <v>1.4670731707317073</v>
      </c>
      <c r="K1955" s="18">
        <v>41</v>
      </c>
      <c r="L1955" s="20">
        <v>60.15</v>
      </c>
      <c r="M1955" s="21">
        <v>10</v>
      </c>
      <c r="N1955" s="22">
        <f t="shared" si="169"/>
        <v>54.134999999999998</v>
      </c>
      <c r="O1955" s="23">
        <v>75</v>
      </c>
      <c r="P1955" s="24">
        <f t="shared" si="170"/>
        <v>94.736249999999998</v>
      </c>
    </row>
    <row r="1956" spans="1:16" ht="17.25" customHeight="1">
      <c r="A1956" s="1">
        <v>2</v>
      </c>
      <c r="B1956" s="1" t="s">
        <v>15</v>
      </c>
      <c r="D1956" s="17" t="s">
        <v>3935</v>
      </c>
      <c r="E1956" s="17" t="s">
        <v>3936</v>
      </c>
      <c r="F1956" s="17" t="s">
        <v>46</v>
      </c>
      <c r="G1956" s="18">
        <f t="shared" si="168"/>
        <v>50.190799999999996</v>
      </c>
      <c r="H1956" s="19">
        <f t="shared" si="171"/>
        <v>65.330999999999989</v>
      </c>
      <c r="I1956" s="19"/>
      <c r="J1956" s="18">
        <f t="shared" si="167"/>
        <v>1.0117073170731707</v>
      </c>
      <c r="K1956" s="18">
        <v>41</v>
      </c>
      <c r="L1956" s="20">
        <v>41.48</v>
      </c>
      <c r="M1956" s="21">
        <v>10</v>
      </c>
      <c r="N1956" s="22">
        <f t="shared" si="169"/>
        <v>37.331999999999994</v>
      </c>
      <c r="O1956" s="23">
        <v>75</v>
      </c>
      <c r="P1956" s="24">
        <f t="shared" si="170"/>
        <v>65.330999999999989</v>
      </c>
    </row>
    <row r="1957" spans="1:16" ht="17.25" customHeight="1">
      <c r="A1957" s="1">
        <v>2</v>
      </c>
      <c r="B1957" s="1" t="s">
        <v>15</v>
      </c>
      <c r="D1957" s="17" t="s">
        <v>3937</v>
      </c>
      <c r="E1957" s="17" t="s">
        <v>3938</v>
      </c>
      <c r="F1957" s="17" t="s">
        <v>46</v>
      </c>
      <c r="G1957" s="18">
        <f t="shared" si="168"/>
        <v>72.781499999999994</v>
      </c>
      <c r="H1957" s="19">
        <f t="shared" si="171"/>
        <v>94.736249999999998</v>
      </c>
      <c r="I1957" s="19"/>
      <c r="J1957" s="18">
        <f t="shared" ref="J1957:J2020" si="172">L1957/K1957</f>
        <v>1.4670731707317073</v>
      </c>
      <c r="K1957" s="18">
        <v>41</v>
      </c>
      <c r="L1957" s="20">
        <v>60.15</v>
      </c>
      <c r="M1957" s="21">
        <v>10</v>
      </c>
      <c r="N1957" s="22">
        <f t="shared" si="169"/>
        <v>54.134999999999998</v>
      </c>
      <c r="O1957" s="23">
        <v>75</v>
      </c>
      <c r="P1957" s="24">
        <f t="shared" si="170"/>
        <v>94.736249999999998</v>
      </c>
    </row>
    <row r="1958" spans="1:16" ht="17.25" customHeight="1">
      <c r="A1958" s="1">
        <v>2</v>
      </c>
      <c r="B1958" s="1" t="s">
        <v>15</v>
      </c>
      <c r="D1958" s="17" t="s">
        <v>3939</v>
      </c>
      <c r="E1958" s="17" t="s">
        <v>3940</v>
      </c>
      <c r="F1958" s="17" t="s">
        <v>3821</v>
      </c>
      <c r="G1958" s="18">
        <f t="shared" si="168"/>
        <v>1099.1881999999998</v>
      </c>
      <c r="H1958" s="19">
        <f t="shared" si="171"/>
        <v>1430.7615000000001</v>
      </c>
      <c r="I1958" s="19"/>
      <c r="J1958" s="18">
        <f t="shared" si="172"/>
        <v>22.156585365853658</v>
      </c>
      <c r="K1958" s="18">
        <v>41</v>
      </c>
      <c r="L1958" s="20">
        <v>908.42</v>
      </c>
      <c r="M1958" s="21">
        <v>10</v>
      </c>
      <c r="N1958" s="22">
        <f t="shared" si="169"/>
        <v>817.57799999999997</v>
      </c>
      <c r="O1958" s="23">
        <v>75</v>
      </c>
      <c r="P1958" s="24">
        <f t="shared" si="170"/>
        <v>1430.7615000000001</v>
      </c>
    </row>
    <row r="1959" spans="1:16" ht="17.25" customHeight="1">
      <c r="A1959" s="1">
        <v>2</v>
      </c>
      <c r="B1959" s="1" t="s">
        <v>15</v>
      </c>
      <c r="D1959" s="17" t="s">
        <v>3941</v>
      </c>
      <c r="E1959" s="17" t="s">
        <v>3942</v>
      </c>
      <c r="F1959" s="17" t="s">
        <v>3902</v>
      </c>
      <c r="G1959" s="18">
        <f t="shared" si="168"/>
        <v>743.72649999999999</v>
      </c>
      <c r="H1959" s="19">
        <f t="shared" si="171"/>
        <v>968.07374999999979</v>
      </c>
      <c r="I1959" s="19"/>
      <c r="J1959" s="18">
        <f t="shared" si="172"/>
        <v>14.991463414634145</v>
      </c>
      <c r="K1959" s="18">
        <v>41</v>
      </c>
      <c r="L1959" s="20">
        <v>614.65</v>
      </c>
      <c r="M1959" s="21">
        <v>10</v>
      </c>
      <c r="N1959" s="22">
        <f t="shared" si="169"/>
        <v>553.18499999999995</v>
      </c>
      <c r="O1959" s="23">
        <v>75</v>
      </c>
      <c r="P1959" s="24">
        <f t="shared" si="170"/>
        <v>968.07374999999979</v>
      </c>
    </row>
    <row r="1960" spans="1:16" ht="17.25" customHeight="1">
      <c r="A1960" s="1">
        <v>2</v>
      </c>
      <c r="B1960" s="1" t="s">
        <v>15</v>
      </c>
      <c r="D1960" s="17" t="s">
        <v>3943</v>
      </c>
      <c r="E1960" s="17" t="s">
        <v>3944</v>
      </c>
      <c r="F1960" s="17" t="s">
        <v>3902</v>
      </c>
      <c r="G1960" s="18">
        <f t="shared" si="168"/>
        <v>1069.1197</v>
      </c>
      <c r="H1960" s="19">
        <f t="shared" si="171"/>
        <v>1391.62275</v>
      </c>
      <c r="I1960" s="19"/>
      <c r="J1960" s="18">
        <f t="shared" si="172"/>
        <v>21.550487804878049</v>
      </c>
      <c r="K1960" s="18">
        <v>41</v>
      </c>
      <c r="L1960" s="20">
        <v>883.57</v>
      </c>
      <c r="M1960" s="21">
        <v>10</v>
      </c>
      <c r="N1960" s="22">
        <f t="shared" si="169"/>
        <v>795.21300000000008</v>
      </c>
      <c r="O1960" s="23">
        <v>75</v>
      </c>
      <c r="P1960" s="24">
        <f t="shared" si="170"/>
        <v>1391.62275</v>
      </c>
    </row>
    <row r="1961" spans="1:16" ht="17.25" customHeight="1">
      <c r="A1961" s="1">
        <v>2</v>
      </c>
      <c r="B1961" s="1" t="s">
        <v>15</v>
      </c>
      <c r="D1961" s="17" t="s">
        <v>3945</v>
      </c>
      <c r="E1961" s="17" t="s">
        <v>3946</v>
      </c>
      <c r="F1961" s="17" t="s">
        <v>46</v>
      </c>
      <c r="G1961" s="18">
        <f t="shared" si="168"/>
        <v>31.363200000000003</v>
      </c>
      <c r="H1961" s="19">
        <f t="shared" si="171"/>
        <v>40.824000000000005</v>
      </c>
      <c r="I1961" s="19"/>
      <c r="J1961" s="18">
        <f t="shared" si="172"/>
        <v>0.63219512195121952</v>
      </c>
      <c r="K1961" s="18">
        <v>41</v>
      </c>
      <c r="L1961" s="20">
        <v>25.92</v>
      </c>
      <c r="M1961" s="21">
        <v>10</v>
      </c>
      <c r="N1961" s="22">
        <f t="shared" si="169"/>
        <v>23.328000000000003</v>
      </c>
      <c r="O1961" s="23">
        <v>75</v>
      </c>
      <c r="P1961" s="24">
        <f t="shared" si="170"/>
        <v>40.824000000000005</v>
      </c>
    </row>
    <row r="1962" spans="1:16" ht="17.25" customHeight="1">
      <c r="A1962" s="1">
        <v>2</v>
      </c>
      <c r="B1962" s="1" t="s">
        <v>15</v>
      </c>
      <c r="D1962" s="17" t="s">
        <v>3947</v>
      </c>
      <c r="E1962" s="17" t="s">
        <v>3948</v>
      </c>
      <c r="F1962" s="17" t="s">
        <v>46</v>
      </c>
      <c r="G1962" s="18">
        <f t="shared" si="168"/>
        <v>31.363200000000003</v>
      </c>
      <c r="H1962" s="19">
        <f t="shared" si="171"/>
        <v>40.824000000000005</v>
      </c>
      <c r="I1962" s="19"/>
      <c r="J1962" s="18">
        <f t="shared" si="172"/>
        <v>0.63219512195121952</v>
      </c>
      <c r="K1962" s="18">
        <v>41</v>
      </c>
      <c r="L1962" s="20">
        <v>25.92</v>
      </c>
      <c r="M1962" s="21">
        <v>10</v>
      </c>
      <c r="N1962" s="22">
        <f t="shared" si="169"/>
        <v>23.328000000000003</v>
      </c>
      <c r="O1962" s="23">
        <v>75</v>
      </c>
      <c r="P1962" s="24">
        <f t="shared" si="170"/>
        <v>40.824000000000005</v>
      </c>
    </row>
    <row r="1963" spans="1:16" ht="17.25" customHeight="1">
      <c r="A1963" s="1">
        <v>2</v>
      </c>
      <c r="B1963" s="1" t="s">
        <v>15</v>
      </c>
      <c r="D1963" s="17" t="s">
        <v>3949</v>
      </c>
      <c r="E1963" s="17" t="s">
        <v>3950</v>
      </c>
      <c r="F1963" s="17" t="s">
        <v>3951</v>
      </c>
      <c r="G1963" s="18">
        <f t="shared" si="168"/>
        <v>326.30070000000001</v>
      </c>
      <c r="H1963" s="19">
        <f t="shared" si="171"/>
        <v>424.73024999999996</v>
      </c>
      <c r="I1963" s="19"/>
      <c r="J1963" s="18">
        <f t="shared" si="172"/>
        <v>6.5773170731707324</v>
      </c>
      <c r="K1963" s="18">
        <v>41</v>
      </c>
      <c r="L1963" s="20">
        <v>269.67</v>
      </c>
      <c r="M1963" s="21">
        <v>10</v>
      </c>
      <c r="N1963" s="22">
        <f t="shared" si="169"/>
        <v>242.703</v>
      </c>
      <c r="O1963" s="23">
        <v>75</v>
      </c>
      <c r="P1963" s="24">
        <f t="shared" si="170"/>
        <v>424.73024999999996</v>
      </c>
    </row>
    <row r="1964" spans="1:16" ht="17.25" customHeight="1">
      <c r="A1964" s="1">
        <v>2</v>
      </c>
      <c r="B1964" s="1" t="s">
        <v>15</v>
      </c>
      <c r="D1964" s="17" t="s">
        <v>3952</v>
      </c>
      <c r="E1964" s="17" t="s">
        <v>3953</v>
      </c>
      <c r="F1964" s="17" t="s">
        <v>3951</v>
      </c>
      <c r="G1964" s="18">
        <f t="shared" si="168"/>
        <v>351.4203</v>
      </c>
      <c r="H1964" s="19">
        <f t="shared" si="171"/>
        <v>457.42725000000002</v>
      </c>
      <c r="I1964" s="19"/>
      <c r="J1964" s="18">
        <f t="shared" si="172"/>
        <v>7.0836585365853662</v>
      </c>
      <c r="K1964" s="18">
        <v>41</v>
      </c>
      <c r="L1964" s="20">
        <v>290.43</v>
      </c>
      <c r="M1964" s="21">
        <v>10</v>
      </c>
      <c r="N1964" s="22">
        <f t="shared" si="169"/>
        <v>261.387</v>
      </c>
      <c r="O1964" s="23">
        <v>75</v>
      </c>
      <c r="P1964" s="24">
        <f t="shared" si="170"/>
        <v>457.42725000000002</v>
      </c>
    </row>
    <row r="1965" spans="1:16" ht="17.25" customHeight="1">
      <c r="A1965" s="1">
        <v>2</v>
      </c>
      <c r="B1965" s="1" t="s">
        <v>15</v>
      </c>
      <c r="D1965" s="17" t="s">
        <v>3954</v>
      </c>
      <c r="E1965" s="17" t="s">
        <v>3955</v>
      </c>
      <c r="F1965" s="17" t="s">
        <v>3951</v>
      </c>
      <c r="G1965" s="18">
        <f t="shared" si="168"/>
        <v>263.53800000000001</v>
      </c>
      <c r="H1965" s="19">
        <f t="shared" si="171"/>
        <v>343.03499999999997</v>
      </c>
      <c r="I1965" s="19"/>
      <c r="J1965" s="18">
        <f t="shared" si="172"/>
        <v>5.3121951219512198</v>
      </c>
      <c r="K1965" s="18">
        <v>41</v>
      </c>
      <c r="L1965" s="20">
        <v>217.8</v>
      </c>
      <c r="M1965" s="21">
        <v>10</v>
      </c>
      <c r="N1965" s="22">
        <f t="shared" si="169"/>
        <v>196.02</v>
      </c>
      <c r="O1965" s="23">
        <v>75</v>
      </c>
      <c r="P1965" s="24">
        <f t="shared" si="170"/>
        <v>343.03499999999997</v>
      </c>
    </row>
    <row r="1966" spans="1:16" ht="17.25" customHeight="1">
      <c r="A1966" s="1">
        <v>2</v>
      </c>
      <c r="B1966" s="1" t="s">
        <v>15</v>
      </c>
      <c r="D1966" s="17" t="s">
        <v>3956</v>
      </c>
      <c r="E1966" s="17" t="s">
        <v>3957</v>
      </c>
      <c r="F1966" s="17" t="s">
        <v>3951</v>
      </c>
      <c r="G1966" s="18">
        <f t="shared" si="168"/>
        <v>138.0489</v>
      </c>
      <c r="H1966" s="19">
        <f t="shared" si="171"/>
        <v>179.69175000000001</v>
      </c>
      <c r="I1966" s="19"/>
      <c r="J1966" s="18">
        <f t="shared" si="172"/>
        <v>2.7826829268292683</v>
      </c>
      <c r="K1966" s="18">
        <v>41</v>
      </c>
      <c r="L1966" s="20">
        <v>114.09</v>
      </c>
      <c r="M1966" s="21">
        <v>10</v>
      </c>
      <c r="N1966" s="22">
        <f t="shared" si="169"/>
        <v>102.681</v>
      </c>
      <c r="O1966" s="23">
        <v>75</v>
      </c>
      <c r="P1966" s="24">
        <f t="shared" si="170"/>
        <v>179.69175000000001</v>
      </c>
    </row>
    <row r="1967" spans="1:16" ht="17.25" customHeight="1">
      <c r="A1967" s="1">
        <v>2</v>
      </c>
      <c r="B1967" s="1" t="s">
        <v>15</v>
      </c>
      <c r="D1967" s="17" t="s">
        <v>3958</v>
      </c>
      <c r="E1967" s="17" t="s">
        <v>3959</v>
      </c>
      <c r="F1967" s="17" t="s">
        <v>46</v>
      </c>
      <c r="G1967" s="18">
        <f t="shared" si="168"/>
        <v>132.45869999999999</v>
      </c>
      <c r="H1967" s="19">
        <f t="shared" si="171"/>
        <v>172.41524999999999</v>
      </c>
      <c r="I1967" s="19"/>
      <c r="J1967" s="18">
        <f t="shared" si="172"/>
        <v>2.67</v>
      </c>
      <c r="K1967" s="18">
        <v>41</v>
      </c>
      <c r="L1967" s="20">
        <v>109.47</v>
      </c>
      <c r="M1967" s="21">
        <v>10</v>
      </c>
      <c r="N1967" s="22">
        <f t="shared" si="169"/>
        <v>98.522999999999996</v>
      </c>
      <c r="O1967" s="23">
        <v>75</v>
      </c>
      <c r="P1967" s="24">
        <f t="shared" si="170"/>
        <v>172.41524999999999</v>
      </c>
    </row>
    <row r="1968" spans="1:16" ht="17.25" customHeight="1">
      <c r="A1968" s="1">
        <v>2</v>
      </c>
      <c r="B1968" s="1" t="s">
        <v>15</v>
      </c>
      <c r="D1968" s="17" t="s">
        <v>3960</v>
      </c>
      <c r="E1968" s="17" t="s">
        <v>3961</v>
      </c>
      <c r="F1968" s="17" t="s">
        <v>46</v>
      </c>
      <c r="G1968" s="18">
        <f t="shared" si="168"/>
        <v>164.98349999999999</v>
      </c>
      <c r="H1968" s="19">
        <f t="shared" si="171"/>
        <v>214.75124999999997</v>
      </c>
      <c r="I1968" s="19"/>
      <c r="J1968" s="18">
        <f t="shared" si="172"/>
        <v>3.325609756097561</v>
      </c>
      <c r="K1968" s="18">
        <v>41</v>
      </c>
      <c r="L1968" s="20">
        <v>136.35</v>
      </c>
      <c r="M1968" s="21">
        <v>10</v>
      </c>
      <c r="N1968" s="22">
        <f t="shared" si="169"/>
        <v>122.71499999999999</v>
      </c>
      <c r="O1968" s="23">
        <v>75</v>
      </c>
      <c r="P1968" s="24">
        <f t="shared" si="170"/>
        <v>214.75124999999997</v>
      </c>
    </row>
    <row r="1969" spans="1:16" ht="17.25" customHeight="1">
      <c r="A1969" s="1">
        <v>2</v>
      </c>
      <c r="B1969" s="1" t="s">
        <v>15</v>
      </c>
      <c r="D1969" s="17" t="s">
        <v>3962</v>
      </c>
      <c r="E1969" s="17" t="s">
        <v>3963</v>
      </c>
      <c r="F1969" s="17" t="s">
        <v>46</v>
      </c>
      <c r="G1969" s="18">
        <f t="shared" si="168"/>
        <v>1256.2099000000001</v>
      </c>
      <c r="H1969" s="19">
        <f t="shared" si="171"/>
        <v>1635.1492500000002</v>
      </c>
      <c r="I1969" s="19"/>
      <c r="J1969" s="18">
        <f t="shared" si="172"/>
        <v>25.321707317073173</v>
      </c>
      <c r="K1969" s="18">
        <v>41</v>
      </c>
      <c r="L1969" s="20">
        <v>1038.19</v>
      </c>
      <c r="M1969" s="21">
        <v>10</v>
      </c>
      <c r="N1969" s="22">
        <f t="shared" si="169"/>
        <v>934.37100000000009</v>
      </c>
      <c r="O1969" s="23">
        <v>75</v>
      </c>
      <c r="P1969" s="24">
        <f t="shared" si="170"/>
        <v>1635.1492500000002</v>
      </c>
    </row>
    <row r="1970" spans="1:16" ht="17.25" customHeight="1">
      <c r="A1970" s="1">
        <v>2</v>
      </c>
      <c r="B1970" s="1" t="s">
        <v>15</v>
      </c>
      <c r="D1970" s="17" t="s">
        <v>3964</v>
      </c>
      <c r="E1970" s="17" t="s">
        <v>3965</v>
      </c>
      <c r="F1970" s="17" t="s">
        <v>3902</v>
      </c>
      <c r="G1970" s="18">
        <f t="shared" si="168"/>
        <v>278.8929</v>
      </c>
      <c r="H1970" s="19">
        <f t="shared" si="171"/>
        <v>363.02175</v>
      </c>
      <c r="I1970" s="19"/>
      <c r="J1970" s="18">
        <f t="shared" si="172"/>
        <v>5.6217073170731711</v>
      </c>
      <c r="K1970" s="18">
        <v>41</v>
      </c>
      <c r="L1970" s="20">
        <v>230.49</v>
      </c>
      <c r="M1970" s="21">
        <v>10</v>
      </c>
      <c r="N1970" s="22">
        <f t="shared" si="169"/>
        <v>207.441</v>
      </c>
      <c r="O1970" s="23">
        <v>75</v>
      </c>
      <c r="P1970" s="24">
        <f t="shared" si="170"/>
        <v>363.02175</v>
      </c>
    </row>
    <row r="1971" spans="1:16" ht="17.25" customHeight="1">
      <c r="A1971" s="1">
        <v>2</v>
      </c>
      <c r="B1971" s="1" t="s">
        <v>15</v>
      </c>
      <c r="D1971" s="17" t="s">
        <v>3966</v>
      </c>
      <c r="E1971" s="17" t="s">
        <v>3967</v>
      </c>
      <c r="F1971" s="17" t="s">
        <v>46</v>
      </c>
      <c r="G1971" s="18">
        <f t="shared" si="168"/>
        <v>464.34959999999995</v>
      </c>
      <c r="H1971" s="19">
        <f t="shared" si="171"/>
        <v>604.42200000000003</v>
      </c>
      <c r="I1971" s="19"/>
      <c r="J1971" s="18">
        <f t="shared" si="172"/>
        <v>9.36</v>
      </c>
      <c r="K1971" s="18">
        <v>41</v>
      </c>
      <c r="L1971" s="20">
        <v>383.76</v>
      </c>
      <c r="M1971" s="21">
        <v>10</v>
      </c>
      <c r="N1971" s="22">
        <f t="shared" si="169"/>
        <v>345.38400000000001</v>
      </c>
      <c r="O1971" s="23">
        <v>75</v>
      </c>
      <c r="P1971" s="24">
        <f t="shared" si="170"/>
        <v>604.42200000000003</v>
      </c>
    </row>
    <row r="1972" spans="1:16" ht="17.25" customHeight="1">
      <c r="A1972" s="1">
        <v>2</v>
      </c>
      <c r="B1972" s="1" t="s">
        <v>15</v>
      </c>
      <c r="D1972" s="17" t="s">
        <v>3968</v>
      </c>
      <c r="E1972" s="17" t="s">
        <v>3969</v>
      </c>
      <c r="F1972" s="17" t="s">
        <v>3902</v>
      </c>
      <c r="G1972" s="18">
        <f t="shared" si="168"/>
        <v>325.3811</v>
      </c>
      <c r="H1972" s="19">
        <f t="shared" si="171"/>
        <v>423.53325000000001</v>
      </c>
      <c r="I1972" s="19"/>
      <c r="J1972" s="18">
        <f t="shared" si="172"/>
        <v>6.5587804878048788</v>
      </c>
      <c r="K1972" s="18">
        <v>41</v>
      </c>
      <c r="L1972" s="20">
        <v>268.91000000000003</v>
      </c>
      <c r="M1972" s="21">
        <v>10</v>
      </c>
      <c r="N1972" s="22">
        <f t="shared" si="169"/>
        <v>242.01900000000001</v>
      </c>
      <c r="O1972" s="23">
        <v>75</v>
      </c>
      <c r="P1972" s="24">
        <f t="shared" si="170"/>
        <v>423.53325000000001</v>
      </c>
    </row>
    <row r="1973" spans="1:16" ht="17.25" customHeight="1">
      <c r="A1973" s="1">
        <v>2</v>
      </c>
      <c r="B1973" s="1" t="s">
        <v>15</v>
      </c>
      <c r="D1973" s="17" t="s">
        <v>3970</v>
      </c>
      <c r="E1973" s="17" t="s">
        <v>3971</v>
      </c>
      <c r="F1973" s="17" t="s">
        <v>3902</v>
      </c>
      <c r="G1973" s="18">
        <f t="shared" si="168"/>
        <v>2022.0551999999998</v>
      </c>
      <c r="H1973" s="19">
        <f t="shared" si="171"/>
        <v>2632.0139999999997</v>
      </c>
      <c r="I1973" s="19"/>
      <c r="J1973" s="18">
        <f t="shared" si="172"/>
        <v>40.759024390243901</v>
      </c>
      <c r="K1973" s="18">
        <v>41</v>
      </c>
      <c r="L1973" s="20">
        <v>1671.12</v>
      </c>
      <c r="M1973" s="21">
        <v>10</v>
      </c>
      <c r="N1973" s="22">
        <f t="shared" si="169"/>
        <v>1504.0079999999998</v>
      </c>
      <c r="O1973" s="23">
        <v>75</v>
      </c>
      <c r="P1973" s="24">
        <f t="shared" si="170"/>
        <v>2632.0139999999997</v>
      </c>
    </row>
    <row r="1974" spans="1:16" ht="17.25" customHeight="1">
      <c r="A1974" s="1">
        <v>2</v>
      </c>
      <c r="B1974" s="1" t="s">
        <v>15</v>
      </c>
      <c r="D1974" s="17" t="s">
        <v>3972</v>
      </c>
      <c r="E1974" s="17" t="s">
        <v>3973</v>
      </c>
      <c r="F1974" s="17" t="s">
        <v>3821</v>
      </c>
      <c r="G1974" s="18">
        <f t="shared" si="168"/>
        <v>1020.6713</v>
      </c>
      <c r="H1974" s="19">
        <f t="shared" si="171"/>
        <v>1328.5597499999999</v>
      </c>
      <c r="I1974" s="19"/>
      <c r="J1974" s="18">
        <f t="shared" si="172"/>
        <v>20.573902439024391</v>
      </c>
      <c r="K1974" s="18">
        <v>41</v>
      </c>
      <c r="L1974" s="20">
        <v>843.53</v>
      </c>
      <c r="M1974" s="21">
        <v>10</v>
      </c>
      <c r="N1974" s="22">
        <f t="shared" si="169"/>
        <v>759.17700000000002</v>
      </c>
      <c r="O1974" s="23">
        <v>75</v>
      </c>
      <c r="P1974" s="24">
        <f t="shared" si="170"/>
        <v>1328.5597499999999</v>
      </c>
    </row>
    <row r="1975" spans="1:16" ht="17.25" customHeight="1">
      <c r="A1975" s="1">
        <v>2</v>
      </c>
      <c r="B1975" s="1" t="s">
        <v>15</v>
      </c>
      <c r="D1975" s="17" t="s">
        <v>3974</v>
      </c>
      <c r="E1975" s="17" t="s">
        <v>3975</v>
      </c>
      <c r="F1975" s="17" t="s">
        <v>46</v>
      </c>
      <c r="G1975" s="18">
        <f t="shared" si="168"/>
        <v>125.6101</v>
      </c>
      <c r="H1975" s="19">
        <f t="shared" si="171"/>
        <v>163.50075000000001</v>
      </c>
      <c r="I1975" s="19"/>
      <c r="J1975" s="18">
        <f t="shared" si="172"/>
        <v>2.5319512195121954</v>
      </c>
      <c r="K1975" s="18">
        <v>41</v>
      </c>
      <c r="L1975" s="20">
        <v>103.81</v>
      </c>
      <c r="M1975" s="21">
        <v>10</v>
      </c>
      <c r="N1975" s="22">
        <f t="shared" si="169"/>
        <v>93.429000000000002</v>
      </c>
      <c r="O1975" s="23">
        <v>75</v>
      </c>
      <c r="P1975" s="24">
        <f t="shared" si="170"/>
        <v>163.50075000000001</v>
      </c>
    </row>
    <row r="1976" spans="1:16" ht="17.25" customHeight="1">
      <c r="A1976" s="1">
        <v>2</v>
      </c>
      <c r="B1976" s="1" t="s">
        <v>15</v>
      </c>
      <c r="D1976" s="17" t="s">
        <v>3976</v>
      </c>
      <c r="E1976" s="17" t="s">
        <v>3977</v>
      </c>
      <c r="F1976" s="17" t="s">
        <v>3978</v>
      </c>
      <c r="G1976" s="18">
        <f t="shared" si="168"/>
        <v>816.53219999999999</v>
      </c>
      <c r="H1976" s="19">
        <f t="shared" si="171"/>
        <v>1062.8415</v>
      </c>
      <c r="I1976" s="19"/>
      <c r="J1976" s="18">
        <f t="shared" si="172"/>
        <v>16.459024390243904</v>
      </c>
      <c r="K1976" s="18">
        <v>41</v>
      </c>
      <c r="L1976" s="20">
        <v>674.82</v>
      </c>
      <c r="M1976" s="21">
        <v>10</v>
      </c>
      <c r="N1976" s="22">
        <f t="shared" si="169"/>
        <v>607.33800000000008</v>
      </c>
      <c r="O1976" s="23">
        <v>75</v>
      </c>
      <c r="P1976" s="24">
        <f t="shared" si="170"/>
        <v>1062.8415</v>
      </c>
    </row>
    <row r="1977" spans="1:16" ht="17.25" customHeight="1">
      <c r="A1977" s="1">
        <v>2</v>
      </c>
      <c r="B1977" s="1" t="s">
        <v>15</v>
      </c>
      <c r="D1977" s="17" t="s">
        <v>3979</v>
      </c>
      <c r="E1977" s="17" t="s">
        <v>3980</v>
      </c>
      <c r="F1977" s="17" t="s">
        <v>46</v>
      </c>
      <c r="G1977" s="18">
        <f t="shared" si="168"/>
        <v>803.23430000000008</v>
      </c>
      <c r="H1977" s="19">
        <f t="shared" si="171"/>
        <v>1045.53225</v>
      </c>
      <c r="I1977" s="19"/>
      <c r="J1977" s="18">
        <f t="shared" si="172"/>
        <v>16.190975609756098</v>
      </c>
      <c r="K1977" s="18">
        <v>41</v>
      </c>
      <c r="L1977" s="20">
        <v>663.83</v>
      </c>
      <c r="M1977" s="21">
        <v>10</v>
      </c>
      <c r="N1977" s="22">
        <f t="shared" si="169"/>
        <v>597.447</v>
      </c>
      <c r="O1977" s="23">
        <v>75</v>
      </c>
      <c r="P1977" s="24">
        <f t="shared" si="170"/>
        <v>1045.53225</v>
      </c>
    </row>
    <row r="1978" spans="1:16" ht="17.25" customHeight="1">
      <c r="A1978" s="1">
        <v>2</v>
      </c>
      <c r="B1978" s="1" t="s">
        <v>15</v>
      </c>
      <c r="D1978" s="17" t="s">
        <v>3981</v>
      </c>
      <c r="E1978" s="17" t="s">
        <v>3982</v>
      </c>
      <c r="F1978" s="17" t="s">
        <v>46</v>
      </c>
      <c r="G1978" s="18">
        <f t="shared" si="168"/>
        <v>840.90160000000003</v>
      </c>
      <c r="H1978" s="19">
        <f t="shared" si="171"/>
        <v>1094.5620000000001</v>
      </c>
      <c r="I1978" s="19"/>
      <c r="J1978" s="18">
        <f t="shared" si="172"/>
        <v>16.950243902439027</v>
      </c>
      <c r="K1978" s="18">
        <v>41</v>
      </c>
      <c r="L1978" s="20">
        <v>694.96</v>
      </c>
      <c r="M1978" s="21">
        <v>10</v>
      </c>
      <c r="N1978" s="22">
        <f t="shared" si="169"/>
        <v>625.46400000000006</v>
      </c>
      <c r="O1978" s="23">
        <v>75</v>
      </c>
      <c r="P1978" s="24">
        <f t="shared" si="170"/>
        <v>1094.5620000000001</v>
      </c>
    </row>
    <row r="1979" spans="1:16" ht="17.25" customHeight="1">
      <c r="A1979" s="1">
        <v>2</v>
      </c>
      <c r="B1979" s="1" t="s">
        <v>15</v>
      </c>
      <c r="D1979" s="17" t="s">
        <v>3983</v>
      </c>
      <c r="E1979" s="17" t="s">
        <v>3984</v>
      </c>
      <c r="F1979" s="17" t="s">
        <v>46</v>
      </c>
      <c r="G1979" s="18">
        <f t="shared" si="168"/>
        <v>195.76589999999999</v>
      </c>
      <c r="H1979" s="19">
        <f t="shared" si="171"/>
        <v>254.81924999999998</v>
      </c>
      <c r="I1979" s="19"/>
      <c r="J1979" s="18">
        <f t="shared" si="172"/>
        <v>3.9460975609756095</v>
      </c>
      <c r="K1979" s="18">
        <v>41</v>
      </c>
      <c r="L1979" s="20">
        <v>161.79</v>
      </c>
      <c r="M1979" s="21">
        <v>10</v>
      </c>
      <c r="N1979" s="22">
        <f t="shared" si="169"/>
        <v>145.61099999999999</v>
      </c>
      <c r="O1979" s="23">
        <v>75</v>
      </c>
      <c r="P1979" s="24">
        <f t="shared" si="170"/>
        <v>254.81924999999998</v>
      </c>
    </row>
    <row r="1980" spans="1:16" ht="17.25" customHeight="1">
      <c r="A1980" s="1">
        <v>2</v>
      </c>
      <c r="B1980" s="1" t="s">
        <v>15</v>
      </c>
      <c r="D1980" s="17" t="s">
        <v>3985</v>
      </c>
      <c r="E1980" s="17" t="s">
        <v>3986</v>
      </c>
      <c r="F1980" s="17" t="s">
        <v>46</v>
      </c>
      <c r="G1980" s="18">
        <f t="shared" ref="G1980:G2043" si="173">L1980*1.21</f>
        <v>133.00319999999999</v>
      </c>
      <c r="H1980" s="19">
        <f t="shared" si="171"/>
        <v>173.124</v>
      </c>
      <c r="I1980" s="19"/>
      <c r="J1980" s="18">
        <f t="shared" si="172"/>
        <v>2.6809756097560977</v>
      </c>
      <c r="K1980" s="18">
        <v>41</v>
      </c>
      <c r="L1980" s="20">
        <v>109.92</v>
      </c>
      <c r="M1980" s="21">
        <v>10</v>
      </c>
      <c r="N1980" s="22">
        <f t="shared" si="169"/>
        <v>98.927999999999997</v>
      </c>
      <c r="O1980" s="23">
        <v>75</v>
      </c>
      <c r="P1980" s="24">
        <f t="shared" si="170"/>
        <v>173.124</v>
      </c>
    </row>
    <row r="1981" spans="1:16" ht="17.25" customHeight="1">
      <c r="A1981" s="1">
        <v>2</v>
      </c>
      <c r="B1981" s="1" t="s">
        <v>15</v>
      </c>
      <c r="D1981" s="17" t="s">
        <v>3987</v>
      </c>
      <c r="E1981" s="17" t="s">
        <v>3988</v>
      </c>
      <c r="F1981" s="17" t="s">
        <v>46</v>
      </c>
      <c r="G1981" s="18">
        <f t="shared" si="173"/>
        <v>13.927099999999999</v>
      </c>
      <c r="H1981" s="19">
        <f t="shared" si="171"/>
        <v>18.128250000000001</v>
      </c>
      <c r="I1981" s="19"/>
      <c r="J1981" s="18">
        <f t="shared" si="172"/>
        <v>0.28073170731707314</v>
      </c>
      <c r="K1981" s="18">
        <v>41</v>
      </c>
      <c r="L1981" s="20">
        <v>11.51</v>
      </c>
      <c r="M1981" s="21">
        <v>10</v>
      </c>
      <c r="N1981" s="22">
        <f t="shared" si="169"/>
        <v>10.359</v>
      </c>
      <c r="O1981" s="23">
        <v>75</v>
      </c>
      <c r="P1981" s="24">
        <f t="shared" si="170"/>
        <v>18.128250000000001</v>
      </c>
    </row>
    <row r="1982" spans="1:16" ht="17.25" customHeight="1">
      <c r="A1982" s="1">
        <v>2</v>
      </c>
      <c r="B1982" s="1" t="s">
        <v>15</v>
      </c>
      <c r="D1982" s="17" t="s">
        <v>3989</v>
      </c>
      <c r="E1982" s="17" t="s">
        <v>3990</v>
      </c>
      <c r="F1982" s="17" t="s">
        <v>46</v>
      </c>
      <c r="G1982" s="18">
        <f t="shared" si="173"/>
        <v>14.1691</v>
      </c>
      <c r="H1982" s="19">
        <f t="shared" si="171"/>
        <v>18.443250000000003</v>
      </c>
      <c r="I1982" s="19"/>
      <c r="J1982" s="18">
        <f t="shared" si="172"/>
        <v>0.28560975609756101</v>
      </c>
      <c r="K1982" s="18">
        <v>41</v>
      </c>
      <c r="L1982" s="20">
        <v>11.71</v>
      </c>
      <c r="M1982" s="21">
        <v>10</v>
      </c>
      <c r="N1982" s="22">
        <f t="shared" si="169"/>
        <v>10.539000000000001</v>
      </c>
      <c r="O1982" s="23">
        <v>75</v>
      </c>
      <c r="P1982" s="24">
        <f t="shared" si="170"/>
        <v>18.443250000000003</v>
      </c>
    </row>
    <row r="1983" spans="1:16" ht="17.25" customHeight="1">
      <c r="A1983" s="1">
        <v>2</v>
      </c>
      <c r="B1983" s="1" t="s">
        <v>15</v>
      </c>
      <c r="D1983" s="17" t="s">
        <v>3991</v>
      </c>
      <c r="E1983" s="17" t="s">
        <v>3992</v>
      </c>
      <c r="F1983" s="17" t="s">
        <v>46</v>
      </c>
      <c r="G1983" s="18">
        <f t="shared" si="173"/>
        <v>14.386900000000001</v>
      </c>
      <c r="H1983" s="19">
        <f t="shared" si="171"/>
        <v>18.726750000000003</v>
      </c>
      <c r="I1983" s="19"/>
      <c r="J1983" s="18">
        <f t="shared" si="172"/>
        <v>0.29000000000000004</v>
      </c>
      <c r="K1983" s="18">
        <v>41</v>
      </c>
      <c r="L1983" s="20">
        <v>11.89</v>
      </c>
      <c r="M1983" s="21">
        <v>10</v>
      </c>
      <c r="N1983" s="22">
        <f t="shared" si="169"/>
        <v>10.701000000000001</v>
      </c>
      <c r="O1983" s="23">
        <v>75</v>
      </c>
      <c r="P1983" s="24">
        <f t="shared" si="170"/>
        <v>18.726750000000003</v>
      </c>
    </row>
    <row r="1984" spans="1:16" ht="17.25" customHeight="1">
      <c r="A1984" s="1">
        <v>2</v>
      </c>
      <c r="B1984" s="1" t="s">
        <v>15</v>
      </c>
      <c r="D1984" s="17" t="s">
        <v>3993</v>
      </c>
      <c r="E1984" s="17" t="s">
        <v>3994</v>
      </c>
      <c r="F1984" s="17" t="s">
        <v>46</v>
      </c>
      <c r="G1984" s="18">
        <f t="shared" si="173"/>
        <v>15.354899999999999</v>
      </c>
      <c r="H1984" s="19">
        <f t="shared" si="171"/>
        <v>19.986750000000001</v>
      </c>
      <c r="I1984" s="19"/>
      <c r="J1984" s="18">
        <f t="shared" si="172"/>
        <v>0.30951219512195122</v>
      </c>
      <c r="K1984" s="18">
        <v>41</v>
      </c>
      <c r="L1984" s="20">
        <v>12.69</v>
      </c>
      <c r="M1984" s="21">
        <v>10</v>
      </c>
      <c r="N1984" s="22">
        <f t="shared" si="169"/>
        <v>11.420999999999999</v>
      </c>
      <c r="O1984" s="23">
        <v>75</v>
      </c>
      <c r="P1984" s="24">
        <f t="shared" si="170"/>
        <v>19.986750000000001</v>
      </c>
    </row>
    <row r="1985" spans="1:16" ht="17.25" customHeight="1">
      <c r="A1985" s="1">
        <v>2</v>
      </c>
      <c r="B1985" s="1" t="s">
        <v>15</v>
      </c>
      <c r="D1985" s="17" t="s">
        <v>3995</v>
      </c>
      <c r="E1985" s="17" t="s">
        <v>3996</v>
      </c>
      <c r="F1985" s="17" t="s">
        <v>46</v>
      </c>
      <c r="G1985" s="18">
        <f t="shared" si="173"/>
        <v>16.020399999999999</v>
      </c>
      <c r="H1985" s="19">
        <f t="shared" si="171"/>
        <v>20.853000000000002</v>
      </c>
      <c r="I1985" s="19"/>
      <c r="J1985" s="18">
        <f t="shared" si="172"/>
        <v>0.32292682926829269</v>
      </c>
      <c r="K1985" s="18">
        <v>41</v>
      </c>
      <c r="L1985" s="20">
        <v>13.24</v>
      </c>
      <c r="M1985" s="21">
        <v>10</v>
      </c>
      <c r="N1985" s="22">
        <f t="shared" si="169"/>
        <v>11.916</v>
      </c>
      <c r="O1985" s="23">
        <v>75</v>
      </c>
      <c r="P1985" s="24">
        <f t="shared" si="170"/>
        <v>20.853000000000002</v>
      </c>
    </row>
    <row r="1986" spans="1:16" ht="17.25" customHeight="1">
      <c r="A1986" s="1">
        <v>2</v>
      </c>
      <c r="B1986" s="1" t="s">
        <v>15</v>
      </c>
      <c r="D1986" s="17" t="s">
        <v>3997</v>
      </c>
      <c r="E1986" s="17" t="s">
        <v>3998</v>
      </c>
      <c r="F1986" s="17" t="s">
        <v>46</v>
      </c>
      <c r="G1986" s="18">
        <f t="shared" si="173"/>
        <v>16.927900000000001</v>
      </c>
      <c r="H1986" s="19">
        <f t="shared" si="171"/>
        <v>22.03425</v>
      </c>
      <c r="I1986" s="19"/>
      <c r="J1986" s="18">
        <f t="shared" si="172"/>
        <v>0.34121951219512198</v>
      </c>
      <c r="K1986" s="18">
        <v>41</v>
      </c>
      <c r="L1986" s="20">
        <v>13.99</v>
      </c>
      <c r="M1986" s="21">
        <v>10</v>
      </c>
      <c r="N1986" s="22">
        <f t="shared" si="169"/>
        <v>12.591000000000001</v>
      </c>
      <c r="O1986" s="23">
        <v>75</v>
      </c>
      <c r="P1986" s="24">
        <f t="shared" si="170"/>
        <v>22.03425</v>
      </c>
    </row>
    <row r="1987" spans="1:16" ht="17.25" customHeight="1">
      <c r="A1987" s="1">
        <v>2</v>
      </c>
      <c r="B1987" s="1" t="s">
        <v>15</v>
      </c>
      <c r="D1987" s="17" t="s">
        <v>3999</v>
      </c>
      <c r="E1987" s="17" t="s">
        <v>4000</v>
      </c>
      <c r="F1987" s="17" t="s">
        <v>46</v>
      </c>
      <c r="G1987" s="18">
        <f t="shared" si="173"/>
        <v>18.113700000000001</v>
      </c>
      <c r="H1987" s="19">
        <f t="shared" si="171"/>
        <v>23.577750000000002</v>
      </c>
      <c r="I1987" s="19"/>
      <c r="J1987" s="18">
        <f t="shared" si="172"/>
        <v>0.36512195121951219</v>
      </c>
      <c r="K1987" s="18">
        <v>41</v>
      </c>
      <c r="L1987" s="20">
        <v>14.97</v>
      </c>
      <c r="M1987" s="21">
        <v>10</v>
      </c>
      <c r="N1987" s="22">
        <f t="shared" ref="N1987:N2050" si="174">L1987-L1987*M1987/100</f>
        <v>13.473000000000001</v>
      </c>
      <c r="O1987" s="23">
        <v>75</v>
      </c>
      <c r="P1987" s="24">
        <f t="shared" ref="P1987:P2050" si="175">N1987+N1987*O1987/100</f>
        <v>23.577750000000002</v>
      </c>
    </row>
    <row r="1988" spans="1:16" ht="17.25" customHeight="1">
      <c r="A1988" s="1">
        <v>2</v>
      </c>
      <c r="B1988" s="1" t="s">
        <v>15</v>
      </c>
      <c r="D1988" s="17" t="s">
        <v>4001</v>
      </c>
      <c r="E1988" s="17" t="s">
        <v>4002</v>
      </c>
      <c r="F1988" s="17" t="s">
        <v>46</v>
      </c>
      <c r="G1988" s="18">
        <f t="shared" si="173"/>
        <v>19.493099999999998</v>
      </c>
      <c r="H1988" s="19">
        <f t="shared" si="171"/>
        <v>25.373249999999999</v>
      </c>
      <c r="I1988" s="19"/>
      <c r="J1988" s="18">
        <f t="shared" si="172"/>
        <v>0.39292682926829264</v>
      </c>
      <c r="K1988" s="18">
        <v>41</v>
      </c>
      <c r="L1988" s="20">
        <v>16.11</v>
      </c>
      <c r="M1988" s="21">
        <v>10</v>
      </c>
      <c r="N1988" s="22">
        <f t="shared" si="174"/>
        <v>14.498999999999999</v>
      </c>
      <c r="O1988" s="23">
        <v>75</v>
      </c>
      <c r="P1988" s="24">
        <f t="shared" si="175"/>
        <v>25.373249999999999</v>
      </c>
    </row>
    <row r="1989" spans="1:16" ht="17.25" customHeight="1">
      <c r="A1989" s="1">
        <v>2</v>
      </c>
      <c r="B1989" s="1" t="s">
        <v>15</v>
      </c>
      <c r="D1989" s="17" t="s">
        <v>4003</v>
      </c>
      <c r="E1989" s="17" t="s">
        <v>4004</v>
      </c>
      <c r="F1989" s="17" t="s">
        <v>46</v>
      </c>
      <c r="G1989" s="18">
        <f t="shared" si="173"/>
        <v>16.927900000000001</v>
      </c>
      <c r="H1989" s="19">
        <f t="shared" ref="H1989:H2052" si="176">P1989</f>
        <v>22.03425</v>
      </c>
      <c r="I1989" s="19"/>
      <c r="J1989" s="18">
        <f t="shared" si="172"/>
        <v>0.34121951219512198</v>
      </c>
      <c r="K1989" s="18">
        <v>41</v>
      </c>
      <c r="L1989" s="20">
        <v>13.99</v>
      </c>
      <c r="M1989" s="21">
        <v>10</v>
      </c>
      <c r="N1989" s="22">
        <f t="shared" si="174"/>
        <v>12.591000000000001</v>
      </c>
      <c r="O1989" s="23">
        <v>75</v>
      </c>
      <c r="P1989" s="24">
        <f t="shared" si="175"/>
        <v>22.03425</v>
      </c>
    </row>
    <row r="1990" spans="1:16" ht="17.25" customHeight="1">
      <c r="A1990" s="1">
        <v>2</v>
      </c>
      <c r="B1990" s="1" t="s">
        <v>15</v>
      </c>
      <c r="D1990" s="17" t="s">
        <v>4005</v>
      </c>
      <c r="E1990" s="17" t="s">
        <v>4006</v>
      </c>
      <c r="F1990" s="17" t="s">
        <v>46</v>
      </c>
      <c r="G1990" s="18">
        <f t="shared" si="173"/>
        <v>17.895899999999997</v>
      </c>
      <c r="H1990" s="19">
        <f t="shared" si="176"/>
        <v>23.294249999999998</v>
      </c>
      <c r="I1990" s="19"/>
      <c r="J1990" s="18">
        <f t="shared" si="172"/>
        <v>0.36073170731707316</v>
      </c>
      <c r="K1990" s="18">
        <v>41</v>
      </c>
      <c r="L1990" s="20">
        <v>14.79</v>
      </c>
      <c r="M1990" s="21">
        <v>10</v>
      </c>
      <c r="N1990" s="22">
        <f t="shared" si="174"/>
        <v>13.311</v>
      </c>
      <c r="O1990" s="23">
        <v>75</v>
      </c>
      <c r="P1990" s="24">
        <f t="shared" si="175"/>
        <v>23.294249999999998</v>
      </c>
    </row>
    <row r="1991" spans="1:16" ht="17.25" customHeight="1">
      <c r="A1991" s="1">
        <v>2</v>
      </c>
      <c r="B1991" s="1" t="s">
        <v>15</v>
      </c>
      <c r="D1991" s="17" t="s">
        <v>4007</v>
      </c>
      <c r="E1991" s="17" t="s">
        <v>4008</v>
      </c>
      <c r="F1991" s="17" t="s">
        <v>46</v>
      </c>
      <c r="G1991" s="18">
        <f t="shared" si="173"/>
        <v>18.8155</v>
      </c>
      <c r="H1991" s="19">
        <f t="shared" si="176"/>
        <v>24.491250000000001</v>
      </c>
      <c r="I1991" s="19"/>
      <c r="J1991" s="18">
        <f t="shared" si="172"/>
        <v>0.37926829268292683</v>
      </c>
      <c r="K1991" s="18">
        <v>41</v>
      </c>
      <c r="L1991" s="20">
        <v>15.55</v>
      </c>
      <c r="M1991" s="21">
        <v>10</v>
      </c>
      <c r="N1991" s="22">
        <f t="shared" si="174"/>
        <v>13.995000000000001</v>
      </c>
      <c r="O1991" s="23">
        <v>75</v>
      </c>
      <c r="P1991" s="24">
        <f t="shared" si="175"/>
        <v>24.491250000000001</v>
      </c>
    </row>
    <row r="1992" spans="1:16" ht="17.25" customHeight="1">
      <c r="A1992" s="1">
        <v>2</v>
      </c>
      <c r="B1992" s="1" t="s">
        <v>15</v>
      </c>
      <c r="D1992" s="17" t="s">
        <v>4009</v>
      </c>
      <c r="E1992" s="17" t="s">
        <v>4010</v>
      </c>
      <c r="F1992" s="17" t="s">
        <v>46</v>
      </c>
      <c r="G1992" s="18">
        <f t="shared" si="173"/>
        <v>19.493099999999998</v>
      </c>
      <c r="H1992" s="19">
        <f t="shared" si="176"/>
        <v>25.373249999999999</v>
      </c>
      <c r="I1992" s="19"/>
      <c r="J1992" s="18">
        <f t="shared" si="172"/>
        <v>0.39292682926829264</v>
      </c>
      <c r="K1992" s="18">
        <v>41</v>
      </c>
      <c r="L1992" s="20">
        <v>16.11</v>
      </c>
      <c r="M1992" s="21">
        <v>10</v>
      </c>
      <c r="N1992" s="22">
        <f t="shared" si="174"/>
        <v>14.498999999999999</v>
      </c>
      <c r="O1992" s="23">
        <v>75</v>
      </c>
      <c r="P1992" s="24">
        <f t="shared" si="175"/>
        <v>25.373249999999999</v>
      </c>
    </row>
    <row r="1993" spans="1:16" ht="17.25" customHeight="1">
      <c r="A1993" s="1">
        <v>2</v>
      </c>
      <c r="B1993" s="1" t="s">
        <v>15</v>
      </c>
      <c r="D1993" s="17" t="s">
        <v>4011</v>
      </c>
      <c r="E1993" s="17" t="s">
        <v>4012</v>
      </c>
      <c r="F1993" s="17" t="s">
        <v>46</v>
      </c>
      <c r="G1993" s="18">
        <f t="shared" si="173"/>
        <v>20.448999999999998</v>
      </c>
      <c r="H1993" s="19">
        <f t="shared" si="176"/>
        <v>26.6175</v>
      </c>
      <c r="I1993" s="19"/>
      <c r="J1993" s="18">
        <f t="shared" si="172"/>
        <v>0.41219512195121949</v>
      </c>
      <c r="K1993" s="18">
        <v>41</v>
      </c>
      <c r="L1993" s="20">
        <v>16.899999999999999</v>
      </c>
      <c r="M1993" s="21">
        <v>10</v>
      </c>
      <c r="N1993" s="22">
        <f t="shared" si="174"/>
        <v>15.209999999999999</v>
      </c>
      <c r="O1993" s="23">
        <v>75</v>
      </c>
      <c r="P1993" s="24">
        <f t="shared" si="175"/>
        <v>26.6175</v>
      </c>
    </row>
    <row r="1994" spans="1:16" ht="17.25" customHeight="1">
      <c r="A1994" s="1">
        <v>2</v>
      </c>
      <c r="B1994" s="1" t="s">
        <v>15</v>
      </c>
      <c r="D1994" s="17" t="s">
        <v>4013</v>
      </c>
      <c r="E1994" s="17" t="s">
        <v>4014</v>
      </c>
      <c r="F1994" s="17" t="s">
        <v>46</v>
      </c>
      <c r="G1994" s="18">
        <f t="shared" si="173"/>
        <v>22.3003</v>
      </c>
      <c r="H1994" s="19">
        <f t="shared" si="176"/>
        <v>29.027250000000002</v>
      </c>
      <c r="I1994" s="19"/>
      <c r="J1994" s="18">
        <f t="shared" si="172"/>
        <v>0.44951219512195123</v>
      </c>
      <c r="K1994" s="18">
        <v>41</v>
      </c>
      <c r="L1994" s="20">
        <v>18.43</v>
      </c>
      <c r="M1994" s="21">
        <v>10</v>
      </c>
      <c r="N1994" s="22">
        <f t="shared" si="174"/>
        <v>16.587</v>
      </c>
      <c r="O1994" s="23">
        <v>75</v>
      </c>
      <c r="P1994" s="24">
        <f t="shared" si="175"/>
        <v>29.027250000000002</v>
      </c>
    </row>
    <row r="1995" spans="1:16" ht="17.25" customHeight="1">
      <c r="A1995" s="1">
        <v>2</v>
      </c>
      <c r="B1995" s="1" t="s">
        <v>15</v>
      </c>
      <c r="D1995" s="17" t="s">
        <v>4015</v>
      </c>
      <c r="E1995" s="17" t="s">
        <v>4016</v>
      </c>
      <c r="F1995" s="17" t="s">
        <v>46</v>
      </c>
      <c r="G1995" s="18">
        <f t="shared" si="173"/>
        <v>22.772199999999998</v>
      </c>
      <c r="H1995" s="19">
        <f t="shared" si="176"/>
        <v>29.641499999999997</v>
      </c>
      <c r="I1995" s="19"/>
      <c r="J1995" s="18">
        <f t="shared" si="172"/>
        <v>0.45902439024390246</v>
      </c>
      <c r="K1995" s="18">
        <v>41</v>
      </c>
      <c r="L1995" s="20">
        <v>18.82</v>
      </c>
      <c r="M1995" s="21">
        <v>10</v>
      </c>
      <c r="N1995" s="22">
        <f t="shared" si="174"/>
        <v>16.937999999999999</v>
      </c>
      <c r="O1995" s="23">
        <v>75</v>
      </c>
      <c r="P1995" s="24">
        <f t="shared" si="175"/>
        <v>29.641499999999997</v>
      </c>
    </row>
    <row r="1996" spans="1:16" ht="17.25" customHeight="1">
      <c r="A1996" s="1">
        <v>2</v>
      </c>
      <c r="B1996" s="1" t="s">
        <v>15</v>
      </c>
      <c r="D1996" s="17" t="s">
        <v>4017</v>
      </c>
      <c r="E1996" s="17" t="s">
        <v>4018</v>
      </c>
      <c r="F1996" s="17" t="s">
        <v>46</v>
      </c>
      <c r="G1996" s="18">
        <f t="shared" si="173"/>
        <v>8.8209</v>
      </c>
      <c r="H1996" s="19">
        <f t="shared" si="176"/>
        <v>11.48175</v>
      </c>
      <c r="I1996" s="19"/>
      <c r="J1996" s="18">
        <f t="shared" si="172"/>
        <v>0.17780487804878048</v>
      </c>
      <c r="K1996" s="18">
        <v>41</v>
      </c>
      <c r="L1996" s="20">
        <v>7.29</v>
      </c>
      <c r="M1996" s="21">
        <v>10</v>
      </c>
      <c r="N1996" s="22">
        <f t="shared" si="174"/>
        <v>6.5609999999999999</v>
      </c>
      <c r="O1996" s="23">
        <v>75</v>
      </c>
      <c r="P1996" s="24">
        <f t="shared" si="175"/>
        <v>11.48175</v>
      </c>
    </row>
    <row r="1997" spans="1:16" ht="17.25" customHeight="1">
      <c r="A1997" s="1">
        <v>2</v>
      </c>
      <c r="B1997" s="1" t="s">
        <v>15</v>
      </c>
      <c r="D1997" s="17" t="s">
        <v>4019</v>
      </c>
      <c r="E1997" s="17" t="s">
        <v>4020</v>
      </c>
      <c r="F1997" s="17" t="s">
        <v>46</v>
      </c>
      <c r="G1997" s="18">
        <f t="shared" si="173"/>
        <v>8.8209</v>
      </c>
      <c r="H1997" s="19">
        <f t="shared" si="176"/>
        <v>11.48175</v>
      </c>
      <c r="I1997" s="19"/>
      <c r="J1997" s="18">
        <f t="shared" si="172"/>
        <v>0.17780487804878048</v>
      </c>
      <c r="K1997" s="18">
        <v>41</v>
      </c>
      <c r="L1997" s="20">
        <v>7.29</v>
      </c>
      <c r="M1997" s="21">
        <v>10</v>
      </c>
      <c r="N1997" s="22">
        <f t="shared" si="174"/>
        <v>6.5609999999999999</v>
      </c>
      <c r="O1997" s="23">
        <v>75</v>
      </c>
      <c r="P1997" s="24">
        <f t="shared" si="175"/>
        <v>11.48175</v>
      </c>
    </row>
    <row r="1998" spans="1:16" ht="17.25" customHeight="1">
      <c r="A1998" s="1">
        <v>2</v>
      </c>
      <c r="B1998" s="1" t="s">
        <v>15</v>
      </c>
      <c r="D1998" s="17" t="s">
        <v>4021</v>
      </c>
      <c r="E1998" s="17" t="s">
        <v>4022</v>
      </c>
      <c r="F1998" s="17" t="s">
        <v>46</v>
      </c>
      <c r="G1998" s="18">
        <f t="shared" si="173"/>
        <v>9.4984999999999999</v>
      </c>
      <c r="H1998" s="19">
        <f t="shared" si="176"/>
        <v>12.36375</v>
      </c>
      <c r="I1998" s="19"/>
      <c r="J1998" s="18">
        <f t="shared" si="172"/>
        <v>0.19146341463414634</v>
      </c>
      <c r="K1998" s="18">
        <v>41</v>
      </c>
      <c r="L1998" s="20">
        <v>7.85</v>
      </c>
      <c r="M1998" s="21">
        <v>10</v>
      </c>
      <c r="N1998" s="22">
        <f t="shared" si="174"/>
        <v>7.0649999999999995</v>
      </c>
      <c r="O1998" s="23">
        <v>75</v>
      </c>
      <c r="P1998" s="24">
        <f t="shared" si="175"/>
        <v>12.36375</v>
      </c>
    </row>
    <row r="1999" spans="1:16" ht="17.25" customHeight="1">
      <c r="A1999" s="1">
        <v>2</v>
      </c>
      <c r="B1999" s="1" t="s">
        <v>15</v>
      </c>
      <c r="D1999" s="17" t="s">
        <v>4023</v>
      </c>
      <c r="E1999" s="17" t="s">
        <v>4024</v>
      </c>
      <c r="F1999" s="17" t="s">
        <v>46</v>
      </c>
      <c r="G1999" s="18">
        <f t="shared" si="173"/>
        <v>9.4984999999999999</v>
      </c>
      <c r="H1999" s="19">
        <f t="shared" si="176"/>
        <v>12.36375</v>
      </c>
      <c r="I1999" s="19"/>
      <c r="J1999" s="18">
        <f t="shared" si="172"/>
        <v>0.19146341463414634</v>
      </c>
      <c r="K1999" s="18">
        <v>41</v>
      </c>
      <c r="L1999" s="20">
        <v>7.85</v>
      </c>
      <c r="M1999" s="21">
        <v>10</v>
      </c>
      <c r="N1999" s="22">
        <f t="shared" si="174"/>
        <v>7.0649999999999995</v>
      </c>
      <c r="O1999" s="23">
        <v>75</v>
      </c>
      <c r="P1999" s="24">
        <f t="shared" si="175"/>
        <v>12.36375</v>
      </c>
    </row>
    <row r="2000" spans="1:16" ht="17.25" customHeight="1">
      <c r="A2000" s="1">
        <v>2</v>
      </c>
      <c r="B2000" s="1" t="s">
        <v>15</v>
      </c>
      <c r="D2000" s="17" t="s">
        <v>4025</v>
      </c>
      <c r="E2000" s="17" t="s">
        <v>4026</v>
      </c>
      <c r="F2000" s="17" t="s">
        <v>46</v>
      </c>
      <c r="G2000" s="18">
        <f t="shared" si="173"/>
        <v>13.213199999999999</v>
      </c>
      <c r="H2000" s="19">
        <f t="shared" si="176"/>
        <v>17.198999999999998</v>
      </c>
      <c r="I2000" s="19"/>
      <c r="J2000" s="18">
        <f t="shared" si="172"/>
        <v>0.26634146341463416</v>
      </c>
      <c r="K2000" s="18">
        <v>41</v>
      </c>
      <c r="L2000" s="20">
        <v>10.92</v>
      </c>
      <c r="M2000" s="21">
        <v>10</v>
      </c>
      <c r="N2000" s="22">
        <f t="shared" si="174"/>
        <v>9.8279999999999994</v>
      </c>
      <c r="O2000" s="23">
        <v>75</v>
      </c>
      <c r="P2000" s="24">
        <f t="shared" si="175"/>
        <v>17.198999999999998</v>
      </c>
    </row>
    <row r="2001" spans="1:16" ht="17.25" customHeight="1">
      <c r="A2001" s="1">
        <v>2</v>
      </c>
      <c r="B2001" s="1" t="s">
        <v>15</v>
      </c>
      <c r="D2001" s="17" t="s">
        <v>4027</v>
      </c>
      <c r="E2001" s="17" t="s">
        <v>4028</v>
      </c>
      <c r="F2001" s="17" t="s">
        <v>46</v>
      </c>
      <c r="G2001" s="18">
        <f t="shared" si="173"/>
        <v>13.721399999999999</v>
      </c>
      <c r="H2001" s="19">
        <f t="shared" si="176"/>
        <v>17.860499999999998</v>
      </c>
      <c r="I2001" s="19"/>
      <c r="J2001" s="18">
        <f t="shared" si="172"/>
        <v>0.27658536585365856</v>
      </c>
      <c r="K2001" s="18">
        <v>41</v>
      </c>
      <c r="L2001" s="20">
        <v>11.34</v>
      </c>
      <c r="M2001" s="21">
        <v>10</v>
      </c>
      <c r="N2001" s="22">
        <f t="shared" si="174"/>
        <v>10.206</v>
      </c>
      <c r="O2001" s="23">
        <v>75</v>
      </c>
      <c r="P2001" s="24">
        <f t="shared" si="175"/>
        <v>17.860499999999998</v>
      </c>
    </row>
    <row r="2002" spans="1:16" ht="17.25" customHeight="1">
      <c r="A2002" s="1">
        <v>2</v>
      </c>
      <c r="B2002" s="1" t="s">
        <v>15</v>
      </c>
      <c r="D2002" s="17" t="s">
        <v>4029</v>
      </c>
      <c r="E2002" s="17" t="s">
        <v>4030</v>
      </c>
      <c r="F2002" s="17" t="s">
        <v>46</v>
      </c>
      <c r="G2002" s="18">
        <f t="shared" si="173"/>
        <v>14.1691</v>
      </c>
      <c r="H2002" s="19">
        <f t="shared" si="176"/>
        <v>18.443250000000003</v>
      </c>
      <c r="I2002" s="19"/>
      <c r="J2002" s="18">
        <f t="shared" si="172"/>
        <v>0.28560975609756101</v>
      </c>
      <c r="K2002" s="18">
        <v>41</v>
      </c>
      <c r="L2002" s="20">
        <v>11.71</v>
      </c>
      <c r="M2002" s="21">
        <v>10</v>
      </c>
      <c r="N2002" s="22">
        <f t="shared" si="174"/>
        <v>10.539000000000001</v>
      </c>
      <c r="O2002" s="23">
        <v>75</v>
      </c>
      <c r="P2002" s="24">
        <f t="shared" si="175"/>
        <v>18.443250000000003</v>
      </c>
    </row>
    <row r="2003" spans="1:16" ht="17.25" customHeight="1">
      <c r="A2003" s="1">
        <v>2</v>
      </c>
      <c r="B2003" s="1" t="s">
        <v>15</v>
      </c>
      <c r="D2003" s="17" t="s">
        <v>4031</v>
      </c>
      <c r="E2003" s="17" t="s">
        <v>4032</v>
      </c>
      <c r="F2003" s="17" t="s">
        <v>46</v>
      </c>
      <c r="G2003" s="18">
        <f t="shared" si="173"/>
        <v>15.354899999999999</v>
      </c>
      <c r="H2003" s="19">
        <f t="shared" si="176"/>
        <v>19.986750000000001</v>
      </c>
      <c r="I2003" s="19"/>
      <c r="J2003" s="18">
        <f t="shared" si="172"/>
        <v>0.30951219512195122</v>
      </c>
      <c r="K2003" s="18">
        <v>41</v>
      </c>
      <c r="L2003" s="20">
        <v>12.69</v>
      </c>
      <c r="M2003" s="21">
        <v>10</v>
      </c>
      <c r="N2003" s="22">
        <f t="shared" si="174"/>
        <v>11.420999999999999</v>
      </c>
      <c r="O2003" s="23">
        <v>75</v>
      </c>
      <c r="P2003" s="24">
        <f t="shared" si="175"/>
        <v>19.986750000000001</v>
      </c>
    </row>
    <row r="2004" spans="1:16" ht="17.25" customHeight="1">
      <c r="A2004" s="1">
        <v>2</v>
      </c>
      <c r="B2004" s="1" t="s">
        <v>15</v>
      </c>
      <c r="D2004" s="17" t="s">
        <v>4033</v>
      </c>
      <c r="E2004" s="17" t="s">
        <v>4034</v>
      </c>
      <c r="F2004" s="17" t="s">
        <v>46</v>
      </c>
      <c r="G2004" s="18">
        <f t="shared" si="173"/>
        <v>15.778399999999998</v>
      </c>
      <c r="H2004" s="19">
        <f t="shared" si="176"/>
        <v>20.537999999999997</v>
      </c>
      <c r="I2004" s="19"/>
      <c r="J2004" s="18">
        <f t="shared" si="172"/>
        <v>0.31804878048780488</v>
      </c>
      <c r="K2004" s="18">
        <v>41</v>
      </c>
      <c r="L2004" s="20">
        <v>13.04</v>
      </c>
      <c r="M2004" s="21">
        <v>10</v>
      </c>
      <c r="N2004" s="22">
        <f t="shared" si="174"/>
        <v>11.735999999999999</v>
      </c>
      <c r="O2004" s="23">
        <v>75</v>
      </c>
      <c r="P2004" s="24">
        <f t="shared" si="175"/>
        <v>20.537999999999997</v>
      </c>
    </row>
    <row r="2005" spans="1:16" ht="17.25" customHeight="1">
      <c r="A2005" s="1">
        <v>2</v>
      </c>
      <c r="B2005" s="1" t="s">
        <v>15</v>
      </c>
      <c r="D2005" s="17" t="s">
        <v>4035</v>
      </c>
      <c r="E2005" s="17" t="s">
        <v>4036</v>
      </c>
      <c r="F2005" s="17" t="s">
        <v>46</v>
      </c>
      <c r="G2005" s="18">
        <f t="shared" si="173"/>
        <v>16.927900000000001</v>
      </c>
      <c r="H2005" s="19">
        <f t="shared" si="176"/>
        <v>22.03425</v>
      </c>
      <c r="I2005" s="19"/>
      <c r="J2005" s="18">
        <f t="shared" si="172"/>
        <v>0.34121951219512198</v>
      </c>
      <c r="K2005" s="18">
        <v>41</v>
      </c>
      <c r="L2005" s="20">
        <v>13.99</v>
      </c>
      <c r="M2005" s="21">
        <v>10</v>
      </c>
      <c r="N2005" s="22">
        <f t="shared" si="174"/>
        <v>12.591000000000001</v>
      </c>
      <c r="O2005" s="23">
        <v>75</v>
      </c>
      <c r="P2005" s="24">
        <f t="shared" si="175"/>
        <v>22.03425</v>
      </c>
    </row>
    <row r="2006" spans="1:16" ht="17.25" customHeight="1">
      <c r="A2006" s="1">
        <v>2</v>
      </c>
      <c r="B2006" s="1" t="s">
        <v>15</v>
      </c>
      <c r="D2006" s="17" t="s">
        <v>4037</v>
      </c>
      <c r="E2006" s="17" t="s">
        <v>4038</v>
      </c>
      <c r="F2006" s="17" t="s">
        <v>46</v>
      </c>
      <c r="G2006" s="18">
        <f t="shared" si="173"/>
        <v>30.213699999999999</v>
      </c>
      <c r="H2006" s="19">
        <f t="shared" si="176"/>
        <v>39.327749999999995</v>
      </c>
      <c r="I2006" s="19"/>
      <c r="J2006" s="18">
        <f t="shared" si="172"/>
        <v>0.60902439024390242</v>
      </c>
      <c r="K2006" s="18">
        <v>41</v>
      </c>
      <c r="L2006" s="20">
        <v>24.97</v>
      </c>
      <c r="M2006" s="21">
        <v>10</v>
      </c>
      <c r="N2006" s="22">
        <f t="shared" si="174"/>
        <v>22.472999999999999</v>
      </c>
      <c r="O2006" s="23">
        <v>75</v>
      </c>
      <c r="P2006" s="24">
        <f t="shared" si="175"/>
        <v>39.327749999999995</v>
      </c>
    </row>
    <row r="2007" spans="1:16" ht="17.25" customHeight="1">
      <c r="A2007" s="1">
        <v>2</v>
      </c>
      <c r="B2007" s="1" t="s">
        <v>15</v>
      </c>
      <c r="D2007" s="17" t="s">
        <v>4039</v>
      </c>
      <c r="E2007" s="17" t="s">
        <v>4040</v>
      </c>
      <c r="F2007" s="17" t="s">
        <v>46</v>
      </c>
      <c r="G2007" s="18">
        <f t="shared" si="173"/>
        <v>557.43489999999997</v>
      </c>
      <c r="H2007" s="19">
        <f t="shared" si="176"/>
        <v>725.58674999999994</v>
      </c>
      <c r="I2007" s="19"/>
      <c r="J2007" s="18">
        <f t="shared" si="172"/>
        <v>11.236341463414634</v>
      </c>
      <c r="K2007" s="18">
        <v>41</v>
      </c>
      <c r="L2007" s="20">
        <v>460.69</v>
      </c>
      <c r="M2007" s="21">
        <v>10</v>
      </c>
      <c r="N2007" s="22">
        <f t="shared" si="174"/>
        <v>414.62099999999998</v>
      </c>
      <c r="O2007" s="23">
        <v>75</v>
      </c>
      <c r="P2007" s="24">
        <f t="shared" si="175"/>
        <v>725.58674999999994</v>
      </c>
    </row>
    <row r="2008" spans="1:16" ht="17.25" customHeight="1">
      <c r="A2008" s="1">
        <v>2</v>
      </c>
      <c r="B2008" s="1" t="s">
        <v>15</v>
      </c>
      <c r="D2008" s="17" t="s">
        <v>4041</v>
      </c>
      <c r="E2008" s="17" t="s">
        <v>4042</v>
      </c>
      <c r="F2008" s="17" t="s">
        <v>46</v>
      </c>
      <c r="G2008" s="18">
        <f t="shared" si="173"/>
        <v>612.3931</v>
      </c>
      <c r="H2008" s="19">
        <f t="shared" si="176"/>
        <v>797.1232500000001</v>
      </c>
      <c r="I2008" s="19"/>
      <c r="J2008" s="18">
        <f t="shared" si="172"/>
        <v>12.344146341463414</v>
      </c>
      <c r="K2008" s="18">
        <v>41</v>
      </c>
      <c r="L2008" s="20">
        <v>506.11</v>
      </c>
      <c r="M2008" s="21">
        <v>10</v>
      </c>
      <c r="N2008" s="22">
        <f t="shared" si="174"/>
        <v>455.49900000000002</v>
      </c>
      <c r="O2008" s="23">
        <v>75</v>
      </c>
      <c r="P2008" s="24">
        <f t="shared" si="175"/>
        <v>797.1232500000001</v>
      </c>
    </row>
    <row r="2009" spans="1:16" ht="17.25" customHeight="1">
      <c r="A2009" s="1">
        <v>2</v>
      </c>
      <c r="B2009" s="1" t="s">
        <v>15</v>
      </c>
      <c r="D2009" s="17" t="s">
        <v>4043</v>
      </c>
      <c r="E2009" s="17" t="s">
        <v>4044</v>
      </c>
      <c r="F2009" s="17" t="s">
        <v>46</v>
      </c>
      <c r="G2009" s="18">
        <f t="shared" si="173"/>
        <v>1319.021</v>
      </c>
      <c r="H2009" s="19">
        <f t="shared" si="176"/>
        <v>1716.9074999999998</v>
      </c>
      <c r="I2009" s="19"/>
      <c r="J2009" s="18">
        <f t="shared" si="172"/>
        <v>26.587804878048779</v>
      </c>
      <c r="K2009" s="18">
        <v>41</v>
      </c>
      <c r="L2009" s="20">
        <v>1090.0999999999999</v>
      </c>
      <c r="M2009" s="21">
        <v>10</v>
      </c>
      <c r="N2009" s="22">
        <f t="shared" si="174"/>
        <v>981.08999999999992</v>
      </c>
      <c r="O2009" s="23">
        <v>75</v>
      </c>
      <c r="P2009" s="24">
        <f t="shared" si="175"/>
        <v>1716.9074999999998</v>
      </c>
    </row>
    <row r="2010" spans="1:16" ht="17.25" customHeight="1">
      <c r="A2010" s="1">
        <v>2</v>
      </c>
      <c r="B2010" s="1" t="s">
        <v>15</v>
      </c>
      <c r="D2010" s="17" t="s">
        <v>4045</v>
      </c>
      <c r="E2010" s="17" t="s">
        <v>4046</v>
      </c>
      <c r="F2010" s="17" t="s">
        <v>46</v>
      </c>
      <c r="G2010" s="18">
        <f t="shared" si="173"/>
        <v>1805.8040000000001</v>
      </c>
      <c r="H2010" s="19">
        <f t="shared" si="176"/>
        <v>2350.5300000000002</v>
      </c>
      <c r="I2010" s="19"/>
      <c r="J2010" s="18">
        <f t="shared" si="172"/>
        <v>36.400000000000006</v>
      </c>
      <c r="K2010" s="18">
        <v>41</v>
      </c>
      <c r="L2010" s="20">
        <v>1492.4</v>
      </c>
      <c r="M2010" s="21">
        <v>10</v>
      </c>
      <c r="N2010" s="22">
        <f t="shared" si="174"/>
        <v>1343.16</v>
      </c>
      <c r="O2010" s="23">
        <v>75</v>
      </c>
      <c r="P2010" s="24">
        <f t="shared" si="175"/>
        <v>2350.5300000000002</v>
      </c>
    </row>
    <row r="2011" spans="1:16" ht="17.25" customHeight="1">
      <c r="A2011" s="1">
        <v>2</v>
      </c>
      <c r="B2011" s="1" t="s">
        <v>15</v>
      </c>
      <c r="D2011" s="17" t="s">
        <v>4047</v>
      </c>
      <c r="E2011" s="17" t="s">
        <v>4048</v>
      </c>
      <c r="F2011" s="17" t="s">
        <v>46</v>
      </c>
      <c r="G2011" s="18">
        <f t="shared" si="173"/>
        <v>3012.1498000000001</v>
      </c>
      <c r="H2011" s="19">
        <f t="shared" si="176"/>
        <v>3920.7735000000002</v>
      </c>
      <c r="I2011" s="19"/>
      <c r="J2011" s="18">
        <f t="shared" si="172"/>
        <v>60.716585365853661</v>
      </c>
      <c r="K2011" s="18">
        <v>41</v>
      </c>
      <c r="L2011" s="20">
        <v>2489.38</v>
      </c>
      <c r="M2011" s="21">
        <v>10</v>
      </c>
      <c r="N2011" s="22">
        <f t="shared" si="174"/>
        <v>2240.442</v>
      </c>
      <c r="O2011" s="23">
        <v>75</v>
      </c>
      <c r="P2011" s="24">
        <f t="shared" si="175"/>
        <v>3920.7735000000002</v>
      </c>
    </row>
    <row r="2012" spans="1:16" ht="17.25" customHeight="1">
      <c r="A2012" s="1">
        <v>2</v>
      </c>
      <c r="B2012" s="1" t="s">
        <v>15</v>
      </c>
      <c r="D2012" s="17" t="s">
        <v>4049</v>
      </c>
      <c r="E2012" s="17" t="s">
        <v>4050</v>
      </c>
      <c r="F2012" s="17" t="s">
        <v>46</v>
      </c>
      <c r="G2012" s="18">
        <f t="shared" si="173"/>
        <v>31.363200000000003</v>
      </c>
      <c r="H2012" s="19">
        <f t="shared" si="176"/>
        <v>40.824000000000005</v>
      </c>
      <c r="I2012" s="19"/>
      <c r="J2012" s="18">
        <f t="shared" si="172"/>
        <v>0.63219512195121952</v>
      </c>
      <c r="K2012" s="18">
        <v>41</v>
      </c>
      <c r="L2012" s="20">
        <v>25.92</v>
      </c>
      <c r="M2012" s="21">
        <v>10</v>
      </c>
      <c r="N2012" s="22">
        <f t="shared" si="174"/>
        <v>23.328000000000003</v>
      </c>
      <c r="O2012" s="23">
        <v>75</v>
      </c>
      <c r="P2012" s="24">
        <f t="shared" si="175"/>
        <v>40.824000000000005</v>
      </c>
    </row>
    <row r="2013" spans="1:16" ht="17.25" customHeight="1">
      <c r="A2013" s="1">
        <v>2</v>
      </c>
      <c r="B2013" s="1" t="s">
        <v>15</v>
      </c>
      <c r="D2013" s="17" t="s">
        <v>4051</v>
      </c>
      <c r="E2013" s="17" t="s">
        <v>4052</v>
      </c>
      <c r="F2013" s="17" t="s">
        <v>46</v>
      </c>
      <c r="G2013" s="18">
        <f t="shared" si="173"/>
        <v>1224.8104000000001</v>
      </c>
      <c r="H2013" s="19">
        <f t="shared" si="176"/>
        <v>1594.2780000000002</v>
      </c>
      <c r="I2013" s="19"/>
      <c r="J2013" s="18">
        <f t="shared" si="172"/>
        <v>24.688780487804877</v>
      </c>
      <c r="K2013" s="18">
        <v>41</v>
      </c>
      <c r="L2013" s="20">
        <v>1012.24</v>
      </c>
      <c r="M2013" s="21">
        <v>10</v>
      </c>
      <c r="N2013" s="22">
        <f t="shared" si="174"/>
        <v>911.01600000000008</v>
      </c>
      <c r="O2013" s="23">
        <v>75</v>
      </c>
      <c r="P2013" s="24">
        <f t="shared" si="175"/>
        <v>1594.2780000000002</v>
      </c>
    </row>
    <row r="2014" spans="1:16" ht="17.25" customHeight="1">
      <c r="A2014" s="1">
        <v>2</v>
      </c>
      <c r="B2014" s="1" t="s">
        <v>15</v>
      </c>
      <c r="D2014" s="17" t="s">
        <v>4053</v>
      </c>
      <c r="E2014" s="17" t="s">
        <v>4054</v>
      </c>
      <c r="F2014" s="17" t="s">
        <v>46</v>
      </c>
      <c r="G2014" s="18">
        <f t="shared" si="173"/>
        <v>1570.2654</v>
      </c>
      <c r="H2014" s="19">
        <f t="shared" si="176"/>
        <v>2043.9404999999997</v>
      </c>
      <c r="I2014" s="19"/>
      <c r="J2014" s="18">
        <f t="shared" si="172"/>
        <v>31.65219512195122</v>
      </c>
      <c r="K2014" s="18">
        <v>41</v>
      </c>
      <c r="L2014" s="20">
        <v>1297.74</v>
      </c>
      <c r="M2014" s="21">
        <v>10</v>
      </c>
      <c r="N2014" s="22">
        <f t="shared" si="174"/>
        <v>1167.9659999999999</v>
      </c>
      <c r="O2014" s="23">
        <v>75</v>
      </c>
      <c r="P2014" s="24">
        <f t="shared" si="175"/>
        <v>2043.9404999999997</v>
      </c>
    </row>
    <row r="2015" spans="1:16" ht="17.25" customHeight="1">
      <c r="A2015" s="1">
        <v>2</v>
      </c>
      <c r="B2015" s="1" t="s">
        <v>15</v>
      </c>
      <c r="D2015" s="17" t="s">
        <v>4055</v>
      </c>
      <c r="E2015" s="17" t="s">
        <v>4056</v>
      </c>
      <c r="F2015" s="17" t="s">
        <v>46</v>
      </c>
      <c r="G2015" s="18">
        <f t="shared" si="173"/>
        <v>48.291099999999993</v>
      </c>
      <c r="H2015" s="19">
        <f t="shared" si="176"/>
        <v>62.858249999999998</v>
      </c>
      <c r="I2015" s="19"/>
      <c r="J2015" s="18">
        <f t="shared" si="172"/>
        <v>0.97341463414634133</v>
      </c>
      <c r="K2015" s="18">
        <v>41</v>
      </c>
      <c r="L2015" s="20">
        <v>39.909999999999997</v>
      </c>
      <c r="M2015" s="21">
        <v>10</v>
      </c>
      <c r="N2015" s="22">
        <f t="shared" si="174"/>
        <v>35.918999999999997</v>
      </c>
      <c r="O2015" s="23">
        <v>75</v>
      </c>
      <c r="P2015" s="24">
        <f t="shared" si="175"/>
        <v>62.858249999999998</v>
      </c>
    </row>
    <row r="2016" spans="1:16" ht="17.25" customHeight="1">
      <c r="A2016" s="1">
        <v>2</v>
      </c>
      <c r="B2016" s="1" t="s">
        <v>15</v>
      </c>
      <c r="D2016" s="17" t="s">
        <v>4057</v>
      </c>
      <c r="E2016" s="17" t="s">
        <v>4058</v>
      </c>
      <c r="F2016" s="17" t="s">
        <v>46</v>
      </c>
      <c r="G2016" s="18">
        <f t="shared" si="173"/>
        <v>91.076699999999988</v>
      </c>
      <c r="H2016" s="19">
        <f t="shared" si="176"/>
        <v>118.55024999999999</v>
      </c>
      <c r="I2016" s="19"/>
      <c r="J2016" s="18">
        <f t="shared" si="172"/>
        <v>1.8358536585365852</v>
      </c>
      <c r="K2016" s="18">
        <v>41</v>
      </c>
      <c r="L2016" s="20">
        <v>75.27</v>
      </c>
      <c r="M2016" s="21">
        <v>10</v>
      </c>
      <c r="N2016" s="22">
        <f t="shared" si="174"/>
        <v>67.742999999999995</v>
      </c>
      <c r="O2016" s="23">
        <v>75</v>
      </c>
      <c r="P2016" s="24">
        <f t="shared" si="175"/>
        <v>118.55024999999999</v>
      </c>
    </row>
    <row r="2017" spans="1:16" ht="17.25" customHeight="1">
      <c r="A2017" s="1">
        <v>2</v>
      </c>
      <c r="B2017" s="1" t="s">
        <v>15</v>
      </c>
      <c r="D2017" s="17" t="s">
        <v>4059</v>
      </c>
      <c r="E2017" s="17" t="s">
        <v>4060</v>
      </c>
      <c r="F2017" s="17" t="s">
        <v>46</v>
      </c>
      <c r="G2017" s="18">
        <f t="shared" si="173"/>
        <v>6.8970000000000002</v>
      </c>
      <c r="H2017" s="19">
        <f t="shared" si="176"/>
        <v>8.9774999999999991</v>
      </c>
      <c r="I2017" s="19"/>
      <c r="J2017" s="18">
        <f t="shared" si="172"/>
        <v>0.13902439024390245</v>
      </c>
      <c r="K2017" s="18">
        <v>41</v>
      </c>
      <c r="L2017" s="20">
        <v>5.7</v>
      </c>
      <c r="M2017" s="21">
        <v>10</v>
      </c>
      <c r="N2017" s="22">
        <f t="shared" si="174"/>
        <v>5.13</v>
      </c>
      <c r="O2017" s="23">
        <v>75</v>
      </c>
      <c r="P2017" s="24">
        <f t="shared" si="175"/>
        <v>8.9774999999999991</v>
      </c>
    </row>
    <row r="2018" spans="1:16" ht="17.25" customHeight="1">
      <c r="A2018" s="1">
        <v>2</v>
      </c>
      <c r="B2018" s="1" t="s">
        <v>15</v>
      </c>
      <c r="D2018" s="17" t="s">
        <v>4061</v>
      </c>
      <c r="E2018" s="17" t="s">
        <v>4062</v>
      </c>
      <c r="F2018" s="17" t="s">
        <v>46</v>
      </c>
      <c r="G2018" s="18">
        <f t="shared" si="173"/>
        <v>20.134399999999999</v>
      </c>
      <c r="H2018" s="19">
        <f t="shared" si="176"/>
        <v>26.208000000000002</v>
      </c>
      <c r="I2018" s="19"/>
      <c r="J2018" s="18">
        <f t="shared" si="172"/>
        <v>0.40585365853658539</v>
      </c>
      <c r="K2018" s="18">
        <v>41</v>
      </c>
      <c r="L2018" s="20">
        <v>16.64</v>
      </c>
      <c r="M2018" s="21">
        <v>10</v>
      </c>
      <c r="N2018" s="22">
        <f t="shared" si="174"/>
        <v>14.976000000000001</v>
      </c>
      <c r="O2018" s="23">
        <v>75</v>
      </c>
      <c r="P2018" s="24">
        <f t="shared" si="175"/>
        <v>26.208000000000002</v>
      </c>
    </row>
    <row r="2019" spans="1:16" ht="17.25" customHeight="1">
      <c r="A2019" s="1">
        <v>2</v>
      </c>
      <c r="B2019" s="1" t="s">
        <v>15</v>
      </c>
      <c r="D2019" s="17" t="s">
        <v>4063</v>
      </c>
      <c r="E2019" s="17" t="s">
        <v>4064</v>
      </c>
      <c r="F2019" s="17" t="s">
        <v>46</v>
      </c>
      <c r="G2019" s="18">
        <f t="shared" si="173"/>
        <v>120.84270000000001</v>
      </c>
      <c r="H2019" s="19">
        <f t="shared" si="176"/>
        <v>157.29525000000001</v>
      </c>
      <c r="I2019" s="19"/>
      <c r="J2019" s="18">
        <f t="shared" si="172"/>
        <v>2.4358536585365855</v>
      </c>
      <c r="K2019" s="18">
        <v>41</v>
      </c>
      <c r="L2019" s="20">
        <v>99.87</v>
      </c>
      <c r="M2019" s="21">
        <v>10</v>
      </c>
      <c r="N2019" s="22">
        <f t="shared" si="174"/>
        <v>89.88300000000001</v>
      </c>
      <c r="O2019" s="23">
        <v>75</v>
      </c>
      <c r="P2019" s="24">
        <f t="shared" si="175"/>
        <v>157.29525000000001</v>
      </c>
    </row>
    <row r="2020" spans="1:16" ht="17.25" customHeight="1">
      <c r="A2020" s="1">
        <v>2</v>
      </c>
      <c r="B2020" s="1" t="s">
        <v>15</v>
      </c>
      <c r="D2020" s="17" t="s">
        <v>4065</v>
      </c>
      <c r="E2020" s="17" t="s">
        <v>4066</v>
      </c>
      <c r="F2020" s="17" t="s">
        <v>46</v>
      </c>
      <c r="G2020" s="18">
        <f t="shared" si="173"/>
        <v>120.84270000000001</v>
      </c>
      <c r="H2020" s="19">
        <f t="shared" si="176"/>
        <v>157.29525000000001</v>
      </c>
      <c r="I2020" s="19"/>
      <c r="J2020" s="18">
        <f t="shared" si="172"/>
        <v>2.4358536585365855</v>
      </c>
      <c r="K2020" s="18">
        <v>41</v>
      </c>
      <c r="L2020" s="20">
        <v>99.87</v>
      </c>
      <c r="M2020" s="21">
        <v>10</v>
      </c>
      <c r="N2020" s="22">
        <f t="shared" si="174"/>
        <v>89.88300000000001</v>
      </c>
      <c r="O2020" s="23">
        <v>75</v>
      </c>
      <c r="P2020" s="24">
        <f t="shared" si="175"/>
        <v>157.29525000000001</v>
      </c>
    </row>
    <row r="2021" spans="1:16" ht="17.25" customHeight="1">
      <c r="A2021" s="1">
        <v>2</v>
      </c>
      <c r="B2021" s="1" t="s">
        <v>15</v>
      </c>
      <c r="D2021" s="17" t="s">
        <v>4067</v>
      </c>
      <c r="E2021" s="17" t="s">
        <v>4068</v>
      </c>
      <c r="F2021" s="17" t="s">
        <v>46</v>
      </c>
      <c r="G2021" s="18">
        <f t="shared" si="173"/>
        <v>32.536900000000003</v>
      </c>
      <c r="H2021" s="19">
        <f t="shared" si="176"/>
        <v>42.351750000000003</v>
      </c>
      <c r="I2021" s="19"/>
      <c r="J2021" s="18">
        <f t="shared" ref="J2021:J2084" si="177">L2021/K2021</f>
        <v>0.65585365853658539</v>
      </c>
      <c r="K2021" s="18">
        <v>41</v>
      </c>
      <c r="L2021" s="20">
        <v>26.89</v>
      </c>
      <c r="M2021" s="21">
        <v>10</v>
      </c>
      <c r="N2021" s="22">
        <f t="shared" si="174"/>
        <v>24.201000000000001</v>
      </c>
      <c r="O2021" s="23">
        <v>75</v>
      </c>
      <c r="P2021" s="24">
        <f t="shared" si="175"/>
        <v>42.351750000000003</v>
      </c>
    </row>
    <row r="2022" spans="1:16" ht="17.25" customHeight="1">
      <c r="A2022" s="1">
        <v>2</v>
      </c>
      <c r="B2022" s="1" t="s">
        <v>15</v>
      </c>
      <c r="D2022" s="17" t="s">
        <v>4069</v>
      </c>
      <c r="E2022" s="17" t="s">
        <v>4070</v>
      </c>
      <c r="F2022" s="17" t="s">
        <v>46</v>
      </c>
      <c r="G2022" s="18">
        <f t="shared" si="173"/>
        <v>48.775100000000002</v>
      </c>
      <c r="H2022" s="19">
        <f t="shared" si="176"/>
        <v>63.488250000000008</v>
      </c>
      <c r="I2022" s="19"/>
      <c r="J2022" s="18">
        <f t="shared" si="177"/>
        <v>0.98317073170731717</v>
      </c>
      <c r="K2022" s="18">
        <v>41</v>
      </c>
      <c r="L2022" s="20">
        <v>40.31</v>
      </c>
      <c r="M2022" s="21">
        <v>10</v>
      </c>
      <c r="N2022" s="22">
        <f t="shared" si="174"/>
        <v>36.279000000000003</v>
      </c>
      <c r="O2022" s="23">
        <v>75</v>
      </c>
      <c r="P2022" s="24">
        <f t="shared" si="175"/>
        <v>63.488250000000008</v>
      </c>
    </row>
    <row r="2023" spans="1:16" ht="17.25" customHeight="1">
      <c r="A2023" s="1">
        <v>2</v>
      </c>
      <c r="B2023" s="1" t="s">
        <v>15</v>
      </c>
      <c r="D2023" s="17" t="s">
        <v>4071</v>
      </c>
      <c r="E2023" s="17" t="s">
        <v>4072</v>
      </c>
      <c r="F2023" s="17" t="s">
        <v>46</v>
      </c>
      <c r="G2023" s="18">
        <f t="shared" si="173"/>
        <v>63.887999999999998</v>
      </c>
      <c r="H2023" s="19">
        <f t="shared" si="176"/>
        <v>83.16</v>
      </c>
      <c r="I2023" s="19"/>
      <c r="J2023" s="18">
        <f t="shared" si="177"/>
        <v>1.2878048780487805</v>
      </c>
      <c r="K2023" s="18">
        <v>41</v>
      </c>
      <c r="L2023" s="20">
        <v>52.8</v>
      </c>
      <c r="M2023" s="21">
        <v>10</v>
      </c>
      <c r="N2023" s="22">
        <f t="shared" si="174"/>
        <v>47.519999999999996</v>
      </c>
      <c r="O2023" s="23">
        <v>75</v>
      </c>
      <c r="P2023" s="24">
        <f t="shared" si="175"/>
        <v>83.16</v>
      </c>
    </row>
    <row r="2024" spans="1:16" ht="17.25" customHeight="1">
      <c r="A2024" s="1">
        <v>2</v>
      </c>
      <c r="B2024" s="1" t="s">
        <v>15</v>
      </c>
      <c r="D2024" s="17" t="s">
        <v>4073</v>
      </c>
      <c r="E2024" s="17" t="s">
        <v>4074</v>
      </c>
      <c r="F2024" s="17" t="s">
        <v>46</v>
      </c>
      <c r="G2024" s="18">
        <f t="shared" si="173"/>
        <v>98.784399999999991</v>
      </c>
      <c r="H2024" s="19">
        <f t="shared" si="176"/>
        <v>128.583</v>
      </c>
      <c r="I2024" s="19"/>
      <c r="J2024" s="18">
        <f t="shared" si="177"/>
        <v>1.9912195121951219</v>
      </c>
      <c r="K2024" s="18">
        <v>41</v>
      </c>
      <c r="L2024" s="20">
        <v>81.64</v>
      </c>
      <c r="M2024" s="21">
        <v>10</v>
      </c>
      <c r="N2024" s="22">
        <f t="shared" si="174"/>
        <v>73.475999999999999</v>
      </c>
      <c r="O2024" s="23">
        <v>75</v>
      </c>
      <c r="P2024" s="24">
        <f t="shared" si="175"/>
        <v>128.583</v>
      </c>
    </row>
    <row r="2025" spans="1:16" ht="17.25" customHeight="1">
      <c r="A2025" s="1">
        <v>2</v>
      </c>
      <c r="B2025" s="1" t="s">
        <v>15</v>
      </c>
      <c r="D2025" s="17" t="s">
        <v>4075</v>
      </c>
      <c r="E2025" s="17" t="s">
        <v>4076</v>
      </c>
      <c r="F2025" s="17" t="s">
        <v>46</v>
      </c>
      <c r="G2025" s="18">
        <f t="shared" si="173"/>
        <v>51.8001</v>
      </c>
      <c r="H2025" s="19">
        <f t="shared" si="176"/>
        <v>67.425750000000008</v>
      </c>
      <c r="I2025" s="19"/>
      <c r="J2025" s="18">
        <f t="shared" si="177"/>
        <v>1.0441463414634147</v>
      </c>
      <c r="K2025" s="18">
        <v>41</v>
      </c>
      <c r="L2025" s="20">
        <v>42.81</v>
      </c>
      <c r="M2025" s="21">
        <v>10</v>
      </c>
      <c r="N2025" s="22">
        <f t="shared" si="174"/>
        <v>38.529000000000003</v>
      </c>
      <c r="O2025" s="23">
        <v>75</v>
      </c>
      <c r="P2025" s="24">
        <f t="shared" si="175"/>
        <v>67.425750000000008</v>
      </c>
    </row>
    <row r="2026" spans="1:16" ht="17.25" customHeight="1">
      <c r="A2026" s="1">
        <v>2</v>
      </c>
      <c r="B2026" s="1" t="s">
        <v>15</v>
      </c>
      <c r="D2026" s="17" t="s">
        <v>4077</v>
      </c>
      <c r="E2026" s="17" t="s">
        <v>4078</v>
      </c>
      <c r="F2026" s="17" t="s">
        <v>46</v>
      </c>
      <c r="G2026" s="18">
        <f t="shared" si="173"/>
        <v>102.0514</v>
      </c>
      <c r="H2026" s="19">
        <f t="shared" si="176"/>
        <v>132.83550000000002</v>
      </c>
      <c r="I2026" s="19"/>
      <c r="J2026" s="18">
        <f t="shared" si="177"/>
        <v>2.0570731707317074</v>
      </c>
      <c r="K2026" s="18">
        <v>41</v>
      </c>
      <c r="L2026" s="20">
        <v>84.34</v>
      </c>
      <c r="M2026" s="21">
        <v>10</v>
      </c>
      <c r="N2026" s="22">
        <f t="shared" si="174"/>
        <v>75.906000000000006</v>
      </c>
      <c r="O2026" s="23">
        <v>75</v>
      </c>
      <c r="P2026" s="24">
        <f t="shared" si="175"/>
        <v>132.83550000000002</v>
      </c>
    </row>
    <row r="2027" spans="1:16" ht="17.25" customHeight="1">
      <c r="A2027" s="1">
        <v>2</v>
      </c>
      <c r="B2027" s="1" t="s">
        <v>15</v>
      </c>
      <c r="D2027" s="17" t="s">
        <v>4079</v>
      </c>
      <c r="E2027" s="17" t="s">
        <v>4080</v>
      </c>
      <c r="F2027" s="17" t="s">
        <v>46</v>
      </c>
      <c r="G2027" s="18">
        <f t="shared" si="173"/>
        <v>18.561399999999999</v>
      </c>
      <c r="H2027" s="19">
        <f t="shared" si="176"/>
        <v>24.160499999999999</v>
      </c>
      <c r="I2027" s="19"/>
      <c r="J2027" s="18">
        <f t="shared" si="177"/>
        <v>0.37414634146341463</v>
      </c>
      <c r="K2027" s="18">
        <v>41</v>
      </c>
      <c r="L2027" s="20">
        <v>15.34</v>
      </c>
      <c r="M2027" s="21">
        <v>10</v>
      </c>
      <c r="N2027" s="22">
        <f t="shared" si="174"/>
        <v>13.805999999999999</v>
      </c>
      <c r="O2027" s="23">
        <v>75</v>
      </c>
      <c r="P2027" s="24">
        <f t="shared" si="175"/>
        <v>24.160499999999999</v>
      </c>
    </row>
    <row r="2028" spans="1:16" ht="17.25" customHeight="1">
      <c r="A2028" s="1">
        <v>2</v>
      </c>
      <c r="B2028" s="1" t="s">
        <v>15</v>
      </c>
      <c r="D2028" s="17" t="s">
        <v>4081</v>
      </c>
      <c r="E2028" s="17" t="s">
        <v>4082</v>
      </c>
      <c r="F2028" s="17" t="s">
        <v>46</v>
      </c>
      <c r="G2028" s="18">
        <f t="shared" si="173"/>
        <v>1029.1533999999999</v>
      </c>
      <c r="H2028" s="19">
        <f t="shared" si="176"/>
        <v>1339.6005</v>
      </c>
      <c r="I2028" s="19"/>
      <c r="J2028" s="18">
        <f t="shared" si="177"/>
        <v>20.744878048780485</v>
      </c>
      <c r="K2028" s="18">
        <v>41</v>
      </c>
      <c r="L2028" s="20">
        <v>850.54</v>
      </c>
      <c r="M2028" s="21">
        <v>10</v>
      </c>
      <c r="N2028" s="22">
        <f t="shared" si="174"/>
        <v>765.48599999999999</v>
      </c>
      <c r="O2028" s="23">
        <v>75</v>
      </c>
      <c r="P2028" s="24">
        <f t="shared" si="175"/>
        <v>1339.6005</v>
      </c>
    </row>
    <row r="2029" spans="1:16" ht="17.25" customHeight="1">
      <c r="A2029" s="1">
        <v>2</v>
      </c>
      <c r="B2029" s="1" t="s">
        <v>15</v>
      </c>
      <c r="D2029" s="17" t="s">
        <v>4083</v>
      </c>
      <c r="E2029" s="17" t="s">
        <v>4084</v>
      </c>
      <c r="F2029" s="17" t="s">
        <v>46</v>
      </c>
      <c r="G2029" s="18">
        <f t="shared" si="173"/>
        <v>1393.1213999999998</v>
      </c>
      <c r="H2029" s="19">
        <f t="shared" si="176"/>
        <v>1813.3604999999998</v>
      </c>
      <c r="I2029" s="19"/>
      <c r="J2029" s="18">
        <f t="shared" si="177"/>
        <v>28.081463414634143</v>
      </c>
      <c r="K2029" s="18">
        <v>41</v>
      </c>
      <c r="L2029" s="20">
        <v>1151.3399999999999</v>
      </c>
      <c r="M2029" s="21">
        <v>10</v>
      </c>
      <c r="N2029" s="22">
        <f t="shared" si="174"/>
        <v>1036.2059999999999</v>
      </c>
      <c r="O2029" s="23">
        <v>75</v>
      </c>
      <c r="P2029" s="24">
        <f t="shared" si="175"/>
        <v>1813.3604999999998</v>
      </c>
    </row>
    <row r="2030" spans="1:16" ht="17.25" customHeight="1">
      <c r="A2030" s="1">
        <v>2</v>
      </c>
      <c r="B2030" s="1" t="s">
        <v>15</v>
      </c>
      <c r="D2030" s="17" t="s">
        <v>4085</v>
      </c>
      <c r="E2030" s="17" t="s">
        <v>4086</v>
      </c>
      <c r="F2030" s="17" t="s">
        <v>46</v>
      </c>
      <c r="G2030" s="18">
        <f t="shared" si="173"/>
        <v>33.674299999999995</v>
      </c>
      <c r="H2030" s="19">
        <f t="shared" si="176"/>
        <v>43.832249999999995</v>
      </c>
      <c r="I2030" s="19"/>
      <c r="J2030" s="18">
        <f t="shared" si="177"/>
        <v>0.67878048780487799</v>
      </c>
      <c r="K2030" s="18">
        <v>41</v>
      </c>
      <c r="L2030" s="20">
        <v>27.83</v>
      </c>
      <c r="M2030" s="21">
        <v>10</v>
      </c>
      <c r="N2030" s="22">
        <f t="shared" si="174"/>
        <v>25.046999999999997</v>
      </c>
      <c r="O2030" s="23">
        <v>75</v>
      </c>
      <c r="P2030" s="24">
        <f t="shared" si="175"/>
        <v>43.832249999999995</v>
      </c>
    </row>
    <row r="2031" spans="1:16" ht="17.25" customHeight="1">
      <c r="A2031" s="1">
        <v>2</v>
      </c>
      <c r="B2031" s="1" t="s">
        <v>15</v>
      </c>
      <c r="D2031" s="17" t="s">
        <v>4087</v>
      </c>
      <c r="E2031" s="17" t="s">
        <v>4088</v>
      </c>
      <c r="F2031" s="17" t="s">
        <v>46</v>
      </c>
      <c r="G2031" s="18">
        <f t="shared" si="173"/>
        <v>180.55619999999999</v>
      </c>
      <c r="H2031" s="19">
        <f t="shared" si="176"/>
        <v>235.0215</v>
      </c>
      <c r="I2031" s="19"/>
      <c r="J2031" s="18">
        <f t="shared" si="177"/>
        <v>3.6395121951219513</v>
      </c>
      <c r="K2031" s="18">
        <v>41</v>
      </c>
      <c r="L2031" s="20">
        <v>149.22</v>
      </c>
      <c r="M2031" s="21">
        <v>10</v>
      </c>
      <c r="N2031" s="22">
        <f t="shared" si="174"/>
        <v>134.298</v>
      </c>
      <c r="O2031" s="23">
        <v>75</v>
      </c>
      <c r="P2031" s="24">
        <f t="shared" si="175"/>
        <v>235.0215</v>
      </c>
    </row>
    <row r="2032" spans="1:16" ht="17.25" customHeight="1">
      <c r="A2032" s="1">
        <v>2</v>
      </c>
      <c r="B2032" s="1" t="s">
        <v>15</v>
      </c>
      <c r="D2032" s="17" t="s">
        <v>4089</v>
      </c>
      <c r="E2032" s="17" t="s">
        <v>4090</v>
      </c>
      <c r="F2032" s="17" t="s">
        <v>46</v>
      </c>
      <c r="G2032" s="18">
        <f t="shared" si="173"/>
        <v>285.77780000000001</v>
      </c>
      <c r="H2032" s="19">
        <f t="shared" si="176"/>
        <v>371.98350000000005</v>
      </c>
      <c r="I2032" s="19"/>
      <c r="J2032" s="18">
        <f t="shared" si="177"/>
        <v>5.760487804878049</v>
      </c>
      <c r="K2032" s="18">
        <v>41</v>
      </c>
      <c r="L2032" s="20">
        <v>236.18</v>
      </c>
      <c r="M2032" s="21">
        <v>10</v>
      </c>
      <c r="N2032" s="22">
        <f t="shared" si="174"/>
        <v>212.56200000000001</v>
      </c>
      <c r="O2032" s="23">
        <v>75</v>
      </c>
      <c r="P2032" s="24">
        <f t="shared" si="175"/>
        <v>371.98350000000005</v>
      </c>
    </row>
    <row r="2033" spans="1:16" ht="17.25" customHeight="1">
      <c r="A2033" s="1">
        <v>2</v>
      </c>
      <c r="B2033" s="1" t="s">
        <v>15</v>
      </c>
      <c r="D2033" s="17" t="s">
        <v>4091</v>
      </c>
      <c r="E2033" s="17" t="s">
        <v>4092</v>
      </c>
      <c r="F2033" s="17" t="s">
        <v>46</v>
      </c>
      <c r="G2033" s="18">
        <f t="shared" si="173"/>
        <v>32.536900000000003</v>
      </c>
      <c r="H2033" s="19">
        <f t="shared" si="176"/>
        <v>42.351750000000003</v>
      </c>
      <c r="I2033" s="19"/>
      <c r="J2033" s="18">
        <f t="shared" si="177"/>
        <v>0.65585365853658539</v>
      </c>
      <c r="K2033" s="18">
        <v>41</v>
      </c>
      <c r="L2033" s="20">
        <v>26.89</v>
      </c>
      <c r="M2033" s="21">
        <v>10</v>
      </c>
      <c r="N2033" s="22">
        <f t="shared" si="174"/>
        <v>24.201000000000001</v>
      </c>
      <c r="O2033" s="23">
        <v>75</v>
      </c>
      <c r="P2033" s="24">
        <f t="shared" si="175"/>
        <v>42.351750000000003</v>
      </c>
    </row>
    <row r="2034" spans="1:16" ht="17.25" customHeight="1">
      <c r="A2034" s="1">
        <v>2</v>
      </c>
      <c r="B2034" s="1" t="s">
        <v>15</v>
      </c>
      <c r="D2034" s="17" t="s">
        <v>4093</v>
      </c>
      <c r="E2034" s="17" t="s">
        <v>4094</v>
      </c>
      <c r="F2034" s="17" t="s">
        <v>46</v>
      </c>
      <c r="G2034" s="18">
        <f t="shared" si="173"/>
        <v>30.104799999999997</v>
      </c>
      <c r="H2034" s="19">
        <f t="shared" si="176"/>
        <v>39.185999999999993</v>
      </c>
      <c r="I2034" s="19"/>
      <c r="J2034" s="18">
        <f t="shared" si="177"/>
        <v>0.60682926829268291</v>
      </c>
      <c r="K2034" s="18">
        <v>41</v>
      </c>
      <c r="L2034" s="20">
        <v>24.88</v>
      </c>
      <c r="M2034" s="21">
        <v>10</v>
      </c>
      <c r="N2034" s="22">
        <f t="shared" si="174"/>
        <v>22.391999999999999</v>
      </c>
      <c r="O2034" s="23">
        <v>75</v>
      </c>
      <c r="P2034" s="24">
        <f t="shared" si="175"/>
        <v>39.185999999999993</v>
      </c>
    </row>
    <row r="2035" spans="1:16" ht="17.25" customHeight="1">
      <c r="A2035" s="1">
        <v>2</v>
      </c>
      <c r="B2035" s="1" t="s">
        <v>15</v>
      </c>
      <c r="D2035" s="17" t="s">
        <v>4095</v>
      </c>
      <c r="E2035" s="17" t="s">
        <v>4096</v>
      </c>
      <c r="F2035" s="17" t="s">
        <v>46</v>
      </c>
      <c r="G2035" s="18">
        <f t="shared" si="173"/>
        <v>30.104799999999997</v>
      </c>
      <c r="H2035" s="19">
        <f t="shared" si="176"/>
        <v>39.185999999999993</v>
      </c>
      <c r="I2035" s="19"/>
      <c r="J2035" s="18">
        <f t="shared" si="177"/>
        <v>0.60682926829268291</v>
      </c>
      <c r="K2035" s="18">
        <v>41</v>
      </c>
      <c r="L2035" s="20">
        <v>24.88</v>
      </c>
      <c r="M2035" s="21">
        <v>10</v>
      </c>
      <c r="N2035" s="22">
        <f t="shared" si="174"/>
        <v>22.391999999999999</v>
      </c>
      <c r="O2035" s="23">
        <v>75</v>
      </c>
      <c r="P2035" s="24">
        <f t="shared" si="175"/>
        <v>39.185999999999993</v>
      </c>
    </row>
    <row r="2036" spans="1:16" ht="17.25" customHeight="1">
      <c r="A2036" s="1">
        <v>2</v>
      </c>
      <c r="B2036" s="1" t="s">
        <v>15</v>
      </c>
      <c r="D2036" s="17" t="s">
        <v>4097</v>
      </c>
      <c r="E2036" s="17" t="s">
        <v>4098</v>
      </c>
      <c r="F2036" s="17" t="s">
        <v>46</v>
      </c>
      <c r="G2036" s="18">
        <f t="shared" si="173"/>
        <v>55.756799999999998</v>
      </c>
      <c r="H2036" s="19">
        <f t="shared" si="176"/>
        <v>72.575999999999993</v>
      </c>
      <c r="I2036" s="19"/>
      <c r="J2036" s="18">
        <f t="shared" si="177"/>
        <v>1.1239024390243901</v>
      </c>
      <c r="K2036" s="18">
        <v>41</v>
      </c>
      <c r="L2036" s="20">
        <v>46.08</v>
      </c>
      <c r="M2036" s="21">
        <v>10</v>
      </c>
      <c r="N2036" s="22">
        <f t="shared" si="174"/>
        <v>41.472000000000001</v>
      </c>
      <c r="O2036" s="23">
        <v>75</v>
      </c>
      <c r="P2036" s="24">
        <f t="shared" si="175"/>
        <v>72.575999999999993</v>
      </c>
    </row>
    <row r="2037" spans="1:16" ht="17.25" customHeight="1">
      <c r="A2037" s="1">
        <v>2</v>
      </c>
      <c r="B2037" s="1" t="s">
        <v>15</v>
      </c>
      <c r="D2037" s="17" t="s">
        <v>4099</v>
      </c>
      <c r="E2037" s="17" t="s">
        <v>4100</v>
      </c>
      <c r="F2037" s="17" t="s">
        <v>46</v>
      </c>
      <c r="G2037" s="18">
        <f t="shared" si="173"/>
        <v>92.964299999999994</v>
      </c>
      <c r="H2037" s="19">
        <f t="shared" si="176"/>
        <v>121.00724999999998</v>
      </c>
      <c r="I2037" s="19"/>
      <c r="J2037" s="18">
        <f t="shared" si="177"/>
        <v>1.8739024390243901</v>
      </c>
      <c r="K2037" s="18">
        <v>41</v>
      </c>
      <c r="L2037" s="20">
        <v>76.83</v>
      </c>
      <c r="M2037" s="21">
        <v>10</v>
      </c>
      <c r="N2037" s="22">
        <f t="shared" si="174"/>
        <v>69.146999999999991</v>
      </c>
      <c r="O2037" s="23">
        <v>75</v>
      </c>
      <c r="P2037" s="24">
        <f t="shared" si="175"/>
        <v>121.00724999999998</v>
      </c>
    </row>
    <row r="2038" spans="1:16" ht="17.25" customHeight="1">
      <c r="A2038" s="1">
        <v>2</v>
      </c>
      <c r="B2038" s="1" t="s">
        <v>15</v>
      </c>
      <c r="D2038" s="17" t="s">
        <v>4101</v>
      </c>
      <c r="E2038" s="17" t="s">
        <v>4102</v>
      </c>
      <c r="F2038" s="17" t="s">
        <v>46</v>
      </c>
      <c r="G2038" s="18">
        <f t="shared" si="173"/>
        <v>162.67239999999998</v>
      </c>
      <c r="H2038" s="19">
        <f t="shared" si="176"/>
        <v>211.74299999999999</v>
      </c>
      <c r="I2038" s="19"/>
      <c r="J2038" s="18">
        <f t="shared" si="177"/>
        <v>3.2790243902439022</v>
      </c>
      <c r="K2038" s="18">
        <v>41</v>
      </c>
      <c r="L2038" s="20">
        <v>134.44</v>
      </c>
      <c r="M2038" s="21">
        <v>10</v>
      </c>
      <c r="N2038" s="22">
        <f t="shared" si="174"/>
        <v>120.996</v>
      </c>
      <c r="O2038" s="23">
        <v>75</v>
      </c>
      <c r="P2038" s="24">
        <f t="shared" si="175"/>
        <v>211.74299999999999</v>
      </c>
    </row>
    <row r="2039" spans="1:16" ht="17.25" customHeight="1">
      <c r="A2039" s="1">
        <v>2</v>
      </c>
      <c r="B2039" s="1" t="s">
        <v>15</v>
      </c>
      <c r="D2039" s="17" t="s">
        <v>4103</v>
      </c>
      <c r="E2039" s="17" t="s">
        <v>4104</v>
      </c>
      <c r="F2039" s="17" t="s">
        <v>46</v>
      </c>
      <c r="G2039" s="18">
        <f t="shared" si="173"/>
        <v>37.171199999999999</v>
      </c>
      <c r="H2039" s="19">
        <f t="shared" si="176"/>
        <v>48.384</v>
      </c>
      <c r="I2039" s="19"/>
      <c r="J2039" s="18">
        <f t="shared" si="177"/>
        <v>0.74926829268292683</v>
      </c>
      <c r="K2039" s="18">
        <v>41</v>
      </c>
      <c r="L2039" s="20">
        <v>30.72</v>
      </c>
      <c r="M2039" s="21">
        <v>10</v>
      </c>
      <c r="N2039" s="22">
        <f t="shared" si="174"/>
        <v>27.648</v>
      </c>
      <c r="O2039" s="23">
        <v>75</v>
      </c>
      <c r="P2039" s="24">
        <f t="shared" si="175"/>
        <v>48.384</v>
      </c>
    </row>
    <row r="2040" spans="1:16" ht="17.25" customHeight="1">
      <c r="A2040" s="1">
        <v>2</v>
      </c>
      <c r="B2040" s="1" t="s">
        <v>15</v>
      </c>
      <c r="D2040" s="17" t="s">
        <v>4105</v>
      </c>
      <c r="E2040" s="17" t="s">
        <v>4106</v>
      </c>
      <c r="F2040" s="17" t="s">
        <v>46</v>
      </c>
      <c r="G2040" s="18">
        <f t="shared" si="173"/>
        <v>58.08</v>
      </c>
      <c r="H2040" s="19">
        <f t="shared" si="176"/>
        <v>75.599999999999994</v>
      </c>
      <c r="I2040" s="19"/>
      <c r="J2040" s="18">
        <f t="shared" si="177"/>
        <v>1.1707317073170731</v>
      </c>
      <c r="K2040" s="18">
        <v>41</v>
      </c>
      <c r="L2040" s="20">
        <v>48</v>
      </c>
      <c r="M2040" s="21">
        <v>10</v>
      </c>
      <c r="N2040" s="22">
        <f t="shared" si="174"/>
        <v>43.2</v>
      </c>
      <c r="O2040" s="23">
        <v>75</v>
      </c>
      <c r="P2040" s="24">
        <f t="shared" si="175"/>
        <v>75.599999999999994</v>
      </c>
    </row>
    <row r="2041" spans="1:16" ht="17.25" customHeight="1">
      <c r="A2041" s="1">
        <v>2</v>
      </c>
      <c r="B2041" s="1" t="s">
        <v>15</v>
      </c>
      <c r="D2041" s="17" t="s">
        <v>4107</v>
      </c>
      <c r="E2041" s="17" t="s">
        <v>4108</v>
      </c>
      <c r="F2041" s="17" t="s">
        <v>46</v>
      </c>
      <c r="G2041" s="18">
        <f t="shared" si="173"/>
        <v>158.02599999999998</v>
      </c>
      <c r="H2041" s="19">
        <f t="shared" si="176"/>
        <v>205.69499999999999</v>
      </c>
      <c r="I2041" s="19"/>
      <c r="J2041" s="18">
        <f t="shared" si="177"/>
        <v>3.1853658536585363</v>
      </c>
      <c r="K2041" s="18">
        <v>41</v>
      </c>
      <c r="L2041" s="20">
        <v>130.6</v>
      </c>
      <c r="M2041" s="21">
        <v>10</v>
      </c>
      <c r="N2041" s="22">
        <f t="shared" si="174"/>
        <v>117.53999999999999</v>
      </c>
      <c r="O2041" s="23">
        <v>75</v>
      </c>
      <c r="P2041" s="24">
        <f t="shared" si="175"/>
        <v>205.69499999999999</v>
      </c>
    </row>
    <row r="2042" spans="1:16" ht="17.25" customHeight="1">
      <c r="A2042" s="1">
        <v>2</v>
      </c>
      <c r="B2042" s="1" t="s">
        <v>15</v>
      </c>
      <c r="D2042" s="17" t="s">
        <v>4109</v>
      </c>
      <c r="E2042" s="17" t="s">
        <v>4110</v>
      </c>
      <c r="F2042" s="17" t="s">
        <v>46</v>
      </c>
      <c r="G2042" s="18">
        <f t="shared" si="173"/>
        <v>37.171199999999999</v>
      </c>
      <c r="H2042" s="19">
        <f t="shared" si="176"/>
        <v>48.384</v>
      </c>
      <c r="I2042" s="19"/>
      <c r="J2042" s="18">
        <f t="shared" si="177"/>
        <v>0.74926829268292683</v>
      </c>
      <c r="K2042" s="18">
        <v>41</v>
      </c>
      <c r="L2042" s="20">
        <v>30.72</v>
      </c>
      <c r="M2042" s="21">
        <v>10</v>
      </c>
      <c r="N2042" s="22">
        <f t="shared" si="174"/>
        <v>27.648</v>
      </c>
      <c r="O2042" s="23">
        <v>75</v>
      </c>
      <c r="P2042" s="24">
        <f t="shared" si="175"/>
        <v>48.384</v>
      </c>
    </row>
    <row r="2043" spans="1:16" ht="17.25" customHeight="1">
      <c r="A2043" s="1">
        <v>2</v>
      </c>
      <c r="B2043" s="1" t="s">
        <v>15</v>
      </c>
      <c r="D2043" s="17" t="s">
        <v>4111</v>
      </c>
      <c r="E2043" s="17" t="s">
        <v>4112</v>
      </c>
      <c r="F2043" s="17" t="s">
        <v>46</v>
      </c>
      <c r="G2043" s="18">
        <f t="shared" si="173"/>
        <v>60.403199999999998</v>
      </c>
      <c r="H2043" s="19">
        <f t="shared" si="176"/>
        <v>78.623999999999995</v>
      </c>
      <c r="I2043" s="19"/>
      <c r="J2043" s="18">
        <f t="shared" si="177"/>
        <v>1.2175609756097561</v>
      </c>
      <c r="K2043" s="18">
        <v>41</v>
      </c>
      <c r="L2043" s="20">
        <v>49.92</v>
      </c>
      <c r="M2043" s="21">
        <v>10</v>
      </c>
      <c r="N2043" s="22">
        <f t="shared" si="174"/>
        <v>44.927999999999997</v>
      </c>
      <c r="O2043" s="23">
        <v>75</v>
      </c>
      <c r="P2043" s="24">
        <f t="shared" si="175"/>
        <v>78.623999999999995</v>
      </c>
    </row>
    <row r="2044" spans="1:16" ht="17.25" customHeight="1">
      <c r="A2044" s="1">
        <v>2</v>
      </c>
      <c r="B2044" s="1" t="s">
        <v>15</v>
      </c>
      <c r="D2044" s="17" t="s">
        <v>4113</v>
      </c>
      <c r="E2044" s="17" t="s">
        <v>4114</v>
      </c>
      <c r="F2044" s="17" t="s">
        <v>46</v>
      </c>
      <c r="G2044" s="18">
        <f t="shared" ref="G2044:G2107" si="178">L2044*1.21</f>
        <v>167.33089999999999</v>
      </c>
      <c r="H2044" s="19">
        <f t="shared" si="176"/>
        <v>217.80675000000002</v>
      </c>
      <c r="I2044" s="19"/>
      <c r="J2044" s="18">
        <f t="shared" si="177"/>
        <v>3.3729268292682923</v>
      </c>
      <c r="K2044" s="18">
        <v>41</v>
      </c>
      <c r="L2044" s="20">
        <v>138.29</v>
      </c>
      <c r="M2044" s="21">
        <v>10</v>
      </c>
      <c r="N2044" s="22">
        <f t="shared" si="174"/>
        <v>124.461</v>
      </c>
      <c r="O2044" s="23">
        <v>75</v>
      </c>
      <c r="P2044" s="24">
        <f t="shared" si="175"/>
        <v>217.80675000000002</v>
      </c>
    </row>
    <row r="2045" spans="1:16" ht="17.25" customHeight="1">
      <c r="A2045" s="1">
        <v>2</v>
      </c>
      <c r="B2045" s="1" t="s">
        <v>15</v>
      </c>
      <c r="D2045" s="17" t="s">
        <v>4115</v>
      </c>
      <c r="E2045" s="17" t="s">
        <v>4116</v>
      </c>
      <c r="F2045" s="17" t="s">
        <v>46</v>
      </c>
      <c r="G2045" s="18">
        <f t="shared" si="178"/>
        <v>41.829700000000003</v>
      </c>
      <c r="H2045" s="19">
        <f t="shared" si="176"/>
        <v>54.447749999999999</v>
      </c>
      <c r="I2045" s="19"/>
      <c r="J2045" s="18">
        <f t="shared" si="177"/>
        <v>0.84317073170731704</v>
      </c>
      <c r="K2045" s="18">
        <v>41</v>
      </c>
      <c r="L2045" s="20">
        <v>34.57</v>
      </c>
      <c r="M2045" s="21">
        <v>10</v>
      </c>
      <c r="N2045" s="22">
        <f t="shared" si="174"/>
        <v>31.113</v>
      </c>
      <c r="O2045" s="23">
        <v>75</v>
      </c>
      <c r="P2045" s="24">
        <f t="shared" si="175"/>
        <v>54.447749999999999</v>
      </c>
    </row>
    <row r="2046" spans="1:16" ht="17.25" customHeight="1">
      <c r="A2046" s="1">
        <v>2</v>
      </c>
      <c r="B2046" s="1" t="s">
        <v>15</v>
      </c>
      <c r="D2046" s="17" t="s">
        <v>4117</v>
      </c>
      <c r="E2046" s="17" t="s">
        <v>4118</v>
      </c>
      <c r="F2046" s="17" t="s">
        <v>46</v>
      </c>
      <c r="G2046" s="18">
        <f t="shared" si="178"/>
        <v>185.91650000000001</v>
      </c>
      <c r="H2046" s="19">
        <f t="shared" si="176"/>
        <v>241.99875</v>
      </c>
      <c r="I2046" s="19"/>
      <c r="J2046" s="18">
        <f t="shared" si="177"/>
        <v>3.7475609756097561</v>
      </c>
      <c r="K2046" s="18">
        <v>41</v>
      </c>
      <c r="L2046" s="20">
        <v>153.65</v>
      </c>
      <c r="M2046" s="21">
        <v>10</v>
      </c>
      <c r="N2046" s="22">
        <f t="shared" si="174"/>
        <v>138.285</v>
      </c>
      <c r="O2046" s="23">
        <v>75</v>
      </c>
      <c r="P2046" s="24">
        <f t="shared" si="175"/>
        <v>241.99875</v>
      </c>
    </row>
    <row r="2047" spans="1:16" ht="17.25" customHeight="1">
      <c r="A2047" s="1">
        <v>2</v>
      </c>
      <c r="B2047" s="1" t="s">
        <v>15</v>
      </c>
      <c r="D2047" s="17" t="s">
        <v>4119</v>
      </c>
      <c r="E2047" s="17" t="s">
        <v>4120</v>
      </c>
      <c r="F2047" s="17" t="s">
        <v>46</v>
      </c>
      <c r="G2047" s="18">
        <f t="shared" si="178"/>
        <v>41.829700000000003</v>
      </c>
      <c r="H2047" s="19">
        <f t="shared" si="176"/>
        <v>54.447749999999999</v>
      </c>
      <c r="I2047" s="19"/>
      <c r="J2047" s="18">
        <f t="shared" si="177"/>
        <v>0.84317073170731704</v>
      </c>
      <c r="K2047" s="18">
        <v>41</v>
      </c>
      <c r="L2047" s="20">
        <v>34.57</v>
      </c>
      <c r="M2047" s="21">
        <v>10</v>
      </c>
      <c r="N2047" s="22">
        <f t="shared" si="174"/>
        <v>31.113</v>
      </c>
      <c r="O2047" s="23">
        <v>75</v>
      </c>
      <c r="P2047" s="24">
        <f t="shared" si="175"/>
        <v>54.447749999999999</v>
      </c>
    </row>
    <row r="2048" spans="1:16" ht="17.25" customHeight="1">
      <c r="A2048" s="1">
        <v>2</v>
      </c>
      <c r="B2048" s="1" t="s">
        <v>15</v>
      </c>
      <c r="D2048" s="17" t="s">
        <v>4121</v>
      </c>
      <c r="E2048" s="17" t="s">
        <v>4122</v>
      </c>
      <c r="F2048" s="17" t="s">
        <v>46</v>
      </c>
      <c r="G2048" s="18">
        <f t="shared" si="178"/>
        <v>62.738500000000002</v>
      </c>
      <c r="H2048" s="19">
        <f t="shared" si="176"/>
        <v>81.663749999999993</v>
      </c>
      <c r="I2048" s="19"/>
      <c r="J2048" s="18">
        <f t="shared" si="177"/>
        <v>1.2646341463414634</v>
      </c>
      <c r="K2048" s="18">
        <v>41</v>
      </c>
      <c r="L2048" s="20">
        <v>51.85</v>
      </c>
      <c r="M2048" s="21">
        <v>10</v>
      </c>
      <c r="N2048" s="22">
        <f t="shared" si="174"/>
        <v>46.664999999999999</v>
      </c>
      <c r="O2048" s="23">
        <v>75</v>
      </c>
      <c r="P2048" s="24">
        <f t="shared" si="175"/>
        <v>81.663749999999993</v>
      </c>
    </row>
    <row r="2049" spans="1:16" ht="17.25" customHeight="1">
      <c r="A2049" s="1">
        <v>2</v>
      </c>
      <c r="B2049" s="1" t="s">
        <v>15</v>
      </c>
      <c r="D2049" s="17" t="s">
        <v>4123</v>
      </c>
      <c r="E2049" s="17" t="s">
        <v>4124</v>
      </c>
      <c r="F2049" s="17" t="s">
        <v>46</v>
      </c>
      <c r="G2049" s="18">
        <f t="shared" si="178"/>
        <v>158.02599999999998</v>
      </c>
      <c r="H2049" s="19">
        <f t="shared" si="176"/>
        <v>205.69499999999999</v>
      </c>
      <c r="I2049" s="19"/>
      <c r="J2049" s="18">
        <f t="shared" si="177"/>
        <v>3.1853658536585363</v>
      </c>
      <c r="K2049" s="18">
        <v>41</v>
      </c>
      <c r="L2049" s="20">
        <v>130.6</v>
      </c>
      <c r="M2049" s="21">
        <v>10</v>
      </c>
      <c r="N2049" s="22">
        <f t="shared" si="174"/>
        <v>117.53999999999999</v>
      </c>
      <c r="O2049" s="23">
        <v>75</v>
      </c>
      <c r="P2049" s="24">
        <f t="shared" si="175"/>
        <v>205.69499999999999</v>
      </c>
    </row>
    <row r="2050" spans="1:16" ht="17.25" customHeight="1">
      <c r="A2050" s="1">
        <v>2</v>
      </c>
      <c r="B2050" s="1" t="s">
        <v>15</v>
      </c>
      <c r="D2050" s="17" t="s">
        <v>4125</v>
      </c>
      <c r="E2050" s="17" t="s">
        <v>4126</v>
      </c>
      <c r="F2050" s="17" t="s">
        <v>46</v>
      </c>
      <c r="G2050" s="18">
        <f t="shared" si="178"/>
        <v>37.171199999999999</v>
      </c>
      <c r="H2050" s="19">
        <f t="shared" si="176"/>
        <v>48.384</v>
      </c>
      <c r="I2050" s="19"/>
      <c r="J2050" s="18">
        <f t="shared" si="177"/>
        <v>0.74926829268292683</v>
      </c>
      <c r="K2050" s="18">
        <v>41</v>
      </c>
      <c r="L2050" s="20">
        <v>30.72</v>
      </c>
      <c r="M2050" s="21">
        <v>10</v>
      </c>
      <c r="N2050" s="22">
        <f t="shared" si="174"/>
        <v>27.648</v>
      </c>
      <c r="O2050" s="23">
        <v>75</v>
      </c>
      <c r="P2050" s="24">
        <f t="shared" si="175"/>
        <v>48.384</v>
      </c>
    </row>
    <row r="2051" spans="1:16" ht="17.25" customHeight="1">
      <c r="A2051" s="1">
        <v>2</v>
      </c>
      <c r="B2051" s="1" t="s">
        <v>15</v>
      </c>
      <c r="D2051" s="17" t="s">
        <v>4127</v>
      </c>
      <c r="E2051" s="17" t="s">
        <v>4128</v>
      </c>
      <c r="F2051" s="17" t="s">
        <v>46</v>
      </c>
      <c r="G2051" s="18">
        <f t="shared" si="178"/>
        <v>62.738500000000002</v>
      </c>
      <c r="H2051" s="19">
        <f t="shared" si="176"/>
        <v>81.663749999999993</v>
      </c>
      <c r="I2051" s="19"/>
      <c r="J2051" s="18">
        <f t="shared" si="177"/>
        <v>1.2646341463414634</v>
      </c>
      <c r="K2051" s="18">
        <v>41</v>
      </c>
      <c r="L2051" s="20">
        <v>51.85</v>
      </c>
      <c r="M2051" s="21">
        <v>10</v>
      </c>
      <c r="N2051" s="22">
        <f t="shared" ref="N2051:N2114" si="179">L2051-L2051*M2051/100</f>
        <v>46.664999999999999</v>
      </c>
      <c r="O2051" s="23">
        <v>75</v>
      </c>
      <c r="P2051" s="24">
        <f t="shared" ref="P2051:P2114" si="180">N2051+N2051*O2051/100</f>
        <v>81.663749999999993</v>
      </c>
    </row>
    <row r="2052" spans="1:16" ht="17.25" customHeight="1">
      <c r="A2052" s="1">
        <v>2</v>
      </c>
      <c r="B2052" s="1" t="s">
        <v>15</v>
      </c>
      <c r="D2052" s="17" t="s">
        <v>4129</v>
      </c>
      <c r="E2052" s="17" t="s">
        <v>4130</v>
      </c>
      <c r="F2052" s="17" t="s">
        <v>46</v>
      </c>
      <c r="G2052" s="18">
        <f t="shared" si="178"/>
        <v>77.802999999999997</v>
      </c>
      <c r="H2052" s="19">
        <f t="shared" si="176"/>
        <v>101.27250000000001</v>
      </c>
      <c r="I2052" s="19"/>
      <c r="J2052" s="18">
        <f t="shared" si="177"/>
        <v>1.5682926829268291</v>
      </c>
      <c r="K2052" s="18">
        <v>41</v>
      </c>
      <c r="L2052" s="20">
        <v>64.3</v>
      </c>
      <c r="M2052" s="21">
        <v>10</v>
      </c>
      <c r="N2052" s="22">
        <f t="shared" si="179"/>
        <v>57.87</v>
      </c>
      <c r="O2052" s="23">
        <v>75</v>
      </c>
      <c r="P2052" s="24">
        <f t="shared" si="180"/>
        <v>101.27250000000001</v>
      </c>
    </row>
    <row r="2053" spans="1:16" ht="17.25" customHeight="1">
      <c r="A2053" s="1">
        <v>2</v>
      </c>
      <c r="B2053" s="1" t="s">
        <v>15</v>
      </c>
      <c r="D2053" s="17" t="s">
        <v>4131</v>
      </c>
      <c r="E2053" s="17" t="s">
        <v>4132</v>
      </c>
      <c r="F2053" s="17" t="s">
        <v>46</v>
      </c>
      <c r="G2053" s="18">
        <f t="shared" si="178"/>
        <v>110.4246</v>
      </c>
      <c r="H2053" s="19">
        <f t="shared" ref="H2053:H2116" si="181">P2053</f>
        <v>143.7345</v>
      </c>
      <c r="I2053" s="19"/>
      <c r="J2053" s="18">
        <f t="shared" si="177"/>
        <v>2.2258536585365856</v>
      </c>
      <c r="K2053" s="18">
        <v>41</v>
      </c>
      <c r="L2053" s="20">
        <v>91.26</v>
      </c>
      <c r="M2053" s="21">
        <v>10</v>
      </c>
      <c r="N2053" s="22">
        <f t="shared" si="179"/>
        <v>82.134</v>
      </c>
      <c r="O2053" s="23">
        <v>75</v>
      </c>
      <c r="P2053" s="24">
        <f t="shared" si="180"/>
        <v>143.7345</v>
      </c>
    </row>
    <row r="2054" spans="1:16" ht="17.25" customHeight="1">
      <c r="A2054" s="1">
        <v>2</v>
      </c>
      <c r="B2054" s="1" t="s">
        <v>15</v>
      </c>
      <c r="D2054" s="17" t="s">
        <v>4133</v>
      </c>
      <c r="E2054" s="17" t="s">
        <v>4134</v>
      </c>
      <c r="F2054" s="17" t="s">
        <v>46</v>
      </c>
      <c r="G2054" s="18">
        <f t="shared" si="178"/>
        <v>13.7819</v>
      </c>
      <c r="H2054" s="19">
        <f t="shared" si="181"/>
        <v>17.939250000000001</v>
      </c>
      <c r="I2054" s="19"/>
      <c r="J2054" s="18">
        <f t="shared" si="177"/>
        <v>0.27780487804878051</v>
      </c>
      <c r="K2054" s="18">
        <v>41</v>
      </c>
      <c r="L2054" s="20">
        <v>11.39</v>
      </c>
      <c r="M2054" s="21">
        <v>10</v>
      </c>
      <c r="N2054" s="22">
        <f t="shared" si="179"/>
        <v>10.251000000000001</v>
      </c>
      <c r="O2054" s="23">
        <v>75</v>
      </c>
      <c r="P2054" s="24">
        <f t="shared" si="180"/>
        <v>17.939250000000001</v>
      </c>
    </row>
    <row r="2055" spans="1:16" ht="17.25" customHeight="1">
      <c r="A2055" s="1">
        <v>2</v>
      </c>
      <c r="B2055" s="1" t="s">
        <v>15</v>
      </c>
      <c r="D2055" s="17" t="s">
        <v>4135</v>
      </c>
      <c r="E2055" s="17" t="s">
        <v>4136</v>
      </c>
      <c r="F2055" s="17" t="s">
        <v>46</v>
      </c>
      <c r="G2055" s="18">
        <f t="shared" si="178"/>
        <v>17.557099999999998</v>
      </c>
      <c r="H2055" s="19">
        <f t="shared" si="181"/>
        <v>22.853249999999999</v>
      </c>
      <c r="I2055" s="19"/>
      <c r="J2055" s="18">
        <f t="shared" si="177"/>
        <v>0.35390243902439023</v>
      </c>
      <c r="K2055" s="18">
        <v>41</v>
      </c>
      <c r="L2055" s="20">
        <v>14.51</v>
      </c>
      <c r="M2055" s="21">
        <v>10</v>
      </c>
      <c r="N2055" s="22">
        <f t="shared" si="179"/>
        <v>13.058999999999999</v>
      </c>
      <c r="O2055" s="23">
        <v>75</v>
      </c>
      <c r="P2055" s="24">
        <f t="shared" si="180"/>
        <v>22.853249999999999</v>
      </c>
    </row>
    <row r="2056" spans="1:16" ht="17.25" customHeight="1">
      <c r="A2056" s="1">
        <v>2</v>
      </c>
      <c r="B2056" s="1" t="s">
        <v>15</v>
      </c>
      <c r="D2056" s="17" t="s">
        <v>4137</v>
      </c>
      <c r="E2056" s="17" t="s">
        <v>4138</v>
      </c>
      <c r="F2056" s="17" t="s">
        <v>46</v>
      </c>
      <c r="G2056" s="18">
        <f t="shared" si="178"/>
        <v>19.602</v>
      </c>
      <c r="H2056" s="19">
        <f t="shared" si="181"/>
        <v>25.514999999999993</v>
      </c>
      <c r="I2056" s="19"/>
      <c r="J2056" s="18">
        <f t="shared" si="177"/>
        <v>0.39512195121951216</v>
      </c>
      <c r="K2056" s="18">
        <v>41</v>
      </c>
      <c r="L2056" s="20">
        <v>16.2</v>
      </c>
      <c r="M2056" s="21">
        <v>10</v>
      </c>
      <c r="N2056" s="22">
        <f t="shared" si="179"/>
        <v>14.579999999999998</v>
      </c>
      <c r="O2056" s="23">
        <v>75</v>
      </c>
      <c r="P2056" s="24">
        <f t="shared" si="180"/>
        <v>25.514999999999993</v>
      </c>
    </row>
    <row r="2057" spans="1:16" ht="17.25" customHeight="1">
      <c r="A2057" s="1">
        <v>2</v>
      </c>
      <c r="B2057" s="1" t="s">
        <v>15</v>
      </c>
      <c r="D2057" s="17" t="s">
        <v>4139</v>
      </c>
      <c r="E2057" s="17" t="s">
        <v>4140</v>
      </c>
      <c r="F2057" s="17" t="s">
        <v>46</v>
      </c>
      <c r="G2057" s="18">
        <f t="shared" si="178"/>
        <v>31.3874</v>
      </c>
      <c r="H2057" s="19">
        <f t="shared" si="181"/>
        <v>40.855499999999999</v>
      </c>
      <c r="I2057" s="19"/>
      <c r="J2057" s="18">
        <f t="shared" si="177"/>
        <v>0.6326829268292683</v>
      </c>
      <c r="K2057" s="18">
        <v>41</v>
      </c>
      <c r="L2057" s="20">
        <v>25.94</v>
      </c>
      <c r="M2057" s="21">
        <v>10</v>
      </c>
      <c r="N2057" s="22">
        <f t="shared" si="179"/>
        <v>23.346</v>
      </c>
      <c r="O2057" s="23">
        <v>75</v>
      </c>
      <c r="P2057" s="24">
        <f t="shared" si="180"/>
        <v>40.855499999999999</v>
      </c>
    </row>
    <row r="2058" spans="1:16" ht="17.25" customHeight="1">
      <c r="A2058" s="1">
        <v>2</v>
      </c>
      <c r="B2058" s="1" t="s">
        <v>15</v>
      </c>
      <c r="D2058" s="17" t="s">
        <v>4141</v>
      </c>
      <c r="E2058" s="17" t="s">
        <v>4142</v>
      </c>
      <c r="F2058" s="17" t="s">
        <v>46</v>
      </c>
      <c r="G2058" s="18">
        <f t="shared" si="178"/>
        <v>22.554400000000001</v>
      </c>
      <c r="H2058" s="19">
        <f t="shared" si="181"/>
        <v>29.358000000000001</v>
      </c>
      <c r="I2058" s="19"/>
      <c r="J2058" s="18">
        <f t="shared" si="177"/>
        <v>0.45463414634146343</v>
      </c>
      <c r="K2058" s="18">
        <v>41</v>
      </c>
      <c r="L2058" s="20">
        <v>18.64</v>
      </c>
      <c r="M2058" s="21">
        <v>10</v>
      </c>
      <c r="N2058" s="22">
        <f t="shared" si="179"/>
        <v>16.776</v>
      </c>
      <c r="O2058" s="23">
        <v>75</v>
      </c>
      <c r="P2058" s="24">
        <f t="shared" si="180"/>
        <v>29.358000000000001</v>
      </c>
    </row>
    <row r="2059" spans="1:16" ht="17.25" customHeight="1">
      <c r="A2059" s="1">
        <v>2</v>
      </c>
      <c r="B2059" s="1" t="s">
        <v>15</v>
      </c>
      <c r="D2059" s="17" t="s">
        <v>4143</v>
      </c>
      <c r="E2059" s="17" t="s">
        <v>4144</v>
      </c>
      <c r="F2059" s="17" t="s">
        <v>46</v>
      </c>
      <c r="G2059" s="18">
        <f t="shared" si="178"/>
        <v>53.433599999999991</v>
      </c>
      <c r="H2059" s="19">
        <f t="shared" si="181"/>
        <v>69.552000000000007</v>
      </c>
      <c r="I2059" s="19"/>
      <c r="J2059" s="18">
        <f t="shared" si="177"/>
        <v>1.0770731707317072</v>
      </c>
      <c r="K2059" s="18">
        <v>41</v>
      </c>
      <c r="L2059" s="20">
        <v>44.16</v>
      </c>
      <c r="M2059" s="21">
        <v>10</v>
      </c>
      <c r="N2059" s="22">
        <f t="shared" si="179"/>
        <v>39.744</v>
      </c>
      <c r="O2059" s="23">
        <v>75</v>
      </c>
      <c r="P2059" s="24">
        <f t="shared" si="180"/>
        <v>69.552000000000007</v>
      </c>
    </row>
    <row r="2060" spans="1:16" ht="17.25" customHeight="1">
      <c r="A2060" s="1">
        <v>2</v>
      </c>
      <c r="B2060" s="1" t="s">
        <v>15</v>
      </c>
      <c r="D2060" s="17" t="s">
        <v>4145</v>
      </c>
      <c r="E2060" s="17" t="s">
        <v>4146</v>
      </c>
      <c r="F2060" s="17" t="s">
        <v>46</v>
      </c>
      <c r="G2060" s="18">
        <f t="shared" si="178"/>
        <v>75.274100000000004</v>
      </c>
      <c r="H2060" s="19">
        <f t="shared" si="181"/>
        <v>97.98075</v>
      </c>
      <c r="I2060" s="19"/>
      <c r="J2060" s="18">
        <f t="shared" si="177"/>
        <v>1.5173170731707317</v>
      </c>
      <c r="K2060" s="18">
        <v>41</v>
      </c>
      <c r="L2060" s="20">
        <v>62.21</v>
      </c>
      <c r="M2060" s="21">
        <v>10</v>
      </c>
      <c r="N2060" s="22">
        <f t="shared" si="179"/>
        <v>55.989000000000004</v>
      </c>
      <c r="O2060" s="23">
        <v>75</v>
      </c>
      <c r="P2060" s="24">
        <f t="shared" si="180"/>
        <v>97.98075</v>
      </c>
    </row>
    <row r="2061" spans="1:16" ht="17.25" customHeight="1">
      <c r="A2061" s="1">
        <v>2</v>
      </c>
      <c r="B2061" s="1" t="s">
        <v>15</v>
      </c>
      <c r="D2061" s="17" t="s">
        <v>4147</v>
      </c>
      <c r="E2061" s="17" t="s">
        <v>4148</v>
      </c>
      <c r="F2061" s="17" t="s">
        <v>46</v>
      </c>
      <c r="G2061" s="18">
        <f t="shared" si="178"/>
        <v>1441.0011</v>
      </c>
      <c r="H2061" s="19">
        <f t="shared" si="181"/>
        <v>1875.68325</v>
      </c>
      <c r="I2061" s="19"/>
      <c r="J2061" s="18">
        <f t="shared" si="177"/>
        <v>29.046585365853659</v>
      </c>
      <c r="K2061" s="18">
        <v>41</v>
      </c>
      <c r="L2061" s="20">
        <v>1190.9100000000001</v>
      </c>
      <c r="M2061" s="21">
        <v>10</v>
      </c>
      <c r="N2061" s="22">
        <f t="shared" si="179"/>
        <v>1071.819</v>
      </c>
      <c r="O2061" s="23">
        <v>75</v>
      </c>
      <c r="P2061" s="24">
        <f t="shared" si="180"/>
        <v>1875.68325</v>
      </c>
    </row>
    <row r="2062" spans="1:16" ht="17.25" customHeight="1">
      <c r="A2062" s="1">
        <v>2</v>
      </c>
      <c r="B2062" s="1" t="s">
        <v>15</v>
      </c>
      <c r="D2062" s="17" t="s">
        <v>4149</v>
      </c>
      <c r="E2062" s="17" t="s">
        <v>4150</v>
      </c>
      <c r="F2062" s="17" t="s">
        <v>46</v>
      </c>
      <c r="G2062" s="18">
        <f t="shared" si="178"/>
        <v>1615.3016</v>
      </c>
      <c r="H2062" s="19">
        <f t="shared" si="181"/>
        <v>2102.5619999999999</v>
      </c>
      <c r="I2062" s="19"/>
      <c r="J2062" s="18">
        <f t="shared" si="177"/>
        <v>32.56</v>
      </c>
      <c r="K2062" s="18">
        <v>41</v>
      </c>
      <c r="L2062" s="20">
        <v>1334.96</v>
      </c>
      <c r="M2062" s="21">
        <v>10</v>
      </c>
      <c r="N2062" s="22">
        <f t="shared" si="179"/>
        <v>1201.4639999999999</v>
      </c>
      <c r="O2062" s="23">
        <v>75</v>
      </c>
      <c r="P2062" s="24">
        <f t="shared" si="180"/>
        <v>2102.5619999999999</v>
      </c>
    </row>
    <row r="2063" spans="1:16" ht="17.25" customHeight="1">
      <c r="A2063" s="1">
        <v>2</v>
      </c>
      <c r="B2063" s="1" t="s">
        <v>15</v>
      </c>
      <c r="D2063" s="17" t="s">
        <v>4151</v>
      </c>
      <c r="E2063" s="17" t="s">
        <v>4152</v>
      </c>
      <c r="F2063" s="17" t="s">
        <v>46</v>
      </c>
      <c r="G2063" s="18">
        <f t="shared" si="178"/>
        <v>511.30969999999996</v>
      </c>
      <c r="H2063" s="19">
        <f t="shared" si="181"/>
        <v>665.54774999999995</v>
      </c>
      <c r="I2063" s="19"/>
      <c r="J2063" s="18">
        <f t="shared" si="177"/>
        <v>10.306585365853659</v>
      </c>
      <c r="K2063" s="18">
        <v>41</v>
      </c>
      <c r="L2063" s="20">
        <v>422.57</v>
      </c>
      <c r="M2063" s="21">
        <v>10</v>
      </c>
      <c r="N2063" s="22">
        <f t="shared" si="179"/>
        <v>380.31299999999999</v>
      </c>
      <c r="O2063" s="23">
        <v>75</v>
      </c>
      <c r="P2063" s="24">
        <f t="shared" si="180"/>
        <v>665.54774999999995</v>
      </c>
    </row>
    <row r="2064" spans="1:16" ht="17.25" customHeight="1">
      <c r="A2064" s="1">
        <v>2</v>
      </c>
      <c r="B2064" s="1" t="s">
        <v>15</v>
      </c>
      <c r="D2064" s="17" t="s">
        <v>4153</v>
      </c>
      <c r="E2064" s="17" t="s">
        <v>4154</v>
      </c>
      <c r="F2064" s="17" t="s">
        <v>46</v>
      </c>
      <c r="G2064" s="18">
        <f t="shared" si="178"/>
        <v>697.22620000000006</v>
      </c>
      <c r="H2064" s="19">
        <f t="shared" si="181"/>
        <v>907.54650000000015</v>
      </c>
      <c r="I2064" s="19"/>
      <c r="J2064" s="18">
        <f t="shared" si="177"/>
        <v>14.054146341463415</v>
      </c>
      <c r="K2064" s="18">
        <v>41</v>
      </c>
      <c r="L2064" s="20">
        <v>576.22</v>
      </c>
      <c r="M2064" s="21">
        <v>10</v>
      </c>
      <c r="N2064" s="22">
        <f t="shared" si="179"/>
        <v>518.59800000000007</v>
      </c>
      <c r="O2064" s="23">
        <v>75</v>
      </c>
      <c r="P2064" s="24">
        <f t="shared" si="180"/>
        <v>907.54650000000015</v>
      </c>
    </row>
    <row r="2065" spans="1:16" ht="17.25" customHeight="1">
      <c r="A2065" s="1">
        <v>2</v>
      </c>
      <c r="B2065" s="1" t="s">
        <v>15</v>
      </c>
      <c r="D2065" s="17" t="s">
        <v>4155</v>
      </c>
      <c r="E2065" s="17" t="s">
        <v>4156</v>
      </c>
      <c r="F2065" s="17" t="s">
        <v>46</v>
      </c>
      <c r="G2065" s="18">
        <f t="shared" si="178"/>
        <v>883.19109999999989</v>
      </c>
      <c r="H2065" s="19">
        <f t="shared" si="181"/>
        <v>1149.60825</v>
      </c>
      <c r="I2065" s="19"/>
      <c r="J2065" s="18">
        <f t="shared" si="177"/>
        <v>17.802682926829267</v>
      </c>
      <c r="K2065" s="18">
        <v>41</v>
      </c>
      <c r="L2065" s="20">
        <v>729.91</v>
      </c>
      <c r="M2065" s="21">
        <v>10</v>
      </c>
      <c r="N2065" s="22">
        <f t="shared" si="179"/>
        <v>656.91899999999998</v>
      </c>
      <c r="O2065" s="23">
        <v>75</v>
      </c>
      <c r="P2065" s="24">
        <f t="shared" si="180"/>
        <v>1149.60825</v>
      </c>
    </row>
    <row r="2066" spans="1:16" ht="17.25" customHeight="1">
      <c r="A2066" s="1">
        <v>2</v>
      </c>
      <c r="B2066" s="1" t="s">
        <v>15</v>
      </c>
      <c r="D2066" s="17" t="s">
        <v>4157</v>
      </c>
      <c r="E2066" s="17" t="s">
        <v>4158</v>
      </c>
      <c r="F2066" s="17" t="s">
        <v>46</v>
      </c>
      <c r="G2066" s="18">
        <f t="shared" si="178"/>
        <v>50.190799999999996</v>
      </c>
      <c r="H2066" s="19">
        <f t="shared" si="181"/>
        <v>65.330999999999989</v>
      </c>
      <c r="I2066" s="19"/>
      <c r="J2066" s="18">
        <f t="shared" si="177"/>
        <v>1.0117073170731707</v>
      </c>
      <c r="K2066" s="18">
        <v>41</v>
      </c>
      <c r="L2066" s="20">
        <v>41.48</v>
      </c>
      <c r="M2066" s="21">
        <v>10</v>
      </c>
      <c r="N2066" s="22">
        <f t="shared" si="179"/>
        <v>37.331999999999994</v>
      </c>
      <c r="O2066" s="23">
        <v>75</v>
      </c>
      <c r="P2066" s="24">
        <f t="shared" si="180"/>
        <v>65.330999999999989</v>
      </c>
    </row>
    <row r="2067" spans="1:16" ht="17.25" customHeight="1">
      <c r="A2067" s="1">
        <v>2</v>
      </c>
      <c r="B2067" s="1" t="s">
        <v>15</v>
      </c>
      <c r="D2067" s="17" t="s">
        <v>4159</v>
      </c>
      <c r="E2067" s="17" t="s">
        <v>4160</v>
      </c>
      <c r="F2067" s="17" t="s">
        <v>46</v>
      </c>
      <c r="G2067" s="18">
        <f t="shared" si="178"/>
        <v>50.190799999999996</v>
      </c>
      <c r="H2067" s="19">
        <f t="shared" si="181"/>
        <v>65.330999999999989</v>
      </c>
      <c r="I2067" s="19"/>
      <c r="J2067" s="18">
        <f t="shared" si="177"/>
        <v>1.0117073170731707</v>
      </c>
      <c r="K2067" s="18">
        <v>41</v>
      </c>
      <c r="L2067" s="20">
        <v>41.48</v>
      </c>
      <c r="M2067" s="21">
        <v>10</v>
      </c>
      <c r="N2067" s="22">
        <f t="shared" si="179"/>
        <v>37.331999999999994</v>
      </c>
      <c r="O2067" s="23">
        <v>75</v>
      </c>
      <c r="P2067" s="24">
        <f t="shared" si="180"/>
        <v>65.330999999999989</v>
      </c>
    </row>
    <row r="2068" spans="1:16" ht="17.25" customHeight="1">
      <c r="A2068" s="1">
        <v>2</v>
      </c>
      <c r="B2068" s="1" t="s">
        <v>15</v>
      </c>
      <c r="D2068" s="17" t="s">
        <v>4161</v>
      </c>
      <c r="E2068" s="17" t="s">
        <v>4162</v>
      </c>
      <c r="F2068" s="17" t="s">
        <v>46</v>
      </c>
      <c r="G2068" s="18">
        <f t="shared" si="178"/>
        <v>25.531000000000002</v>
      </c>
      <c r="H2068" s="19">
        <f t="shared" si="181"/>
        <v>33.232500000000002</v>
      </c>
      <c r="I2068" s="19"/>
      <c r="J2068" s="18">
        <f t="shared" si="177"/>
        <v>0.51463414634146343</v>
      </c>
      <c r="K2068" s="18">
        <v>41</v>
      </c>
      <c r="L2068" s="20">
        <v>21.1</v>
      </c>
      <c r="M2068" s="21">
        <v>10</v>
      </c>
      <c r="N2068" s="22">
        <f t="shared" si="179"/>
        <v>18.990000000000002</v>
      </c>
      <c r="O2068" s="23">
        <v>75</v>
      </c>
      <c r="P2068" s="24">
        <f t="shared" si="180"/>
        <v>33.232500000000002</v>
      </c>
    </row>
    <row r="2069" spans="1:16" ht="17.25" customHeight="1">
      <c r="A2069" s="1">
        <v>2</v>
      </c>
      <c r="B2069" s="1" t="s">
        <v>15</v>
      </c>
      <c r="D2069" s="17" t="s">
        <v>4163</v>
      </c>
      <c r="E2069" s="17" t="s">
        <v>4164</v>
      </c>
      <c r="F2069" s="17" t="s">
        <v>46</v>
      </c>
      <c r="G2069" s="18">
        <f t="shared" si="178"/>
        <v>62.738500000000002</v>
      </c>
      <c r="H2069" s="19">
        <f t="shared" si="181"/>
        <v>81.663749999999993</v>
      </c>
      <c r="I2069" s="19"/>
      <c r="J2069" s="18">
        <f t="shared" si="177"/>
        <v>1.2646341463414634</v>
      </c>
      <c r="K2069" s="18">
        <v>41</v>
      </c>
      <c r="L2069" s="20">
        <v>51.85</v>
      </c>
      <c r="M2069" s="21">
        <v>10</v>
      </c>
      <c r="N2069" s="22">
        <f t="shared" si="179"/>
        <v>46.664999999999999</v>
      </c>
      <c r="O2069" s="23">
        <v>75</v>
      </c>
      <c r="P2069" s="24">
        <f t="shared" si="180"/>
        <v>81.663749999999993</v>
      </c>
    </row>
    <row r="2070" spans="1:16" ht="17.25" customHeight="1">
      <c r="A2070" s="1">
        <v>2</v>
      </c>
      <c r="B2070" s="1" t="s">
        <v>15</v>
      </c>
      <c r="D2070" s="17" t="s">
        <v>4165</v>
      </c>
      <c r="E2070" s="17" t="s">
        <v>4166</v>
      </c>
      <c r="F2070" s="17" t="s">
        <v>46</v>
      </c>
      <c r="G2070" s="18">
        <f t="shared" si="178"/>
        <v>97.59859999999999</v>
      </c>
      <c r="H2070" s="19">
        <f t="shared" si="181"/>
        <v>127.03949999999999</v>
      </c>
      <c r="I2070" s="19"/>
      <c r="J2070" s="18">
        <f t="shared" si="177"/>
        <v>1.9673170731707317</v>
      </c>
      <c r="K2070" s="18">
        <v>41</v>
      </c>
      <c r="L2070" s="20">
        <v>80.66</v>
      </c>
      <c r="M2070" s="21">
        <v>10</v>
      </c>
      <c r="N2070" s="22">
        <f t="shared" si="179"/>
        <v>72.593999999999994</v>
      </c>
      <c r="O2070" s="23">
        <v>75</v>
      </c>
      <c r="P2070" s="24">
        <f t="shared" si="180"/>
        <v>127.03949999999999</v>
      </c>
    </row>
    <row r="2071" spans="1:16" ht="17.25" customHeight="1">
      <c r="A2071" s="1">
        <v>2</v>
      </c>
      <c r="B2071" s="1" t="s">
        <v>15</v>
      </c>
      <c r="D2071" s="17" t="s">
        <v>4167</v>
      </c>
      <c r="E2071" s="17" t="s">
        <v>4168</v>
      </c>
      <c r="F2071" s="17" t="s">
        <v>46</v>
      </c>
      <c r="G2071" s="18">
        <f t="shared" si="178"/>
        <v>99.909699999999987</v>
      </c>
      <c r="H2071" s="19">
        <f t="shared" si="181"/>
        <v>130.04774999999998</v>
      </c>
      <c r="I2071" s="19"/>
      <c r="J2071" s="18">
        <f t="shared" si="177"/>
        <v>2.01390243902439</v>
      </c>
      <c r="K2071" s="18">
        <v>41</v>
      </c>
      <c r="L2071" s="20">
        <v>82.57</v>
      </c>
      <c r="M2071" s="21">
        <v>10</v>
      </c>
      <c r="N2071" s="22">
        <f t="shared" si="179"/>
        <v>74.312999999999988</v>
      </c>
      <c r="O2071" s="23">
        <v>75</v>
      </c>
      <c r="P2071" s="24">
        <f t="shared" si="180"/>
        <v>130.04774999999998</v>
      </c>
    </row>
    <row r="2072" spans="1:16" ht="17.25" customHeight="1">
      <c r="A2072" s="1">
        <v>2</v>
      </c>
      <c r="B2072" s="1" t="s">
        <v>15</v>
      </c>
      <c r="D2072" s="17" t="s">
        <v>4169</v>
      </c>
      <c r="E2072" s="17" t="s">
        <v>4170</v>
      </c>
      <c r="F2072" s="17" t="s">
        <v>46</v>
      </c>
      <c r="G2072" s="18">
        <f t="shared" si="178"/>
        <v>169.62989999999999</v>
      </c>
      <c r="H2072" s="19">
        <f t="shared" si="181"/>
        <v>220.79924999999997</v>
      </c>
      <c r="I2072" s="19"/>
      <c r="J2072" s="18">
        <f t="shared" si="177"/>
        <v>3.419268292682927</v>
      </c>
      <c r="K2072" s="18">
        <v>41</v>
      </c>
      <c r="L2072" s="20">
        <v>140.19</v>
      </c>
      <c r="M2072" s="21">
        <v>10</v>
      </c>
      <c r="N2072" s="22">
        <f t="shared" si="179"/>
        <v>126.17099999999999</v>
      </c>
      <c r="O2072" s="23">
        <v>75</v>
      </c>
      <c r="P2072" s="24">
        <f t="shared" si="180"/>
        <v>220.79924999999997</v>
      </c>
    </row>
    <row r="2073" spans="1:16" ht="17.25" customHeight="1">
      <c r="A2073" s="1">
        <v>2</v>
      </c>
      <c r="B2073" s="1" t="s">
        <v>15</v>
      </c>
      <c r="D2073" s="17" t="s">
        <v>4171</v>
      </c>
      <c r="E2073" s="17" t="s">
        <v>4172</v>
      </c>
      <c r="F2073" s="17" t="s">
        <v>46</v>
      </c>
      <c r="G2073" s="18">
        <f t="shared" si="178"/>
        <v>278.8929</v>
      </c>
      <c r="H2073" s="19">
        <f t="shared" si="181"/>
        <v>363.02175</v>
      </c>
      <c r="I2073" s="19"/>
      <c r="J2073" s="18">
        <f t="shared" si="177"/>
        <v>5.6217073170731711</v>
      </c>
      <c r="K2073" s="18">
        <v>41</v>
      </c>
      <c r="L2073" s="20">
        <v>230.49</v>
      </c>
      <c r="M2073" s="21">
        <v>10</v>
      </c>
      <c r="N2073" s="22">
        <f t="shared" si="179"/>
        <v>207.441</v>
      </c>
      <c r="O2073" s="23">
        <v>75</v>
      </c>
      <c r="P2073" s="24">
        <f t="shared" si="180"/>
        <v>363.02175</v>
      </c>
    </row>
    <row r="2074" spans="1:16" ht="17.25" customHeight="1">
      <c r="A2074" s="1">
        <v>2</v>
      </c>
      <c r="B2074" s="1" t="s">
        <v>15</v>
      </c>
      <c r="D2074" s="17" t="s">
        <v>4173</v>
      </c>
      <c r="E2074" s="17" t="s">
        <v>4174</v>
      </c>
      <c r="F2074" s="17" t="s">
        <v>46</v>
      </c>
      <c r="G2074" s="18">
        <f t="shared" si="178"/>
        <v>232.40469999999999</v>
      </c>
      <c r="H2074" s="19">
        <f t="shared" si="181"/>
        <v>302.51025000000004</v>
      </c>
      <c r="I2074" s="19"/>
      <c r="J2074" s="18">
        <f t="shared" si="177"/>
        <v>4.6846341463414634</v>
      </c>
      <c r="K2074" s="18">
        <v>41</v>
      </c>
      <c r="L2074" s="20">
        <v>192.07</v>
      </c>
      <c r="M2074" s="21">
        <v>10</v>
      </c>
      <c r="N2074" s="22">
        <f t="shared" si="179"/>
        <v>172.863</v>
      </c>
      <c r="O2074" s="23">
        <v>75</v>
      </c>
      <c r="P2074" s="24">
        <f t="shared" si="180"/>
        <v>302.51025000000004</v>
      </c>
    </row>
    <row r="2075" spans="1:16" ht="17.25" customHeight="1">
      <c r="A2075" s="1">
        <v>2</v>
      </c>
      <c r="B2075" s="1" t="s">
        <v>15</v>
      </c>
      <c r="D2075" s="17" t="s">
        <v>4175</v>
      </c>
      <c r="E2075" s="17" t="s">
        <v>4176</v>
      </c>
      <c r="F2075" s="17" t="s">
        <v>46</v>
      </c>
      <c r="G2075" s="18">
        <f t="shared" si="178"/>
        <v>371.86929999999995</v>
      </c>
      <c r="H2075" s="19">
        <f t="shared" si="181"/>
        <v>484.04474999999996</v>
      </c>
      <c r="I2075" s="19"/>
      <c r="J2075" s="18">
        <f t="shared" si="177"/>
        <v>7.4958536585365847</v>
      </c>
      <c r="K2075" s="18">
        <v>41</v>
      </c>
      <c r="L2075" s="20">
        <v>307.33</v>
      </c>
      <c r="M2075" s="21">
        <v>10</v>
      </c>
      <c r="N2075" s="22">
        <f t="shared" si="179"/>
        <v>276.59699999999998</v>
      </c>
      <c r="O2075" s="23">
        <v>75</v>
      </c>
      <c r="P2075" s="24">
        <f t="shared" si="180"/>
        <v>484.04474999999996</v>
      </c>
    </row>
    <row r="2076" spans="1:16" ht="17.25" customHeight="1">
      <c r="A2076" s="1">
        <v>2</v>
      </c>
      <c r="B2076" s="1" t="s">
        <v>15</v>
      </c>
      <c r="D2076" s="17" t="s">
        <v>4177</v>
      </c>
      <c r="E2076" s="17" t="s">
        <v>4178</v>
      </c>
      <c r="F2076" s="17" t="s">
        <v>46</v>
      </c>
      <c r="G2076" s="18">
        <f t="shared" si="178"/>
        <v>38.308599999999998</v>
      </c>
      <c r="H2076" s="19">
        <f t="shared" si="181"/>
        <v>49.864500000000007</v>
      </c>
      <c r="I2076" s="19"/>
      <c r="J2076" s="18">
        <f t="shared" si="177"/>
        <v>0.77219512195121953</v>
      </c>
      <c r="K2076" s="18">
        <v>41</v>
      </c>
      <c r="L2076" s="20">
        <v>31.66</v>
      </c>
      <c r="M2076" s="21">
        <v>10</v>
      </c>
      <c r="N2076" s="22">
        <f t="shared" si="179"/>
        <v>28.494</v>
      </c>
      <c r="O2076" s="23">
        <v>75</v>
      </c>
      <c r="P2076" s="24">
        <f t="shared" si="180"/>
        <v>49.864500000000007</v>
      </c>
    </row>
    <row r="2077" spans="1:16" ht="17.25" customHeight="1">
      <c r="A2077" s="1">
        <v>2</v>
      </c>
      <c r="B2077" s="1" t="s">
        <v>15</v>
      </c>
      <c r="D2077" s="17" t="s">
        <v>4179</v>
      </c>
      <c r="E2077" s="17" t="s">
        <v>4180</v>
      </c>
      <c r="F2077" s="17" t="s">
        <v>46</v>
      </c>
      <c r="G2077" s="18">
        <f t="shared" si="178"/>
        <v>95.263300000000001</v>
      </c>
      <c r="H2077" s="19">
        <f t="shared" si="181"/>
        <v>123.99975000000001</v>
      </c>
      <c r="I2077" s="19"/>
      <c r="J2077" s="18">
        <f t="shared" si="177"/>
        <v>1.9202439024390245</v>
      </c>
      <c r="K2077" s="18">
        <v>41</v>
      </c>
      <c r="L2077" s="20">
        <v>78.73</v>
      </c>
      <c r="M2077" s="21">
        <v>10</v>
      </c>
      <c r="N2077" s="22">
        <f t="shared" si="179"/>
        <v>70.856999999999999</v>
      </c>
      <c r="O2077" s="23">
        <v>75</v>
      </c>
      <c r="P2077" s="24">
        <f t="shared" si="180"/>
        <v>123.99975000000001</v>
      </c>
    </row>
    <row r="2078" spans="1:16" ht="17.25" customHeight="1">
      <c r="A2078" s="1">
        <v>2</v>
      </c>
      <c r="B2078" s="1" t="s">
        <v>15</v>
      </c>
      <c r="D2078" s="17" t="s">
        <v>4181</v>
      </c>
      <c r="E2078" s="17" t="s">
        <v>4182</v>
      </c>
      <c r="F2078" s="17" t="s">
        <v>46</v>
      </c>
      <c r="G2078" s="18">
        <f t="shared" si="178"/>
        <v>16.2624</v>
      </c>
      <c r="H2078" s="19">
        <f t="shared" si="181"/>
        <v>21.167999999999999</v>
      </c>
      <c r="I2078" s="19"/>
      <c r="J2078" s="18">
        <f t="shared" si="177"/>
        <v>0.3278048780487805</v>
      </c>
      <c r="K2078" s="18">
        <v>41</v>
      </c>
      <c r="L2078" s="20">
        <v>13.44</v>
      </c>
      <c r="M2078" s="21">
        <v>10</v>
      </c>
      <c r="N2078" s="22">
        <f t="shared" si="179"/>
        <v>12.096</v>
      </c>
      <c r="O2078" s="23">
        <v>75</v>
      </c>
      <c r="P2078" s="24">
        <f t="shared" si="180"/>
        <v>21.167999999999999</v>
      </c>
    </row>
    <row r="2079" spans="1:16" ht="17.25" customHeight="1">
      <c r="A2079" s="1">
        <v>2</v>
      </c>
      <c r="B2079" s="1" t="s">
        <v>15</v>
      </c>
      <c r="D2079" s="17" t="s">
        <v>4183</v>
      </c>
      <c r="E2079" s="17" t="s">
        <v>4184</v>
      </c>
      <c r="F2079" s="17" t="s">
        <v>46</v>
      </c>
      <c r="G2079" s="18">
        <f t="shared" si="178"/>
        <v>33.674299999999995</v>
      </c>
      <c r="H2079" s="19">
        <f t="shared" si="181"/>
        <v>43.832249999999995</v>
      </c>
      <c r="I2079" s="19"/>
      <c r="J2079" s="18">
        <f t="shared" si="177"/>
        <v>0.67878048780487799</v>
      </c>
      <c r="K2079" s="18">
        <v>41</v>
      </c>
      <c r="L2079" s="20">
        <v>27.83</v>
      </c>
      <c r="M2079" s="21">
        <v>10</v>
      </c>
      <c r="N2079" s="22">
        <f t="shared" si="179"/>
        <v>25.046999999999997</v>
      </c>
      <c r="O2079" s="23">
        <v>75</v>
      </c>
      <c r="P2079" s="24">
        <f t="shared" si="180"/>
        <v>43.832249999999995</v>
      </c>
    </row>
    <row r="2080" spans="1:16" ht="17.25" customHeight="1">
      <c r="A2080" s="1">
        <v>2</v>
      </c>
      <c r="B2080" s="1" t="s">
        <v>15</v>
      </c>
      <c r="D2080" s="17" t="s">
        <v>4185</v>
      </c>
      <c r="E2080" s="17" t="s">
        <v>4186</v>
      </c>
      <c r="F2080" s="17" t="s">
        <v>46</v>
      </c>
      <c r="G2080" s="18">
        <f t="shared" si="178"/>
        <v>29.027899999999999</v>
      </c>
      <c r="H2080" s="19">
        <f t="shared" si="181"/>
        <v>37.78425</v>
      </c>
      <c r="I2080" s="19"/>
      <c r="J2080" s="18">
        <f t="shared" si="177"/>
        <v>0.58512195121951216</v>
      </c>
      <c r="K2080" s="18">
        <v>41</v>
      </c>
      <c r="L2080" s="20">
        <v>23.99</v>
      </c>
      <c r="M2080" s="21">
        <v>10</v>
      </c>
      <c r="N2080" s="22">
        <f t="shared" si="179"/>
        <v>21.590999999999998</v>
      </c>
      <c r="O2080" s="23">
        <v>75</v>
      </c>
      <c r="P2080" s="24">
        <f t="shared" si="180"/>
        <v>37.78425</v>
      </c>
    </row>
    <row r="2081" spans="1:16" ht="17.25" customHeight="1">
      <c r="A2081" s="1">
        <v>2</v>
      </c>
      <c r="B2081" s="1" t="s">
        <v>15</v>
      </c>
      <c r="D2081" s="17" t="s">
        <v>4187</v>
      </c>
      <c r="E2081" s="17" t="s">
        <v>4188</v>
      </c>
      <c r="F2081" s="17" t="s">
        <v>46</v>
      </c>
      <c r="G2081" s="18">
        <f t="shared" si="178"/>
        <v>401.59899999999993</v>
      </c>
      <c r="H2081" s="19">
        <f t="shared" si="181"/>
        <v>522.74249999999995</v>
      </c>
      <c r="I2081" s="19"/>
      <c r="J2081" s="18">
        <f t="shared" si="177"/>
        <v>8.0951219512195109</v>
      </c>
      <c r="K2081" s="18">
        <v>41</v>
      </c>
      <c r="L2081" s="20">
        <v>331.9</v>
      </c>
      <c r="M2081" s="21">
        <v>10</v>
      </c>
      <c r="N2081" s="22">
        <f t="shared" si="179"/>
        <v>298.70999999999998</v>
      </c>
      <c r="O2081" s="23">
        <v>75</v>
      </c>
      <c r="P2081" s="24">
        <f t="shared" si="180"/>
        <v>522.74249999999995</v>
      </c>
    </row>
    <row r="2082" spans="1:16" ht="17.25" customHeight="1">
      <c r="A2082" s="1">
        <v>2</v>
      </c>
      <c r="B2082" s="1" t="s">
        <v>15</v>
      </c>
      <c r="D2082" s="17" t="s">
        <v>4189</v>
      </c>
      <c r="E2082" s="17" t="s">
        <v>4190</v>
      </c>
      <c r="F2082" s="17" t="s">
        <v>46</v>
      </c>
      <c r="G2082" s="18">
        <f t="shared" si="178"/>
        <v>409.13729999999998</v>
      </c>
      <c r="H2082" s="19">
        <f t="shared" si="181"/>
        <v>532.55475000000001</v>
      </c>
      <c r="I2082" s="19"/>
      <c r="J2082" s="18">
        <f t="shared" si="177"/>
        <v>8.2470731707317064</v>
      </c>
      <c r="K2082" s="18">
        <v>41</v>
      </c>
      <c r="L2082" s="20">
        <v>338.13</v>
      </c>
      <c r="M2082" s="21">
        <v>10</v>
      </c>
      <c r="N2082" s="22">
        <f t="shared" si="179"/>
        <v>304.31700000000001</v>
      </c>
      <c r="O2082" s="23">
        <v>75</v>
      </c>
      <c r="P2082" s="24">
        <f t="shared" si="180"/>
        <v>532.55475000000001</v>
      </c>
    </row>
    <row r="2083" spans="1:16" ht="17.25" customHeight="1">
      <c r="A2083" s="1">
        <v>2</v>
      </c>
      <c r="B2083" s="1" t="s">
        <v>15</v>
      </c>
      <c r="D2083" s="17" t="s">
        <v>4191</v>
      </c>
      <c r="E2083" s="17" t="s">
        <v>4192</v>
      </c>
      <c r="F2083" s="17" t="s">
        <v>46</v>
      </c>
      <c r="G2083" s="18">
        <f t="shared" si="178"/>
        <v>481.93090000000001</v>
      </c>
      <c r="H2083" s="19">
        <f t="shared" si="181"/>
        <v>627.30674999999997</v>
      </c>
      <c r="I2083" s="19"/>
      <c r="J2083" s="18">
        <f t="shared" si="177"/>
        <v>9.7143902439024394</v>
      </c>
      <c r="K2083" s="18">
        <v>41</v>
      </c>
      <c r="L2083" s="20">
        <v>398.29</v>
      </c>
      <c r="M2083" s="21">
        <v>10</v>
      </c>
      <c r="N2083" s="22">
        <f t="shared" si="179"/>
        <v>358.46100000000001</v>
      </c>
      <c r="O2083" s="23">
        <v>75</v>
      </c>
      <c r="P2083" s="24">
        <f t="shared" si="180"/>
        <v>627.30674999999997</v>
      </c>
    </row>
    <row r="2084" spans="1:16" ht="17.25" customHeight="1">
      <c r="A2084" s="1">
        <v>2</v>
      </c>
      <c r="B2084" s="1" t="s">
        <v>15</v>
      </c>
      <c r="D2084" s="17" t="s">
        <v>4193</v>
      </c>
      <c r="E2084" s="17" t="s">
        <v>4194</v>
      </c>
      <c r="F2084" s="17" t="s">
        <v>46</v>
      </c>
      <c r="G2084" s="18">
        <f t="shared" si="178"/>
        <v>517.08139999999992</v>
      </c>
      <c r="H2084" s="19">
        <f t="shared" si="181"/>
        <v>673.06050000000005</v>
      </c>
      <c r="I2084" s="19"/>
      <c r="J2084" s="18">
        <f t="shared" si="177"/>
        <v>10.422926829268292</v>
      </c>
      <c r="K2084" s="18">
        <v>41</v>
      </c>
      <c r="L2084" s="20">
        <v>427.34</v>
      </c>
      <c r="M2084" s="21">
        <v>10</v>
      </c>
      <c r="N2084" s="22">
        <f t="shared" si="179"/>
        <v>384.60599999999999</v>
      </c>
      <c r="O2084" s="23">
        <v>75</v>
      </c>
      <c r="P2084" s="24">
        <f t="shared" si="180"/>
        <v>673.06050000000005</v>
      </c>
    </row>
    <row r="2085" spans="1:16" ht="17.25" customHeight="1">
      <c r="A2085" s="1">
        <v>2</v>
      </c>
      <c r="B2085" s="1" t="s">
        <v>15</v>
      </c>
      <c r="D2085" s="17" t="s">
        <v>4195</v>
      </c>
      <c r="E2085" s="17" t="s">
        <v>4196</v>
      </c>
      <c r="F2085" s="17" t="s">
        <v>46</v>
      </c>
      <c r="G2085" s="18">
        <f t="shared" si="178"/>
        <v>577.30309999999997</v>
      </c>
      <c r="H2085" s="19">
        <f t="shared" si="181"/>
        <v>751.44824999999992</v>
      </c>
      <c r="I2085" s="19"/>
      <c r="J2085" s="18">
        <f t="shared" ref="J2085:J2148" si="182">L2085/K2085</f>
        <v>11.636829268292683</v>
      </c>
      <c r="K2085" s="18">
        <v>41</v>
      </c>
      <c r="L2085" s="20">
        <v>477.11</v>
      </c>
      <c r="M2085" s="21">
        <v>10</v>
      </c>
      <c r="N2085" s="22">
        <f t="shared" si="179"/>
        <v>429.399</v>
      </c>
      <c r="O2085" s="23">
        <v>75</v>
      </c>
      <c r="P2085" s="24">
        <f t="shared" si="180"/>
        <v>751.44824999999992</v>
      </c>
    </row>
    <row r="2086" spans="1:16" ht="17.25" customHeight="1">
      <c r="A2086" s="1">
        <v>2</v>
      </c>
      <c r="B2086" s="1" t="s">
        <v>15</v>
      </c>
      <c r="D2086" s="17" t="s">
        <v>4197</v>
      </c>
      <c r="E2086" s="17" t="s">
        <v>4198</v>
      </c>
      <c r="F2086" s="17" t="s">
        <v>46</v>
      </c>
      <c r="G2086" s="18">
        <f t="shared" si="178"/>
        <v>657.65919999999994</v>
      </c>
      <c r="H2086" s="19">
        <f t="shared" si="181"/>
        <v>856.04399999999998</v>
      </c>
      <c r="I2086" s="19"/>
      <c r="J2086" s="18">
        <f t="shared" si="182"/>
        <v>13.256585365853658</v>
      </c>
      <c r="K2086" s="18">
        <v>41</v>
      </c>
      <c r="L2086" s="20">
        <v>543.52</v>
      </c>
      <c r="M2086" s="21">
        <v>10</v>
      </c>
      <c r="N2086" s="22">
        <f t="shared" si="179"/>
        <v>489.16800000000001</v>
      </c>
      <c r="O2086" s="23">
        <v>75</v>
      </c>
      <c r="P2086" s="24">
        <f t="shared" si="180"/>
        <v>856.04399999999998</v>
      </c>
    </row>
    <row r="2087" spans="1:16" ht="17.25" customHeight="1">
      <c r="A2087" s="1">
        <v>2</v>
      </c>
      <c r="B2087" s="1" t="s">
        <v>15</v>
      </c>
      <c r="D2087" s="17" t="s">
        <v>4199</v>
      </c>
      <c r="E2087" s="17" t="s">
        <v>4200</v>
      </c>
      <c r="F2087" s="17" t="s">
        <v>46</v>
      </c>
      <c r="G2087" s="18">
        <f t="shared" si="178"/>
        <v>502.00479999999999</v>
      </c>
      <c r="H2087" s="19">
        <f t="shared" si="181"/>
        <v>653.43600000000004</v>
      </c>
      <c r="I2087" s="19"/>
      <c r="J2087" s="18">
        <f t="shared" si="182"/>
        <v>10.119024390243903</v>
      </c>
      <c r="K2087" s="18">
        <v>41</v>
      </c>
      <c r="L2087" s="20">
        <v>414.88</v>
      </c>
      <c r="M2087" s="21">
        <v>10</v>
      </c>
      <c r="N2087" s="22">
        <f t="shared" si="179"/>
        <v>373.392</v>
      </c>
      <c r="O2087" s="23">
        <v>75</v>
      </c>
      <c r="P2087" s="24">
        <f t="shared" si="180"/>
        <v>653.43600000000004</v>
      </c>
    </row>
    <row r="2088" spans="1:16" ht="17.25" customHeight="1">
      <c r="A2088" s="1">
        <v>2</v>
      </c>
      <c r="B2088" s="1" t="s">
        <v>15</v>
      </c>
      <c r="D2088" s="17" t="s">
        <v>4201</v>
      </c>
      <c r="E2088" s="17" t="s">
        <v>4202</v>
      </c>
      <c r="F2088" s="17" t="s">
        <v>46</v>
      </c>
      <c r="G2088" s="18">
        <f t="shared" si="178"/>
        <v>491.99810000000002</v>
      </c>
      <c r="H2088" s="19">
        <f t="shared" si="181"/>
        <v>640.41075000000001</v>
      </c>
      <c r="I2088" s="19"/>
      <c r="J2088" s="18">
        <f t="shared" si="182"/>
        <v>9.9173170731707323</v>
      </c>
      <c r="K2088" s="18">
        <v>41</v>
      </c>
      <c r="L2088" s="20">
        <v>406.61</v>
      </c>
      <c r="M2088" s="21">
        <v>10</v>
      </c>
      <c r="N2088" s="22">
        <f t="shared" si="179"/>
        <v>365.94900000000001</v>
      </c>
      <c r="O2088" s="23">
        <v>75</v>
      </c>
      <c r="P2088" s="24">
        <f t="shared" si="180"/>
        <v>640.41075000000001</v>
      </c>
    </row>
    <row r="2089" spans="1:16" ht="17.25" customHeight="1">
      <c r="A2089" s="1">
        <v>2</v>
      </c>
      <c r="B2089" s="1" t="s">
        <v>15</v>
      </c>
      <c r="D2089" s="17" t="s">
        <v>4203</v>
      </c>
      <c r="E2089" s="17" t="s">
        <v>4204</v>
      </c>
      <c r="F2089" s="17" t="s">
        <v>46</v>
      </c>
      <c r="G2089" s="18">
        <f t="shared" si="178"/>
        <v>514.55250000000001</v>
      </c>
      <c r="H2089" s="19">
        <f t="shared" si="181"/>
        <v>669.76874999999995</v>
      </c>
      <c r="I2089" s="19"/>
      <c r="J2089" s="18">
        <f t="shared" si="182"/>
        <v>10.371951219512194</v>
      </c>
      <c r="K2089" s="18">
        <v>41</v>
      </c>
      <c r="L2089" s="20">
        <v>425.25</v>
      </c>
      <c r="M2089" s="21">
        <v>10</v>
      </c>
      <c r="N2089" s="22">
        <f t="shared" si="179"/>
        <v>382.72500000000002</v>
      </c>
      <c r="O2089" s="23">
        <v>75</v>
      </c>
      <c r="P2089" s="24">
        <f t="shared" si="180"/>
        <v>669.76874999999995</v>
      </c>
    </row>
    <row r="2090" spans="1:16" ht="17.25" customHeight="1">
      <c r="A2090" s="1">
        <v>2</v>
      </c>
      <c r="B2090" s="1" t="s">
        <v>15</v>
      </c>
      <c r="D2090" s="17" t="s">
        <v>4205</v>
      </c>
      <c r="E2090" s="17" t="s">
        <v>4206</v>
      </c>
      <c r="F2090" s="17" t="s">
        <v>46</v>
      </c>
      <c r="G2090" s="18">
        <f t="shared" si="178"/>
        <v>527.10019999999997</v>
      </c>
      <c r="H2090" s="19">
        <f t="shared" si="181"/>
        <v>686.10149999999999</v>
      </c>
      <c r="I2090" s="19"/>
      <c r="J2090" s="18">
        <f t="shared" si="182"/>
        <v>10.624878048780488</v>
      </c>
      <c r="K2090" s="18">
        <v>41</v>
      </c>
      <c r="L2090" s="20">
        <v>435.62</v>
      </c>
      <c r="M2090" s="21">
        <v>10</v>
      </c>
      <c r="N2090" s="22">
        <f t="shared" si="179"/>
        <v>392.05799999999999</v>
      </c>
      <c r="O2090" s="23">
        <v>75</v>
      </c>
      <c r="P2090" s="24">
        <f t="shared" si="180"/>
        <v>686.10149999999999</v>
      </c>
    </row>
    <row r="2091" spans="1:16" ht="17.25" customHeight="1">
      <c r="A2091" s="1">
        <v>2</v>
      </c>
      <c r="B2091" s="1" t="s">
        <v>15</v>
      </c>
      <c r="D2091" s="17" t="s">
        <v>4207</v>
      </c>
      <c r="E2091" s="17" t="s">
        <v>4208</v>
      </c>
      <c r="F2091" s="17" t="s">
        <v>46</v>
      </c>
      <c r="G2091" s="18">
        <f t="shared" si="178"/>
        <v>557.25340000000006</v>
      </c>
      <c r="H2091" s="19">
        <f t="shared" si="181"/>
        <v>725.35050000000001</v>
      </c>
      <c r="I2091" s="19"/>
      <c r="J2091" s="18">
        <f t="shared" si="182"/>
        <v>11.232682926829268</v>
      </c>
      <c r="K2091" s="18">
        <v>41</v>
      </c>
      <c r="L2091" s="20">
        <v>460.54</v>
      </c>
      <c r="M2091" s="21">
        <v>10</v>
      </c>
      <c r="N2091" s="22">
        <f t="shared" si="179"/>
        <v>414.48599999999999</v>
      </c>
      <c r="O2091" s="23">
        <v>75</v>
      </c>
      <c r="P2091" s="24">
        <f t="shared" si="180"/>
        <v>725.35050000000001</v>
      </c>
    </row>
    <row r="2092" spans="1:16" ht="17.25" customHeight="1">
      <c r="A2092" s="1">
        <v>2</v>
      </c>
      <c r="B2092" s="1" t="s">
        <v>15</v>
      </c>
      <c r="D2092" s="17" t="s">
        <v>4209</v>
      </c>
      <c r="E2092" s="17" t="s">
        <v>4210</v>
      </c>
      <c r="F2092" s="17" t="s">
        <v>46</v>
      </c>
      <c r="G2092" s="18">
        <f t="shared" si="178"/>
        <v>589.85080000000005</v>
      </c>
      <c r="H2092" s="19">
        <f t="shared" si="181"/>
        <v>767.78100000000006</v>
      </c>
      <c r="I2092" s="19"/>
      <c r="J2092" s="18">
        <f t="shared" si="182"/>
        <v>11.889756097560976</v>
      </c>
      <c r="K2092" s="18">
        <v>41</v>
      </c>
      <c r="L2092" s="20">
        <v>487.48</v>
      </c>
      <c r="M2092" s="21">
        <v>10</v>
      </c>
      <c r="N2092" s="22">
        <f t="shared" si="179"/>
        <v>438.73200000000003</v>
      </c>
      <c r="O2092" s="23">
        <v>75</v>
      </c>
      <c r="P2092" s="24">
        <f t="shared" si="180"/>
        <v>767.78100000000006</v>
      </c>
    </row>
    <row r="2093" spans="1:16" ht="17.25" customHeight="1">
      <c r="A2093" s="1">
        <v>2</v>
      </c>
      <c r="B2093" s="1" t="s">
        <v>15</v>
      </c>
      <c r="D2093" s="17" t="s">
        <v>4211</v>
      </c>
      <c r="E2093" s="17" t="s">
        <v>4212</v>
      </c>
      <c r="F2093" s="17" t="s">
        <v>46</v>
      </c>
      <c r="G2093" s="18">
        <f t="shared" si="178"/>
        <v>647.59199999999998</v>
      </c>
      <c r="H2093" s="19">
        <f t="shared" si="181"/>
        <v>842.94</v>
      </c>
      <c r="I2093" s="19"/>
      <c r="J2093" s="18">
        <f t="shared" si="182"/>
        <v>13.053658536585367</v>
      </c>
      <c r="K2093" s="18">
        <v>41</v>
      </c>
      <c r="L2093" s="20">
        <v>535.20000000000005</v>
      </c>
      <c r="M2093" s="21">
        <v>10</v>
      </c>
      <c r="N2093" s="22">
        <f t="shared" si="179"/>
        <v>481.68000000000006</v>
      </c>
      <c r="O2093" s="23">
        <v>75</v>
      </c>
      <c r="P2093" s="24">
        <f t="shared" si="180"/>
        <v>842.94</v>
      </c>
    </row>
    <row r="2094" spans="1:16" ht="17.25" customHeight="1">
      <c r="A2094" s="1">
        <v>2</v>
      </c>
      <c r="B2094" s="1" t="s">
        <v>15</v>
      </c>
      <c r="D2094" s="17" t="s">
        <v>4213</v>
      </c>
      <c r="E2094" s="17" t="s">
        <v>4214</v>
      </c>
      <c r="F2094" s="17" t="s">
        <v>46</v>
      </c>
      <c r="G2094" s="18">
        <f t="shared" si="178"/>
        <v>665.17330000000004</v>
      </c>
      <c r="H2094" s="19">
        <f t="shared" si="181"/>
        <v>865.82474999999999</v>
      </c>
      <c r="I2094" s="19"/>
      <c r="J2094" s="18">
        <f t="shared" si="182"/>
        <v>13.408048780487805</v>
      </c>
      <c r="K2094" s="18">
        <v>41</v>
      </c>
      <c r="L2094" s="20">
        <v>549.73</v>
      </c>
      <c r="M2094" s="21">
        <v>10</v>
      </c>
      <c r="N2094" s="22">
        <f t="shared" si="179"/>
        <v>494.75700000000001</v>
      </c>
      <c r="O2094" s="23">
        <v>75</v>
      </c>
      <c r="P2094" s="24">
        <f t="shared" si="180"/>
        <v>865.82474999999999</v>
      </c>
    </row>
    <row r="2095" spans="1:16" ht="17.25" customHeight="1">
      <c r="A2095" s="1">
        <v>2</v>
      </c>
      <c r="B2095" s="1" t="s">
        <v>15</v>
      </c>
      <c r="D2095" s="17" t="s">
        <v>4215</v>
      </c>
      <c r="E2095" s="17" t="s">
        <v>4216</v>
      </c>
      <c r="F2095" s="17" t="s">
        <v>46</v>
      </c>
      <c r="G2095" s="18">
        <f t="shared" si="178"/>
        <v>409.13729999999998</v>
      </c>
      <c r="H2095" s="19">
        <f t="shared" si="181"/>
        <v>532.55475000000001</v>
      </c>
      <c r="I2095" s="19"/>
      <c r="J2095" s="18">
        <f t="shared" si="182"/>
        <v>8.2470731707317064</v>
      </c>
      <c r="K2095" s="18">
        <v>41</v>
      </c>
      <c r="L2095" s="20">
        <v>338.13</v>
      </c>
      <c r="M2095" s="21">
        <v>10</v>
      </c>
      <c r="N2095" s="22">
        <f t="shared" si="179"/>
        <v>304.31700000000001</v>
      </c>
      <c r="O2095" s="23">
        <v>75</v>
      </c>
      <c r="P2095" s="24">
        <f t="shared" si="180"/>
        <v>532.55475000000001</v>
      </c>
    </row>
    <row r="2096" spans="1:16" ht="17.25" customHeight="1">
      <c r="A2096" s="1">
        <v>2</v>
      </c>
      <c r="B2096" s="1" t="s">
        <v>15</v>
      </c>
      <c r="D2096" s="17" t="s">
        <v>4217</v>
      </c>
      <c r="E2096" s="17" t="s">
        <v>4218</v>
      </c>
      <c r="F2096" s="17" t="s">
        <v>46</v>
      </c>
      <c r="G2096" s="18">
        <f t="shared" si="178"/>
        <v>416.67560000000003</v>
      </c>
      <c r="H2096" s="19">
        <f t="shared" si="181"/>
        <v>542.36699999999996</v>
      </c>
      <c r="I2096" s="19"/>
      <c r="J2096" s="18">
        <f t="shared" si="182"/>
        <v>8.3990243902439019</v>
      </c>
      <c r="K2096" s="18">
        <v>41</v>
      </c>
      <c r="L2096" s="20">
        <v>344.36</v>
      </c>
      <c r="M2096" s="21">
        <v>10</v>
      </c>
      <c r="N2096" s="22">
        <f t="shared" si="179"/>
        <v>309.92399999999998</v>
      </c>
      <c r="O2096" s="23">
        <v>75</v>
      </c>
      <c r="P2096" s="24">
        <f t="shared" si="180"/>
        <v>542.36699999999996</v>
      </c>
    </row>
    <row r="2097" spans="1:16" ht="17.25" customHeight="1">
      <c r="A2097" s="1">
        <v>2</v>
      </c>
      <c r="B2097" s="1" t="s">
        <v>15</v>
      </c>
      <c r="D2097" s="17" t="s">
        <v>4219</v>
      </c>
      <c r="E2097" s="17" t="s">
        <v>4220</v>
      </c>
      <c r="F2097" s="17" t="s">
        <v>46</v>
      </c>
      <c r="G2097" s="18">
        <f t="shared" si="178"/>
        <v>439.25419999999997</v>
      </c>
      <c r="H2097" s="19">
        <f t="shared" si="181"/>
        <v>571.75649999999996</v>
      </c>
      <c r="I2097" s="19"/>
      <c r="J2097" s="18">
        <f t="shared" si="182"/>
        <v>8.8541463414634141</v>
      </c>
      <c r="K2097" s="18">
        <v>41</v>
      </c>
      <c r="L2097" s="20">
        <v>363.02</v>
      </c>
      <c r="M2097" s="21">
        <v>10</v>
      </c>
      <c r="N2097" s="22">
        <f t="shared" si="179"/>
        <v>326.71799999999996</v>
      </c>
      <c r="O2097" s="23">
        <v>75</v>
      </c>
      <c r="P2097" s="24">
        <f t="shared" si="180"/>
        <v>571.75649999999996</v>
      </c>
    </row>
    <row r="2098" spans="1:16" ht="17.25" customHeight="1">
      <c r="A2098" s="1">
        <v>2</v>
      </c>
      <c r="B2098" s="1" t="s">
        <v>15</v>
      </c>
      <c r="D2098" s="17" t="s">
        <v>4221</v>
      </c>
      <c r="E2098" s="17" t="s">
        <v>4222</v>
      </c>
      <c r="F2098" s="17" t="s">
        <v>46</v>
      </c>
      <c r="G2098" s="18">
        <f t="shared" si="178"/>
        <v>464.34959999999995</v>
      </c>
      <c r="H2098" s="19">
        <f t="shared" si="181"/>
        <v>604.42200000000003</v>
      </c>
      <c r="I2098" s="19"/>
      <c r="J2098" s="18">
        <f t="shared" si="182"/>
        <v>9.36</v>
      </c>
      <c r="K2098" s="18">
        <v>41</v>
      </c>
      <c r="L2098" s="20">
        <v>383.76</v>
      </c>
      <c r="M2098" s="21">
        <v>10</v>
      </c>
      <c r="N2098" s="22">
        <f t="shared" si="179"/>
        <v>345.38400000000001</v>
      </c>
      <c r="O2098" s="23">
        <v>75</v>
      </c>
      <c r="P2098" s="24">
        <f t="shared" si="180"/>
        <v>604.42200000000003</v>
      </c>
    </row>
    <row r="2099" spans="1:16" ht="17.25" customHeight="1">
      <c r="A2099" s="1">
        <v>2</v>
      </c>
      <c r="B2099" s="1" t="s">
        <v>15</v>
      </c>
      <c r="D2099" s="17" t="s">
        <v>4223</v>
      </c>
      <c r="E2099" s="17" t="s">
        <v>4224</v>
      </c>
      <c r="F2099" s="17" t="s">
        <v>46</v>
      </c>
      <c r="G2099" s="18">
        <f t="shared" si="178"/>
        <v>496.97120000000001</v>
      </c>
      <c r="H2099" s="19">
        <f t="shared" si="181"/>
        <v>646.88400000000001</v>
      </c>
      <c r="I2099" s="19"/>
      <c r="J2099" s="18">
        <f t="shared" si="182"/>
        <v>10.017560975609756</v>
      </c>
      <c r="K2099" s="18">
        <v>41</v>
      </c>
      <c r="L2099" s="20">
        <v>410.72</v>
      </c>
      <c r="M2099" s="21">
        <v>10</v>
      </c>
      <c r="N2099" s="22">
        <f t="shared" si="179"/>
        <v>369.64800000000002</v>
      </c>
      <c r="O2099" s="23">
        <v>75</v>
      </c>
      <c r="P2099" s="24">
        <f t="shared" si="180"/>
        <v>646.88400000000001</v>
      </c>
    </row>
    <row r="2100" spans="1:16" ht="17.25" customHeight="1">
      <c r="A2100" s="1">
        <v>2</v>
      </c>
      <c r="B2100" s="1" t="s">
        <v>15</v>
      </c>
      <c r="D2100" s="17" t="s">
        <v>4225</v>
      </c>
      <c r="E2100" s="17" t="s">
        <v>4226</v>
      </c>
      <c r="F2100" s="17" t="s">
        <v>46</v>
      </c>
      <c r="G2100" s="18">
        <f t="shared" si="178"/>
        <v>657.65919999999994</v>
      </c>
      <c r="H2100" s="19">
        <f t="shared" si="181"/>
        <v>856.04399999999998</v>
      </c>
      <c r="I2100" s="19"/>
      <c r="J2100" s="18">
        <f t="shared" si="182"/>
        <v>13.256585365853658</v>
      </c>
      <c r="K2100" s="18">
        <v>41</v>
      </c>
      <c r="L2100" s="20">
        <v>543.52</v>
      </c>
      <c r="M2100" s="21">
        <v>10</v>
      </c>
      <c r="N2100" s="22">
        <f t="shared" si="179"/>
        <v>489.16800000000001</v>
      </c>
      <c r="O2100" s="23">
        <v>75</v>
      </c>
      <c r="P2100" s="24">
        <f t="shared" si="180"/>
        <v>856.04399999999998</v>
      </c>
    </row>
    <row r="2101" spans="1:16" ht="17.25" customHeight="1">
      <c r="A2101" s="1">
        <v>2</v>
      </c>
      <c r="B2101" s="1" t="s">
        <v>15</v>
      </c>
      <c r="D2101" s="17" t="s">
        <v>4227</v>
      </c>
      <c r="E2101" s="17" t="s">
        <v>4228</v>
      </c>
      <c r="F2101" s="17" t="s">
        <v>46</v>
      </c>
      <c r="G2101" s="18">
        <f t="shared" si="178"/>
        <v>682.77879999999993</v>
      </c>
      <c r="H2101" s="19">
        <f t="shared" si="181"/>
        <v>888.74099999999999</v>
      </c>
      <c r="I2101" s="19"/>
      <c r="J2101" s="18">
        <f t="shared" si="182"/>
        <v>13.762926829268292</v>
      </c>
      <c r="K2101" s="18">
        <v>41</v>
      </c>
      <c r="L2101" s="20">
        <v>564.28</v>
      </c>
      <c r="M2101" s="21">
        <v>10</v>
      </c>
      <c r="N2101" s="22">
        <f t="shared" si="179"/>
        <v>507.85199999999998</v>
      </c>
      <c r="O2101" s="23">
        <v>75</v>
      </c>
      <c r="P2101" s="24">
        <f t="shared" si="180"/>
        <v>888.74099999999999</v>
      </c>
    </row>
    <row r="2102" spans="1:16" ht="17.25" customHeight="1">
      <c r="A2102" s="1">
        <v>2</v>
      </c>
      <c r="B2102" s="1" t="s">
        <v>15</v>
      </c>
      <c r="D2102" s="17" t="s">
        <v>4229</v>
      </c>
      <c r="E2102" s="17" t="s">
        <v>4230</v>
      </c>
      <c r="F2102" s="17" t="s">
        <v>46</v>
      </c>
      <c r="G2102" s="18">
        <f t="shared" si="178"/>
        <v>692.79759999999987</v>
      </c>
      <c r="H2102" s="19">
        <f t="shared" si="181"/>
        <v>901.78199999999993</v>
      </c>
      <c r="I2102" s="19"/>
      <c r="J2102" s="18">
        <f t="shared" si="182"/>
        <v>13.964878048780486</v>
      </c>
      <c r="K2102" s="18">
        <v>41</v>
      </c>
      <c r="L2102" s="20">
        <v>572.55999999999995</v>
      </c>
      <c r="M2102" s="21">
        <v>10</v>
      </c>
      <c r="N2102" s="22">
        <f t="shared" si="179"/>
        <v>515.30399999999997</v>
      </c>
      <c r="O2102" s="23">
        <v>75</v>
      </c>
      <c r="P2102" s="24">
        <f t="shared" si="180"/>
        <v>901.78199999999993</v>
      </c>
    </row>
    <row r="2103" spans="1:16" ht="17.25" customHeight="1">
      <c r="A2103" s="1">
        <v>2</v>
      </c>
      <c r="B2103" s="1" t="s">
        <v>15</v>
      </c>
      <c r="D2103" s="17" t="s">
        <v>4231</v>
      </c>
      <c r="E2103" s="17" t="s">
        <v>4232</v>
      </c>
      <c r="F2103" s="17" t="s">
        <v>46</v>
      </c>
      <c r="G2103" s="18">
        <f t="shared" si="178"/>
        <v>44.140799999999992</v>
      </c>
      <c r="H2103" s="19">
        <f t="shared" si="181"/>
        <v>57.455999999999989</v>
      </c>
      <c r="I2103" s="19"/>
      <c r="J2103" s="18">
        <f t="shared" si="182"/>
        <v>0.88975609756097551</v>
      </c>
      <c r="K2103" s="18">
        <v>41</v>
      </c>
      <c r="L2103" s="20">
        <v>36.479999999999997</v>
      </c>
      <c r="M2103" s="21">
        <v>10</v>
      </c>
      <c r="N2103" s="22">
        <f t="shared" si="179"/>
        <v>32.831999999999994</v>
      </c>
      <c r="O2103" s="23">
        <v>75</v>
      </c>
      <c r="P2103" s="24">
        <f t="shared" si="180"/>
        <v>57.455999999999989</v>
      </c>
    </row>
    <row r="2104" spans="1:16" ht="17.25" customHeight="1">
      <c r="A2104" s="1">
        <v>2</v>
      </c>
      <c r="B2104" s="1" t="s">
        <v>15</v>
      </c>
      <c r="D2104" s="17" t="s">
        <v>4233</v>
      </c>
      <c r="E2104" s="17" t="s">
        <v>4234</v>
      </c>
      <c r="F2104" s="17" t="s">
        <v>46</v>
      </c>
      <c r="G2104" s="18">
        <f t="shared" si="178"/>
        <v>55.756799999999998</v>
      </c>
      <c r="H2104" s="19">
        <f t="shared" si="181"/>
        <v>72.575999999999993</v>
      </c>
      <c r="I2104" s="19"/>
      <c r="J2104" s="18">
        <f t="shared" si="182"/>
        <v>1.1239024390243901</v>
      </c>
      <c r="K2104" s="18">
        <v>41</v>
      </c>
      <c r="L2104" s="20">
        <v>46.08</v>
      </c>
      <c r="M2104" s="21">
        <v>10</v>
      </c>
      <c r="N2104" s="22">
        <f t="shared" si="179"/>
        <v>41.472000000000001</v>
      </c>
      <c r="O2104" s="23">
        <v>75</v>
      </c>
      <c r="P2104" s="24">
        <f t="shared" si="180"/>
        <v>72.575999999999993</v>
      </c>
    </row>
    <row r="2105" spans="1:16" ht="17.25" customHeight="1">
      <c r="A2105" s="1">
        <v>2</v>
      </c>
      <c r="B2105" s="1" t="s">
        <v>15</v>
      </c>
      <c r="D2105" s="17" t="s">
        <v>4235</v>
      </c>
      <c r="E2105" s="17" t="s">
        <v>4236</v>
      </c>
      <c r="F2105" s="17" t="s">
        <v>46</v>
      </c>
      <c r="G2105" s="18">
        <f t="shared" si="178"/>
        <v>14.6289</v>
      </c>
      <c r="H2105" s="19">
        <f t="shared" si="181"/>
        <v>19.04175</v>
      </c>
      <c r="I2105" s="19"/>
      <c r="J2105" s="18">
        <f t="shared" si="182"/>
        <v>0.29487804878048779</v>
      </c>
      <c r="K2105" s="18">
        <v>41</v>
      </c>
      <c r="L2105" s="20">
        <v>12.09</v>
      </c>
      <c r="M2105" s="21">
        <v>10</v>
      </c>
      <c r="N2105" s="22">
        <f t="shared" si="179"/>
        <v>10.881</v>
      </c>
      <c r="O2105" s="23">
        <v>75</v>
      </c>
      <c r="P2105" s="24">
        <f t="shared" si="180"/>
        <v>19.04175</v>
      </c>
    </row>
    <row r="2106" spans="1:16" ht="17.25" customHeight="1">
      <c r="A2106" s="1">
        <v>2</v>
      </c>
      <c r="B2106" s="1" t="s">
        <v>15</v>
      </c>
      <c r="D2106" s="17" t="s">
        <v>4237</v>
      </c>
      <c r="E2106" s="17" t="s">
        <v>4238</v>
      </c>
      <c r="F2106" s="17" t="s">
        <v>46</v>
      </c>
      <c r="G2106" s="18">
        <f t="shared" si="178"/>
        <v>16.927900000000001</v>
      </c>
      <c r="H2106" s="19">
        <f t="shared" si="181"/>
        <v>22.03425</v>
      </c>
      <c r="I2106" s="19"/>
      <c r="J2106" s="18">
        <f t="shared" si="182"/>
        <v>0.34121951219512198</v>
      </c>
      <c r="K2106" s="18">
        <v>41</v>
      </c>
      <c r="L2106" s="20">
        <v>13.99</v>
      </c>
      <c r="M2106" s="21">
        <v>10</v>
      </c>
      <c r="N2106" s="22">
        <f t="shared" si="179"/>
        <v>12.591000000000001</v>
      </c>
      <c r="O2106" s="23">
        <v>75</v>
      </c>
      <c r="P2106" s="24">
        <f t="shared" si="180"/>
        <v>22.03425</v>
      </c>
    </row>
    <row r="2107" spans="1:16" ht="17.25" customHeight="1">
      <c r="A2107" s="1">
        <v>2</v>
      </c>
      <c r="B2107" s="1" t="s">
        <v>15</v>
      </c>
      <c r="D2107" s="17" t="s">
        <v>4239</v>
      </c>
      <c r="E2107" s="17" t="s">
        <v>4240</v>
      </c>
      <c r="F2107" s="17" t="s">
        <v>46</v>
      </c>
      <c r="G2107" s="18">
        <f t="shared" si="178"/>
        <v>19.045400000000001</v>
      </c>
      <c r="H2107" s="19">
        <f t="shared" si="181"/>
        <v>24.790500000000002</v>
      </c>
      <c r="I2107" s="19"/>
      <c r="J2107" s="18">
        <f t="shared" si="182"/>
        <v>0.38390243902439025</v>
      </c>
      <c r="K2107" s="18">
        <v>41</v>
      </c>
      <c r="L2107" s="20">
        <v>15.74</v>
      </c>
      <c r="M2107" s="21">
        <v>10</v>
      </c>
      <c r="N2107" s="22">
        <f t="shared" si="179"/>
        <v>14.166</v>
      </c>
      <c r="O2107" s="23">
        <v>75</v>
      </c>
      <c r="P2107" s="24">
        <f t="shared" si="180"/>
        <v>24.790500000000002</v>
      </c>
    </row>
    <row r="2108" spans="1:16" ht="17.25" customHeight="1">
      <c r="A2108" s="1">
        <v>2</v>
      </c>
      <c r="B2108" s="1" t="s">
        <v>15</v>
      </c>
      <c r="D2108" s="17" t="s">
        <v>4241</v>
      </c>
      <c r="E2108" s="17" t="s">
        <v>4242</v>
      </c>
      <c r="F2108" s="17" t="s">
        <v>46</v>
      </c>
      <c r="G2108" s="18">
        <f t="shared" ref="G2108:G2171" si="183">L2108*1.21</f>
        <v>16.722200000000001</v>
      </c>
      <c r="H2108" s="19">
        <f t="shared" si="181"/>
        <v>21.766500000000001</v>
      </c>
      <c r="I2108" s="19"/>
      <c r="J2108" s="18">
        <f t="shared" si="182"/>
        <v>0.33707317073170734</v>
      </c>
      <c r="K2108" s="18">
        <v>41</v>
      </c>
      <c r="L2108" s="20">
        <v>13.82</v>
      </c>
      <c r="M2108" s="21">
        <v>10</v>
      </c>
      <c r="N2108" s="22">
        <f t="shared" si="179"/>
        <v>12.438000000000001</v>
      </c>
      <c r="O2108" s="23">
        <v>75</v>
      </c>
      <c r="P2108" s="24">
        <f t="shared" si="180"/>
        <v>21.766500000000001</v>
      </c>
    </row>
    <row r="2109" spans="1:16" ht="17.25" customHeight="1">
      <c r="A2109" s="1">
        <v>2</v>
      </c>
      <c r="B2109" s="1" t="s">
        <v>15</v>
      </c>
      <c r="D2109" s="17" t="s">
        <v>4243</v>
      </c>
      <c r="E2109" s="17" t="s">
        <v>4244</v>
      </c>
      <c r="F2109" s="17" t="s">
        <v>46</v>
      </c>
      <c r="G2109" s="18">
        <f t="shared" si="183"/>
        <v>19.493099999999998</v>
      </c>
      <c r="H2109" s="19">
        <f t="shared" si="181"/>
        <v>25.373249999999999</v>
      </c>
      <c r="I2109" s="19"/>
      <c r="J2109" s="18">
        <f t="shared" si="182"/>
        <v>0.39292682926829264</v>
      </c>
      <c r="K2109" s="18">
        <v>41</v>
      </c>
      <c r="L2109" s="20">
        <v>16.11</v>
      </c>
      <c r="M2109" s="21">
        <v>10</v>
      </c>
      <c r="N2109" s="22">
        <f t="shared" si="179"/>
        <v>14.498999999999999</v>
      </c>
      <c r="O2109" s="23">
        <v>75</v>
      </c>
      <c r="P2109" s="24">
        <f t="shared" si="180"/>
        <v>25.373249999999999</v>
      </c>
    </row>
    <row r="2110" spans="1:16" ht="17.25" customHeight="1">
      <c r="A2110" s="1">
        <v>2</v>
      </c>
      <c r="B2110" s="1" t="s">
        <v>15</v>
      </c>
      <c r="D2110" s="17" t="s">
        <v>4245</v>
      </c>
      <c r="E2110" s="17" t="s">
        <v>4246</v>
      </c>
      <c r="F2110" s="17" t="s">
        <v>46</v>
      </c>
      <c r="G2110" s="18">
        <f t="shared" si="183"/>
        <v>20.448999999999998</v>
      </c>
      <c r="H2110" s="19">
        <f t="shared" si="181"/>
        <v>26.6175</v>
      </c>
      <c r="I2110" s="19"/>
      <c r="J2110" s="18">
        <f t="shared" si="182"/>
        <v>0.41219512195121949</v>
      </c>
      <c r="K2110" s="18">
        <v>41</v>
      </c>
      <c r="L2110" s="20">
        <v>16.899999999999999</v>
      </c>
      <c r="M2110" s="21">
        <v>10</v>
      </c>
      <c r="N2110" s="22">
        <f t="shared" si="179"/>
        <v>15.209999999999999</v>
      </c>
      <c r="O2110" s="23">
        <v>75</v>
      </c>
      <c r="P2110" s="24">
        <f t="shared" si="180"/>
        <v>26.6175</v>
      </c>
    </row>
    <row r="2111" spans="1:16" ht="17.25" customHeight="1">
      <c r="A2111" s="1">
        <v>2</v>
      </c>
      <c r="B2111" s="1" t="s">
        <v>15</v>
      </c>
      <c r="D2111" s="17" t="s">
        <v>4247</v>
      </c>
      <c r="E2111" s="17" t="s">
        <v>4248</v>
      </c>
      <c r="F2111" s="17" t="s">
        <v>46</v>
      </c>
      <c r="G2111" s="18">
        <f t="shared" si="183"/>
        <v>81.324099999999987</v>
      </c>
      <c r="H2111" s="19">
        <f t="shared" si="181"/>
        <v>105.85575</v>
      </c>
      <c r="I2111" s="19"/>
      <c r="J2111" s="18">
        <f t="shared" si="182"/>
        <v>1.6392682926829267</v>
      </c>
      <c r="K2111" s="18">
        <v>41</v>
      </c>
      <c r="L2111" s="20">
        <v>67.209999999999994</v>
      </c>
      <c r="M2111" s="21">
        <v>10</v>
      </c>
      <c r="N2111" s="22">
        <f t="shared" si="179"/>
        <v>60.488999999999997</v>
      </c>
      <c r="O2111" s="23">
        <v>75</v>
      </c>
      <c r="P2111" s="24">
        <f t="shared" si="180"/>
        <v>105.85575</v>
      </c>
    </row>
    <row r="2112" spans="1:16" ht="17.25" customHeight="1">
      <c r="A2112" s="1">
        <v>2</v>
      </c>
      <c r="B2112" s="1" t="s">
        <v>15</v>
      </c>
      <c r="D2112" s="17" t="s">
        <v>4249</v>
      </c>
      <c r="E2112" s="17" t="s">
        <v>4250</v>
      </c>
      <c r="F2112" s="17" t="s">
        <v>46</v>
      </c>
      <c r="G2112" s="18">
        <f t="shared" si="183"/>
        <v>29.027899999999999</v>
      </c>
      <c r="H2112" s="19">
        <f t="shared" si="181"/>
        <v>37.78425</v>
      </c>
      <c r="I2112" s="19"/>
      <c r="J2112" s="18">
        <f t="shared" si="182"/>
        <v>0.58512195121951216</v>
      </c>
      <c r="K2112" s="18">
        <v>41</v>
      </c>
      <c r="L2112" s="20">
        <v>23.99</v>
      </c>
      <c r="M2112" s="21">
        <v>10</v>
      </c>
      <c r="N2112" s="22">
        <f t="shared" si="179"/>
        <v>21.590999999999998</v>
      </c>
      <c r="O2112" s="23">
        <v>75</v>
      </c>
      <c r="P2112" s="24">
        <f t="shared" si="180"/>
        <v>37.78425</v>
      </c>
    </row>
    <row r="2113" spans="1:16" ht="17.25" customHeight="1">
      <c r="A2113" s="1">
        <v>2</v>
      </c>
      <c r="B2113" s="1" t="s">
        <v>15</v>
      </c>
      <c r="D2113" s="17" t="s">
        <v>4251</v>
      </c>
      <c r="E2113" s="17" t="s">
        <v>4252</v>
      </c>
      <c r="F2113" s="17" t="s">
        <v>46</v>
      </c>
      <c r="G2113" s="18">
        <f t="shared" si="183"/>
        <v>53.433599999999991</v>
      </c>
      <c r="H2113" s="19">
        <f t="shared" si="181"/>
        <v>69.552000000000007</v>
      </c>
      <c r="I2113" s="19"/>
      <c r="J2113" s="18">
        <f t="shared" si="182"/>
        <v>1.0770731707317072</v>
      </c>
      <c r="K2113" s="18">
        <v>41</v>
      </c>
      <c r="L2113" s="20">
        <v>44.16</v>
      </c>
      <c r="M2113" s="21">
        <v>10</v>
      </c>
      <c r="N2113" s="22">
        <f t="shared" si="179"/>
        <v>39.744</v>
      </c>
      <c r="O2113" s="23">
        <v>75</v>
      </c>
      <c r="P2113" s="24">
        <f t="shared" si="180"/>
        <v>69.552000000000007</v>
      </c>
    </row>
    <row r="2114" spans="1:16" ht="17.25" customHeight="1">
      <c r="A2114" s="1">
        <v>2</v>
      </c>
      <c r="B2114" s="1" t="s">
        <v>15</v>
      </c>
      <c r="D2114" s="17" t="s">
        <v>4253</v>
      </c>
      <c r="E2114" s="17" t="s">
        <v>4254</v>
      </c>
      <c r="F2114" s="17" t="s">
        <v>46</v>
      </c>
      <c r="G2114" s="18">
        <f t="shared" si="183"/>
        <v>471.06509999999997</v>
      </c>
      <c r="H2114" s="19">
        <f t="shared" si="181"/>
        <v>613.16325000000006</v>
      </c>
      <c r="I2114" s="19"/>
      <c r="J2114" s="18">
        <f t="shared" si="182"/>
        <v>9.4953658536585372</v>
      </c>
      <c r="K2114" s="18">
        <v>41</v>
      </c>
      <c r="L2114" s="20">
        <v>389.31</v>
      </c>
      <c r="M2114" s="21">
        <v>10</v>
      </c>
      <c r="N2114" s="22">
        <f t="shared" si="179"/>
        <v>350.37900000000002</v>
      </c>
      <c r="O2114" s="23">
        <v>75</v>
      </c>
      <c r="P2114" s="24">
        <f t="shared" si="180"/>
        <v>613.16325000000006</v>
      </c>
    </row>
    <row r="2115" spans="1:16" ht="17.25" customHeight="1">
      <c r="A2115" s="1">
        <v>2</v>
      </c>
      <c r="B2115" s="1" t="s">
        <v>15</v>
      </c>
      <c r="D2115" s="17" t="s">
        <v>4255</v>
      </c>
      <c r="E2115" s="17" t="s">
        <v>4256</v>
      </c>
      <c r="F2115" s="17" t="s">
        <v>46</v>
      </c>
      <c r="G2115" s="18">
        <f t="shared" si="183"/>
        <v>502.47669999999994</v>
      </c>
      <c r="H2115" s="19">
        <f t="shared" si="181"/>
        <v>654.05025000000001</v>
      </c>
      <c r="I2115" s="19"/>
      <c r="J2115" s="18">
        <f t="shared" si="182"/>
        <v>10.128536585365854</v>
      </c>
      <c r="K2115" s="18">
        <v>41</v>
      </c>
      <c r="L2115" s="20">
        <v>415.27</v>
      </c>
      <c r="M2115" s="21">
        <v>10</v>
      </c>
      <c r="N2115" s="22">
        <f t="shared" ref="N2115:N2178" si="184">L2115-L2115*M2115/100</f>
        <v>373.74299999999999</v>
      </c>
      <c r="O2115" s="23">
        <v>75</v>
      </c>
      <c r="P2115" s="24">
        <f t="shared" ref="P2115:P2178" si="185">N2115+N2115*O2115/100</f>
        <v>654.05025000000001</v>
      </c>
    </row>
    <row r="2116" spans="1:16" ht="17.25" customHeight="1">
      <c r="A2116" s="1">
        <v>2</v>
      </c>
      <c r="B2116" s="1" t="s">
        <v>15</v>
      </c>
      <c r="D2116" s="17" t="s">
        <v>4257</v>
      </c>
      <c r="E2116" s="17" t="s">
        <v>4258</v>
      </c>
      <c r="F2116" s="17" t="s">
        <v>46</v>
      </c>
      <c r="G2116" s="18">
        <f t="shared" si="183"/>
        <v>518.1825</v>
      </c>
      <c r="H2116" s="19">
        <f t="shared" si="181"/>
        <v>674.49375000000009</v>
      </c>
      <c r="I2116" s="19"/>
      <c r="J2116" s="18">
        <f t="shared" si="182"/>
        <v>10.445121951219512</v>
      </c>
      <c r="K2116" s="18">
        <v>41</v>
      </c>
      <c r="L2116" s="20">
        <v>428.25</v>
      </c>
      <c r="M2116" s="21">
        <v>10</v>
      </c>
      <c r="N2116" s="22">
        <f t="shared" si="184"/>
        <v>385.42500000000001</v>
      </c>
      <c r="O2116" s="23">
        <v>75</v>
      </c>
      <c r="P2116" s="24">
        <f t="shared" si="185"/>
        <v>674.49375000000009</v>
      </c>
    </row>
    <row r="2117" spans="1:16" ht="17.25" customHeight="1">
      <c r="A2117" s="1">
        <v>2</v>
      </c>
      <c r="B2117" s="1" t="s">
        <v>15</v>
      </c>
      <c r="D2117" s="17" t="s">
        <v>4259</v>
      </c>
      <c r="E2117" s="17" t="s">
        <v>4260</v>
      </c>
      <c r="F2117" s="17" t="s">
        <v>46</v>
      </c>
      <c r="G2117" s="18">
        <f t="shared" si="183"/>
        <v>847.9437999999999</v>
      </c>
      <c r="H2117" s="19">
        <f t="shared" ref="H2117:H2180" si="186">P2117</f>
        <v>1103.7284999999999</v>
      </c>
      <c r="I2117" s="19"/>
      <c r="J2117" s="18">
        <f t="shared" si="182"/>
        <v>17.092195121951217</v>
      </c>
      <c r="K2117" s="18">
        <v>41</v>
      </c>
      <c r="L2117" s="20">
        <v>700.78</v>
      </c>
      <c r="M2117" s="21">
        <v>10</v>
      </c>
      <c r="N2117" s="22">
        <f t="shared" si="184"/>
        <v>630.702</v>
      </c>
      <c r="O2117" s="23">
        <v>75</v>
      </c>
      <c r="P2117" s="24">
        <f t="shared" si="185"/>
        <v>1103.7284999999999</v>
      </c>
    </row>
    <row r="2118" spans="1:16" ht="17.25" customHeight="1">
      <c r="A2118" s="1">
        <v>2</v>
      </c>
      <c r="B2118" s="1" t="s">
        <v>15</v>
      </c>
      <c r="D2118" s="17" t="s">
        <v>4261</v>
      </c>
      <c r="E2118" s="17" t="s">
        <v>4262</v>
      </c>
      <c r="F2118" s="17" t="s">
        <v>46</v>
      </c>
      <c r="G2118" s="18">
        <f t="shared" si="183"/>
        <v>1083.4824000000001</v>
      </c>
      <c r="H2118" s="19">
        <f t="shared" si="186"/>
        <v>1410.3180000000002</v>
      </c>
      <c r="I2118" s="19"/>
      <c r="J2118" s="18">
        <f t="shared" si="182"/>
        <v>21.84</v>
      </c>
      <c r="K2118" s="18">
        <v>41</v>
      </c>
      <c r="L2118" s="20">
        <v>895.44</v>
      </c>
      <c r="M2118" s="21">
        <v>10</v>
      </c>
      <c r="N2118" s="22">
        <f t="shared" si="184"/>
        <v>805.89600000000007</v>
      </c>
      <c r="O2118" s="23">
        <v>75</v>
      </c>
      <c r="P2118" s="24">
        <f t="shared" si="185"/>
        <v>1410.3180000000002</v>
      </c>
    </row>
    <row r="2119" spans="1:16" ht="17.25" customHeight="1">
      <c r="A2119" s="1">
        <v>2</v>
      </c>
      <c r="B2119" s="1" t="s">
        <v>15</v>
      </c>
      <c r="D2119" s="17" t="s">
        <v>4263</v>
      </c>
      <c r="E2119" s="17" t="s">
        <v>4264</v>
      </c>
      <c r="F2119" s="17" t="s">
        <v>46</v>
      </c>
      <c r="G2119" s="18">
        <f t="shared" si="183"/>
        <v>1052.0708</v>
      </c>
      <c r="H2119" s="19">
        <f t="shared" si="186"/>
        <v>1369.431</v>
      </c>
      <c r="I2119" s="19"/>
      <c r="J2119" s="18">
        <f t="shared" si="182"/>
        <v>21.206829268292683</v>
      </c>
      <c r="K2119" s="18">
        <v>41</v>
      </c>
      <c r="L2119" s="20">
        <v>869.48</v>
      </c>
      <c r="M2119" s="21">
        <v>10</v>
      </c>
      <c r="N2119" s="22">
        <f t="shared" si="184"/>
        <v>782.53200000000004</v>
      </c>
      <c r="O2119" s="23">
        <v>75</v>
      </c>
      <c r="P2119" s="24">
        <f t="shared" si="185"/>
        <v>1369.431</v>
      </c>
    </row>
    <row r="2120" spans="1:16" ht="17.25" customHeight="1">
      <c r="A2120" s="1">
        <v>2</v>
      </c>
      <c r="B2120" s="1" t="s">
        <v>15</v>
      </c>
      <c r="D2120" s="17" t="s">
        <v>4265</v>
      </c>
      <c r="E2120" s="17" t="s">
        <v>4266</v>
      </c>
      <c r="F2120" s="17" t="s">
        <v>46</v>
      </c>
      <c r="G2120" s="18">
        <f t="shared" si="183"/>
        <v>1161.9992999999999</v>
      </c>
      <c r="H2120" s="19">
        <f t="shared" si="186"/>
        <v>1512.5197499999999</v>
      </c>
      <c r="I2120" s="19"/>
      <c r="J2120" s="18">
        <f t="shared" si="182"/>
        <v>23.422682926829268</v>
      </c>
      <c r="K2120" s="18">
        <v>41</v>
      </c>
      <c r="L2120" s="20">
        <v>960.33</v>
      </c>
      <c r="M2120" s="21">
        <v>10</v>
      </c>
      <c r="N2120" s="22">
        <f t="shared" si="184"/>
        <v>864.29700000000003</v>
      </c>
      <c r="O2120" s="23">
        <v>75</v>
      </c>
      <c r="P2120" s="24">
        <f t="shared" si="185"/>
        <v>1512.5197499999999</v>
      </c>
    </row>
    <row r="2121" spans="1:16" ht="17.25" customHeight="1">
      <c r="A2121" s="1">
        <v>2</v>
      </c>
      <c r="B2121" s="1" t="s">
        <v>15</v>
      </c>
      <c r="D2121" s="17" t="s">
        <v>4267</v>
      </c>
      <c r="E2121" s="17" t="s">
        <v>4268</v>
      </c>
      <c r="F2121" s="17" t="s">
        <v>46</v>
      </c>
      <c r="G2121" s="18">
        <f t="shared" si="183"/>
        <v>1130.5877</v>
      </c>
      <c r="H2121" s="19">
        <f t="shared" si="186"/>
        <v>1471.63275</v>
      </c>
      <c r="I2121" s="19"/>
      <c r="J2121" s="18">
        <f t="shared" si="182"/>
        <v>22.789512195121951</v>
      </c>
      <c r="K2121" s="18">
        <v>41</v>
      </c>
      <c r="L2121" s="20">
        <v>934.37</v>
      </c>
      <c r="M2121" s="21">
        <v>10</v>
      </c>
      <c r="N2121" s="22">
        <f t="shared" si="184"/>
        <v>840.93299999999999</v>
      </c>
      <c r="O2121" s="23">
        <v>75</v>
      </c>
      <c r="P2121" s="24">
        <f t="shared" si="185"/>
        <v>1471.63275</v>
      </c>
    </row>
    <row r="2122" spans="1:16" ht="17.25" customHeight="1">
      <c r="A2122" s="1">
        <v>2</v>
      </c>
      <c r="B2122" s="1" t="s">
        <v>15</v>
      </c>
      <c r="D2122" s="17" t="s">
        <v>4269</v>
      </c>
      <c r="E2122" s="17" t="s">
        <v>4270</v>
      </c>
      <c r="F2122" s="17" t="s">
        <v>46</v>
      </c>
      <c r="G2122" s="18">
        <f t="shared" si="183"/>
        <v>423.95979999999997</v>
      </c>
      <c r="H2122" s="19">
        <f t="shared" si="186"/>
        <v>551.84849999999994</v>
      </c>
      <c r="I2122" s="19"/>
      <c r="J2122" s="18">
        <f t="shared" si="182"/>
        <v>8.5458536585365845</v>
      </c>
      <c r="K2122" s="18">
        <v>41</v>
      </c>
      <c r="L2122" s="20">
        <v>350.38</v>
      </c>
      <c r="M2122" s="21">
        <v>10</v>
      </c>
      <c r="N2122" s="22">
        <f t="shared" si="184"/>
        <v>315.34199999999998</v>
      </c>
      <c r="O2122" s="23">
        <v>75</v>
      </c>
      <c r="P2122" s="24">
        <f t="shared" si="185"/>
        <v>551.84849999999994</v>
      </c>
    </row>
    <row r="2123" spans="1:16" ht="17.25" customHeight="1">
      <c r="A2123" s="1">
        <v>2</v>
      </c>
      <c r="B2123" s="1" t="s">
        <v>15</v>
      </c>
      <c r="D2123" s="17" t="s">
        <v>4271</v>
      </c>
      <c r="E2123" s="17" t="s">
        <v>4272</v>
      </c>
      <c r="F2123" s="17" t="s">
        <v>46</v>
      </c>
      <c r="G2123" s="18">
        <f t="shared" si="183"/>
        <v>423.95979999999997</v>
      </c>
      <c r="H2123" s="19">
        <f t="shared" si="186"/>
        <v>551.84849999999994</v>
      </c>
      <c r="I2123" s="19"/>
      <c r="J2123" s="18">
        <f t="shared" si="182"/>
        <v>8.5458536585365845</v>
      </c>
      <c r="K2123" s="18">
        <v>41</v>
      </c>
      <c r="L2123" s="20">
        <v>350.38</v>
      </c>
      <c r="M2123" s="21">
        <v>10</v>
      </c>
      <c r="N2123" s="22">
        <f t="shared" si="184"/>
        <v>315.34199999999998</v>
      </c>
      <c r="O2123" s="23">
        <v>75</v>
      </c>
      <c r="P2123" s="24">
        <f t="shared" si="185"/>
        <v>551.84849999999994</v>
      </c>
    </row>
    <row r="2124" spans="1:16" ht="17.25" customHeight="1">
      <c r="A2124" s="1">
        <v>2</v>
      </c>
      <c r="B2124" s="1" t="s">
        <v>15</v>
      </c>
      <c r="D2124" s="17" t="s">
        <v>4273</v>
      </c>
      <c r="E2124" s="17" t="s">
        <v>4274</v>
      </c>
      <c r="F2124" s="17" t="s">
        <v>46</v>
      </c>
      <c r="G2124" s="18">
        <f t="shared" si="183"/>
        <v>910.75490000000002</v>
      </c>
      <c r="H2124" s="19">
        <f t="shared" si="186"/>
        <v>1185.48675</v>
      </c>
      <c r="I2124" s="19"/>
      <c r="J2124" s="18">
        <f t="shared" si="182"/>
        <v>18.35829268292683</v>
      </c>
      <c r="K2124" s="18">
        <v>41</v>
      </c>
      <c r="L2124" s="20">
        <v>752.69</v>
      </c>
      <c r="M2124" s="21">
        <v>10</v>
      </c>
      <c r="N2124" s="22">
        <f t="shared" si="184"/>
        <v>677.42100000000005</v>
      </c>
      <c r="O2124" s="23">
        <v>75</v>
      </c>
      <c r="P2124" s="24">
        <f t="shared" si="185"/>
        <v>1185.48675</v>
      </c>
    </row>
    <row r="2125" spans="1:16" ht="17.25" customHeight="1">
      <c r="A2125" s="1">
        <v>2</v>
      </c>
      <c r="B2125" s="1" t="s">
        <v>15</v>
      </c>
      <c r="D2125" s="17" t="s">
        <v>4275</v>
      </c>
      <c r="E2125" s="17" t="s">
        <v>4276</v>
      </c>
      <c r="F2125" s="17" t="s">
        <v>46</v>
      </c>
      <c r="G2125" s="18">
        <f t="shared" si="183"/>
        <v>1256.2099000000001</v>
      </c>
      <c r="H2125" s="19">
        <f t="shared" si="186"/>
        <v>1635.1492500000002</v>
      </c>
      <c r="I2125" s="19"/>
      <c r="J2125" s="18">
        <f t="shared" si="182"/>
        <v>25.321707317073173</v>
      </c>
      <c r="K2125" s="18">
        <v>41</v>
      </c>
      <c r="L2125" s="20">
        <v>1038.19</v>
      </c>
      <c r="M2125" s="21">
        <v>10</v>
      </c>
      <c r="N2125" s="22">
        <f t="shared" si="184"/>
        <v>934.37100000000009</v>
      </c>
      <c r="O2125" s="23">
        <v>75</v>
      </c>
      <c r="P2125" s="24">
        <f t="shared" si="185"/>
        <v>1635.1492500000002</v>
      </c>
    </row>
    <row r="2126" spans="1:16" ht="17.25" customHeight="1">
      <c r="A2126" s="1">
        <v>2</v>
      </c>
      <c r="B2126" s="1" t="s">
        <v>15</v>
      </c>
      <c r="D2126" s="17" t="s">
        <v>4277</v>
      </c>
      <c r="E2126" s="17" t="s">
        <v>4278</v>
      </c>
      <c r="F2126" s="17" t="s">
        <v>46</v>
      </c>
      <c r="G2126" s="18">
        <f t="shared" si="183"/>
        <v>111.5378</v>
      </c>
      <c r="H2126" s="19">
        <f t="shared" si="186"/>
        <v>145.18350000000001</v>
      </c>
      <c r="I2126" s="19"/>
      <c r="J2126" s="18">
        <f t="shared" si="182"/>
        <v>2.2482926829268295</v>
      </c>
      <c r="K2126" s="18">
        <v>41</v>
      </c>
      <c r="L2126" s="20">
        <v>92.18</v>
      </c>
      <c r="M2126" s="21">
        <v>10</v>
      </c>
      <c r="N2126" s="22">
        <f t="shared" si="184"/>
        <v>82.962000000000003</v>
      </c>
      <c r="O2126" s="23">
        <v>75</v>
      </c>
      <c r="P2126" s="24">
        <f t="shared" si="185"/>
        <v>145.18350000000001</v>
      </c>
    </row>
    <row r="2127" spans="1:16" ht="17.25" customHeight="1">
      <c r="A2127" s="1">
        <v>2</v>
      </c>
      <c r="B2127" s="1" t="s">
        <v>15</v>
      </c>
      <c r="D2127" s="17" t="s">
        <v>4279</v>
      </c>
      <c r="E2127" s="17" t="s">
        <v>4280</v>
      </c>
      <c r="F2127" s="17" t="s">
        <v>46</v>
      </c>
      <c r="G2127" s="18">
        <f t="shared" si="183"/>
        <v>14.314299999999999</v>
      </c>
      <c r="H2127" s="19">
        <f t="shared" si="186"/>
        <v>18.632249999999999</v>
      </c>
      <c r="I2127" s="19"/>
      <c r="J2127" s="18">
        <f t="shared" si="182"/>
        <v>0.28853658536585364</v>
      </c>
      <c r="K2127" s="18">
        <v>41</v>
      </c>
      <c r="L2127" s="20">
        <v>11.83</v>
      </c>
      <c r="M2127" s="21">
        <v>10</v>
      </c>
      <c r="N2127" s="22">
        <f t="shared" si="184"/>
        <v>10.647</v>
      </c>
      <c r="O2127" s="23">
        <v>75</v>
      </c>
      <c r="P2127" s="24">
        <f t="shared" si="185"/>
        <v>18.632249999999999</v>
      </c>
    </row>
    <row r="2128" spans="1:16" ht="17.25" customHeight="1">
      <c r="A2128" s="1">
        <v>2</v>
      </c>
      <c r="B2128" s="1" t="s">
        <v>15</v>
      </c>
      <c r="D2128" s="17" t="s">
        <v>4281</v>
      </c>
      <c r="E2128" s="17" t="s">
        <v>4282</v>
      </c>
      <c r="F2128" s="17" t="s">
        <v>46</v>
      </c>
      <c r="G2128" s="18">
        <f t="shared" si="183"/>
        <v>18.8155</v>
      </c>
      <c r="H2128" s="19">
        <f t="shared" si="186"/>
        <v>24.491250000000001</v>
      </c>
      <c r="I2128" s="19"/>
      <c r="J2128" s="18">
        <f t="shared" si="182"/>
        <v>0.37926829268292683</v>
      </c>
      <c r="K2128" s="18">
        <v>41</v>
      </c>
      <c r="L2128" s="20">
        <v>15.55</v>
      </c>
      <c r="M2128" s="21">
        <v>10</v>
      </c>
      <c r="N2128" s="22">
        <f t="shared" si="184"/>
        <v>13.995000000000001</v>
      </c>
      <c r="O2128" s="23">
        <v>75</v>
      </c>
      <c r="P2128" s="24">
        <f t="shared" si="185"/>
        <v>24.491250000000001</v>
      </c>
    </row>
    <row r="2129" spans="1:16" ht="17.25" customHeight="1">
      <c r="A2129" s="1">
        <v>2</v>
      </c>
      <c r="B2129" s="1" t="s">
        <v>15</v>
      </c>
      <c r="D2129" s="17" t="s">
        <v>4283</v>
      </c>
      <c r="E2129" s="17" t="s">
        <v>4284</v>
      </c>
      <c r="F2129" s="17" t="s">
        <v>46</v>
      </c>
      <c r="G2129" s="18">
        <f t="shared" si="183"/>
        <v>2642.9666999999999</v>
      </c>
      <c r="H2129" s="19">
        <f t="shared" si="186"/>
        <v>3440.2252499999995</v>
      </c>
      <c r="I2129" s="19"/>
      <c r="J2129" s="18">
        <f t="shared" si="182"/>
        <v>53.274878048780486</v>
      </c>
      <c r="K2129" s="18">
        <v>41</v>
      </c>
      <c r="L2129" s="20">
        <v>2184.27</v>
      </c>
      <c r="M2129" s="21">
        <v>10</v>
      </c>
      <c r="N2129" s="22">
        <f t="shared" si="184"/>
        <v>1965.8429999999998</v>
      </c>
      <c r="O2129" s="23">
        <v>75</v>
      </c>
      <c r="P2129" s="24">
        <f t="shared" si="185"/>
        <v>3440.2252499999995</v>
      </c>
    </row>
    <row r="2130" spans="1:16" ht="17.25" customHeight="1">
      <c r="A2130" s="1">
        <v>2</v>
      </c>
      <c r="B2130" s="1" t="s">
        <v>15</v>
      </c>
      <c r="D2130" s="17" t="s">
        <v>4285</v>
      </c>
      <c r="E2130" s="17" t="s">
        <v>4286</v>
      </c>
      <c r="F2130" s="17" t="s">
        <v>46</v>
      </c>
      <c r="G2130" s="18">
        <f t="shared" si="183"/>
        <v>2083.5473999999999</v>
      </c>
      <c r="H2130" s="19">
        <f t="shared" si="186"/>
        <v>2712.0555000000004</v>
      </c>
      <c r="I2130" s="19"/>
      <c r="J2130" s="18">
        <f t="shared" si="182"/>
        <v>41.998536585365855</v>
      </c>
      <c r="K2130" s="18">
        <v>41</v>
      </c>
      <c r="L2130" s="20">
        <v>1721.94</v>
      </c>
      <c r="M2130" s="21">
        <v>10</v>
      </c>
      <c r="N2130" s="22">
        <f t="shared" si="184"/>
        <v>1549.7460000000001</v>
      </c>
      <c r="O2130" s="23">
        <v>75</v>
      </c>
      <c r="P2130" s="24">
        <f t="shared" si="185"/>
        <v>2712.0555000000004</v>
      </c>
    </row>
    <row r="2131" spans="1:16" ht="17.25" customHeight="1">
      <c r="A2131" s="1">
        <v>2</v>
      </c>
      <c r="B2131" s="1" t="s">
        <v>15</v>
      </c>
      <c r="D2131" s="17" t="s">
        <v>4287</v>
      </c>
      <c r="E2131" s="17" t="s">
        <v>4288</v>
      </c>
      <c r="F2131" s="17" t="s">
        <v>46</v>
      </c>
      <c r="G2131" s="18">
        <f t="shared" si="183"/>
        <v>1962.5353</v>
      </c>
      <c r="H2131" s="19">
        <f t="shared" si="186"/>
        <v>2554.5397499999999</v>
      </c>
      <c r="I2131" s="19"/>
      <c r="J2131" s="18">
        <f t="shared" si="182"/>
        <v>39.55926829268293</v>
      </c>
      <c r="K2131" s="18">
        <v>41</v>
      </c>
      <c r="L2131" s="20">
        <v>1621.93</v>
      </c>
      <c r="M2131" s="21">
        <v>10</v>
      </c>
      <c r="N2131" s="22">
        <f t="shared" si="184"/>
        <v>1459.7370000000001</v>
      </c>
      <c r="O2131" s="23">
        <v>75</v>
      </c>
      <c r="P2131" s="24">
        <f t="shared" si="185"/>
        <v>2554.5397499999999</v>
      </c>
    </row>
    <row r="2132" spans="1:16" ht="17.25" customHeight="1">
      <c r="A2132" s="1">
        <v>2</v>
      </c>
      <c r="B2132" s="1" t="s">
        <v>15</v>
      </c>
      <c r="D2132" s="17" t="s">
        <v>4289</v>
      </c>
      <c r="E2132" s="17" t="s">
        <v>4290</v>
      </c>
      <c r="F2132" s="17" t="s">
        <v>46</v>
      </c>
      <c r="G2132" s="18">
        <f t="shared" si="183"/>
        <v>1829.5925999999999</v>
      </c>
      <c r="H2132" s="19">
        <f t="shared" si="186"/>
        <v>2381.4944999999998</v>
      </c>
      <c r="I2132" s="19"/>
      <c r="J2132" s="18">
        <f t="shared" si="182"/>
        <v>36.879512195121947</v>
      </c>
      <c r="K2132" s="18">
        <v>41</v>
      </c>
      <c r="L2132" s="20">
        <v>1512.06</v>
      </c>
      <c r="M2132" s="21">
        <v>10</v>
      </c>
      <c r="N2132" s="22">
        <f t="shared" si="184"/>
        <v>1360.854</v>
      </c>
      <c r="O2132" s="23">
        <v>75</v>
      </c>
      <c r="P2132" s="24">
        <f t="shared" si="185"/>
        <v>2381.4944999999998</v>
      </c>
    </row>
    <row r="2133" spans="1:16" ht="17.25" customHeight="1">
      <c r="A2133" s="1">
        <v>2</v>
      </c>
      <c r="B2133" s="1" t="s">
        <v>15</v>
      </c>
      <c r="D2133" s="17" t="s">
        <v>4291</v>
      </c>
      <c r="E2133" s="17" t="s">
        <v>4292</v>
      </c>
      <c r="F2133" s="17" t="s">
        <v>46</v>
      </c>
      <c r="G2133" s="18">
        <f t="shared" si="183"/>
        <v>1807.0382</v>
      </c>
      <c r="H2133" s="19">
        <f t="shared" si="186"/>
        <v>2352.1364999999996</v>
      </c>
      <c r="I2133" s="19"/>
      <c r="J2133" s="18">
        <f t="shared" si="182"/>
        <v>36.424878048780492</v>
      </c>
      <c r="K2133" s="18">
        <v>41</v>
      </c>
      <c r="L2133" s="20">
        <v>1493.42</v>
      </c>
      <c r="M2133" s="21">
        <v>10</v>
      </c>
      <c r="N2133" s="22">
        <f t="shared" si="184"/>
        <v>1344.078</v>
      </c>
      <c r="O2133" s="23">
        <v>75</v>
      </c>
      <c r="P2133" s="24">
        <f t="shared" si="185"/>
        <v>2352.1364999999996</v>
      </c>
    </row>
    <row r="2134" spans="1:16" ht="17.25" customHeight="1">
      <c r="A2134" s="1">
        <v>2</v>
      </c>
      <c r="B2134" s="1" t="s">
        <v>15</v>
      </c>
      <c r="D2134" s="17" t="s">
        <v>4293</v>
      </c>
      <c r="E2134" s="17" t="s">
        <v>4294</v>
      </c>
      <c r="F2134" s="17" t="s">
        <v>46</v>
      </c>
      <c r="G2134" s="18">
        <f t="shared" si="183"/>
        <v>1810.8134</v>
      </c>
      <c r="H2134" s="19">
        <f t="shared" si="186"/>
        <v>2357.0504999999998</v>
      </c>
      <c r="I2134" s="19"/>
      <c r="J2134" s="18">
        <f t="shared" si="182"/>
        <v>36.500975609756097</v>
      </c>
      <c r="K2134" s="18">
        <v>41</v>
      </c>
      <c r="L2134" s="20">
        <v>1496.54</v>
      </c>
      <c r="M2134" s="21">
        <v>10</v>
      </c>
      <c r="N2134" s="22">
        <f t="shared" si="184"/>
        <v>1346.886</v>
      </c>
      <c r="O2134" s="23">
        <v>75</v>
      </c>
      <c r="P2134" s="24">
        <f t="shared" si="185"/>
        <v>2357.0504999999998</v>
      </c>
    </row>
    <row r="2135" spans="1:16" ht="17.25" customHeight="1">
      <c r="A2135" s="1">
        <v>2</v>
      </c>
      <c r="B2135" s="1" t="s">
        <v>15</v>
      </c>
      <c r="D2135" s="17" t="s">
        <v>4295</v>
      </c>
      <c r="E2135" s="17" t="s">
        <v>4296</v>
      </c>
      <c r="F2135" s="17" t="s">
        <v>46</v>
      </c>
      <c r="G2135" s="18">
        <f t="shared" si="183"/>
        <v>1829.6773000000001</v>
      </c>
      <c r="H2135" s="19">
        <f t="shared" si="186"/>
        <v>2381.6047500000004</v>
      </c>
      <c r="I2135" s="19"/>
      <c r="J2135" s="18">
        <f t="shared" si="182"/>
        <v>36.881219512195123</v>
      </c>
      <c r="K2135" s="18">
        <v>41</v>
      </c>
      <c r="L2135" s="20">
        <v>1512.13</v>
      </c>
      <c r="M2135" s="21">
        <v>10</v>
      </c>
      <c r="N2135" s="22">
        <f t="shared" si="184"/>
        <v>1360.9170000000001</v>
      </c>
      <c r="O2135" s="23">
        <v>75</v>
      </c>
      <c r="P2135" s="24">
        <f t="shared" si="185"/>
        <v>2381.6047500000004</v>
      </c>
    </row>
    <row r="2136" spans="1:16" ht="17.25" customHeight="1">
      <c r="A2136" s="1">
        <v>2</v>
      </c>
      <c r="B2136" s="1" t="s">
        <v>15</v>
      </c>
      <c r="D2136" s="17" t="s">
        <v>4297</v>
      </c>
      <c r="E2136" s="17" t="s">
        <v>4298</v>
      </c>
      <c r="F2136" s="17" t="s">
        <v>46</v>
      </c>
      <c r="G2136" s="18">
        <f t="shared" si="183"/>
        <v>1897.4978000000001</v>
      </c>
      <c r="H2136" s="19">
        <f t="shared" si="186"/>
        <v>2469.8834999999999</v>
      </c>
      <c r="I2136" s="19"/>
      <c r="J2136" s="18">
        <f t="shared" si="182"/>
        <v>38.248292682926831</v>
      </c>
      <c r="K2136" s="18">
        <v>41</v>
      </c>
      <c r="L2136" s="20">
        <v>1568.18</v>
      </c>
      <c r="M2136" s="21">
        <v>10</v>
      </c>
      <c r="N2136" s="22">
        <f t="shared" si="184"/>
        <v>1411.3620000000001</v>
      </c>
      <c r="O2136" s="23">
        <v>75</v>
      </c>
      <c r="P2136" s="24">
        <f t="shared" si="185"/>
        <v>2469.8834999999999</v>
      </c>
    </row>
    <row r="2137" spans="1:16" ht="17.25" customHeight="1">
      <c r="A2137" s="1">
        <v>2</v>
      </c>
      <c r="B2137" s="1" t="s">
        <v>15</v>
      </c>
      <c r="D2137" s="17" t="s">
        <v>4299</v>
      </c>
      <c r="E2137" s="17" t="s">
        <v>4300</v>
      </c>
      <c r="F2137" s="17" t="s">
        <v>46</v>
      </c>
      <c r="G2137" s="18">
        <f t="shared" si="183"/>
        <v>861.04809999999998</v>
      </c>
      <c r="H2137" s="19">
        <f t="shared" si="186"/>
        <v>1120.78575</v>
      </c>
      <c r="I2137" s="19"/>
      <c r="J2137" s="18">
        <f t="shared" si="182"/>
        <v>17.356341463414633</v>
      </c>
      <c r="K2137" s="18">
        <v>41</v>
      </c>
      <c r="L2137" s="20">
        <v>711.61</v>
      </c>
      <c r="M2137" s="21">
        <v>10</v>
      </c>
      <c r="N2137" s="22">
        <f t="shared" si="184"/>
        <v>640.44900000000007</v>
      </c>
      <c r="O2137" s="23">
        <v>75</v>
      </c>
      <c r="P2137" s="24">
        <f t="shared" si="185"/>
        <v>1120.78575</v>
      </c>
    </row>
    <row r="2138" spans="1:16" ht="17.25" customHeight="1">
      <c r="A2138" s="1">
        <v>2</v>
      </c>
      <c r="B2138" s="1" t="s">
        <v>15</v>
      </c>
      <c r="D2138" s="17" t="s">
        <v>4301</v>
      </c>
      <c r="E2138" s="17" t="s">
        <v>4302</v>
      </c>
      <c r="F2138" s="17" t="s">
        <v>46</v>
      </c>
      <c r="G2138" s="18">
        <f t="shared" si="183"/>
        <v>640.38040000000001</v>
      </c>
      <c r="H2138" s="19">
        <f t="shared" si="186"/>
        <v>833.55300000000011</v>
      </c>
      <c r="I2138" s="19"/>
      <c r="J2138" s="18">
        <f t="shared" si="182"/>
        <v>12.908292682926829</v>
      </c>
      <c r="K2138" s="18">
        <v>41</v>
      </c>
      <c r="L2138" s="20">
        <v>529.24</v>
      </c>
      <c r="M2138" s="21">
        <v>10</v>
      </c>
      <c r="N2138" s="22">
        <f t="shared" si="184"/>
        <v>476.31600000000003</v>
      </c>
      <c r="O2138" s="23">
        <v>75</v>
      </c>
      <c r="P2138" s="24">
        <f t="shared" si="185"/>
        <v>833.55300000000011</v>
      </c>
    </row>
    <row r="2139" spans="1:16" ht="17.25" customHeight="1">
      <c r="A2139" s="1">
        <v>2</v>
      </c>
      <c r="B2139" s="1" t="s">
        <v>15</v>
      </c>
      <c r="D2139" s="17" t="s">
        <v>4303</v>
      </c>
      <c r="E2139" s="17" t="s">
        <v>4304</v>
      </c>
      <c r="F2139" s="17" t="s">
        <v>46</v>
      </c>
      <c r="G2139" s="18">
        <f t="shared" si="183"/>
        <v>772.89959999999996</v>
      </c>
      <c r="H2139" s="19">
        <f t="shared" si="186"/>
        <v>1006.047</v>
      </c>
      <c r="I2139" s="19"/>
      <c r="J2139" s="18">
        <f t="shared" si="182"/>
        <v>15.579512195121952</v>
      </c>
      <c r="K2139" s="18">
        <v>41</v>
      </c>
      <c r="L2139" s="20">
        <v>638.76</v>
      </c>
      <c r="M2139" s="21">
        <v>10</v>
      </c>
      <c r="N2139" s="22">
        <f t="shared" si="184"/>
        <v>574.88400000000001</v>
      </c>
      <c r="O2139" s="23">
        <v>75</v>
      </c>
      <c r="P2139" s="24">
        <f t="shared" si="185"/>
        <v>1006.047</v>
      </c>
    </row>
    <row r="2140" spans="1:16" ht="17.25" customHeight="1">
      <c r="A2140" s="1">
        <v>2</v>
      </c>
      <c r="B2140" s="1" t="s">
        <v>15</v>
      </c>
      <c r="D2140" s="17" t="s">
        <v>4305</v>
      </c>
      <c r="E2140" s="17" t="s">
        <v>4306</v>
      </c>
      <c r="F2140" s="17" t="s">
        <v>46</v>
      </c>
      <c r="G2140" s="18">
        <f t="shared" si="183"/>
        <v>733.80450000000008</v>
      </c>
      <c r="H2140" s="19">
        <f t="shared" si="186"/>
        <v>955.15875000000005</v>
      </c>
      <c r="I2140" s="19"/>
      <c r="J2140" s="18">
        <f t="shared" si="182"/>
        <v>14.791463414634148</v>
      </c>
      <c r="K2140" s="18">
        <v>41</v>
      </c>
      <c r="L2140" s="20">
        <v>606.45000000000005</v>
      </c>
      <c r="M2140" s="21">
        <v>10</v>
      </c>
      <c r="N2140" s="22">
        <f t="shared" si="184"/>
        <v>545.80500000000006</v>
      </c>
      <c r="O2140" s="23">
        <v>75</v>
      </c>
      <c r="P2140" s="24">
        <f t="shared" si="185"/>
        <v>955.15875000000005</v>
      </c>
    </row>
    <row r="2141" spans="1:16" ht="17.25" customHeight="1">
      <c r="A2141" s="1">
        <v>2</v>
      </c>
      <c r="B2141" s="1" t="s">
        <v>15</v>
      </c>
      <c r="D2141" s="17" t="s">
        <v>4307</v>
      </c>
      <c r="E2141" s="17" t="s">
        <v>4308</v>
      </c>
      <c r="F2141" s="17" t="s">
        <v>46</v>
      </c>
      <c r="G2141" s="18">
        <f t="shared" si="183"/>
        <v>716.75559999999996</v>
      </c>
      <c r="H2141" s="19">
        <f t="shared" si="186"/>
        <v>932.9670000000001</v>
      </c>
      <c r="I2141" s="19"/>
      <c r="J2141" s="18">
        <f t="shared" si="182"/>
        <v>14.44780487804878</v>
      </c>
      <c r="K2141" s="18">
        <v>41</v>
      </c>
      <c r="L2141" s="20">
        <v>592.36</v>
      </c>
      <c r="M2141" s="21">
        <v>10</v>
      </c>
      <c r="N2141" s="22">
        <f t="shared" si="184"/>
        <v>533.12400000000002</v>
      </c>
      <c r="O2141" s="23">
        <v>75</v>
      </c>
      <c r="P2141" s="24">
        <f t="shared" si="185"/>
        <v>932.9670000000001</v>
      </c>
    </row>
    <row r="2142" spans="1:16" ht="17.25" customHeight="1">
      <c r="A2142" s="1">
        <v>2</v>
      </c>
      <c r="B2142" s="1" t="s">
        <v>15</v>
      </c>
      <c r="D2142" s="17" t="s">
        <v>4309</v>
      </c>
      <c r="E2142" s="17" t="s">
        <v>4310</v>
      </c>
      <c r="F2142" s="17" t="s">
        <v>46</v>
      </c>
      <c r="G2142" s="18">
        <f t="shared" si="183"/>
        <v>715.30359999999996</v>
      </c>
      <c r="H2142" s="19">
        <f t="shared" si="186"/>
        <v>931.077</v>
      </c>
      <c r="I2142" s="19"/>
      <c r="J2142" s="18">
        <f t="shared" si="182"/>
        <v>14.418536585365853</v>
      </c>
      <c r="K2142" s="18">
        <v>41</v>
      </c>
      <c r="L2142" s="20">
        <v>591.16</v>
      </c>
      <c r="M2142" s="21">
        <v>10</v>
      </c>
      <c r="N2142" s="22">
        <f t="shared" si="184"/>
        <v>532.04399999999998</v>
      </c>
      <c r="O2142" s="23">
        <v>75</v>
      </c>
      <c r="P2142" s="24">
        <f t="shared" si="185"/>
        <v>931.077</v>
      </c>
    </row>
    <row r="2143" spans="1:16" ht="17.25" customHeight="1">
      <c r="A2143" s="1">
        <v>2</v>
      </c>
      <c r="B2143" s="1" t="s">
        <v>15</v>
      </c>
      <c r="D2143" s="17" t="s">
        <v>4311</v>
      </c>
      <c r="E2143" s="17" t="s">
        <v>4312</v>
      </c>
      <c r="F2143" s="17" t="s">
        <v>46</v>
      </c>
      <c r="G2143" s="18">
        <f t="shared" si="183"/>
        <v>440.01649999999995</v>
      </c>
      <c r="H2143" s="19">
        <f t="shared" si="186"/>
        <v>572.74874999999997</v>
      </c>
      <c r="I2143" s="19"/>
      <c r="J2143" s="18">
        <f t="shared" si="182"/>
        <v>8.8695121951219509</v>
      </c>
      <c r="K2143" s="18">
        <v>41</v>
      </c>
      <c r="L2143" s="20">
        <v>363.65</v>
      </c>
      <c r="M2143" s="21">
        <v>10</v>
      </c>
      <c r="N2143" s="22">
        <f t="shared" si="184"/>
        <v>327.28499999999997</v>
      </c>
      <c r="O2143" s="23">
        <v>75</v>
      </c>
      <c r="P2143" s="24">
        <f t="shared" si="185"/>
        <v>572.74874999999997</v>
      </c>
    </row>
    <row r="2144" spans="1:16" ht="17.25" customHeight="1">
      <c r="A2144" s="1">
        <v>2</v>
      </c>
      <c r="B2144" s="1" t="s">
        <v>15</v>
      </c>
      <c r="D2144" s="17" t="s">
        <v>4313</v>
      </c>
      <c r="E2144" s="17" t="s">
        <v>4314</v>
      </c>
      <c r="F2144" s="17" t="s">
        <v>46</v>
      </c>
      <c r="G2144" s="18">
        <f t="shared" si="183"/>
        <v>321.59379999999993</v>
      </c>
      <c r="H2144" s="19">
        <f t="shared" si="186"/>
        <v>418.60349999999994</v>
      </c>
      <c r="I2144" s="19"/>
      <c r="J2144" s="18">
        <f t="shared" si="182"/>
        <v>6.482439024390243</v>
      </c>
      <c r="K2144" s="18">
        <v>41</v>
      </c>
      <c r="L2144" s="20">
        <v>265.77999999999997</v>
      </c>
      <c r="M2144" s="21">
        <v>10</v>
      </c>
      <c r="N2144" s="22">
        <f t="shared" si="184"/>
        <v>239.20199999999997</v>
      </c>
      <c r="O2144" s="23">
        <v>75</v>
      </c>
      <c r="P2144" s="24">
        <f t="shared" si="185"/>
        <v>418.60349999999994</v>
      </c>
    </row>
    <row r="2145" spans="1:16" ht="17.25" customHeight="1">
      <c r="A2145" s="1">
        <v>2</v>
      </c>
      <c r="B2145" s="1" t="s">
        <v>15</v>
      </c>
      <c r="D2145" s="17" t="s">
        <v>4315</v>
      </c>
      <c r="E2145" s="17" t="s">
        <v>4316</v>
      </c>
      <c r="F2145" s="17" t="s">
        <v>46</v>
      </c>
      <c r="G2145" s="18">
        <f t="shared" si="183"/>
        <v>324.47360000000003</v>
      </c>
      <c r="H2145" s="19">
        <f t="shared" si="186"/>
        <v>422.35200000000009</v>
      </c>
      <c r="I2145" s="19"/>
      <c r="J2145" s="18">
        <f t="shared" si="182"/>
        <v>6.5404878048780493</v>
      </c>
      <c r="K2145" s="18">
        <v>41</v>
      </c>
      <c r="L2145" s="20">
        <v>268.16000000000003</v>
      </c>
      <c r="M2145" s="21">
        <v>10</v>
      </c>
      <c r="N2145" s="22">
        <f t="shared" si="184"/>
        <v>241.34400000000002</v>
      </c>
      <c r="O2145" s="23">
        <v>75</v>
      </c>
      <c r="P2145" s="24">
        <f t="shared" si="185"/>
        <v>422.35200000000009</v>
      </c>
    </row>
    <row r="2146" spans="1:16" ht="17.25" customHeight="1">
      <c r="A2146" s="1">
        <v>2</v>
      </c>
      <c r="B2146" s="1" t="s">
        <v>15</v>
      </c>
      <c r="D2146" s="17" t="s">
        <v>4317</v>
      </c>
      <c r="E2146" s="17" t="s">
        <v>4318</v>
      </c>
      <c r="F2146" s="17" t="s">
        <v>46</v>
      </c>
      <c r="G2146" s="18">
        <f t="shared" si="183"/>
        <v>316.03989999999999</v>
      </c>
      <c r="H2146" s="19">
        <f t="shared" si="186"/>
        <v>411.37425000000002</v>
      </c>
      <c r="I2146" s="19"/>
      <c r="J2146" s="18">
        <f t="shared" si="182"/>
        <v>6.3704878048780484</v>
      </c>
      <c r="K2146" s="18">
        <v>41</v>
      </c>
      <c r="L2146" s="20">
        <v>261.19</v>
      </c>
      <c r="M2146" s="21">
        <v>10</v>
      </c>
      <c r="N2146" s="22">
        <f t="shared" si="184"/>
        <v>235.071</v>
      </c>
      <c r="O2146" s="23">
        <v>75</v>
      </c>
      <c r="P2146" s="24">
        <f t="shared" si="185"/>
        <v>411.37425000000002</v>
      </c>
    </row>
    <row r="2147" spans="1:16" ht="17.25" customHeight="1">
      <c r="A2147" s="1">
        <v>2</v>
      </c>
      <c r="B2147" s="1" t="s">
        <v>15</v>
      </c>
      <c r="D2147" s="17" t="s">
        <v>4319</v>
      </c>
      <c r="E2147" s="17" t="s">
        <v>4320</v>
      </c>
      <c r="F2147" s="17" t="s">
        <v>46</v>
      </c>
      <c r="G2147" s="18">
        <f t="shared" si="183"/>
        <v>304.79899999999998</v>
      </c>
      <c r="H2147" s="19">
        <f t="shared" si="186"/>
        <v>396.74250000000001</v>
      </c>
      <c r="I2147" s="19"/>
      <c r="J2147" s="18">
        <f t="shared" si="182"/>
        <v>6.1439024390243908</v>
      </c>
      <c r="K2147" s="18">
        <v>41</v>
      </c>
      <c r="L2147" s="20">
        <v>251.9</v>
      </c>
      <c r="M2147" s="21">
        <v>10</v>
      </c>
      <c r="N2147" s="22">
        <f t="shared" si="184"/>
        <v>226.71</v>
      </c>
      <c r="O2147" s="23">
        <v>75</v>
      </c>
      <c r="P2147" s="24">
        <f t="shared" si="185"/>
        <v>396.74250000000001</v>
      </c>
    </row>
    <row r="2148" spans="1:16" ht="17.25" customHeight="1">
      <c r="A2148" s="1">
        <v>2</v>
      </c>
      <c r="B2148" s="1" t="s">
        <v>15</v>
      </c>
      <c r="D2148" s="17" t="s">
        <v>4321</v>
      </c>
      <c r="E2148" s="17" t="s">
        <v>4322</v>
      </c>
      <c r="F2148" s="17" t="s">
        <v>46</v>
      </c>
      <c r="G2148" s="18">
        <f t="shared" si="183"/>
        <v>405.38629999999995</v>
      </c>
      <c r="H2148" s="19">
        <f t="shared" si="186"/>
        <v>527.67224999999996</v>
      </c>
      <c r="I2148" s="19"/>
      <c r="J2148" s="18">
        <f t="shared" si="182"/>
        <v>8.1714634146341449</v>
      </c>
      <c r="K2148" s="18">
        <v>41</v>
      </c>
      <c r="L2148" s="20">
        <v>335.03</v>
      </c>
      <c r="M2148" s="21">
        <v>10</v>
      </c>
      <c r="N2148" s="22">
        <f t="shared" si="184"/>
        <v>301.52699999999999</v>
      </c>
      <c r="O2148" s="23">
        <v>75</v>
      </c>
      <c r="P2148" s="24">
        <f t="shared" si="185"/>
        <v>527.67224999999996</v>
      </c>
    </row>
    <row r="2149" spans="1:16" ht="17.25" customHeight="1">
      <c r="A2149" s="1">
        <v>2</v>
      </c>
      <c r="B2149" s="1" t="s">
        <v>15</v>
      </c>
      <c r="D2149" s="17" t="s">
        <v>4323</v>
      </c>
      <c r="E2149" s="17" t="s">
        <v>4324</v>
      </c>
      <c r="F2149" s="17" t="s">
        <v>46</v>
      </c>
      <c r="G2149" s="18">
        <f t="shared" si="183"/>
        <v>379.34709999999995</v>
      </c>
      <c r="H2149" s="19">
        <f t="shared" si="186"/>
        <v>493.77824999999996</v>
      </c>
      <c r="I2149" s="19"/>
      <c r="J2149" s="18">
        <f t="shared" ref="J2149:J2212" si="187">L2149/K2149</f>
        <v>7.6465853658536584</v>
      </c>
      <c r="K2149" s="18">
        <v>41</v>
      </c>
      <c r="L2149" s="20">
        <v>313.51</v>
      </c>
      <c r="M2149" s="21">
        <v>10</v>
      </c>
      <c r="N2149" s="22">
        <f t="shared" si="184"/>
        <v>282.15899999999999</v>
      </c>
      <c r="O2149" s="23">
        <v>75</v>
      </c>
      <c r="P2149" s="24">
        <f t="shared" si="185"/>
        <v>493.77824999999996</v>
      </c>
    </row>
    <row r="2150" spans="1:16" ht="17.25" customHeight="1">
      <c r="A2150" s="1">
        <v>2</v>
      </c>
      <c r="B2150" s="1" t="s">
        <v>15</v>
      </c>
      <c r="D2150" s="17" t="s">
        <v>4325</v>
      </c>
      <c r="E2150" s="17" t="s">
        <v>4326</v>
      </c>
      <c r="F2150" s="17" t="s">
        <v>46</v>
      </c>
      <c r="G2150" s="18">
        <f t="shared" si="183"/>
        <v>144.1473</v>
      </c>
      <c r="H2150" s="19">
        <f t="shared" si="186"/>
        <v>187.62975</v>
      </c>
      <c r="I2150" s="19"/>
      <c r="J2150" s="18">
        <f t="shared" si="187"/>
        <v>2.9056097560975607</v>
      </c>
      <c r="K2150" s="18">
        <v>41</v>
      </c>
      <c r="L2150" s="20">
        <v>119.13</v>
      </c>
      <c r="M2150" s="21">
        <v>10</v>
      </c>
      <c r="N2150" s="22">
        <f t="shared" si="184"/>
        <v>107.217</v>
      </c>
      <c r="O2150" s="23">
        <v>75</v>
      </c>
      <c r="P2150" s="24">
        <f t="shared" si="185"/>
        <v>187.62975</v>
      </c>
    </row>
    <row r="2151" spans="1:16" ht="17.25" customHeight="1">
      <c r="A2151" s="1">
        <v>2</v>
      </c>
      <c r="B2151" s="1" t="s">
        <v>15</v>
      </c>
      <c r="D2151" s="17" t="s">
        <v>4327</v>
      </c>
      <c r="E2151" s="17" t="s">
        <v>4328</v>
      </c>
      <c r="F2151" s="17" t="s">
        <v>46</v>
      </c>
      <c r="G2151" s="18">
        <f t="shared" si="183"/>
        <v>200.7148</v>
      </c>
      <c r="H2151" s="19">
        <f t="shared" si="186"/>
        <v>261.26099999999997</v>
      </c>
      <c r="I2151" s="19"/>
      <c r="J2151" s="18">
        <f t="shared" si="187"/>
        <v>4.0458536585365854</v>
      </c>
      <c r="K2151" s="18">
        <v>41</v>
      </c>
      <c r="L2151" s="20">
        <v>165.88</v>
      </c>
      <c r="M2151" s="21">
        <v>10</v>
      </c>
      <c r="N2151" s="22">
        <f t="shared" si="184"/>
        <v>149.292</v>
      </c>
      <c r="O2151" s="23">
        <v>75</v>
      </c>
      <c r="P2151" s="24">
        <f t="shared" si="185"/>
        <v>261.26099999999997</v>
      </c>
    </row>
    <row r="2152" spans="1:16" ht="17.25" customHeight="1">
      <c r="A2152" s="1">
        <v>2</v>
      </c>
      <c r="B2152" s="1" t="s">
        <v>15</v>
      </c>
      <c r="D2152" s="17" t="s">
        <v>4329</v>
      </c>
      <c r="E2152" s="17" t="s">
        <v>4330</v>
      </c>
      <c r="F2152" s="17" t="s">
        <v>46</v>
      </c>
      <c r="G2152" s="18">
        <f t="shared" si="183"/>
        <v>250.90560000000002</v>
      </c>
      <c r="H2152" s="19">
        <f t="shared" si="186"/>
        <v>326.59200000000004</v>
      </c>
      <c r="I2152" s="19"/>
      <c r="J2152" s="18">
        <f t="shared" si="187"/>
        <v>5.0575609756097561</v>
      </c>
      <c r="K2152" s="18">
        <v>41</v>
      </c>
      <c r="L2152" s="20">
        <v>207.36</v>
      </c>
      <c r="M2152" s="21">
        <v>10</v>
      </c>
      <c r="N2152" s="22">
        <f t="shared" si="184"/>
        <v>186.62400000000002</v>
      </c>
      <c r="O2152" s="23">
        <v>75</v>
      </c>
      <c r="P2152" s="24">
        <f t="shared" si="185"/>
        <v>326.59200000000004</v>
      </c>
    </row>
    <row r="2153" spans="1:16" ht="17.25" customHeight="1">
      <c r="A2153" s="1">
        <v>2</v>
      </c>
      <c r="B2153" s="1" t="s">
        <v>15</v>
      </c>
      <c r="D2153" s="17" t="s">
        <v>4331</v>
      </c>
      <c r="E2153" s="17" t="s">
        <v>4332</v>
      </c>
      <c r="F2153" s="17" t="s">
        <v>46</v>
      </c>
      <c r="G2153" s="18">
        <f t="shared" si="183"/>
        <v>288.56079999999997</v>
      </c>
      <c r="H2153" s="19">
        <f t="shared" si="186"/>
        <v>375.60599999999999</v>
      </c>
      <c r="I2153" s="19"/>
      <c r="J2153" s="18">
        <f t="shared" si="187"/>
        <v>5.8165853658536584</v>
      </c>
      <c r="K2153" s="18">
        <v>41</v>
      </c>
      <c r="L2153" s="20">
        <v>238.48</v>
      </c>
      <c r="M2153" s="21">
        <v>10</v>
      </c>
      <c r="N2153" s="22">
        <f t="shared" si="184"/>
        <v>214.63200000000001</v>
      </c>
      <c r="O2153" s="23">
        <v>75</v>
      </c>
      <c r="P2153" s="24">
        <f t="shared" si="185"/>
        <v>375.60599999999999</v>
      </c>
    </row>
    <row r="2154" spans="1:16" ht="17.25" customHeight="1">
      <c r="A2154" s="1">
        <v>2</v>
      </c>
      <c r="B2154" s="1" t="s">
        <v>15</v>
      </c>
      <c r="D2154" s="17" t="s">
        <v>4333</v>
      </c>
      <c r="E2154" s="17" t="s">
        <v>4334</v>
      </c>
      <c r="F2154" s="17" t="s">
        <v>46</v>
      </c>
      <c r="G2154" s="18">
        <f t="shared" si="183"/>
        <v>338.76370000000003</v>
      </c>
      <c r="H2154" s="19">
        <f t="shared" si="186"/>
        <v>440.95275000000004</v>
      </c>
      <c r="I2154" s="19"/>
      <c r="J2154" s="18">
        <f t="shared" si="187"/>
        <v>6.8285365853658542</v>
      </c>
      <c r="K2154" s="18">
        <v>41</v>
      </c>
      <c r="L2154" s="20">
        <v>279.97000000000003</v>
      </c>
      <c r="M2154" s="21">
        <v>10</v>
      </c>
      <c r="N2154" s="22">
        <f t="shared" si="184"/>
        <v>251.97300000000001</v>
      </c>
      <c r="O2154" s="23">
        <v>75</v>
      </c>
      <c r="P2154" s="24">
        <f t="shared" si="185"/>
        <v>440.95275000000004</v>
      </c>
    </row>
    <row r="2155" spans="1:16" ht="17.25" customHeight="1">
      <c r="A2155" s="1">
        <v>2</v>
      </c>
      <c r="B2155" s="1" t="s">
        <v>15</v>
      </c>
      <c r="D2155" s="17" t="s">
        <v>4335</v>
      </c>
      <c r="E2155" s="17" t="s">
        <v>4336</v>
      </c>
      <c r="F2155" s="17" t="s">
        <v>46</v>
      </c>
      <c r="G2155" s="18">
        <f t="shared" si="183"/>
        <v>514.47989999999993</v>
      </c>
      <c r="H2155" s="19">
        <f t="shared" si="186"/>
        <v>669.67425000000003</v>
      </c>
      <c r="I2155" s="19"/>
      <c r="J2155" s="18">
        <f t="shared" si="187"/>
        <v>10.370487804878049</v>
      </c>
      <c r="K2155" s="18">
        <v>41</v>
      </c>
      <c r="L2155" s="20">
        <v>425.19</v>
      </c>
      <c r="M2155" s="21">
        <v>10</v>
      </c>
      <c r="N2155" s="22">
        <f t="shared" si="184"/>
        <v>382.67099999999999</v>
      </c>
      <c r="O2155" s="23">
        <v>75</v>
      </c>
      <c r="P2155" s="24">
        <f t="shared" si="185"/>
        <v>669.67425000000003</v>
      </c>
    </row>
    <row r="2156" spans="1:16" ht="17.25" customHeight="1">
      <c r="A2156" s="1">
        <v>2</v>
      </c>
      <c r="B2156" s="1" t="s">
        <v>15</v>
      </c>
      <c r="D2156" s="17" t="s">
        <v>4337</v>
      </c>
      <c r="E2156" s="17" t="s">
        <v>4338</v>
      </c>
      <c r="F2156" s="17" t="s">
        <v>46</v>
      </c>
      <c r="G2156" s="18">
        <f t="shared" si="183"/>
        <v>564.69489999999996</v>
      </c>
      <c r="H2156" s="19">
        <f t="shared" si="186"/>
        <v>735.03674999999998</v>
      </c>
      <c r="I2156" s="19"/>
      <c r="J2156" s="18">
        <f t="shared" si="187"/>
        <v>11.382682926829268</v>
      </c>
      <c r="K2156" s="18">
        <v>41</v>
      </c>
      <c r="L2156" s="20">
        <v>466.69</v>
      </c>
      <c r="M2156" s="21">
        <v>10</v>
      </c>
      <c r="N2156" s="22">
        <f t="shared" si="184"/>
        <v>420.02100000000002</v>
      </c>
      <c r="O2156" s="23">
        <v>75</v>
      </c>
      <c r="P2156" s="24">
        <f t="shared" si="185"/>
        <v>735.03674999999998</v>
      </c>
    </row>
    <row r="2157" spans="1:16" ht="17.25" customHeight="1">
      <c r="A2157" s="1">
        <v>2</v>
      </c>
      <c r="B2157" s="1" t="s">
        <v>15</v>
      </c>
      <c r="D2157" s="17" t="s">
        <v>4339</v>
      </c>
      <c r="E2157" s="17" t="s">
        <v>4340</v>
      </c>
      <c r="F2157" s="17" t="s">
        <v>46</v>
      </c>
      <c r="G2157" s="18">
        <f t="shared" si="183"/>
        <v>69.695999999999998</v>
      </c>
      <c r="H2157" s="19">
        <f t="shared" si="186"/>
        <v>90.72</v>
      </c>
      <c r="I2157" s="19"/>
      <c r="J2157" s="18">
        <f t="shared" si="187"/>
        <v>1.4048780487804879</v>
      </c>
      <c r="K2157" s="18">
        <v>41</v>
      </c>
      <c r="L2157" s="20">
        <v>57.6</v>
      </c>
      <c r="M2157" s="21">
        <v>10</v>
      </c>
      <c r="N2157" s="22">
        <f t="shared" si="184"/>
        <v>51.84</v>
      </c>
      <c r="O2157" s="23">
        <v>75</v>
      </c>
      <c r="P2157" s="24">
        <f t="shared" si="185"/>
        <v>90.72</v>
      </c>
    </row>
    <row r="2158" spans="1:16" ht="17.25" customHeight="1">
      <c r="A2158" s="1">
        <v>2</v>
      </c>
      <c r="B2158" s="1" t="s">
        <v>15</v>
      </c>
      <c r="D2158" s="17" t="s">
        <v>4341</v>
      </c>
      <c r="E2158" s="17" t="s">
        <v>4342</v>
      </c>
      <c r="F2158" s="17" t="s">
        <v>46</v>
      </c>
      <c r="G2158" s="18">
        <f t="shared" si="183"/>
        <v>57.716999999999999</v>
      </c>
      <c r="H2158" s="19">
        <f t="shared" si="186"/>
        <v>75.127500000000012</v>
      </c>
      <c r="I2158" s="19"/>
      <c r="J2158" s="18">
        <f t="shared" si="187"/>
        <v>1.1634146341463416</v>
      </c>
      <c r="K2158" s="18">
        <v>41</v>
      </c>
      <c r="L2158" s="20">
        <v>47.7</v>
      </c>
      <c r="M2158" s="21">
        <v>10</v>
      </c>
      <c r="N2158" s="22">
        <f t="shared" si="184"/>
        <v>42.930000000000007</v>
      </c>
      <c r="O2158" s="23">
        <v>75</v>
      </c>
      <c r="P2158" s="24">
        <f t="shared" si="185"/>
        <v>75.127500000000012</v>
      </c>
    </row>
    <row r="2159" spans="1:16" ht="17.25" customHeight="1">
      <c r="A2159" s="1">
        <v>2</v>
      </c>
      <c r="B2159" s="1" t="s">
        <v>15</v>
      </c>
      <c r="D2159" s="17" t="s">
        <v>4343</v>
      </c>
      <c r="E2159" s="17" t="s">
        <v>4344</v>
      </c>
      <c r="F2159" s="17" t="s">
        <v>27</v>
      </c>
      <c r="G2159" s="18">
        <f t="shared" si="183"/>
        <v>12.535599999999999</v>
      </c>
      <c r="H2159" s="19">
        <f t="shared" si="186"/>
        <v>16.317</v>
      </c>
      <c r="I2159" s="19"/>
      <c r="J2159" s="18">
        <f t="shared" si="187"/>
        <v>0.2526829268292683</v>
      </c>
      <c r="K2159" s="18">
        <v>41</v>
      </c>
      <c r="L2159" s="20">
        <v>10.36</v>
      </c>
      <c r="M2159" s="21">
        <v>10</v>
      </c>
      <c r="N2159" s="22">
        <f t="shared" si="184"/>
        <v>9.3239999999999998</v>
      </c>
      <c r="O2159" s="23">
        <v>75</v>
      </c>
      <c r="P2159" s="24">
        <f t="shared" si="185"/>
        <v>16.317</v>
      </c>
    </row>
    <row r="2160" spans="1:16" ht="17.25" customHeight="1">
      <c r="A2160" s="1">
        <v>2</v>
      </c>
      <c r="B2160" s="1" t="s">
        <v>15</v>
      </c>
      <c r="D2160" s="17" t="s">
        <v>4345</v>
      </c>
      <c r="E2160" s="17" t="s">
        <v>4346</v>
      </c>
      <c r="F2160" s="17" t="s">
        <v>46</v>
      </c>
      <c r="G2160" s="18">
        <f t="shared" si="183"/>
        <v>85.329199999999986</v>
      </c>
      <c r="H2160" s="19">
        <f t="shared" si="186"/>
        <v>111.06899999999999</v>
      </c>
      <c r="I2160" s="19"/>
      <c r="J2160" s="18">
        <f t="shared" si="187"/>
        <v>1.72</v>
      </c>
      <c r="K2160" s="18">
        <v>41</v>
      </c>
      <c r="L2160" s="20">
        <v>70.52</v>
      </c>
      <c r="M2160" s="21">
        <v>10</v>
      </c>
      <c r="N2160" s="22">
        <f t="shared" si="184"/>
        <v>63.467999999999996</v>
      </c>
      <c r="O2160" s="23">
        <v>75</v>
      </c>
      <c r="P2160" s="24">
        <f t="shared" si="185"/>
        <v>111.06899999999999</v>
      </c>
    </row>
    <row r="2161" spans="1:16" ht="17.25" customHeight="1">
      <c r="A2161" s="1">
        <v>2</v>
      </c>
      <c r="B2161" s="1" t="s">
        <v>15</v>
      </c>
      <c r="D2161" s="17" t="s">
        <v>4347</v>
      </c>
      <c r="E2161" s="17" t="s">
        <v>4348</v>
      </c>
      <c r="F2161" s="17" t="s">
        <v>46</v>
      </c>
      <c r="G2161" s="18">
        <f t="shared" si="183"/>
        <v>62.798999999999999</v>
      </c>
      <c r="H2161" s="19">
        <f t="shared" si="186"/>
        <v>81.742500000000007</v>
      </c>
      <c r="I2161" s="19"/>
      <c r="J2161" s="18">
        <f t="shared" si="187"/>
        <v>1.2658536585365854</v>
      </c>
      <c r="K2161" s="18">
        <v>41</v>
      </c>
      <c r="L2161" s="20">
        <v>51.9</v>
      </c>
      <c r="M2161" s="21">
        <v>10</v>
      </c>
      <c r="N2161" s="22">
        <f t="shared" si="184"/>
        <v>46.71</v>
      </c>
      <c r="O2161" s="23">
        <v>75</v>
      </c>
      <c r="P2161" s="24">
        <f t="shared" si="185"/>
        <v>81.742500000000007</v>
      </c>
    </row>
    <row r="2162" spans="1:16" ht="17.25" customHeight="1">
      <c r="A2162" s="1">
        <v>2</v>
      </c>
      <c r="B2162" s="1" t="s">
        <v>15</v>
      </c>
      <c r="D2162" s="17" t="s">
        <v>4349</v>
      </c>
      <c r="E2162" s="17" t="s">
        <v>4350</v>
      </c>
      <c r="F2162" s="17" t="s">
        <v>46</v>
      </c>
      <c r="G2162" s="18">
        <f t="shared" si="183"/>
        <v>155.7149</v>
      </c>
      <c r="H2162" s="19">
        <f t="shared" si="186"/>
        <v>202.68675000000002</v>
      </c>
      <c r="I2162" s="19"/>
      <c r="J2162" s="18">
        <f t="shared" si="187"/>
        <v>3.1387804878048779</v>
      </c>
      <c r="K2162" s="18">
        <v>41</v>
      </c>
      <c r="L2162" s="20">
        <v>128.69</v>
      </c>
      <c r="M2162" s="21">
        <v>10</v>
      </c>
      <c r="N2162" s="22">
        <f t="shared" si="184"/>
        <v>115.821</v>
      </c>
      <c r="O2162" s="23">
        <v>75</v>
      </c>
      <c r="P2162" s="24">
        <f t="shared" si="185"/>
        <v>202.68675000000002</v>
      </c>
    </row>
    <row r="2163" spans="1:16" ht="17.25" customHeight="1">
      <c r="A2163" s="1">
        <v>2</v>
      </c>
      <c r="B2163" s="1" t="s">
        <v>15</v>
      </c>
      <c r="D2163" s="17" t="s">
        <v>4351</v>
      </c>
      <c r="E2163" s="17" t="s">
        <v>4352</v>
      </c>
      <c r="F2163" s="17" t="s">
        <v>46</v>
      </c>
      <c r="G2163" s="18">
        <f t="shared" si="183"/>
        <v>128.018</v>
      </c>
      <c r="H2163" s="19">
        <f t="shared" si="186"/>
        <v>166.63499999999999</v>
      </c>
      <c r="I2163" s="19"/>
      <c r="J2163" s="18">
        <f t="shared" si="187"/>
        <v>2.5804878048780489</v>
      </c>
      <c r="K2163" s="18">
        <v>41</v>
      </c>
      <c r="L2163" s="20">
        <v>105.8</v>
      </c>
      <c r="M2163" s="21">
        <v>10</v>
      </c>
      <c r="N2163" s="22">
        <f t="shared" si="184"/>
        <v>95.22</v>
      </c>
      <c r="O2163" s="23">
        <v>75</v>
      </c>
      <c r="P2163" s="24">
        <f t="shared" si="185"/>
        <v>166.63499999999999</v>
      </c>
    </row>
    <row r="2164" spans="1:16" ht="17.25" customHeight="1">
      <c r="A2164" s="1">
        <v>2</v>
      </c>
      <c r="B2164" s="1" t="s">
        <v>15</v>
      </c>
      <c r="D2164" s="17" t="s">
        <v>4353</v>
      </c>
      <c r="E2164" s="17" t="s">
        <v>4354</v>
      </c>
      <c r="F2164" s="17" t="s">
        <v>4355</v>
      </c>
      <c r="G2164" s="18">
        <f t="shared" si="183"/>
        <v>15.088700000000001</v>
      </c>
      <c r="H2164" s="19">
        <f t="shared" si="186"/>
        <v>19.640250000000002</v>
      </c>
      <c r="I2164" s="19"/>
      <c r="J2164" s="18">
        <f t="shared" si="187"/>
        <v>0.30414634146341463</v>
      </c>
      <c r="K2164" s="18">
        <v>41</v>
      </c>
      <c r="L2164" s="20">
        <v>12.47</v>
      </c>
      <c r="M2164" s="21">
        <v>10</v>
      </c>
      <c r="N2164" s="22">
        <f t="shared" si="184"/>
        <v>11.223000000000001</v>
      </c>
      <c r="O2164" s="23">
        <v>75</v>
      </c>
      <c r="P2164" s="24">
        <f t="shared" si="185"/>
        <v>19.640250000000002</v>
      </c>
    </row>
    <row r="2165" spans="1:16" ht="17.25" customHeight="1">
      <c r="A2165" s="1">
        <v>2</v>
      </c>
      <c r="B2165" s="1" t="s">
        <v>15</v>
      </c>
      <c r="D2165" s="17" t="s">
        <v>4356</v>
      </c>
      <c r="E2165" s="17" t="s">
        <v>4357</v>
      </c>
      <c r="F2165" s="17" t="s">
        <v>4355</v>
      </c>
      <c r="G2165" s="18">
        <f t="shared" si="183"/>
        <v>24.381499999999999</v>
      </c>
      <c r="H2165" s="19">
        <f t="shared" si="186"/>
        <v>31.736249999999998</v>
      </c>
      <c r="I2165" s="19"/>
      <c r="J2165" s="18">
        <f t="shared" si="187"/>
        <v>0.49146341463414633</v>
      </c>
      <c r="K2165" s="18">
        <v>41</v>
      </c>
      <c r="L2165" s="20">
        <v>20.149999999999999</v>
      </c>
      <c r="M2165" s="21">
        <v>10</v>
      </c>
      <c r="N2165" s="22">
        <f t="shared" si="184"/>
        <v>18.134999999999998</v>
      </c>
      <c r="O2165" s="23">
        <v>75</v>
      </c>
      <c r="P2165" s="24">
        <f t="shared" si="185"/>
        <v>31.736249999999998</v>
      </c>
    </row>
    <row r="2166" spans="1:16" ht="17.25" customHeight="1">
      <c r="A2166" s="1">
        <v>2</v>
      </c>
      <c r="B2166" s="1" t="s">
        <v>15</v>
      </c>
      <c r="D2166" s="17" t="s">
        <v>4358</v>
      </c>
      <c r="E2166" s="17" t="s">
        <v>4359</v>
      </c>
      <c r="F2166" s="17" t="s">
        <v>4355</v>
      </c>
      <c r="G2166" s="18">
        <f t="shared" si="183"/>
        <v>30.213699999999999</v>
      </c>
      <c r="H2166" s="19">
        <f t="shared" si="186"/>
        <v>39.327749999999995</v>
      </c>
      <c r="I2166" s="19"/>
      <c r="J2166" s="18">
        <f t="shared" si="187"/>
        <v>0.60902439024390242</v>
      </c>
      <c r="K2166" s="18">
        <v>41</v>
      </c>
      <c r="L2166" s="20">
        <v>24.97</v>
      </c>
      <c r="M2166" s="21">
        <v>10</v>
      </c>
      <c r="N2166" s="22">
        <f t="shared" si="184"/>
        <v>22.472999999999999</v>
      </c>
      <c r="O2166" s="23">
        <v>75</v>
      </c>
      <c r="P2166" s="24">
        <f t="shared" si="185"/>
        <v>39.327749999999995</v>
      </c>
    </row>
    <row r="2167" spans="1:16" ht="17.25" customHeight="1">
      <c r="A2167" s="1">
        <v>2</v>
      </c>
      <c r="B2167" s="1" t="s">
        <v>15</v>
      </c>
      <c r="D2167" s="17" t="s">
        <v>4360</v>
      </c>
      <c r="E2167" s="17" t="s">
        <v>4361</v>
      </c>
      <c r="F2167" s="17" t="s">
        <v>46</v>
      </c>
      <c r="G2167" s="18">
        <f t="shared" si="183"/>
        <v>97.59859999999999</v>
      </c>
      <c r="H2167" s="19">
        <f t="shared" si="186"/>
        <v>127.03949999999999</v>
      </c>
      <c r="I2167" s="19"/>
      <c r="J2167" s="18">
        <f t="shared" si="187"/>
        <v>1.9673170731707317</v>
      </c>
      <c r="K2167" s="18">
        <v>41</v>
      </c>
      <c r="L2167" s="20">
        <v>80.66</v>
      </c>
      <c r="M2167" s="21">
        <v>10</v>
      </c>
      <c r="N2167" s="22">
        <f t="shared" si="184"/>
        <v>72.593999999999994</v>
      </c>
      <c r="O2167" s="23">
        <v>75</v>
      </c>
      <c r="P2167" s="24">
        <f t="shared" si="185"/>
        <v>127.03949999999999</v>
      </c>
    </row>
    <row r="2168" spans="1:16" ht="17.25" customHeight="1">
      <c r="A2168" s="1">
        <v>2</v>
      </c>
      <c r="B2168" s="1" t="s">
        <v>15</v>
      </c>
      <c r="D2168" s="17" t="s">
        <v>4362</v>
      </c>
      <c r="E2168" s="17" t="s">
        <v>4363</v>
      </c>
      <c r="F2168" s="17" t="s">
        <v>46</v>
      </c>
      <c r="G2168" s="18">
        <f t="shared" si="183"/>
        <v>320.73469999999998</v>
      </c>
      <c r="H2168" s="19">
        <f t="shared" si="186"/>
        <v>417.48524999999995</v>
      </c>
      <c r="I2168" s="19"/>
      <c r="J2168" s="18">
        <f t="shared" si="187"/>
        <v>6.4651219512195119</v>
      </c>
      <c r="K2168" s="18">
        <v>41</v>
      </c>
      <c r="L2168" s="20">
        <v>265.07</v>
      </c>
      <c r="M2168" s="21">
        <v>10</v>
      </c>
      <c r="N2168" s="22">
        <f t="shared" si="184"/>
        <v>238.56299999999999</v>
      </c>
      <c r="O2168" s="23">
        <v>75</v>
      </c>
      <c r="P2168" s="24">
        <f t="shared" si="185"/>
        <v>417.48524999999995</v>
      </c>
    </row>
    <row r="2169" spans="1:16" ht="17.25" customHeight="1">
      <c r="A2169" s="1">
        <v>2</v>
      </c>
      <c r="B2169" s="1" t="s">
        <v>15</v>
      </c>
      <c r="D2169" s="17" t="s">
        <v>4364</v>
      </c>
      <c r="E2169" s="17" t="s">
        <v>4365</v>
      </c>
      <c r="F2169" s="17" t="s">
        <v>46</v>
      </c>
      <c r="G2169" s="18">
        <f t="shared" si="183"/>
        <v>84.784699999999987</v>
      </c>
      <c r="H2169" s="19">
        <f t="shared" si="186"/>
        <v>110.36024999999998</v>
      </c>
      <c r="I2169" s="19"/>
      <c r="J2169" s="18">
        <f t="shared" si="187"/>
        <v>1.7090243902439022</v>
      </c>
      <c r="K2169" s="18">
        <v>41</v>
      </c>
      <c r="L2169" s="20">
        <v>70.069999999999993</v>
      </c>
      <c r="M2169" s="21">
        <v>10</v>
      </c>
      <c r="N2169" s="22">
        <f t="shared" si="184"/>
        <v>63.062999999999995</v>
      </c>
      <c r="O2169" s="23">
        <v>75</v>
      </c>
      <c r="P2169" s="24">
        <f t="shared" si="185"/>
        <v>110.36024999999998</v>
      </c>
    </row>
    <row r="2170" spans="1:16" ht="17.25" customHeight="1">
      <c r="A2170" s="1">
        <v>2</v>
      </c>
      <c r="B2170" s="1" t="s">
        <v>15</v>
      </c>
      <c r="D2170" s="17" t="s">
        <v>4366</v>
      </c>
      <c r="E2170" s="17" t="s">
        <v>4367</v>
      </c>
      <c r="F2170" s="17" t="s">
        <v>46</v>
      </c>
      <c r="G2170" s="18">
        <f t="shared" si="183"/>
        <v>51.8001</v>
      </c>
      <c r="H2170" s="19">
        <f t="shared" si="186"/>
        <v>67.425750000000008</v>
      </c>
      <c r="I2170" s="19"/>
      <c r="J2170" s="18">
        <f t="shared" si="187"/>
        <v>1.0441463414634147</v>
      </c>
      <c r="K2170" s="18">
        <v>41</v>
      </c>
      <c r="L2170" s="20">
        <v>42.81</v>
      </c>
      <c r="M2170" s="21">
        <v>10</v>
      </c>
      <c r="N2170" s="22">
        <f t="shared" si="184"/>
        <v>38.529000000000003</v>
      </c>
      <c r="O2170" s="23">
        <v>75</v>
      </c>
      <c r="P2170" s="24">
        <f t="shared" si="185"/>
        <v>67.425750000000008</v>
      </c>
    </row>
    <row r="2171" spans="1:16" ht="17.25" customHeight="1">
      <c r="A2171" s="1">
        <v>2</v>
      </c>
      <c r="B2171" s="1" t="s">
        <v>15</v>
      </c>
      <c r="D2171" s="17" t="s">
        <v>4368</v>
      </c>
      <c r="E2171" s="17" t="s">
        <v>4369</v>
      </c>
      <c r="F2171" s="17" t="s">
        <v>46</v>
      </c>
      <c r="G2171" s="18">
        <f t="shared" si="183"/>
        <v>376.51569999999998</v>
      </c>
      <c r="H2171" s="19">
        <f t="shared" si="186"/>
        <v>490.09275000000002</v>
      </c>
      <c r="I2171" s="19"/>
      <c r="J2171" s="18">
        <f t="shared" si="187"/>
        <v>7.5895121951219515</v>
      </c>
      <c r="K2171" s="18">
        <v>41</v>
      </c>
      <c r="L2171" s="20">
        <v>311.17</v>
      </c>
      <c r="M2171" s="21">
        <v>10</v>
      </c>
      <c r="N2171" s="22">
        <f t="shared" si="184"/>
        <v>280.053</v>
      </c>
      <c r="O2171" s="23">
        <v>75</v>
      </c>
      <c r="P2171" s="24">
        <f t="shared" si="185"/>
        <v>490.09275000000002</v>
      </c>
    </row>
    <row r="2172" spans="1:16" ht="17.25" customHeight="1">
      <c r="A2172" s="1">
        <v>2</v>
      </c>
      <c r="B2172" s="1" t="s">
        <v>15</v>
      </c>
      <c r="D2172" s="17" t="s">
        <v>4370</v>
      </c>
      <c r="E2172" s="17" t="s">
        <v>4371</v>
      </c>
      <c r="F2172" s="17" t="s">
        <v>46</v>
      </c>
      <c r="G2172" s="18">
        <f t="shared" ref="G2172:G2235" si="188">L2172*1.21</f>
        <v>28.834299999999995</v>
      </c>
      <c r="H2172" s="19">
        <f t="shared" si="186"/>
        <v>37.532249999999998</v>
      </c>
      <c r="I2172" s="19"/>
      <c r="J2172" s="18">
        <f t="shared" si="187"/>
        <v>0.58121951219512191</v>
      </c>
      <c r="K2172" s="18">
        <v>41</v>
      </c>
      <c r="L2172" s="20">
        <v>23.83</v>
      </c>
      <c r="M2172" s="21">
        <v>10</v>
      </c>
      <c r="N2172" s="22">
        <f t="shared" si="184"/>
        <v>21.446999999999999</v>
      </c>
      <c r="O2172" s="23">
        <v>75</v>
      </c>
      <c r="P2172" s="24">
        <f t="shared" si="185"/>
        <v>37.532249999999998</v>
      </c>
    </row>
    <row r="2173" spans="1:16" ht="17.25" customHeight="1">
      <c r="A2173" s="1">
        <v>2</v>
      </c>
      <c r="B2173" s="1" t="s">
        <v>15</v>
      </c>
      <c r="D2173" s="17" t="s">
        <v>4372</v>
      </c>
      <c r="E2173" s="17" t="s">
        <v>4373</v>
      </c>
      <c r="F2173" s="17" t="s">
        <v>46</v>
      </c>
      <c r="G2173" s="18">
        <f t="shared" si="188"/>
        <v>26.329600000000003</v>
      </c>
      <c r="H2173" s="19">
        <f t="shared" si="186"/>
        <v>34.272000000000006</v>
      </c>
      <c r="I2173" s="19"/>
      <c r="J2173" s="18">
        <f t="shared" si="187"/>
        <v>0.5307317073170732</v>
      </c>
      <c r="K2173" s="18">
        <v>41</v>
      </c>
      <c r="L2173" s="20">
        <v>21.76</v>
      </c>
      <c r="M2173" s="21">
        <v>10</v>
      </c>
      <c r="N2173" s="22">
        <f t="shared" si="184"/>
        <v>19.584000000000003</v>
      </c>
      <c r="O2173" s="23">
        <v>75</v>
      </c>
      <c r="P2173" s="24">
        <f t="shared" si="185"/>
        <v>34.272000000000006</v>
      </c>
    </row>
    <row r="2174" spans="1:16" ht="17.25" customHeight="1">
      <c r="A2174" s="1">
        <v>2</v>
      </c>
      <c r="B2174" s="1" t="s">
        <v>15</v>
      </c>
      <c r="D2174" s="17" t="s">
        <v>4374</v>
      </c>
      <c r="E2174" s="17" t="s">
        <v>4375</v>
      </c>
      <c r="F2174" s="17" t="s">
        <v>46</v>
      </c>
      <c r="G2174" s="18">
        <f t="shared" si="188"/>
        <v>55.200199999999995</v>
      </c>
      <c r="H2174" s="19">
        <f t="shared" si="186"/>
        <v>71.851500000000001</v>
      </c>
      <c r="I2174" s="19"/>
      <c r="J2174" s="18">
        <f t="shared" si="187"/>
        <v>1.1126829268292682</v>
      </c>
      <c r="K2174" s="18">
        <v>41</v>
      </c>
      <c r="L2174" s="20">
        <v>45.62</v>
      </c>
      <c r="M2174" s="21">
        <v>10</v>
      </c>
      <c r="N2174" s="22">
        <f t="shared" si="184"/>
        <v>41.058</v>
      </c>
      <c r="O2174" s="23">
        <v>75</v>
      </c>
      <c r="P2174" s="24">
        <f t="shared" si="185"/>
        <v>71.851500000000001</v>
      </c>
    </row>
    <row r="2175" spans="1:16" ht="17.25" customHeight="1">
      <c r="A2175" s="1">
        <v>2</v>
      </c>
      <c r="B2175" s="1" t="s">
        <v>15</v>
      </c>
      <c r="D2175" s="17" t="s">
        <v>4376</v>
      </c>
      <c r="E2175" s="17" t="s">
        <v>4377</v>
      </c>
      <c r="F2175" s="17" t="s">
        <v>46</v>
      </c>
      <c r="G2175" s="18">
        <f t="shared" si="188"/>
        <v>70.264700000000005</v>
      </c>
      <c r="H2175" s="19">
        <f t="shared" si="186"/>
        <v>91.460250000000002</v>
      </c>
      <c r="I2175" s="19"/>
      <c r="J2175" s="18">
        <f t="shared" si="187"/>
        <v>1.4163414634146341</v>
      </c>
      <c r="K2175" s="18">
        <v>41</v>
      </c>
      <c r="L2175" s="20">
        <v>58.07</v>
      </c>
      <c r="M2175" s="21">
        <v>10</v>
      </c>
      <c r="N2175" s="22">
        <f t="shared" si="184"/>
        <v>52.262999999999998</v>
      </c>
      <c r="O2175" s="23">
        <v>75</v>
      </c>
      <c r="P2175" s="24">
        <f t="shared" si="185"/>
        <v>91.460250000000002</v>
      </c>
    </row>
    <row r="2176" spans="1:16" ht="17.25" customHeight="1">
      <c r="A2176" s="1">
        <v>2</v>
      </c>
      <c r="B2176" s="1" t="s">
        <v>15</v>
      </c>
      <c r="D2176" s="17" t="s">
        <v>4378</v>
      </c>
      <c r="E2176" s="17" t="s">
        <v>4379</v>
      </c>
      <c r="F2176" s="17" t="s">
        <v>46</v>
      </c>
      <c r="G2176" s="18">
        <f t="shared" si="188"/>
        <v>145.56299999999999</v>
      </c>
      <c r="H2176" s="19">
        <f t="shared" si="186"/>
        <v>189.4725</v>
      </c>
      <c r="I2176" s="19"/>
      <c r="J2176" s="18">
        <f t="shared" si="187"/>
        <v>2.9341463414634146</v>
      </c>
      <c r="K2176" s="18">
        <v>41</v>
      </c>
      <c r="L2176" s="20">
        <v>120.3</v>
      </c>
      <c r="M2176" s="21">
        <v>10</v>
      </c>
      <c r="N2176" s="22">
        <f t="shared" si="184"/>
        <v>108.27</v>
      </c>
      <c r="O2176" s="23">
        <v>75</v>
      </c>
      <c r="P2176" s="24">
        <f t="shared" si="185"/>
        <v>189.4725</v>
      </c>
    </row>
    <row r="2177" spans="1:16" ht="17.25" customHeight="1">
      <c r="A2177" s="1">
        <v>2</v>
      </c>
      <c r="B2177" s="1" t="s">
        <v>15</v>
      </c>
      <c r="D2177" s="17" t="s">
        <v>4380</v>
      </c>
      <c r="E2177" s="17" t="s">
        <v>4381</v>
      </c>
      <c r="F2177" s="17" t="s">
        <v>46</v>
      </c>
      <c r="G2177" s="18">
        <f t="shared" si="188"/>
        <v>188.2397</v>
      </c>
      <c r="H2177" s="19">
        <f t="shared" si="186"/>
        <v>245.02275</v>
      </c>
      <c r="I2177" s="19"/>
      <c r="J2177" s="18">
        <f t="shared" si="187"/>
        <v>3.7943902439024391</v>
      </c>
      <c r="K2177" s="18">
        <v>41</v>
      </c>
      <c r="L2177" s="20">
        <v>155.57</v>
      </c>
      <c r="M2177" s="21">
        <v>10</v>
      </c>
      <c r="N2177" s="22">
        <f t="shared" si="184"/>
        <v>140.01300000000001</v>
      </c>
      <c r="O2177" s="23">
        <v>75</v>
      </c>
      <c r="P2177" s="24">
        <f t="shared" si="185"/>
        <v>245.02275</v>
      </c>
    </row>
    <row r="2178" spans="1:16" ht="17.25" customHeight="1">
      <c r="A2178" s="1">
        <v>2</v>
      </c>
      <c r="B2178" s="1" t="s">
        <v>15</v>
      </c>
      <c r="D2178" s="17" t="s">
        <v>4382</v>
      </c>
      <c r="E2178" s="17" t="s">
        <v>4383</v>
      </c>
      <c r="F2178" s="17" t="s">
        <v>46</v>
      </c>
      <c r="G2178" s="18">
        <f t="shared" si="188"/>
        <v>49.936700000000002</v>
      </c>
      <c r="H2178" s="19">
        <f t="shared" si="186"/>
        <v>65.000249999999994</v>
      </c>
      <c r="I2178" s="19"/>
      <c r="J2178" s="18">
        <f t="shared" si="187"/>
        <v>1.0065853658536585</v>
      </c>
      <c r="K2178" s="18">
        <v>41</v>
      </c>
      <c r="L2178" s="20">
        <v>41.27</v>
      </c>
      <c r="M2178" s="21">
        <v>10</v>
      </c>
      <c r="N2178" s="22">
        <f t="shared" si="184"/>
        <v>37.143000000000001</v>
      </c>
      <c r="O2178" s="23">
        <v>75</v>
      </c>
      <c r="P2178" s="24">
        <f t="shared" si="185"/>
        <v>65.000249999999994</v>
      </c>
    </row>
    <row r="2179" spans="1:16" ht="17.25" customHeight="1">
      <c r="A2179" s="1">
        <v>2</v>
      </c>
      <c r="B2179" s="1" t="s">
        <v>15</v>
      </c>
      <c r="D2179" s="17" t="s">
        <v>4384</v>
      </c>
      <c r="E2179" s="17" t="s">
        <v>4385</v>
      </c>
      <c r="F2179" s="17" t="s">
        <v>46</v>
      </c>
      <c r="G2179" s="18">
        <f t="shared" si="188"/>
        <v>1580.4536000000001</v>
      </c>
      <c r="H2179" s="19">
        <f t="shared" si="186"/>
        <v>2057.2020000000002</v>
      </c>
      <c r="I2179" s="19"/>
      <c r="J2179" s="18">
        <f t="shared" si="187"/>
        <v>31.857560975609758</v>
      </c>
      <c r="K2179" s="18">
        <v>41</v>
      </c>
      <c r="L2179" s="20">
        <v>1306.1600000000001</v>
      </c>
      <c r="M2179" s="21">
        <v>10</v>
      </c>
      <c r="N2179" s="22">
        <f t="shared" ref="N2179:N2242" si="189">L2179-L2179*M2179/100</f>
        <v>1175.5440000000001</v>
      </c>
      <c r="O2179" s="23">
        <v>75</v>
      </c>
      <c r="P2179" s="24">
        <f t="shared" ref="P2179:P2242" si="190">N2179+N2179*O2179/100</f>
        <v>2057.2020000000002</v>
      </c>
    </row>
    <row r="2180" spans="1:16" ht="17.25" customHeight="1">
      <c r="A2180" s="1">
        <v>2</v>
      </c>
      <c r="B2180" s="1" t="s">
        <v>15</v>
      </c>
      <c r="D2180" s="17" t="s">
        <v>4386</v>
      </c>
      <c r="E2180" s="17" t="s">
        <v>4387</v>
      </c>
      <c r="F2180" s="17" t="s">
        <v>46</v>
      </c>
      <c r="G2180" s="18">
        <f t="shared" si="188"/>
        <v>100.3937</v>
      </c>
      <c r="H2180" s="19">
        <f t="shared" si="186"/>
        <v>130.67775</v>
      </c>
      <c r="I2180" s="19"/>
      <c r="J2180" s="18">
        <f t="shared" si="187"/>
        <v>2.0236585365853657</v>
      </c>
      <c r="K2180" s="18">
        <v>41</v>
      </c>
      <c r="L2180" s="20">
        <v>82.97</v>
      </c>
      <c r="M2180" s="21">
        <v>10</v>
      </c>
      <c r="N2180" s="22">
        <f t="shared" si="189"/>
        <v>74.673000000000002</v>
      </c>
      <c r="O2180" s="23">
        <v>75</v>
      </c>
      <c r="P2180" s="24">
        <f t="shared" si="190"/>
        <v>130.67775</v>
      </c>
    </row>
    <row r="2181" spans="1:16" ht="17.25" customHeight="1">
      <c r="A2181" s="1">
        <v>2</v>
      </c>
      <c r="B2181" s="1" t="s">
        <v>15</v>
      </c>
      <c r="D2181" s="17" t="s">
        <v>4388</v>
      </c>
      <c r="E2181" s="17" t="s">
        <v>4389</v>
      </c>
      <c r="F2181" s="17" t="s">
        <v>46</v>
      </c>
      <c r="G2181" s="18">
        <f t="shared" si="188"/>
        <v>87.821799999999996</v>
      </c>
      <c r="H2181" s="19">
        <f t="shared" ref="H2181:H2244" si="191">P2181</f>
        <v>114.3135</v>
      </c>
      <c r="I2181" s="19"/>
      <c r="J2181" s="18">
        <f t="shared" si="187"/>
        <v>1.7702439024390244</v>
      </c>
      <c r="K2181" s="18">
        <v>41</v>
      </c>
      <c r="L2181" s="20">
        <v>72.58</v>
      </c>
      <c r="M2181" s="21">
        <v>10</v>
      </c>
      <c r="N2181" s="22">
        <f t="shared" si="189"/>
        <v>65.322000000000003</v>
      </c>
      <c r="O2181" s="23">
        <v>75</v>
      </c>
      <c r="P2181" s="24">
        <f t="shared" si="190"/>
        <v>114.3135</v>
      </c>
    </row>
    <row r="2182" spans="1:16" ht="17.25" customHeight="1">
      <c r="A2182" s="1">
        <v>2</v>
      </c>
      <c r="B2182" s="1" t="s">
        <v>15</v>
      </c>
      <c r="D2182" s="17" t="s">
        <v>4390</v>
      </c>
      <c r="E2182" s="17" t="s">
        <v>4391</v>
      </c>
      <c r="F2182" s="17" t="s">
        <v>46</v>
      </c>
      <c r="G2182" s="18">
        <f t="shared" si="188"/>
        <v>26.716799999999996</v>
      </c>
      <c r="H2182" s="19">
        <f t="shared" si="191"/>
        <v>34.776000000000003</v>
      </c>
      <c r="I2182" s="19"/>
      <c r="J2182" s="18">
        <f t="shared" si="187"/>
        <v>0.53853658536585358</v>
      </c>
      <c r="K2182" s="18">
        <v>41</v>
      </c>
      <c r="L2182" s="20">
        <v>22.08</v>
      </c>
      <c r="M2182" s="21">
        <v>10</v>
      </c>
      <c r="N2182" s="22">
        <f t="shared" si="189"/>
        <v>19.872</v>
      </c>
      <c r="O2182" s="23">
        <v>75</v>
      </c>
      <c r="P2182" s="24">
        <f t="shared" si="190"/>
        <v>34.776000000000003</v>
      </c>
    </row>
    <row r="2183" spans="1:16" ht="17.25" customHeight="1">
      <c r="A2183" s="1">
        <v>2</v>
      </c>
      <c r="B2183" s="1" t="s">
        <v>15</v>
      </c>
      <c r="D2183" s="17" t="s">
        <v>4392</v>
      </c>
      <c r="E2183" s="17" t="s">
        <v>4393</v>
      </c>
      <c r="F2183" s="17" t="s">
        <v>46</v>
      </c>
      <c r="G2183" s="18">
        <f t="shared" si="188"/>
        <v>52.756</v>
      </c>
      <c r="H2183" s="19">
        <f t="shared" si="191"/>
        <v>68.67</v>
      </c>
      <c r="I2183" s="19"/>
      <c r="J2183" s="18">
        <f t="shared" si="187"/>
        <v>1.0634146341463415</v>
      </c>
      <c r="K2183" s="18">
        <v>41</v>
      </c>
      <c r="L2183" s="20">
        <v>43.6</v>
      </c>
      <c r="M2183" s="21">
        <v>10</v>
      </c>
      <c r="N2183" s="22">
        <f t="shared" si="189"/>
        <v>39.24</v>
      </c>
      <c r="O2183" s="23">
        <v>75</v>
      </c>
      <c r="P2183" s="24">
        <f t="shared" si="190"/>
        <v>68.67</v>
      </c>
    </row>
    <row r="2184" spans="1:16" ht="17.25" customHeight="1">
      <c r="A2184" s="1">
        <v>2</v>
      </c>
      <c r="B2184" s="1" t="s">
        <v>15</v>
      </c>
      <c r="D2184" s="17" t="s">
        <v>4394</v>
      </c>
      <c r="E2184" s="17" t="s">
        <v>4395</v>
      </c>
      <c r="F2184" s="17" t="s">
        <v>46</v>
      </c>
      <c r="G2184" s="18">
        <f t="shared" si="188"/>
        <v>165.649</v>
      </c>
      <c r="H2184" s="19">
        <f t="shared" si="191"/>
        <v>215.61750000000001</v>
      </c>
      <c r="I2184" s="19"/>
      <c r="J2184" s="18">
        <f t="shared" si="187"/>
        <v>3.3390243902439027</v>
      </c>
      <c r="K2184" s="18">
        <v>41</v>
      </c>
      <c r="L2184" s="20">
        <v>136.9</v>
      </c>
      <c r="M2184" s="21">
        <v>10</v>
      </c>
      <c r="N2184" s="22">
        <f t="shared" si="189"/>
        <v>123.21000000000001</v>
      </c>
      <c r="O2184" s="23">
        <v>75</v>
      </c>
      <c r="P2184" s="24">
        <f t="shared" si="190"/>
        <v>215.61750000000001</v>
      </c>
    </row>
    <row r="2185" spans="1:16" ht="17.25" customHeight="1">
      <c r="A2185" s="1">
        <v>2</v>
      </c>
      <c r="B2185" s="1" t="s">
        <v>15</v>
      </c>
      <c r="D2185" s="17" t="s">
        <v>4396</v>
      </c>
      <c r="E2185" s="17" t="s">
        <v>4397</v>
      </c>
      <c r="F2185" s="17" t="s">
        <v>46</v>
      </c>
      <c r="G2185" s="18">
        <f t="shared" si="188"/>
        <v>52.719699999999996</v>
      </c>
      <c r="H2185" s="19">
        <f t="shared" si="191"/>
        <v>68.622749999999996</v>
      </c>
      <c r="I2185" s="19"/>
      <c r="J2185" s="18">
        <f t="shared" si="187"/>
        <v>1.0626829268292683</v>
      </c>
      <c r="K2185" s="18">
        <v>41</v>
      </c>
      <c r="L2185" s="20">
        <v>43.57</v>
      </c>
      <c r="M2185" s="21">
        <v>10</v>
      </c>
      <c r="N2185" s="22">
        <f t="shared" si="189"/>
        <v>39.213000000000001</v>
      </c>
      <c r="O2185" s="23">
        <v>75</v>
      </c>
      <c r="P2185" s="24">
        <f t="shared" si="190"/>
        <v>68.622749999999996</v>
      </c>
    </row>
    <row r="2186" spans="1:16" ht="17.25" customHeight="1">
      <c r="A2186" s="1">
        <v>2</v>
      </c>
      <c r="B2186" s="1" t="s">
        <v>15</v>
      </c>
      <c r="D2186" s="17" t="s">
        <v>4398</v>
      </c>
      <c r="E2186" s="17" t="s">
        <v>4399</v>
      </c>
      <c r="F2186" s="17" t="s">
        <v>46</v>
      </c>
      <c r="G2186" s="18">
        <f t="shared" si="188"/>
        <v>143.08249999999998</v>
      </c>
      <c r="H2186" s="19">
        <f t="shared" si="191"/>
        <v>186.24374999999998</v>
      </c>
      <c r="I2186" s="19"/>
      <c r="J2186" s="18">
        <f t="shared" si="187"/>
        <v>2.8841463414634148</v>
      </c>
      <c r="K2186" s="18">
        <v>41</v>
      </c>
      <c r="L2186" s="20">
        <v>118.25</v>
      </c>
      <c r="M2186" s="21">
        <v>10</v>
      </c>
      <c r="N2186" s="22">
        <f t="shared" si="189"/>
        <v>106.425</v>
      </c>
      <c r="O2186" s="23">
        <v>75</v>
      </c>
      <c r="P2186" s="24">
        <f t="shared" si="190"/>
        <v>186.24374999999998</v>
      </c>
    </row>
    <row r="2187" spans="1:16" ht="17.25" customHeight="1">
      <c r="A2187" s="1">
        <v>2</v>
      </c>
      <c r="B2187" s="1" t="s">
        <v>15</v>
      </c>
      <c r="D2187" s="17" t="s">
        <v>4400</v>
      </c>
      <c r="E2187" s="17" t="s">
        <v>4401</v>
      </c>
      <c r="F2187" s="17" t="s">
        <v>46</v>
      </c>
      <c r="G2187" s="18">
        <f t="shared" si="188"/>
        <v>790.21469999999999</v>
      </c>
      <c r="H2187" s="19">
        <f t="shared" si="191"/>
        <v>1028.5852500000001</v>
      </c>
      <c r="I2187" s="19"/>
      <c r="J2187" s="18">
        <f t="shared" si="187"/>
        <v>15.928536585365855</v>
      </c>
      <c r="K2187" s="18">
        <v>41</v>
      </c>
      <c r="L2187" s="20">
        <v>653.07000000000005</v>
      </c>
      <c r="M2187" s="21">
        <v>10</v>
      </c>
      <c r="N2187" s="22">
        <f t="shared" si="189"/>
        <v>587.76300000000003</v>
      </c>
      <c r="O2187" s="23">
        <v>75</v>
      </c>
      <c r="P2187" s="24">
        <f t="shared" si="190"/>
        <v>1028.5852500000001</v>
      </c>
    </row>
    <row r="2188" spans="1:16" ht="17.25" customHeight="1">
      <c r="A2188" s="1">
        <v>2</v>
      </c>
      <c r="B2188" s="1" t="s">
        <v>15</v>
      </c>
      <c r="D2188" s="17" t="s">
        <v>4402</v>
      </c>
      <c r="E2188" s="17" t="s">
        <v>4403</v>
      </c>
      <c r="F2188" s="17" t="s">
        <v>46</v>
      </c>
      <c r="G2188" s="18">
        <f t="shared" si="188"/>
        <v>30.213699999999999</v>
      </c>
      <c r="H2188" s="19">
        <f t="shared" si="191"/>
        <v>39.327749999999995</v>
      </c>
      <c r="I2188" s="19"/>
      <c r="J2188" s="18">
        <f t="shared" si="187"/>
        <v>0.60902439024390242</v>
      </c>
      <c r="K2188" s="18">
        <v>41</v>
      </c>
      <c r="L2188" s="20">
        <v>24.97</v>
      </c>
      <c r="M2188" s="21">
        <v>10</v>
      </c>
      <c r="N2188" s="22">
        <f t="shared" si="189"/>
        <v>22.472999999999999</v>
      </c>
      <c r="O2188" s="23">
        <v>75</v>
      </c>
      <c r="P2188" s="24">
        <f t="shared" si="190"/>
        <v>39.327749999999995</v>
      </c>
    </row>
    <row r="2189" spans="1:16" ht="17.25" customHeight="1">
      <c r="A2189" s="1">
        <v>2</v>
      </c>
      <c r="B2189" s="1" t="s">
        <v>15</v>
      </c>
      <c r="D2189" s="17" t="s">
        <v>4404</v>
      </c>
      <c r="E2189" s="17" t="s">
        <v>4405</v>
      </c>
      <c r="F2189" s="17" t="s">
        <v>46</v>
      </c>
      <c r="G2189" s="18">
        <f t="shared" si="188"/>
        <v>34.847999999999999</v>
      </c>
      <c r="H2189" s="19">
        <f t="shared" si="191"/>
        <v>45.36</v>
      </c>
      <c r="I2189" s="19"/>
      <c r="J2189" s="18">
        <f t="shared" si="187"/>
        <v>0.70243902439024397</v>
      </c>
      <c r="K2189" s="18">
        <v>41</v>
      </c>
      <c r="L2189" s="20">
        <v>28.8</v>
      </c>
      <c r="M2189" s="21">
        <v>10</v>
      </c>
      <c r="N2189" s="22">
        <f t="shared" si="189"/>
        <v>25.92</v>
      </c>
      <c r="O2189" s="23">
        <v>75</v>
      </c>
      <c r="P2189" s="24">
        <f t="shared" si="190"/>
        <v>45.36</v>
      </c>
    </row>
    <row r="2190" spans="1:16" ht="17.25" customHeight="1">
      <c r="A2190" s="1">
        <v>2</v>
      </c>
      <c r="B2190" s="1" t="s">
        <v>15</v>
      </c>
      <c r="D2190" s="17" t="s">
        <v>4406</v>
      </c>
      <c r="E2190" s="17" t="s">
        <v>4407</v>
      </c>
      <c r="F2190" s="17" t="s">
        <v>46</v>
      </c>
      <c r="G2190" s="18">
        <f t="shared" si="188"/>
        <v>39.494399999999999</v>
      </c>
      <c r="H2190" s="19">
        <f t="shared" si="191"/>
        <v>51.408000000000001</v>
      </c>
      <c r="I2190" s="19"/>
      <c r="J2190" s="18">
        <f t="shared" si="187"/>
        <v>0.7960975609756098</v>
      </c>
      <c r="K2190" s="18">
        <v>41</v>
      </c>
      <c r="L2190" s="20">
        <v>32.64</v>
      </c>
      <c r="M2190" s="21">
        <v>10</v>
      </c>
      <c r="N2190" s="22">
        <f t="shared" si="189"/>
        <v>29.376000000000001</v>
      </c>
      <c r="O2190" s="23">
        <v>75</v>
      </c>
      <c r="P2190" s="24">
        <f t="shared" si="190"/>
        <v>51.408000000000001</v>
      </c>
    </row>
    <row r="2191" spans="1:16" ht="17.25" customHeight="1">
      <c r="A2191" s="1">
        <v>2</v>
      </c>
      <c r="B2191" s="1" t="s">
        <v>15</v>
      </c>
      <c r="D2191" s="17" t="s">
        <v>4408</v>
      </c>
      <c r="E2191" s="17" t="s">
        <v>4409</v>
      </c>
      <c r="F2191" s="17" t="s">
        <v>46</v>
      </c>
      <c r="G2191" s="18">
        <f t="shared" si="188"/>
        <v>44.140799999999992</v>
      </c>
      <c r="H2191" s="19">
        <f t="shared" si="191"/>
        <v>57.455999999999989</v>
      </c>
      <c r="I2191" s="19"/>
      <c r="J2191" s="18">
        <f t="shared" si="187"/>
        <v>0.88975609756097551</v>
      </c>
      <c r="K2191" s="18">
        <v>41</v>
      </c>
      <c r="L2191" s="20">
        <v>36.479999999999997</v>
      </c>
      <c r="M2191" s="21">
        <v>10</v>
      </c>
      <c r="N2191" s="22">
        <f t="shared" si="189"/>
        <v>32.831999999999994</v>
      </c>
      <c r="O2191" s="23">
        <v>75</v>
      </c>
      <c r="P2191" s="24">
        <f t="shared" si="190"/>
        <v>57.455999999999989</v>
      </c>
    </row>
    <row r="2192" spans="1:16" ht="17.25" customHeight="1">
      <c r="A2192" s="1">
        <v>2</v>
      </c>
      <c r="B2192" s="1" t="s">
        <v>15</v>
      </c>
      <c r="D2192" s="17" t="s">
        <v>4410</v>
      </c>
      <c r="E2192" s="17" t="s">
        <v>4411</v>
      </c>
      <c r="F2192" s="17" t="s">
        <v>46</v>
      </c>
      <c r="G2192" s="18">
        <f t="shared" si="188"/>
        <v>51.122499999999995</v>
      </c>
      <c r="H2192" s="19">
        <f t="shared" si="191"/>
        <v>66.543750000000003</v>
      </c>
      <c r="I2192" s="19"/>
      <c r="J2192" s="18">
        <f t="shared" si="187"/>
        <v>1.0304878048780488</v>
      </c>
      <c r="K2192" s="18">
        <v>41</v>
      </c>
      <c r="L2192" s="20">
        <v>42.25</v>
      </c>
      <c r="M2192" s="21">
        <v>10</v>
      </c>
      <c r="N2192" s="22">
        <f t="shared" si="189"/>
        <v>38.024999999999999</v>
      </c>
      <c r="O2192" s="23">
        <v>75</v>
      </c>
      <c r="P2192" s="24">
        <f t="shared" si="190"/>
        <v>66.543750000000003</v>
      </c>
    </row>
    <row r="2193" spans="1:16" ht="17.25" customHeight="1">
      <c r="A2193" s="1">
        <v>2</v>
      </c>
      <c r="B2193" s="1" t="s">
        <v>15</v>
      </c>
      <c r="D2193" s="17" t="s">
        <v>4412</v>
      </c>
      <c r="E2193" s="17" t="s">
        <v>4413</v>
      </c>
      <c r="F2193" s="17" t="s">
        <v>46</v>
      </c>
      <c r="G2193" s="18">
        <f t="shared" si="188"/>
        <v>60.403199999999998</v>
      </c>
      <c r="H2193" s="19">
        <f t="shared" si="191"/>
        <v>78.623999999999995</v>
      </c>
      <c r="I2193" s="19"/>
      <c r="J2193" s="18">
        <f t="shared" si="187"/>
        <v>1.2175609756097561</v>
      </c>
      <c r="K2193" s="18">
        <v>41</v>
      </c>
      <c r="L2193" s="20">
        <v>49.92</v>
      </c>
      <c r="M2193" s="21">
        <v>10</v>
      </c>
      <c r="N2193" s="22">
        <f t="shared" si="189"/>
        <v>44.927999999999997</v>
      </c>
      <c r="O2193" s="23">
        <v>75</v>
      </c>
      <c r="P2193" s="24">
        <f t="shared" si="190"/>
        <v>78.623999999999995</v>
      </c>
    </row>
    <row r="2194" spans="1:16" ht="17.25" customHeight="1">
      <c r="A2194" s="1">
        <v>2</v>
      </c>
      <c r="B2194" s="1" t="s">
        <v>15</v>
      </c>
      <c r="D2194" s="17" t="s">
        <v>4414</v>
      </c>
      <c r="E2194" s="17" t="s">
        <v>4415</v>
      </c>
      <c r="F2194" s="17" t="s">
        <v>46</v>
      </c>
      <c r="G2194" s="18">
        <f t="shared" si="188"/>
        <v>62.738500000000002</v>
      </c>
      <c r="H2194" s="19">
        <f t="shared" si="191"/>
        <v>81.663749999999993</v>
      </c>
      <c r="I2194" s="19"/>
      <c r="J2194" s="18">
        <f t="shared" si="187"/>
        <v>1.2646341463414634</v>
      </c>
      <c r="K2194" s="18">
        <v>41</v>
      </c>
      <c r="L2194" s="20">
        <v>51.85</v>
      </c>
      <c r="M2194" s="21">
        <v>10</v>
      </c>
      <c r="N2194" s="22">
        <f t="shared" si="189"/>
        <v>46.664999999999999</v>
      </c>
      <c r="O2194" s="23">
        <v>75</v>
      </c>
      <c r="P2194" s="24">
        <f t="shared" si="190"/>
        <v>81.663749999999993</v>
      </c>
    </row>
    <row r="2195" spans="1:16" ht="17.25" customHeight="1">
      <c r="A2195" s="1">
        <v>2</v>
      </c>
      <c r="B2195" s="1" t="s">
        <v>15</v>
      </c>
      <c r="D2195" s="17" t="s">
        <v>4416</v>
      </c>
      <c r="E2195" s="17" t="s">
        <v>4417</v>
      </c>
      <c r="F2195" s="17" t="s">
        <v>46</v>
      </c>
      <c r="G2195" s="18">
        <f t="shared" si="188"/>
        <v>10.4544</v>
      </c>
      <c r="H2195" s="19">
        <f t="shared" si="191"/>
        <v>13.608000000000001</v>
      </c>
      <c r="I2195" s="19"/>
      <c r="J2195" s="18">
        <f t="shared" si="187"/>
        <v>0.21073170731707319</v>
      </c>
      <c r="K2195" s="18">
        <v>41</v>
      </c>
      <c r="L2195" s="20">
        <v>8.64</v>
      </c>
      <c r="M2195" s="21">
        <v>10</v>
      </c>
      <c r="N2195" s="22">
        <f t="shared" si="189"/>
        <v>7.7760000000000007</v>
      </c>
      <c r="O2195" s="23">
        <v>75</v>
      </c>
      <c r="P2195" s="24">
        <f t="shared" si="190"/>
        <v>13.608000000000001</v>
      </c>
    </row>
    <row r="2196" spans="1:16" ht="17.25" customHeight="1">
      <c r="A2196" s="1">
        <v>2</v>
      </c>
      <c r="B2196" s="1" t="s">
        <v>15</v>
      </c>
      <c r="D2196" s="17" t="s">
        <v>4418</v>
      </c>
      <c r="E2196" s="17" t="s">
        <v>4419</v>
      </c>
      <c r="F2196" s="17" t="s">
        <v>46</v>
      </c>
      <c r="G2196" s="18">
        <f t="shared" si="188"/>
        <v>106.8914</v>
      </c>
      <c r="H2196" s="19">
        <f t="shared" si="191"/>
        <v>139.13550000000001</v>
      </c>
      <c r="I2196" s="19"/>
      <c r="J2196" s="18">
        <f t="shared" si="187"/>
        <v>2.1546341463414636</v>
      </c>
      <c r="K2196" s="18">
        <v>41</v>
      </c>
      <c r="L2196" s="20">
        <v>88.34</v>
      </c>
      <c r="M2196" s="21">
        <v>10</v>
      </c>
      <c r="N2196" s="22">
        <f t="shared" si="189"/>
        <v>79.506</v>
      </c>
      <c r="O2196" s="23">
        <v>75</v>
      </c>
      <c r="P2196" s="24">
        <f t="shared" si="190"/>
        <v>139.13550000000001</v>
      </c>
    </row>
    <row r="2197" spans="1:16" ht="17.25" customHeight="1">
      <c r="A2197" s="1">
        <v>2</v>
      </c>
      <c r="B2197" s="1" t="s">
        <v>15</v>
      </c>
      <c r="D2197" s="17" t="s">
        <v>4420</v>
      </c>
      <c r="E2197" s="17" t="s">
        <v>4421</v>
      </c>
      <c r="F2197" s="17" t="s">
        <v>46</v>
      </c>
      <c r="G2197" s="18">
        <f t="shared" si="188"/>
        <v>134.78190000000001</v>
      </c>
      <c r="H2197" s="19">
        <f t="shared" si="191"/>
        <v>175.43925000000002</v>
      </c>
      <c r="I2197" s="19"/>
      <c r="J2197" s="18">
        <f t="shared" si="187"/>
        <v>2.7168292682926829</v>
      </c>
      <c r="K2197" s="18">
        <v>41</v>
      </c>
      <c r="L2197" s="20">
        <v>111.39</v>
      </c>
      <c r="M2197" s="21">
        <v>10</v>
      </c>
      <c r="N2197" s="22">
        <f t="shared" si="189"/>
        <v>100.251</v>
      </c>
      <c r="O2197" s="23">
        <v>75</v>
      </c>
      <c r="P2197" s="24">
        <f t="shared" si="190"/>
        <v>175.43925000000002</v>
      </c>
    </row>
    <row r="2198" spans="1:16" ht="17.25" customHeight="1">
      <c r="A2198" s="1">
        <v>2</v>
      </c>
      <c r="B2198" s="1" t="s">
        <v>15</v>
      </c>
      <c r="D2198" s="17" t="s">
        <v>4422</v>
      </c>
      <c r="E2198" s="17" t="s">
        <v>4423</v>
      </c>
      <c r="F2198" s="17" t="s">
        <v>46</v>
      </c>
      <c r="G2198" s="18">
        <f t="shared" si="188"/>
        <v>65.255299999999991</v>
      </c>
      <c r="H2198" s="19">
        <f t="shared" si="191"/>
        <v>84.939750000000004</v>
      </c>
      <c r="I2198" s="19"/>
      <c r="J2198" s="18">
        <f t="shared" si="187"/>
        <v>1.3153658536585366</v>
      </c>
      <c r="K2198" s="18">
        <v>41</v>
      </c>
      <c r="L2198" s="20">
        <v>53.93</v>
      </c>
      <c r="M2198" s="21">
        <v>10</v>
      </c>
      <c r="N2198" s="22">
        <f t="shared" si="189"/>
        <v>48.536999999999999</v>
      </c>
      <c r="O2198" s="23">
        <v>75</v>
      </c>
      <c r="P2198" s="24">
        <f t="shared" si="190"/>
        <v>84.939750000000004</v>
      </c>
    </row>
    <row r="2199" spans="1:16" ht="17.25" customHeight="1">
      <c r="A2199" s="1">
        <v>2</v>
      </c>
      <c r="B2199" s="1" t="s">
        <v>15</v>
      </c>
      <c r="D2199" s="17" t="s">
        <v>4424</v>
      </c>
      <c r="E2199" s="17" t="s">
        <v>4425</v>
      </c>
      <c r="F2199" s="17" t="s">
        <v>46</v>
      </c>
      <c r="G2199" s="18">
        <f t="shared" si="188"/>
        <v>27.600099999999998</v>
      </c>
      <c r="H2199" s="19">
        <f t="shared" si="191"/>
        <v>35.925750000000001</v>
      </c>
      <c r="I2199" s="19"/>
      <c r="J2199" s="18">
        <f t="shared" si="187"/>
        <v>0.55634146341463409</v>
      </c>
      <c r="K2199" s="18">
        <v>41</v>
      </c>
      <c r="L2199" s="20">
        <v>22.81</v>
      </c>
      <c r="M2199" s="21">
        <v>10</v>
      </c>
      <c r="N2199" s="22">
        <f t="shared" si="189"/>
        <v>20.529</v>
      </c>
      <c r="O2199" s="23">
        <v>75</v>
      </c>
      <c r="P2199" s="24">
        <f t="shared" si="190"/>
        <v>35.925750000000001</v>
      </c>
    </row>
    <row r="2200" spans="1:16" ht="17.25" customHeight="1">
      <c r="A2200" s="1">
        <v>2</v>
      </c>
      <c r="B2200" s="1" t="s">
        <v>15</v>
      </c>
      <c r="D2200" s="17" t="s">
        <v>4426</v>
      </c>
      <c r="E2200" s="17" t="s">
        <v>4427</v>
      </c>
      <c r="F2200" s="17" t="s">
        <v>46</v>
      </c>
      <c r="G2200" s="18">
        <f t="shared" si="188"/>
        <v>288.64550000000003</v>
      </c>
      <c r="H2200" s="19">
        <f t="shared" si="191"/>
        <v>375.71625000000006</v>
      </c>
      <c r="I2200" s="19"/>
      <c r="J2200" s="18">
        <f t="shared" si="187"/>
        <v>5.8182926829268293</v>
      </c>
      <c r="K2200" s="18">
        <v>41</v>
      </c>
      <c r="L2200" s="20">
        <v>238.55</v>
      </c>
      <c r="M2200" s="21">
        <v>10</v>
      </c>
      <c r="N2200" s="22">
        <f t="shared" si="189"/>
        <v>214.69500000000002</v>
      </c>
      <c r="O2200" s="23">
        <v>75</v>
      </c>
      <c r="P2200" s="24">
        <f t="shared" si="190"/>
        <v>375.71625000000006</v>
      </c>
    </row>
    <row r="2201" spans="1:16" ht="17.25" customHeight="1">
      <c r="A2201" s="1">
        <v>2</v>
      </c>
      <c r="B2201" s="1" t="s">
        <v>15</v>
      </c>
      <c r="D2201" s="17" t="s">
        <v>4428</v>
      </c>
      <c r="E2201" s="17" t="s">
        <v>4429</v>
      </c>
      <c r="F2201" s="17" t="s">
        <v>46</v>
      </c>
      <c r="G2201" s="18">
        <f t="shared" si="188"/>
        <v>389.0634</v>
      </c>
      <c r="H2201" s="19">
        <f t="shared" si="191"/>
        <v>506.42550000000006</v>
      </c>
      <c r="I2201" s="19"/>
      <c r="J2201" s="18">
        <f t="shared" si="187"/>
        <v>7.8424390243902442</v>
      </c>
      <c r="K2201" s="18">
        <v>41</v>
      </c>
      <c r="L2201" s="20">
        <v>321.54000000000002</v>
      </c>
      <c r="M2201" s="21">
        <v>10</v>
      </c>
      <c r="N2201" s="22">
        <f t="shared" si="189"/>
        <v>289.38600000000002</v>
      </c>
      <c r="O2201" s="23">
        <v>75</v>
      </c>
      <c r="P2201" s="24">
        <f t="shared" si="190"/>
        <v>506.42550000000006</v>
      </c>
    </row>
    <row r="2202" spans="1:16" ht="17.25" customHeight="1">
      <c r="A2202" s="1">
        <v>2</v>
      </c>
      <c r="B2202" s="1" t="s">
        <v>15</v>
      </c>
      <c r="D2202" s="17" t="s">
        <v>4430</v>
      </c>
      <c r="E2202" s="17" t="s">
        <v>4431</v>
      </c>
      <c r="F2202" s="17" t="s">
        <v>46</v>
      </c>
      <c r="G2202" s="18">
        <f t="shared" si="188"/>
        <v>31.363200000000003</v>
      </c>
      <c r="H2202" s="19">
        <f t="shared" si="191"/>
        <v>40.824000000000005</v>
      </c>
      <c r="I2202" s="19"/>
      <c r="J2202" s="18">
        <f t="shared" si="187"/>
        <v>0.63219512195121952</v>
      </c>
      <c r="K2202" s="18">
        <v>41</v>
      </c>
      <c r="L2202" s="20">
        <v>25.92</v>
      </c>
      <c r="M2202" s="21">
        <v>10</v>
      </c>
      <c r="N2202" s="22">
        <f t="shared" si="189"/>
        <v>23.328000000000003</v>
      </c>
      <c r="O2202" s="23">
        <v>75</v>
      </c>
      <c r="P2202" s="24">
        <f t="shared" si="190"/>
        <v>40.824000000000005</v>
      </c>
    </row>
    <row r="2203" spans="1:16" ht="17.25" customHeight="1">
      <c r="A2203" s="1">
        <v>2</v>
      </c>
      <c r="B2203" s="1" t="s">
        <v>15</v>
      </c>
      <c r="D2203" s="17" t="s">
        <v>4432</v>
      </c>
      <c r="E2203" s="17" t="s">
        <v>4433</v>
      </c>
      <c r="F2203" s="17" t="s">
        <v>46</v>
      </c>
      <c r="G2203" s="18">
        <f t="shared" si="188"/>
        <v>32.536900000000003</v>
      </c>
      <c r="H2203" s="19">
        <f t="shared" si="191"/>
        <v>42.351750000000003</v>
      </c>
      <c r="I2203" s="19"/>
      <c r="J2203" s="18">
        <f t="shared" si="187"/>
        <v>0.65585365853658539</v>
      </c>
      <c r="K2203" s="18">
        <v>41</v>
      </c>
      <c r="L2203" s="20">
        <v>26.89</v>
      </c>
      <c r="M2203" s="21">
        <v>10</v>
      </c>
      <c r="N2203" s="22">
        <f t="shared" si="189"/>
        <v>24.201000000000001</v>
      </c>
      <c r="O2203" s="23">
        <v>75</v>
      </c>
      <c r="P2203" s="24">
        <f t="shared" si="190"/>
        <v>42.351750000000003</v>
      </c>
    </row>
    <row r="2204" spans="1:16" ht="17.25" customHeight="1">
      <c r="A2204" s="1">
        <v>2</v>
      </c>
      <c r="B2204" s="1" t="s">
        <v>15</v>
      </c>
      <c r="D2204" s="17" t="s">
        <v>4434</v>
      </c>
      <c r="E2204" s="17" t="s">
        <v>4435</v>
      </c>
      <c r="F2204" s="17" t="s">
        <v>46</v>
      </c>
      <c r="G2204" s="18">
        <f t="shared" si="188"/>
        <v>40.631799999999998</v>
      </c>
      <c r="H2204" s="19">
        <f t="shared" si="191"/>
        <v>52.888499999999993</v>
      </c>
      <c r="I2204" s="19"/>
      <c r="J2204" s="18">
        <f t="shared" si="187"/>
        <v>0.81902439024390239</v>
      </c>
      <c r="K2204" s="18">
        <v>41</v>
      </c>
      <c r="L2204" s="20">
        <v>33.58</v>
      </c>
      <c r="M2204" s="21">
        <v>10</v>
      </c>
      <c r="N2204" s="22">
        <f t="shared" si="189"/>
        <v>30.221999999999998</v>
      </c>
      <c r="O2204" s="23">
        <v>75</v>
      </c>
      <c r="P2204" s="24">
        <f t="shared" si="190"/>
        <v>52.888499999999993</v>
      </c>
    </row>
    <row r="2205" spans="1:16" ht="17.25" customHeight="1">
      <c r="A2205" s="1">
        <v>2</v>
      </c>
      <c r="B2205" s="1" t="s">
        <v>15</v>
      </c>
      <c r="D2205" s="17" t="s">
        <v>4436</v>
      </c>
      <c r="E2205" s="17" t="s">
        <v>4437</v>
      </c>
      <c r="F2205" s="17" t="s">
        <v>46</v>
      </c>
      <c r="G2205" s="18">
        <f t="shared" si="188"/>
        <v>62.738500000000002</v>
      </c>
      <c r="H2205" s="19">
        <f t="shared" si="191"/>
        <v>81.663749999999993</v>
      </c>
      <c r="I2205" s="19"/>
      <c r="J2205" s="18">
        <f t="shared" si="187"/>
        <v>1.2646341463414634</v>
      </c>
      <c r="K2205" s="18">
        <v>41</v>
      </c>
      <c r="L2205" s="20">
        <v>51.85</v>
      </c>
      <c r="M2205" s="21">
        <v>10</v>
      </c>
      <c r="N2205" s="22">
        <f t="shared" si="189"/>
        <v>46.664999999999999</v>
      </c>
      <c r="O2205" s="23">
        <v>75</v>
      </c>
      <c r="P2205" s="24">
        <f t="shared" si="190"/>
        <v>81.663749999999993</v>
      </c>
    </row>
    <row r="2206" spans="1:16" ht="17.25" customHeight="1">
      <c r="A2206" s="1">
        <v>2</v>
      </c>
      <c r="B2206" s="1" t="s">
        <v>15</v>
      </c>
      <c r="D2206" s="17" t="s">
        <v>4438</v>
      </c>
      <c r="E2206" s="17" t="s">
        <v>4439</v>
      </c>
      <c r="F2206" s="17" t="s">
        <v>46</v>
      </c>
      <c r="G2206" s="18">
        <f t="shared" si="188"/>
        <v>46.463999999999999</v>
      </c>
      <c r="H2206" s="19">
        <f t="shared" si="191"/>
        <v>60.480000000000004</v>
      </c>
      <c r="I2206" s="19"/>
      <c r="J2206" s="18">
        <f t="shared" si="187"/>
        <v>0.93658536585365848</v>
      </c>
      <c r="K2206" s="18">
        <v>41</v>
      </c>
      <c r="L2206" s="20">
        <v>38.4</v>
      </c>
      <c r="M2206" s="21">
        <v>10</v>
      </c>
      <c r="N2206" s="22">
        <f t="shared" si="189"/>
        <v>34.56</v>
      </c>
      <c r="O2206" s="23">
        <v>75</v>
      </c>
      <c r="P2206" s="24">
        <f t="shared" si="190"/>
        <v>60.480000000000004</v>
      </c>
    </row>
    <row r="2207" spans="1:16" ht="17.25" customHeight="1">
      <c r="A2207" s="1">
        <v>2</v>
      </c>
      <c r="B2207" s="1" t="s">
        <v>15</v>
      </c>
      <c r="D2207" s="17" t="s">
        <v>4440</v>
      </c>
      <c r="E2207" s="17" t="s">
        <v>4441</v>
      </c>
      <c r="F2207" s="17" t="s">
        <v>46</v>
      </c>
      <c r="G2207" s="18">
        <f t="shared" si="188"/>
        <v>48.775100000000002</v>
      </c>
      <c r="H2207" s="19">
        <f t="shared" si="191"/>
        <v>63.488250000000008</v>
      </c>
      <c r="I2207" s="19"/>
      <c r="J2207" s="18">
        <f t="shared" si="187"/>
        <v>0.98317073170731717</v>
      </c>
      <c r="K2207" s="18">
        <v>41</v>
      </c>
      <c r="L2207" s="20">
        <v>40.31</v>
      </c>
      <c r="M2207" s="21">
        <v>10</v>
      </c>
      <c r="N2207" s="22">
        <f t="shared" si="189"/>
        <v>36.279000000000003</v>
      </c>
      <c r="O2207" s="23">
        <v>75</v>
      </c>
      <c r="P2207" s="24">
        <f t="shared" si="190"/>
        <v>63.488250000000008</v>
      </c>
    </row>
    <row r="2208" spans="1:16" ht="17.25" customHeight="1">
      <c r="A2208" s="1">
        <v>2</v>
      </c>
      <c r="B2208" s="1" t="s">
        <v>15</v>
      </c>
      <c r="D2208" s="17" t="s">
        <v>4442</v>
      </c>
      <c r="E2208" s="17" t="s">
        <v>4443</v>
      </c>
      <c r="F2208" s="17" t="s">
        <v>46</v>
      </c>
      <c r="G2208" s="18">
        <f t="shared" si="188"/>
        <v>72.019199999999998</v>
      </c>
      <c r="H2208" s="19">
        <f t="shared" si="191"/>
        <v>93.744</v>
      </c>
      <c r="I2208" s="19"/>
      <c r="J2208" s="18">
        <f t="shared" si="187"/>
        <v>1.4517073170731709</v>
      </c>
      <c r="K2208" s="18">
        <v>41</v>
      </c>
      <c r="L2208" s="20">
        <v>59.52</v>
      </c>
      <c r="M2208" s="21">
        <v>10</v>
      </c>
      <c r="N2208" s="22">
        <f t="shared" si="189"/>
        <v>53.568000000000005</v>
      </c>
      <c r="O2208" s="23">
        <v>75</v>
      </c>
      <c r="P2208" s="24">
        <f t="shared" si="190"/>
        <v>93.744</v>
      </c>
    </row>
    <row r="2209" spans="1:16" ht="17.25" customHeight="1">
      <c r="A2209" s="1">
        <v>2</v>
      </c>
      <c r="B2209" s="1" t="s">
        <v>15</v>
      </c>
      <c r="D2209" s="17" t="s">
        <v>4444</v>
      </c>
      <c r="E2209" s="17" t="s">
        <v>4445</v>
      </c>
      <c r="F2209" s="17" t="s">
        <v>46</v>
      </c>
      <c r="G2209" s="18">
        <f t="shared" si="188"/>
        <v>95.263300000000001</v>
      </c>
      <c r="H2209" s="19">
        <f t="shared" si="191"/>
        <v>123.99975000000001</v>
      </c>
      <c r="I2209" s="19"/>
      <c r="J2209" s="18">
        <f t="shared" si="187"/>
        <v>1.9202439024390245</v>
      </c>
      <c r="K2209" s="18">
        <v>41</v>
      </c>
      <c r="L2209" s="20">
        <v>78.73</v>
      </c>
      <c r="M2209" s="21">
        <v>10</v>
      </c>
      <c r="N2209" s="22">
        <f t="shared" si="189"/>
        <v>70.856999999999999</v>
      </c>
      <c r="O2209" s="23">
        <v>75</v>
      </c>
      <c r="P2209" s="24">
        <f t="shared" si="190"/>
        <v>123.99975000000001</v>
      </c>
    </row>
    <row r="2210" spans="1:16" ht="17.25" customHeight="1">
      <c r="A2210" s="1">
        <v>2</v>
      </c>
      <c r="B2210" s="1" t="s">
        <v>15</v>
      </c>
      <c r="D2210" s="17" t="s">
        <v>4446</v>
      </c>
      <c r="E2210" s="17" t="s">
        <v>4447</v>
      </c>
      <c r="F2210" s="17" t="s">
        <v>46</v>
      </c>
      <c r="G2210" s="18">
        <f t="shared" si="188"/>
        <v>116.18419999999999</v>
      </c>
      <c r="H2210" s="19">
        <f t="shared" si="191"/>
        <v>151.23149999999998</v>
      </c>
      <c r="I2210" s="19"/>
      <c r="J2210" s="18">
        <f t="shared" si="187"/>
        <v>2.341951219512195</v>
      </c>
      <c r="K2210" s="18">
        <v>41</v>
      </c>
      <c r="L2210" s="20">
        <v>96.02</v>
      </c>
      <c r="M2210" s="21">
        <v>10</v>
      </c>
      <c r="N2210" s="22">
        <f t="shared" si="189"/>
        <v>86.417999999999992</v>
      </c>
      <c r="O2210" s="23">
        <v>75</v>
      </c>
      <c r="P2210" s="24">
        <f t="shared" si="190"/>
        <v>151.23149999999998</v>
      </c>
    </row>
    <row r="2211" spans="1:16" ht="17.25" customHeight="1">
      <c r="A2211" s="1">
        <v>2</v>
      </c>
      <c r="B2211" s="1" t="s">
        <v>15</v>
      </c>
      <c r="D2211" s="17" t="s">
        <v>4448</v>
      </c>
      <c r="E2211" s="17" t="s">
        <v>4449</v>
      </c>
      <c r="F2211" s="17" t="s">
        <v>4355</v>
      </c>
      <c r="G2211" s="18">
        <f t="shared" si="188"/>
        <v>23.207799999999999</v>
      </c>
      <c r="H2211" s="19">
        <f t="shared" si="191"/>
        <v>30.208500000000001</v>
      </c>
      <c r="I2211" s="19"/>
      <c r="J2211" s="18">
        <f t="shared" si="187"/>
        <v>0.46780487804878046</v>
      </c>
      <c r="K2211" s="18">
        <v>41</v>
      </c>
      <c r="L2211" s="20">
        <v>19.18</v>
      </c>
      <c r="M2211" s="21">
        <v>10</v>
      </c>
      <c r="N2211" s="22">
        <f t="shared" si="189"/>
        <v>17.262</v>
      </c>
      <c r="O2211" s="23">
        <v>75</v>
      </c>
      <c r="P2211" s="24">
        <f t="shared" si="190"/>
        <v>30.208500000000001</v>
      </c>
    </row>
    <row r="2212" spans="1:16" ht="17.25" customHeight="1">
      <c r="A2212" s="1">
        <v>2</v>
      </c>
      <c r="B2212" s="1" t="s">
        <v>15</v>
      </c>
      <c r="D2212" s="17" t="s">
        <v>4450</v>
      </c>
      <c r="E2212" s="17" t="s">
        <v>4451</v>
      </c>
      <c r="F2212" s="17" t="s">
        <v>46</v>
      </c>
      <c r="G2212" s="18">
        <f t="shared" si="188"/>
        <v>40.631799999999998</v>
      </c>
      <c r="H2212" s="19">
        <f t="shared" si="191"/>
        <v>52.888499999999993</v>
      </c>
      <c r="I2212" s="19"/>
      <c r="J2212" s="18">
        <f t="shared" si="187"/>
        <v>0.81902439024390239</v>
      </c>
      <c r="K2212" s="18">
        <v>41</v>
      </c>
      <c r="L2212" s="20">
        <v>33.58</v>
      </c>
      <c r="M2212" s="21">
        <v>10</v>
      </c>
      <c r="N2212" s="22">
        <f t="shared" si="189"/>
        <v>30.221999999999998</v>
      </c>
      <c r="O2212" s="23">
        <v>75</v>
      </c>
      <c r="P2212" s="24">
        <f t="shared" si="190"/>
        <v>52.888499999999993</v>
      </c>
    </row>
    <row r="2213" spans="1:16" ht="17.25" customHeight="1">
      <c r="A2213" s="1">
        <v>2</v>
      </c>
      <c r="B2213" s="1" t="s">
        <v>15</v>
      </c>
      <c r="D2213" s="17" t="s">
        <v>4452</v>
      </c>
      <c r="E2213" s="17" t="s">
        <v>4453</v>
      </c>
      <c r="F2213" s="17" t="s">
        <v>46</v>
      </c>
      <c r="G2213" s="18">
        <f t="shared" si="188"/>
        <v>40.631799999999998</v>
      </c>
      <c r="H2213" s="19">
        <f t="shared" si="191"/>
        <v>52.888499999999993</v>
      </c>
      <c r="I2213" s="19"/>
      <c r="J2213" s="18">
        <f t="shared" ref="J2213:J2276" si="192">L2213/K2213</f>
        <v>0.81902439024390239</v>
      </c>
      <c r="K2213" s="18">
        <v>41</v>
      </c>
      <c r="L2213" s="20">
        <v>33.58</v>
      </c>
      <c r="M2213" s="21">
        <v>10</v>
      </c>
      <c r="N2213" s="22">
        <f t="shared" si="189"/>
        <v>30.221999999999998</v>
      </c>
      <c r="O2213" s="23">
        <v>75</v>
      </c>
      <c r="P2213" s="24">
        <f t="shared" si="190"/>
        <v>52.888499999999993</v>
      </c>
    </row>
    <row r="2214" spans="1:16" ht="17.25" customHeight="1">
      <c r="A2214" s="1">
        <v>2</v>
      </c>
      <c r="B2214" s="1" t="s">
        <v>15</v>
      </c>
      <c r="D2214" s="17" t="s">
        <v>4454</v>
      </c>
      <c r="E2214" s="17" t="s">
        <v>4455</v>
      </c>
      <c r="F2214" s="17" t="s">
        <v>46</v>
      </c>
      <c r="G2214" s="18">
        <f t="shared" si="188"/>
        <v>331.33429999999998</v>
      </c>
      <c r="H2214" s="19">
        <f t="shared" si="191"/>
        <v>431.28224999999998</v>
      </c>
      <c r="I2214" s="19"/>
      <c r="J2214" s="18">
        <f t="shared" si="192"/>
        <v>6.678780487804878</v>
      </c>
      <c r="K2214" s="18">
        <v>41</v>
      </c>
      <c r="L2214" s="20">
        <v>273.83</v>
      </c>
      <c r="M2214" s="21">
        <v>10</v>
      </c>
      <c r="N2214" s="22">
        <f t="shared" si="189"/>
        <v>246.447</v>
      </c>
      <c r="O2214" s="23">
        <v>75</v>
      </c>
      <c r="P2214" s="24">
        <f t="shared" si="190"/>
        <v>431.28224999999998</v>
      </c>
    </row>
    <row r="2215" spans="1:16" ht="17.25" customHeight="1">
      <c r="A2215" s="1">
        <v>2</v>
      </c>
      <c r="B2215" s="1" t="s">
        <v>15</v>
      </c>
      <c r="D2215" s="17" t="s">
        <v>4456</v>
      </c>
      <c r="E2215" s="17" t="s">
        <v>4457</v>
      </c>
      <c r="F2215" s="17" t="s">
        <v>46</v>
      </c>
      <c r="G2215" s="18">
        <f t="shared" si="188"/>
        <v>278.8929</v>
      </c>
      <c r="H2215" s="19">
        <f t="shared" si="191"/>
        <v>363.02175</v>
      </c>
      <c r="I2215" s="19"/>
      <c r="J2215" s="18">
        <f t="shared" si="192"/>
        <v>5.6217073170731711</v>
      </c>
      <c r="K2215" s="18">
        <v>41</v>
      </c>
      <c r="L2215" s="20">
        <v>230.49</v>
      </c>
      <c r="M2215" s="21">
        <v>10</v>
      </c>
      <c r="N2215" s="22">
        <f t="shared" si="189"/>
        <v>207.441</v>
      </c>
      <c r="O2215" s="23">
        <v>75</v>
      </c>
      <c r="P2215" s="24">
        <f t="shared" si="190"/>
        <v>363.02175</v>
      </c>
    </row>
    <row r="2216" spans="1:16" ht="17.25" customHeight="1">
      <c r="A2216" s="1">
        <v>2</v>
      </c>
      <c r="B2216" s="1" t="s">
        <v>15</v>
      </c>
      <c r="D2216" s="17" t="s">
        <v>4458</v>
      </c>
      <c r="E2216" s="17" t="s">
        <v>4459</v>
      </c>
      <c r="F2216" s="17" t="s">
        <v>46</v>
      </c>
      <c r="G2216" s="18">
        <f t="shared" si="188"/>
        <v>511.30969999999996</v>
      </c>
      <c r="H2216" s="19">
        <f t="shared" si="191"/>
        <v>665.54774999999995</v>
      </c>
      <c r="I2216" s="19"/>
      <c r="J2216" s="18">
        <f t="shared" si="192"/>
        <v>10.306585365853659</v>
      </c>
      <c r="K2216" s="18">
        <v>41</v>
      </c>
      <c r="L2216" s="20">
        <v>422.57</v>
      </c>
      <c r="M2216" s="21">
        <v>10</v>
      </c>
      <c r="N2216" s="22">
        <f t="shared" si="189"/>
        <v>380.31299999999999</v>
      </c>
      <c r="O2216" s="23">
        <v>75</v>
      </c>
      <c r="P2216" s="24">
        <f t="shared" si="190"/>
        <v>665.54774999999995</v>
      </c>
    </row>
    <row r="2217" spans="1:16" ht="17.25" customHeight="1">
      <c r="A2217" s="1">
        <v>2</v>
      </c>
      <c r="B2217" s="1" t="s">
        <v>15</v>
      </c>
      <c r="D2217" s="17" t="s">
        <v>4460</v>
      </c>
      <c r="E2217" s="17" t="s">
        <v>4461</v>
      </c>
      <c r="F2217" s="17" t="s">
        <v>46</v>
      </c>
      <c r="G2217" s="18">
        <f t="shared" si="188"/>
        <v>720.49450000000002</v>
      </c>
      <c r="H2217" s="19">
        <f t="shared" si="191"/>
        <v>937.83375000000024</v>
      </c>
      <c r="I2217" s="19"/>
      <c r="J2217" s="18">
        <f t="shared" si="192"/>
        <v>14.523170731707317</v>
      </c>
      <c r="K2217" s="18">
        <v>41</v>
      </c>
      <c r="L2217" s="20">
        <v>595.45000000000005</v>
      </c>
      <c r="M2217" s="21">
        <v>10</v>
      </c>
      <c r="N2217" s="22">
        <f t="shared" si="189"/>
        <v>535.90500000000009</v>
      </c>
      <c r="O2217" s="23">
        <v>75</v>
      </c>
      <c r="P2217" s="24">
        <f t="shared" si="190"/>
        <v>937.83375000000024</v>
      </c>
    </row>
    <row r="2218" spans="1:16" ht="17.25" customHeight="1">
      <c r="A2218" s="1">
        <v>2</v>
      </c>
      <c r="B2218" s="1" t="s">
        <v>15</v>
      </c>
      <c r="D2218" s="17" t="s">
        <v>4462</v>
      </c>
      <c r="E2218" s="17" t="s">
        <v>4463</v>
      </c>
      <c r="F2218" s="17" t="s">
        <v>46</v>
      </c>
      <c r="G2218" s="18">
        <f t="shared" si="188"/>
        <v>999.38740000000007</v>
      </c>
      <c r="H2218" s="19">
        <f t="shared" si="191"/>
        <v>1300.8555000000001</v>
      </c>
      <c r="I2218" s="19"/>
      <c r="J2218" s="18">
        <f t="shared" si="192"/>
        <v>20.144878048780487</v>
      </c>
      <c r="K2218" s="18">
        <v>41</v>
      </c>
      <c r="L2218" s="20">
        <v>825.94</v>
      </c>
      <c r="M2218" s="21">
        <v>10</v>
      </c>
      <c r="N2218" s="22">
        <f t="shared" si="189"/>
        <v>743.346</v>
      </c>
      <c r="O2218" s="23">
        <v>75</v>
      </c>
      <c r="P2218" s="24">
        <f t="shared" si="190"/>
        <v>1300.8555000000001</v>
      </c>
    </row>
    <row r="2219" spans="1:16" ht="17.25" customHeight="1">
      <c r="A2219" s="1">
        <v>2</v>
      </c>
      <c r="B2219" s="1" t="s">
        <v>15</v>
      </c>
      <c r="D2219" s="17" t="s">
        <v>4464</v>
      </c>
      <c r="E2219" s="17" t="s">
        <v>4465</v>
      </c>
      <c r="F2219" s="17" t="s">
        <v>46</v>
      </c>
      <c r="G2219" s="18">
        <f t="shared" si="188"/>
        <v>1441.0011</v>
      </c>
      <c r="H2219" s="19">
        <f t="shared" si="191"/>
        <v>1875.68325</v>
      </c>
      <c r="I2219" s="19"/>
      <c r="J2219" s="18">
        <f t="shared" si="192"/>
        <v>29.046585365853659</v>
      </c>
      <c r="K2219" s="18">
        <v>41</v>
      </c>
      <c r="L2219" s="20">
        <v>1190.9100000000001</v>
      </c>
      <c r="M2219" s="21">
        <v>10</v>
      </c>
      <c r="N2219" s="22">
        <f t="shared" si="189"/>
        <v>1071.819</v>
      </c>
      <c r="O2219" s="23">
        <v>75</v>
      </c>
      <c r="P2219" s="24">
        <f t="shared" si="190"/>
        <v>1875.68325</v>
      </c>
    </row>
    <row r="2220" spans="1:16" ht="17.25" customHeight="1">
      <c r="A2220" s="1">
        <v>2</v>
      </c>
      <c r="B2220" s="1" t="s">
        <v>15</v>
      </c>
      <c r="D2220" s="17" t="s">
        <v>4466</v>
      </c>
      <c r="E2220" s="17" t="s">
        <v>4467</v>
      </c>
      <c r="F2220" s="17" t="s">
        <v>46</v>
      </c>
      <c r="G2220" s="18">
        <f t="shared" si="188"/>
        <v>185.91650000000001</v>
      </c>
      <c r="H2220" s="19">
        <f t="shared" si="191"/>
        <v>241.99875</v>
      </c>
      <c r="I2220" s="19"/>
      <c r="J2220" s="18">
        <f t="shared" si="192"/>
        <v>3.7475609756097561</v>
      </c>
      <c r="K2220" s="18">
        <v>41</v>
      </c>
      <c r="L2220" s="20">
        <v>153.65</v>
      </c>
      <c r="M2220" s="21">
        <v>10</v>
      </c>
      <c r="N2220" s="22">
        <f t="shared" si="189"/>
        <v>138.285</v>
      </c>
      <c r="O2220" s="23">
        <v>75</v>
      </c>
      <c r="P2220" s="24">
        <f t="shared" si="190"/>
        <v>241.99875</v>
      </c>
    </row>
    <row r="2221" spans="1:16" ht="17.25" customHeight="1">
      <c r="A2221" s="1">
        <v>2</v>
      </c>
      <c r="B2221" s="1" t="s">
        <v>15</v>
      </c>
      <c r="D2221" s="17" t="s">
        <v>4468</v>
      </c>
      <c r="E2221" s="17" t="s">
        <v>4469</v>
      </c>
      <c r="F2221" s="17" t="s">
        <v>46</v>
      </c>
      <c r="G2221" s="18">
        <f t="shared" si="188"/>
        <v>146.39789999999999</v>
      </c>
      <c r="H2221" s="19">
        <f t="shared" si="191"/>
        <v>190.55924999999996</v>
      </c>
      <c r="I2221" s="19"/>
      <c r="J2221" s="18">
        <f t="shared" si="192"/>
        <v>2.9509756097560973</v>
      </c>
      <c r="K2221" s="18">
        <v>41</v>
      </c>
      <c r="L2221" s="20">
        <v>120.99</v>
      </c>
      <c r="M2221" s="21">
        <v>10</v>
      </c>
      <c r="N2221" s="22">
        <f t="shared" si="189"/>
        <v>108.89099999999999</v>
      </c>
      <c r="O2221" s="23">
        <v>75</v>
      </c>
      <c r="P2221" s="24">
        <f t="shared" si="190"/>
        <v>190.55924999999996</v>
      </c>
    </row>
    <row r="2222" spans="1:16" ht="17.25" customHeight="1">
      <c r="A2222" s="1">
        <v>2</v>
      </c>
      <c r="B2222" s="1" t="s">
        <v>15</v>
      </c>
      <c r="D2222" s="17" t="s">
        <v>4470</v>
      </c>
      <c r="E2222" s="17" t="s">
        <v>4471</v>
      </c>
      <c r="F2222" s="17" t="s">
        <v>46</v>
      </c>
      <c r="G2222" s="18">
        <f t="shared" si="188"/>
        <v>804.17809999999997</v>
      </c>
      <c r="H2222" s="19">
        <f t="shared" si="191"/>
        <v>1046.7607499999999</v>
      </c>
      <c r="I2222" s="19"/>
      <c r="J2222" s="18">
        <f t="shared" si="192"/>
        <v>16.21</v>
      </c>
      <c r="K2222" s="18">
        <v>41</v>
      </c>
      <c r="L2222" s="20">
        <v>664.61</v>
      </c>
      <c r="M2222" s="21">
        <v>10</v>
      </c>
      <c r="N2222" s="22">
        <f t="shared" si="189"/>
        <v>598.149</v>
      </c>
      <c r="O2222" s="23">
        <v>75</v>
      </c>
      <c r="P2222" s="24">
        <f t="shared" si="190"/>
        <v>1046.7607499999999</v>
      </c>
    </row>
    <row r="2223" spans="1:16" ht="17.25" customHeight="1">
      <c r="A2223" s="1">
        <v>2</v>
      </c>
      <c r="B2223" s="1" t="s">
        <v>15</v>
      </c>
      <c r="D2223" s="17" t="s">
        <v>4472</v>
      </c>
      <c r="E2223" s="17" t="s">
        <v>4473</v>
      </c>
      <c r="F2223" s="17" t="s">
        <v>46</v>
      </c>
      <c r="G2223" s="18">
        <f t="shared" si="188"/>
        <v>169.62989999999999</v>
      </c>
      <c r="H2223" s="19">
        <f t="shared" si="191"/>
        <v>220.79924999999997</v>
      </c>
      <c r="I2223" s="19"/>
      <c r="J2223" s="18">
        <f t="shared" si="192"/>
        <v>3.419268292682927</v>
      </c>
      <c r="K2223" s="18">
        <v>41</v>
      </c>
      <c r="L2223" s="20">
        <v>140.19</v>
      </c>
      <c r="M2223" s="21">
        <v>10</v>
      </c>
      <c r="N2223" s="22">
        <f t="shared" si="189"/>
        <v>126.17099999999999</v>
      </c>
      <c r="O2223" s="23">
        <v>75</v>
      </c>
      <c r="P2223" s="24">
        <f t="shared" si="190"/>
        <v>220.79924999999997</v>
      </c>
    </row>
    <row r="2224" spans="1:16" ht="17.25" customHeight="1">
      <c r="A2224" s="1">
        <v>2</v>
      </c>
      <c r="B2224" s="1" t="s">
        <v>15</v>
      </c>
      <c r="D2224" s="17" t="s">
        <v>4474</v>
      </c>
      <c r="E2224" s="17" t="s">
        <v>4475</v>
      </c>
      <c r="F2224" s="17" t="s">
        <v>46</v>
      </c>
      <c r="G2224" s="18">
        <f t="shared" si="188"/>
        <v>55.200199999999995</v>
      </c>
      <c r="H2224" s="19">
        <f t="shared" si="191"/>
        <v>71.851500000000001</v>
      </c>
      <c r="I2224" s="19"/>
      <c r="J2224" s="18">
        <f t="shared" si="192"/>
        <v>1.1126829268292682</v>
      </c>
      <c r="K2224" s="18">
        <v>41</v>
      </c>
      <c r="L2224" s="20">
        <v>45.62</v>
      </c>
      <c r="M2224" s="21">
        <v>10</v>
      </c>
      <c r="N2224" s="22">
        <f t="shared" si="189"/>
        <v>41.058</v>
      </c>
      <c r="O2224" s="23">
        <v>75</v>
      </c>
      <c r="P2224" s="24">
        <f t="shared" si="190"/>
        <v>71.851500000000001</v>
      </c>
    </row>
    <row r="2225" spans="1:16" ht="17.25" customHeight="1">
      <c r="A2225" s="1">
        <v>2</v>
      </c>
      <c r="B2225" s="1" t="s">
        <v>15</v>
      </c>
      <c r="D2225" s="17" t="s">
        <v>4476</v>
      </c>
      <c r="E2225" s="17" t="s">
        <v>4477</v>
      </c>
      <c r="F2225" s="17" t="s">
        <v>46</v>
      </c>
      <c r="G2225" s="18">
        <f t="shared" si="188"/>
        <v>29.814399999999999</v>
      </c>
      <c r="H2225" s="19">
        <f t="shared" si="191"/>
        <v>38.808000000000007</v>
      </c>
      <c r="I2225" s="19"/>
      <c r="J2225" s="18">
        <f t="shared" si="192"/>
        <v>0.60097560975609754</v>
      </c>
      <c r="K2225" s="18">
        <v>41</v>
      </c>
      <c r="L2225" s="20">
        <v>24.64</v>
      </c>
      <c r="M2225" s="21">
        <v>10</v>
      </c>
      <c r="N2225" s="22">
        <f t="shared" si="189"/>
        <v>22.176000000000002</v>
      </c>
      <c r="O2225" s="23">
        <v>75</v>
      </c>
      <c r="P2225" s="24">
        <f t="shared" si="190"/>
        <v>38.808000000000007</v>
      </c>
    </row>
    <row r="2226" spans="1:16" ht="17.25" customHeight="1">
      <c r="A2226" s="1">
        <v>2</v>
      </c>
      <c r="B2226" s="1" t="s">
        <v>15</v>
      </c>
      <c r="D2226" s="17" t="s">
        <v>4478</v>
      </c>
      <c r="E2226" s="17" t="s">
        <v>4479</v>
      </c>
      <c r="F2226" s="17" t="s">
        <v>46</v>
      </c>
      <c r="G2226" s="18">
        <f t="shared" si="188"/>
        <v>120.84270000000001</v>
      </c>
      <c r="H2226" s="19">
        <f t="shared" si="191"/>
        <v>157.29525000000001</v>
      </c>
      <c r="I2226" s="19"/>
      <c r="J2226" s="18">
        <f t="shared" si="192"/>
        <v>2.4358536585365855</v>
      </c>
      <c r="K2226" s="18">
        <v>41</v>
      </c>
      <c r="L2226" s="20">
        <v>99.87</v>
      </c>
      <c r="M2226" s="21">
        <v>10</v>
      </c>
      <c r="N2226" s="22">
        <f t="shared" si="189"/>
        <v>89.88300000000001</v>
      </c>
      <c r="O2226" s="23">
        <v>75</v>
      </c>
      <c r="P2226" s="24">
        <f t="shared" si="190"/>
        <v>157.29525000000001</v>
      </c>
    </row>
    <row r="2227" spans="1:16" ht="17.25" customHeight="1">
      <c r="A2227" s="1">
        <v>2</v>
      </c>
      <c r="B2227" s="1" t="s">
        <v>15</v>
      </c>
      <c r="D2227" s="17" t="s">
        <v>4480</v>
      </c>
      <c r="E2227" s="17" t="s">
        <v>4481</v>
      </c>
      <c r="F2227" s="17" t="s">
        <v>46</v>
      </c>
      <c r="G2227" s="18">
        <f t="shared" si="188"/>
        <v>162.67239999999998</v>
      </c>
      <c r="H2227" s="19">
        <f t="shared" si="191"/>
        <v>211.74299999999999</v>
      </c>
      <c r="I2227" s="19"/>
      <c r="J2227" s="18">
        <f t="shared" si="192"/>
        <v>3.2790243902439022</v>
      </c>
      <c r="K2227" s="18">
        <v>41</v>
      </c>
      <c r="L2227" s="20">
        <v>134.44</v>
      </c>
      <c r="M2227" s="21">
        <v>10</v>
      </c>
      <c r="N2227" s="22">
        <f t="shared" si="189"/>
        <v>120.996</v>
      </c>
      <c r="O2227" s="23">
        <v>75</v>
      </c>
      <c r="P2227" s="24">
        <f t="shared" si="190"/>
        <v>211.74299999999999</v>
      </c>
    </row>
    <row r="2228" spans="1:16" ht="17.25" customHeight="1">
      <c r="A2228" s="1">
        <v>2</v>
      </c>
      <c r="B2228" s="1" t="s">
        <v>15</v>
      </c>
      <c r="D2228" s="17" t="s">
        <v>4482</v>
      </c>
      <c r="E2228" s="17" t="s">
        <v>4483</v>
      </c>
      <c r="F2228" s="17" t="s">
        <v>46</v>
      </c>
      <c r="G2228" s="18">
        <f t="shared" si="188"/>
        <v>336.99709999999999</v>
      </c>
      <c r="H2228" s="19">
        <f t="shared" si="191"/>
        <v>438.65324999999996</v>
      </c>
      <c r="I2228" s="19"/>
      <c r="J2228" s="18">
        <f t="shared" si="192"/>
        <v>6.7929268292682927</v>
      </c>
      <c r="K2228" s="18">
        <v>41</v>
      </c>
      <c r="L2228" s="20">
        <v>278.51</v>
      </c>
      <c r="M2228" s="21">
        <v>10</v>
      </c>
      <c r="N2228" s="22">
        <f t="shared" si="189"/>
        <v>250.65899999999999</v>
      </c>
      <c r="O2228" s="23">
        <v>75</v>
      </c>
      <c r="P2228" s="24">
        <f t="shared" si="190"/>
        <v>438.65324999999996</v>
      </c>
    </row>
    <row r="2229" spans="1:16" ht="17.25" customHeight="1">
      <c r="A2229" s="1">
        <v>2</v>
      </c>
      <c r="B2229" s="1" t="s">
        <v>15</v>
      </c>
      <c r="D2229" s="17" t="s">
        <v>4484</v>
      </c>
      <c r="E2229" s="17" t="s">
        <v>4485</v>
      </c>
      <c r="F2229" s="17" t="s">
        <v>46</v>
      </c>
      <c r="G2229" s="18">
        <f t="shared" si="188"/>
        <v>302.12489999999997</v>
      </c>
      <c r="H2229" s="19">
        <f t="shared" si="191"/>
        <v>393.26175000000001</v>
      </c>
      <c r="I2229" s="19"/>
      <c r="J2229" s="18">
        <f t="shared" si="192"/>
        <v>6.09</v>
      </c>
      <c r="K2229" s="18">
        <v>41</v>
      </c>
      <c r="L2229" s="20">
        <v>249.69</v>
      </c>
      <c r="M2229" s="21">
        <v>10</v>
      </c>
      <c r="N2229" s="22">
        <f t="shared" si="189"/>
        <v>224.721</v>
      </c>
      <c r="O2229" s="23">
        <v>75</v>
      </c>
      <c r="P2229" s="24">
        <f t="shared" si="190"/>
        <v>393.26175000000001</v>
      </c>
    </row>
    <row r="2230" spans="1:16" ht="17.25" customHeight="1">
      <c r="A2230" s="1">
        <v>2</v>
      </c>
      <c r="B2230" s="1" t="s">
        <v>15</v>
      </c>
      <c r="D2230" s="17" t="s">
        <v>4486</v>
      </c>
      <c r="E2230" s="17" t="s">
        <v>4487</v>
      </c>
      <c r="F2230" s="17" t="s">
        <v>46</v>
      </c>
      <c r="G2230" s="18">
        <f t="shared" si="188"/>
        <v>127.8244</v>
      </c>
      <c r="H2230" s="19">
        <f t="shared" si="191"/>
        <v>166.38299999999998</v>
      </c>
      <c r="I2230" s="19"/>
      <c r="J2230" s="18">
        <f t="shared" si="192"/>
        <v>2.5765853658536586</v>
      </c>
      <c r="K2230" s="18">
        <v>41</v>
      </c>
      <c r="L2230" s="20">
        <v>105.64</v>
      </c>
      <c r="M2230" s="21">
        <v>10</v>
      </c>
      <c r="N2230" s="22">
        <f t="shared" si="189"/>
        <v>95.075999999999993</v>
      </c>
      <c r="O2230" s="23">
        <v>75</v>
      </c>
      <c r="P2230" s="24">
        <f t="shared" si="190"/>
        <v>166.38299999999998</v>
      </c>
    </row>
    <row r="2231" spans="1:16" ht="17.25" customHeight="1">
      <c r="A2231" s="1">
        <v>2</v>
      </c>
      <c r="B2231" s="1" t="s">
        <v>15</v>
      </c>
      <c r="D2231" s="17" t="s">
        <v>4488</v>
      </c>
      <c r="E2231" s="17" t="s">
        <v>4489</v>
      </c>
      <c r="F2231" s="17" t="s">
        <v>46</v>
      </c>
      <c r="G2231" s="18">
        <f t="shared" si="188"/>
        <v>174.3126</v>
      </c>
      <c r="H2231" s="19">
        <f t="shared" si="191"/>
        <v>226.89449999999999</v>
      </c>
      <c r="I2231" s="19"/>
      <c r="J2231" s="18">
        <f t="shared" si="192"/>
        <v>3.5136585365853659</v>
      </c>
      <c r="K2231" s="18">
        <v>41</v>
      </c>
      <c r="L2231" s="20">
        <v>144.06</v>
      </c>
      <c r="M2231" s="21">
        <v>10</v>
      </c>
      <c r="N2231" s="22">
        <f t="shared" si="189"/>
        <v>129.654</v>
      </c>
      <c r="O2231" s="23">
        <v>75</v>
      </c>
      <c r="P2231" s="24">
        <f t="shared" si="190"/>
        <v>226.89449999999999</v>
      </c>
    </row>
    <row r="2232" spans="1:16" ht="17.25" customHeight="1">
      <c r="A2232" s="1">
        <v>2</v>
      </c>
      <c r="B2232" s="1" t="s">
        <v>15</v>
      </c>
      <c r="D2232" s="17" t="s">
        <v>4490</v>
      </c>
      <c r="E2232" s="17" t="s">
        <v>4491</v>
      </c>
      <c r="F2232" s="17" t="s">
        <v>46</v>
      </c>
      <c r="G2232" s="18">
        <f t="shared" si="188"/>
        <v>360.22909999999996</v>
      </c>
      <c r="H2232" s="19">
        <f t="shared" si="191"/>
        <v>468.89324999999991</v>
      </c>
      <c r="I2232" s="19"/>
      <c r="J2232" s="18">
        <f t="shared" si="192"/>
        <v>7.2612195121951215</v>
      </c>
      <c r="K2232" s="18">
        <v>41</v>
      </c>
      <c r="L2232" s="20">
        <v>297.70999999999998</v>
      </c>
      <c r="M2232" s="21">
        <v>10</v>
      </c>
      <c r="N2232" s="22">
        <f t="shared" si="189"/>
        <v>267.93899999999996</v>
      </c>
      <c r="O2232" s="23">
        <v>75</v>
      </c>
      <c r="P2232" s="24">
        <f t="shared" si="190"/>
        <v>468.89324999999991</v>
      </c>
    </row>
    <row r="2233" spans="1:16" ht="17.25" customHeight="1">
      <c r="A2233" s="1">
        <v>2</v>
      </c>
      <c r="B2233" s="1" t="s">
        <v>15</v>
      </c>
      <c r="D2233" s="17" t="s">
        <v>4492</v>
      </c>
      <c r="E2233" s="17" t="s">
        <v>4493</v>
      </c>
      <c r="F2233" s="17" t="s">
        <v>46</v>
      </c>
      <c r="G2233" s="18">
        <f t="shared" si="188"/>
        <v>348.601</v>
      </c>
      <c r="H2233" s="19">
        <f t="shared" si="191"/>
        <v>453.75750000000005</v>
      </c>
      <c r="I2233" s="19"/>
      <c r="J2233" s="18">
        <f t="shared" si="192"/>
        <v>7.0268292682926834</v>
      </c>
      <c r="K2233" s="18">
        <v>41</v>
      </c>
      <c r="L2233" s="20">
        <v>288.10000000000002</v>
      </c>
      <c r="M2233" s="21">
        <v>10</v>
      </c>
      <c r="N2233" s="22">
        <f t="shared" si="189"/>
        <v>259.29000000000002</v>
      </c>
      <c r="O2233" s="23">
        <v>75</v>
      </c>
      <c r="P2233" s="24">
        <f t="shared" si="190"/>
        <v>453.75750000000005</v>
      </c>
    </row>
    <row r="2234" spans="1:16" ht="17.25" customHeight="1">
      <c r="A2234" s="1">
        <v>2</v>
      </c>
      <c r="B2234" s="1" t="s">
        <v>15</v>
      </c>
      <c r="D2234" s="17" t="s">
        <v>4494</v>
      </c>
      <c r="E2234" s="17" t="s">
        <v>4495</v>
      </c>
      <c r="F2234" s="17" t="s">
        <v>46</v>
      </c>
      <c r="G2234" s="18">
        <f t="shared" si="188"/>
        <v>499.68159999999995</v>
      </c>
      <c r="H2234" s="19">
        <f t="shared" si="191"/>
        <v>650.41200000000003</v>
      </c>
      <c r="I2234" s="19"/>
      <c r="J2234" s="18">
        <f t="shared" si="192"/>
        <v>10.07219512195122</v>
      </c>
      <c r="K2234" s="18">
        <v>41</v>
      </c>
      <c r="L2234" s="20">
        <v>412.96</v>
      </c>
      <c r="M2234" s="21">
        <v>10</v>
      </c>
      <c r="N2234" s="22">
        <f t="shared" si="189"/>
        <v>371.66399999999999</v>
      </c>
      <c r="O2234" s="23">
        <v>75</v>
      </c>
      <c r="P2234" s="24">
        <f t="shared" si="190"/>
        <v>650.41200000000003</v>
      </c>
    </row>
    <row r="2235" spans="1:16" ht="17.25" customHeight="1">
      <c r="A2235" s="1">
        <v>2</v>
      </c>
      <c r="B2235" s="1" t="s">
        <v>15</v>
      </c>
      <c r="D2235" s="17" t="s">
        <v>4496</v>
      </c>
      <c r="E2235" s="17" t="s">
        <v>4497</v>
      </c>
      <c r="F2235" s="17" t="s">
        <v>46</v>
      </c>
      <c r="G2235" s="18">
        <f t="shared" si="188"/>
        <v>441.57740000000001</v>
      </c>
      <c r="H2235" s="19">
        <f t="shared" si="191"/>
        <v>574.78050000000007</v>
      </c>
      <c r="I2235" s="19"/>
      <c r="J2235" s="18">
        <f t="shared" si="192"/>
        <v>8.900975609756097</v>
      </c>
      <c r="K2235" s="18">
        <v>41</v>
      </c>
      <c r="L2235" s="20">
        <v>364.94</v>
      </c>
      <c r="M2235" s="21">
        <v>10</v>
      </c>
      <c r="N2235" s="22">
        <f t="shared" si="189"/>
        <v>328.44600000000003</v>
      </c>
      <c r="O2235" s="23">
        <v>75</v>
      </c>
      <c r="P2235" s="24">
        <f t="shared" si="190"/>
        <v>574.78050000000007</v>
      </c>
    </row>
    <row r="2236" spans="1:16" ht="17.25" customHeight="1">
      <c r="A2236" s="1">
        <v>2</v>
      </c>
      <c r="B2236" s="1" t="s">
        <v>15</v>
      </c>
      <c r="D2236" s="17" t="s">
        <v>4498</v>
      </c>
      <c r="E2236" s="17" t="s">
        <v>4499</v>
      </c>
      <c r="F2236" s="17" t="s">
        <v>46</v>
      </c>
      <c r="G2236" s="18">
        <f t="shared" ref="G2236:G2282" si="193">L2236*1.21</f>
        <v>429.9735</v>
      </c>
      <c r="H2236" s="19">
        <f t="shared" si="191"/>
        <v>559.6762500000001</v>
      </c>
      <c r="I2236" s="19"/>
      <c r="J2236" s="18">
        <f t="shared" si="192"/>
        <v>8.6670731707317081</v>
      </c>
      <c r="K2236" s="18">
        <v>41</v>
      </c>
      <c r="L2236" s="20">
        <v>355.35</v>
      </c>
      <c r="M2236" s="21">
        <v>10</v>
      </c>
      <c r="N2236" s="22">
        <f t="shared" si="189"/>
        <v>319.81500000000005</v>
      </c>
      <c r="O2236" s="23">
        <v>75</v>
      </c>
      <c r="P2236" s="24">
        <f t="shared" si="190"/>
        <v>559.6762500000001</v>
      </c>
    </row>
    <row r="2237" spans="1:16" ht="17.25" customHeight="1">
      <c r="A2237" s="1">
        <v>2</v>
      </c>
      <c r="B2237" s="1" t="s">
        <v>15</v>
      </c>
      <c r="D2237" s="17" t="s">
        <v>4500</v>
      </c>
      <c r="E2237" s="17" t="s">
        <v>4501</v>
      </c>
      <c r="F2237" s="17" t="s">
        <v>46</v>
      </c>
      <c r="G2237" s="18">
        <f t="shared" si="193"/>
        <v>534.52959999999996</v>
      </c>
      <c r="H2237" s="19">
        <f t="shared" si="191"/>
        <v>695.77199999999993</v>
      </c>
      <c r="I2237" s="19"/>
      <c r="J2237" s="18">
        <f t="shared" si="192"/>
        <v>10.774634146341462</v>
      </c>
      <c r="K2237" s="18">
        <v>41</v>
      </c>
      <c r="L2237" s="20">
        <v>441.76</v>
      </c>
      <c r="M2237" s="21">
        <v>10</v>
      </c>
      <c r="N2237" s="22">
        <f t="shared" si="189"/>
        <v>397.584</v>
      </c>
      <c r="O2237" s="23">
        <v>75</v>
      </c>
      <c r="P2237" s="24">
        <f t="shared" si="190"/>
        <v>695.77199999999993</v>
      </c>
    </row>
    <row r="2238" spans="1:16" ht="17.25" customHeight="1">
      <c r="A2238" s="1">
        <v>2</v>
      </c>
      <c r="B2238" s="1" t="s">
        <v>15</v>
      </c>
      <c r="D2238" s="17" t="s">
        <v>4502</v>
      </c>
      <c r="E2238" s="17" t="s">
        <v>4503</v>
      </c>
      <c r="F2238" s="17" t="s">
        <v>46</v>
      </c>
      <c r="G2238" s="18">
        <f t="shared" si="193"/>
        <v>511.30969999999996</v>
      </c>
      <c r="H2238" s="19">
        <f t="shared" si="191"/>
        <v>665.54774999999995</v>
      </c>
      <c r="I2238" s="19"/>
      <c r="J2238" s="18">
        <f t="shared" si="192"/>
        <v>10.306585365853659</v>
      </c>
      <c r="K2238" s="18">
        <v>41</v>
      </c>
      <c r="L2238" s="20">
        <v>422.57</v>
      </c>
      <c r="M2238" s="21">
        <v>10</v>
      </c>
      <c r="N2238" s="22">
        <f t="shared" si="189"/>
        <v>380.31299999999999</v>
      </c>
      <c r="O2238" s="23">
        <v>75</v>
      </c>
      <c r="P2238" s="24">
        <f t="shared" si="190"/>
        <v>665.54774999999995</v>
      </c>
    </row>
    <row r="2239" spans="1:16" ht="17.25" customHeight="1">
      <c r="A2239" s="1">
        <v>2</v>
      </c>
      <c r="B2239" s="1" t="s">
        <v>15</v>
      </c>
      <c r="D2239" s="17" t="s">
        <v>4504</v>
      </c>
      <c r="E2239" s="17" t="s">
        <v>4505</v>
      </c>
      <c r="F2239" s="17" t="s">
        <v>46</v>
      </c>
      <c r="G2239" s="18">
        <f t="shared" si="193"/>
        <v>476.44959999999998</v>
      </c>
      <c r="H2239" s="19">
        <f t="shared" si="191"/>
        <v>620.17200000000003</v>
      </c>
      <c r="I2239" s="19"/>
      <c r="J2239" s="18">
        <f t="shared" si="192"/>
        <v>9.6039024390243899</v>
      </c>
      <c r="K2239" s="18">
        <v>41</v>
      </c>
      <c r="L2239" s="20">
        <v>393.76</v>
      </c>
      <c r="M2239" s="21">
        <v>10</v>
      </c>
      <c r="N2239" s="22">
        <f t="shared" si="189"/>
        <v>354.38400000000001</v>
      </c>
      <c r="O2239" s="23">
        <v>75</v>
      </c>
      <c r="P2239" s="24">
        <f t="shared" si="190"/>
        <v>620.17200000000003</v>
      </c>
    </row>
    <row r="2240" spans="1:16" ht="17.25" customHeight="1">
      <c r="A2240" s="1">
        <v>2</v>
      </c>
      <c r="B2240" s="1" t="s">
        <v>15</v>
      </c>
      <c r="D2240" s="17" t="s">
        <v>4506</v>
      </c>
      <c r="E2240" s="17" t="s">
        <v>4507</v>
      </c>
      <c r="F2240" s="17" t="s">
        <v>46</v>
      </c>
      <c r="G2240" s="18">
        <f t="shared" si="193"/>
        <v>1301.5365000000002</v>
      </c>
      <c r="H2240" s="19">
        <f t="shared" si="191"/>
        <v>1694.1487500000001</v>
      </c>
      <c r="I2240" s="19"/>
      <c r="J2240" s="18">
        <f t="shared" si="192"/>
        <v>26.235365853658539</v>
      </c>
      <c r="K2240" s="18">
        <v>41</v>
      </c>
      <c r="L2240" s="20">
        <v>1075.6500000000001</v>
      </c>
      <c r="M2240" s="21">
        <v>10</v>
      </c>
      <c r="N2240" s="22">
        <f t="shared" si="189"/>
        <v>968.08500000000004</v>
      </c>
      <c r="O2240" s="23">
        <v>75</v>
      </c>
      <c r="P2240" s="24">
        <f t="shared" si="190"/>
        <v>1694.1487500000001</v>
      </c>
    </row>
    <row r="2241" spans="1:16" ht="17.25" customHeight="1">
      <c r="A2241" s="1">
        <v>2</v>
      </c>
      <c r="B2241" s="1" t="s">
        <v>15</v>
      </c>
      <c r="D2241" s="17" t="s">
        <v>4508</v>
      </c>
      <c r="E2241" s="17" t="s">
        <v>4509</v>
      </c>
      <c r="F2241" s="17" t="s">
        <v>46</v>
      </c>
      <c r="G2241" s="18">
        <f t="shared" si="193"/>
        <v>929.65509999999995</v>
      </c>
      <c r="H2241" s="19">
        <f t="shared" si="191"/>
        <v>1210.0882499999998</v>
      </c>
      <c r="I2241" s="19"/>
      <c r="J2241" s="18">
        <f t="shared" si="192"/>
        <v>18.739268292682926</v>
      </c>
      <c r="K2241" s="18">
        <v>41</v>
      </c>
      <c r="L2241" s="20">
        <v>768.31</v>
      </c>
      <c r="M2241" s="21">
        <v>10</v>
      </c>
      <c r="N2241" s="22">
        <f t="shared" si="189"/>
        <v>691.47899999999993</v>
      </c>
      <c r="O2241" s="23">
        <v>75</v>
      </c>
      <c r="P2241" s="24">
        <f t="shared" si="190"/>
        <v>1210.0882499999998</v>
      </c>
    </row>
    <row r="2242" spans="1:16" ht="17.25" customHeight="1">
      <c r="A2242" s="1">
        <v>2</v>
      </c>
      <c r="B2242" s="1" t="s">
        <v>15</v>
      </c>
      <c r="D2242" s="17" t="s">
        <v>4510</v>
      </c>
      <c r="E2242" s="17" t="s">
        <v>4511</v>
      </c>
      <c r="F2242" s="17" t="s">
        <v>46</v>
      </c>
      <c r="G2242" s="18">
        <f t="shared" si="193"/>
        <v>1371.2566999999999</v>
      </c>
      <c r="H2242" s="19">
        <f t="shared" si="191"/>
        <v>1784.9002500000001</v>
      </c>
      <c r="I2242" s="19"/>
      <c r="J2242" s="18">
        <f t="shared" si="192"/>
        <v>27.640731707317073</v>
      </c>
      <c r="K2242" s="18">
        <v>41</v>
      </c>
      <c r="L2242" s="20">
        <v>1133.27</v>
      </c>
      <c r="M2242" s="21">
        <v>10</v>
      </c>
      <c r="N2242" s="22">
        <f t="shared" si="189"/>
        <v>1019.943</v>
      </c>
      <c r="O2242" s="23">
        <v>75</v>
      </c>
      <c r="P2242" s="24">
        <f t="shared" si="190"/>
        <v>1784.9002500000001</v>
      </c>
    </row>
    <row r="2243" spans="1:16" ht="17.25" customHeight="1">
      <c r="A2243" s="1">
        <v>2</v>
      </c>
      <c r="B2243" s="1" t="s">
        <v>15</v>
      </c>
      <c r="D2243" s="17" t="s">
        <v>4512</v>
      </c>
      <c r="E2243" s="17" t="s">
        <v>4513</v>
      </c>
      <c r="F2243" s="17" t="s">
        <v>46</v>
      </c>
      <c r="G2243" s="18">
        <f t="shared" si="193"/>
        <v>97.59859999999999</v>
      </c>
      <c r="H2243" s="19">
        <f t="shared" si="191"/>
        <v>127.03949999999999</v>
      </c>
      <c r="I2243" s="19"/>
      <c r="J2243" s="18">
        <f t="shared" si="192"/>
        <v>1.9673170731707317</v>
      </c>
      <c r="K2243" s="18">
        <v>41</v>
      </c>
      <c r="L2243" s="20">
        <v>80.66</v>
      </c>
      <c r="M2243" s="21">
        <v>10</v>
      </c>
      <c r="N2243" s="22">
        <f t="shared" ref="N2243:N2306" si="194">L2243-L2243*M2243/100</f>
        <v>72.593999999999994</v>
      </c>
      <c r="O2243" s="23">
        <v>75</v>
      </c>
      <c r="P2243" s="24">
        <f t="shared" ref="P2243:P2306" si="195">N2243+N2243*O2243/100</f>
        <v>127.03949999999999</v>
      </c>
    </row>
    <row r="2244" spans="1:16" ht="17.25" customHeight="1">
      <c r="A2244" s="1">
        <v>2</v>
      </c>
      <c r="B2244" s="1" t="s">
        <v>15</v>
      </c>
      <c r="D2244" s="17" t="s">
        <v>4514</v>
      </c>
      <c r="E2244" s="17" t="s">
        <v>4515</v>
      </c>
      <c r="F2244" s="17" t="s">
        <v>46</v>
      </c>
      <c r="G2244" s="18">
        <f t="shared" si="193"/>
        <v>95.263300000000001</v>
      </c>
      <c r="H2244" s="19">
        <f t="shared" si="191"/>
        <v>123.99975000000001</v>
      </c>
      <c r="I2244" s="19"/>
      <c r="J2244" s="18">
        <f t="shared" si="192"/>
        <v>1.9202439024390245</v>
      </c>
      <c r="K2244" s="18">
        <v>41</v>
      </c>
      <c r="L2244" s="20">
        <v>78.73</v>
      </c>
      <c r="M2244" s="21">
        <v>10</v>
      </c>
      <c r="N2244" s="22">
        <f t="shared" si="194"/>
        <v>70.856999999999999</v>
      </c>
      <c r="O2244" s="23">
        <v>75</v>
      </c>
      <c r="P2244" s="24">
        <f t="shared" si="195"/>
        <v>123.99975000000001</v>
      </c>
    </row>
    <row r="2245" spans="1:16" ht="17.25" customHeight="1">
      <c r="A2245" s="1">
        <v>2</v>
      </c>
      <c r="B2245" s="1" t="s">
        <v>15</v>
      </c>
      <c r="D2245" s="17" t="s">
        <v>4516</v>
      </c>
      <c r="E2245" s="17" t="s">
        <v>4517</v>
      </c>
      <c r="F2245" s="17" t="s">
        <v>46</v>
      </c>
      <c r="G2245" s="18">
        <f t="shared" si="193"/>
        <v>144.07469999999998</v>
      </c>
      <c r="H2245" s="19">
        <f t="shared" ref="H2245:H2308" si="196">P2245</f>
        <v>187.53524999999999</v>
      </c>
      <c r="I2245" s="19"/>
      <c r="J2245" s="18">
        <f t="shared" si="192"/>
        <v>2.9041463414634143</v>
      </c>
      <c r="K2245" s="18">
        <v>41</v>
      </c>
      <c r="L2245" s="20">
        <v>119.07</v>
      </c>
      <c r="M2245" s="21">
        <v>10</v>
      </c>
      <c r="N2245" s="22">
        <f t="shared" si="194"/>
        <v>107.163</v>
      </c>
      <c r="O2245" s="23">
        <v>75</v>
      </c>
      <c r="P2245" s="24">
        <f t="shared" si="195"/>
        <v>187.53524999999999</v>
      </c>
    </row>
    <row r="2246" spans="1:16" ht="17.25" customHeight="1">
      <c r="A2246" s="1">
        <v>2</v>
      </c>
      <c r="B2246" s="1" t="s">
        <v>15</v>
      </c>
      <c r="D2246" s="17" t="s">
        <v>4518</v>
      </c>
      <c r="E2246" s="17" t="s">
        <v>4519</v>
      </c>
      <c r="F2246" s="17" t="s">
        <v>46</v>
      </c>
      <c r="G2246" s="18">
        <f t="shared" si="193"/>
        <v>250.99029999999999</v>
      </c>
      <c r="H2246" s="19">
        <f t="shared" si="196"/>
        <v>326.70225000000005</v>
      </c>
      <c r="I2246" s="19"/>
      <c r="J2246" s="18">
        <f t="shared" si="192"/>
        <v>5.0592682926829271</v>
      </c>
      <c r="K2246" s="18">
        <v>41</v>
      </c>
      <c r="L2246" s="20">
        <v>207.43</v>
      </c>
      <c r="M2246" s="21">
        <v>10</v>
      </c>
      <c r="N2246" s="22">
        <f t="shared" si="194"/>
        <v>186.68700000000001</v>
      </c>
      <c r="O2246" s="23">
        <v>75</v>
      </c>
      <c r="P2246" s="24">
        <f t="shared" si="195"/>
        <v>326.70225000000005</v>
      </c>
    </row>
    <row r="2247" spans="1:16" ht="17.25" customHeight="1">
      <c r="A2247" s="1">
        <v>2</v>
      </c>
      <c r="B2247" s="1" t="s">
        <v>15</v>
      </c>
      <c r="D2247" s="17" t="s">
        <v>4520</v>
      </c>
      <c r="E2247" s="17" t="s">
        <v>4521</v>
      </c>
      <c r="F2247" s="17" t="s">
        <v>46</v>
      </c>
      <c r="G2247" s="18">
        <f t="shared" si="193"/>
        <v>383.47320000000002</v>
      </c>
      <c r="H2247" s="19">
        <f t="shared" si="196"/>
        <v>499.149</v>
      </c>
      <c r="I2247" s="19"/>
      <c r="J2247" s="18">
        <f t="shared" si="192"/>
        <v>7.7297560975609763</v>
      </c>
      <c r="K2247" s="18">
        <v>41</v>
      </c>
      <c r="L2247" s="20">
        <v>316.92</v>
      </c>
      <c r="M2247" s="21">
        <v>10</v>
      </c>
      <c r="N2247" s="22">
        <f t="shared" si="194"/>
        <v>285.22800000000001</v>
      </c>
      <c r="O2247" s="23">
        <v>75</v>
      </c>
      <c r="P2247" s="24">
        <f t="shared" si="195"/>
        <v>499.149</v>
      </c>
    </row>
    <row r="2248" spans="1:16" ht="17.25" customHeight="1">
      <c r="A2248" s="1">
        <v>2</v>
      </c>
      <c r="B2248" s="1" t="s">
        <v>15</v>
      </c>
      <c r="D2248" s="17" t="s">
        <v>4522</v>
      </c>
      <c r="E2248" s="17" t="s">
        <v>4523</v>
      </c>
      <c r="F2248" s="17" t="s">
        <v>46</v>
      </c>
      <c r="G2248" s="18">
        <f t="shared" si="193"/>
        <v>204.51420000000002</v>
      </c>
      <c r="H2248" s="19">
        <f t="shared" si="196"/>
        <v>266.20650000000001</v>
      </c>
      <c r="I2248" s="19"/>
      <c r="J2248" s="18">
        <f t="shared" si="192"/>
        <v>4.1224390243902445</v>
      </c>
      <c r="K2248" s="18">
        <v>41</v>
      </c>
      <c r="L2248" s="20">
        <v>169.02</v>
      </c>
      <c r="M2248" s="21">
        <v>10</v>
      </c>
      <c r="N2248" s="22">
        <f t="shared" si="194"/>
        <v>152.11799999999999</v>
      </c>
      <c r="O2248" s="23">
        <v>75</v>
      </c>
      <c r="P2248" s="24">
        <f t="shared" si="195"/>
        <v>266.20650000000001</v>
      </c>
    </row>
    <row r="2249" spans="1:16" ht="17.25" customHeight="1">
      <c r="A2249" s="1">
        <v>2</v>
      </c>
      <c r="B2249" s="1" t="s">
        <v>15</v>
      </c>
      <c r="D2249" s="17" t="s">
        <v>4524</v>
      </c>
      <c r="E2249" s="17" t="s">
        <v>4525</v>
      </c>
      <c r="F2249" s="17" t="s">
        <v>46</v>
      </c>
      <c r="G2249" s="18">
        <f t="shared" si="193"/>
        <v>406.71729999999997</v>
      </c>
      <c r="H2249" s="19">
        <f t="shared" si="196"/>
        <v>529.40475000000004</v>
      </c>
      <c r="I2249" s="19"/>
      <c r="J2249" s="18">
        <f t="shared" si="192"/>
        <v>8.1982926829268283</v>
      </c>
      <c r="K2249" s="18">
        <v>41</v>
      </c>
      <c r="L2249" s="20">
        <v>336.13</v>
      </c>
      <c r="M2249" s="21">
        <v>10</v>
      </c>
      <c r="N2249" s="22">
        <f t="shared" si="194"/>
        <v>302.517</v>
      </c>
      <c r="O2249" s="23">
        <v>75</v>
      </c>
      <c r="P2249" s="24">
        <f t="shared" si="195"/>
        <v>529.40475000000004</v>
      </c>
    </row>
    <row r="2250" spans="1:16" ht="17.25" customHeight="1">
      <c r="A2250" s="1">
        <v>2</v>
      </c>
      <c r="B2250" s="1" t="s">
        <v>15</v>
      </c>
      <c r="D2250" s="17" t="s">
        <v>4526</v>
      </c>
      <c r="E2250" s="17" t="s">
        <v>4527</v>
      </c>
      <c r="F2250" s="17" t="s">
        <v>46</v>
      </c>
      <c r="G2250" s="18">
        <f t="shared" si="193"/>
        <v>53.433599999999991</v>
      </c>
      <c r="H2250" s="19">
        <f t="shared" si="196"/>
        <v>69.552000000000007</v>
      </c>
      <c r="I2250" s="19"/>
      <c r="J2250" s="18">
        <f t="shared" si="192"/>
        <v>1.0770731707317072</v>
      </c>
      <c r="K2250" s="18">
        <v>41</v>
      </c>
      <c r="L2250" s="20">
        <v>44.16</v>
      </c>
      <c r="M2250" s="21">
        <v>10</v>
      </c>
      <c r="N2250" s="22">
        <f t="shared" si="194"/>
        <v>39.744</v>
      </c>
      <c r="O2250" s="23">
        <v>75</v>
      </c>
      <c r="P2250" s="24">
        <f t="shared" si="195"/>
        <v>69.552000000000007</v>
      </c>
    </row>
    <row r="2251" spans="1:16" ht="17.25" customHeight="1">
      <c r="A2251" s="1">
        <v>2</v>
      </c>
      <c r="B2251" s="1" t="s">
        <v>15</v>
      </c>
      <c r="D2251" s="17" t="s">
        <v>4528</v>
      </c>
      <c r="E2251" s="17" t="s">
        <v>4529</v>
      </c>
      <c r="F2251" s="17" t="s">
        <v>46</v>
      </c>
      <c r="G2251" s="18">
        <f t="shared" si="193"/>
        <v>62.738500000000002</v>
      </c>
      <c r="H2251" s="19">
        <f t="shared" si="196"/>
        <v>81.663749999999993</v>
      </c>
      <c r="I2251" s="19"/>
      <c r="J2251" s="18">
        <f t="shared" si="192"/>
        <v>1.2646341463414634</v>
      </c>
      <c r="K2251" s="18">
        <v>41</v>
      </c>
      <c r="L2251" s="20">
        <v>51.85</v>
      </c>
      <c r="M2251" s="21">
        <v>10</v>
      </c>
      <c r="N2251" s="22">
        <f t="shared" si="194"/>
        <v>46.664999999999999</v>
      </c>
      <c r="O2251" s="23">
        <v>75</v>
      </c>
      <c r="P2251" s="24">
        <f t="shared" si="195"/>
        <v>81.663749999999993</v>
      </c>
    </row>
    <row r="2252" spans="1:16" ht="17.25" customHeight="1">
      <c r="A2252" s="1">
        <v>2</v>
      </c>
      <c r="B2252" s="1" t="s">
        <v>15</v>
      </c>
      <c r="D2252" s="17" t="s">
        <v>4530</v>
      </c>
      <c r="E2252" s="17" t="s">
        <v>4531</v>
      </c>
      <c r="F2252" s="17" t="s">
        <v>46</v>
      </c>
      <c r="G2252" s="18">
        <f t="shared" si="193"/>
        <v>233.4211</v>
      </c>
      <c r="H2252" s="19">
        <f t="shared" si="196"/>
        <v>303.83325000000002</v>
      </c>
      <c r="I2252" s="19"/>
      <c r="J2252" s="18">
        <f t="shared" si="192"/>
        <v>4.7051219512195122</v>
      </c>
      <c r="K2252" s="18">
        <v>41</v>
      </c>
      <c r="L2252" s="20">
        <v>192.91</v>
      </c>
      <c r="M2252" s="21">
        <v>10</v>
      </c>
      <c r="N2252" s="22">
        <f t="shared" si="194"/>
        <v>173.619</v>
      </c>
      <c r="O2252" s="23">
        <v>75</v>
      </c>
      <c r="P2252" s="24">
        <f t="shared" si="195"/>
        <v>303.83325000000002</v>
      </c>
    </row>
    <row r="2253" spans="1:16" ht="17.25" customHeight="1">
      <c r="A2253" s="1">
        <v>2</v>
      </c>
      <c r="B2253" s="1" t="s">
        <v>15</v>
      </c>
      <c r="D2253" s="17" t="s">
        <v>4532</v>
      </c>
      <c r="E2253" s="17" t="s">
        <v>4533</v>
      </c>
      <c r="F2253" s="17" t="s">
        <v>46</v>
      </c>
      <c r="G2253" s="18">
        <f t="shared" si="193"/>
        <v>1836.1144999999999</v>
      </c>
      <c r="H2253" s="19">
        <f t="shared" si="196"/>
        <v>2389.9837499999999</v>
      </c>
      <c r="I2253" s="19"/>
      <c r="J2253" s="18">
        <f t="shared" si="192"/>
        <v>37.010975609756102</v>
      </c>
      <c r="K2253" s="18">
        <v>41</v>
      </c>
      <c r="L2253" s="20">
        <v>1517.45</v>
      </c>
      <c r="M2253" s="21">
        <v>10</v>
      </c>
      <c r="N2253" s="22">
        <f t="shared" si="194"/>
        <v>1365.7049999999999</v>
      </c>
      <c r="O2253" s="23">
        <v>75</v>
      </c>
      <c r="P2253" s="24">
        <f t="shared" si="195"/>
        <v>2389.9837499999999</v>
      </c>
    </row>
    <row r="2254" spans="1:16" ht="17.25" customHeight="1">
      <c r="A2254" s="1">
        <v>2</v>
      </c>
      <c r="B2254" s="1" t="s">
        <v>15</v>
      </c>
      <c r="D2254" s="17" t="s">
        <v>4534</v>
      </c>
      <c r="E2254" s="17" t="s">
        <v>4535</v>
      </c>
      <c r="F2254" s="17" t="s">
        <v>46</v>
      </c>
      <c r="G2254" s="18">
        <f t="shared" si="193"/>
        <v>39.494399999999999</v>
      </c>
      <c r="H2254" s="19">
        <f t="shared" si="196"/>
        <v>51.408000000000001</v>
      </c>
      <c r="I2254" s="19"/>
      <c r="J2254" s="18">
        <f t="shared" si="192"/>
        <v>0.7960975609756098</v>
      </c>
      <c r="K2254" s="18">
        <v>41</v>
      </c>
      <c r="L2254" s="20">
        <v>32.64</v>
      </c>
      <c r="M2254" s="21">
        <v>10</v>
      </c>
      <c r="N2254" s="22">
        <f t="shared" si="194"/>
        <v>29.376000000000001</v>
      </c>
      <c r="O2254" s="23">
        <v>75</v>
      </c>
      <c r="P2254" s="24">
        <f t="shared" si="195"/>
        <v>51.408000000000001</v>
      </c>
    </row>
    <row r="2255" spans="1:16" ht="17.25" customHeight="1">
      <c r="A2255" s="1">
        <v>2</v>
      </c>
      <c r="B2255" s="1" t="s">
        <v>15</v>
      </c>
      <c r="D2255" s="17" t="s">
        <v>4536</v>
      </c>
      <c r="E2255" s="17" t="s">
        <v>4537</v>
      </c>
      <c r="F2255" s="17" t="s">
        <v>46</v>
      </c>
      <c r="G2255" s="18">
        <f t="shared" si="193"/>
        <v>118.4832</v>
      </c>
      <c r="H2255" s="19">
        <f t="shared" si="196"/>
        <v>154.22399999999999</v>
      </c>
      <c r="I2255" s="19"/>
      <c r="J2255" s="18">
        <f t="shared" si="192"/>
        <v>2.3882926829268292</v>
      </c>
      <c r="K2255" s="18">
        <v>41</v>
      </c>
      <c r="L2255" s="20">
        <v>97.92</v>
      </c>
      <c r="M2255" s="21">
        <v>10</v>
      </c>
      <c r="N2255" s="22">
        <f t="shared" si="194"/>
        <v>88.128</v>
      </c>
      <c r="O2255" s="23">
        <v>75</v>
      </c>
      <c r="P2255" s="24">
        <f t="shared" si="195"/>
        <v>154.22399999999999</v>
      </c>
    </row>
    <row r="2256" spans="1:16" ht="17.25" customHeight="1">
      <c r="A2256" s="1">
        <v>2</v>
      </c>
      <c r="B2256" s="1" t="s">
        <v>15</v>
      </c>
      <c r="D2256" s="17" t="s">
        <v>4538</v>
      </c>
      <c r="E2256" s="17" t="s">
        <v>4539</v>
      </c>
      <c r="F2256" s="17" t="s">
        <v>46</v>
      </c>
      <c r="G2256" s="18">
        <f t="shared" si="193"/>
        <v>45.302399999999999</v>
      </c>
      <c r="H2256" s="19">
        <f t="shared" si="196"/>
        <v>58.967999999999996</v>
      </c>
      <c r="I2256" s="19"/>
      <c r="J2256" s="18">
        <f t="shared" si="192"/>
        <v>0.913170731707317</v>
      </c>
      <c r="K2256" s="18">
        <v>41</v>
      </c>
      <c r="L2256" s="20">
        <v>37.44</v>
      </c>
      <c r="M2256" s="21">
        <v>10</v>
      </c>
      <c r="N2256" s="22">
        <f t="shared" si="194"/>
        <v>33.695999999999998</v>
      </c>
      <c r="O2256" s="23">
        <v>75</v>
      </c>
      <c r="P2256" s="24">
        <f t="shared" si="195"/>
        <v>58.967999999999996</v>
      </c>
    </row>
    <row r="2257" spans="1:16" ht="17.25" customHeight="1">
      <c r="A2257" s="1">
        <v>2</v>
      </c>
      <c r="B2257" s="1" t="s">
        <v>15</v>
      </c>
      <c r="D2257" s="17" t="s">
        <v>4540</v>
      </c>
      <c r="E2257" s="17" t="s">
        <v>4541</v>
      </c>
      <c r="F2257" s="17" t="s">
        <v>46</v>
      </c>
      <c r="G2257" s="18">
        <f t="shared" si="193"/>
        <v>83.635199999999998</v>
      </c>
      <c r="H2257" s="19">
        <f t="shared" si="196"/>
        <v>108.864</v>
      </c>
      <c r="I2257" s="19"/>
      <c r="J2257" s="18">
        <f t="shared" si="192"/>
        <v>1.6858536585365855</v>
      </c>
      <c r="K2257" s="18">
        <v>41</v>
      </c>
      <c r="L2257" s="20">
        <v>69.12</v>
      </c>
      <c r="M2257" s="21">
        <v>10</v>
      </c>
      <c r="N2257" s="22">
        <f t="shared" si="194"/>
        <v>62.208000000000006</v>
      </c>
      <c r="O2257" s="23">
        <v>75</v>
      </c>
      <c r="P2257" s="24">
        <f t="shared" si="195"/>
        <v>108.864</v>
      </c>
    </row>
    <row r="2258" spans="1:16" ht="17.25" customHeight="1">
      <c r="A2258" s="1">
        <v>2</v>
      </c>
      <c r="B2258" s="1" t="s">
        <v>15</v>
      </c>
      <c r="D2258" s="17" t="s">
        <v>4542</v>
      </c>
      <c r="E2258" s="17" t="s">
        <v>4543</v>
      </c>
      <c r="F2258" s="17" t="s">
        <v>46</v>
      </c>
      <c r="G2258" s="18">
        <f t="shared" si="193"/>
        <v>278.8929</v>
      </c>
      <c r="H2258" s="19">
        <f t="shared" si="196"/>
        <v>363.02175</v>
      </c>
      <c r="I2258" s="19"/>
      <c r="J2258" s="18">
        <f t="shared" si="192"/>
        <v>5.6217073170731711</v>
      </c>
      <c r="K2258" s="18">
        <v>41</v>
      </c>
      <c r="L2258" s="20">
        <v>230.49</v>
      </c>
      <c r="M2258" s="21">
        <v>10</v>
      </c>
      <c r="N2258" s="22">
        <f t="shared" si="194"/>
        <v>207.441</v>
      </c>
      <c r="O2258" s="23">
        <v>75</v>
      </c>
      <c r="P2258" s="24">
        <f t="shared" si="195"/>
        <v>363.02175</v>
      </c>
    </row>
    <row r="2259" spans="1:16" ht="17.25" customHeight="1">
      <c r="A2259" s="1">
        <v>2</v>
      </c>
      <c r="B2259" s="1" t="s">
        <v>15</v>
      </c>
      <c r="D2259" s="17" t="s">
        <v>4544</v>
      </c>
      <c r="E2259" s="17" t="s">
        <v>4545</v>
      </c>
      <c r="F2259" s="17" t="s">
        <v>46</v>
      </c>
      <c r="G2259" s="18">
        <f t="shared" si="193"/>
        <v>371.86929999999995</v>
      </c>
      <c r="H2259" s="19">
        <f t="shared" si="196"/>
        <v>484.04474999999996</v>
      </c>
      <c r="I2259" s="19"/>
      <c r="J2259" s="18">
        <f t="shared" si="192"/>
        <v>7.4958536585365847</v>
      </c>
      <c r="K2259" s="18">
        <v>41</v>
      </c>
      <c r="L2259" s="20">
        <v>307.33</v>
      </c>
      <c r="M2259" s="21">
        <v>10</v>
      </c>
      <c r="N2259" s="22">
        <f t="shared" si="194"/>
        <v>276.59699999999998</v>
      </c>
      <c r="O2259" s="23">
        <v>75</v>
      </c>
      <c r="P2259" s="24">
        <f t="shared" si="195"/>
        <v>484.04474999999996</v>
      </c>
    </row>
    <row r="2260" spans="1:16" ht="17.25" customHeight="1">
      <c r="A2260" s="1">
        <v>2</v>
      </c>
      <c r="B2260" s="1" t="s">
        <v>15</v>
      </c>
      <c r="D2260" s="17" t="s">
        <v>4546</v>
      </c>
      <c r="E2260" s="17" t="s">
        <v>4547</v>
      </c>
      <c r="F2260" s="17" t="s">
        <v>46</v>
      </c>
      <c r="G2260" s="18">
        <f t="shared" si="193"/>
        <v>65.049599999999998</v>
      </c>
      <c r="H2260" s="19">
        <f t="shared" si="196"/>
        <v>84.671999999999997</v>
      </c>
      <c r="I2260" s="19"/>
      <c r="J2260" s="18">
        <f t="shared" si="192"/>
        <v>1.311219512195122</v>
      </c>
      <c r="K2260" s="18">
        <v>41</v>
      </c>
      <c r="L2260" s="20">
        <v>53.76</v>
      </c>
      <c r="M2260" s="21">
        <v>10</v>
      </c>
      <c r="N2260" s="22">
        <f t="shared" si="194"/>
        <v>48.384</v>
      </c>
      <c r="O2260" s="23">
        <v>75</v>
      </c>
      <c r="P2260" s="24">
        <f t="shared" si="195"/>
        <v>84.671999999999997</v>
      </c>
    </row>
    <row r="2261" spans="1:16" ht="17.25" customHeight="1">
      <c r="A2261" s="1">
        <v>2</v>
      </c>
      <c r="B2261" s="1" t="s">
        <v>15</v>
      </c>
      <c r="D2261" s="17" t="s">
        <v>4548</v>
      </c>
      <c r="E2261" s="17" t="s">
        <v>4549</v>
      </c>
      <c r="F2261" s="17" t="s">
        <v>46</v>
      </c>
      <c r="G2261" s="18">
        <f t="shared" si="193"/>
        <v>92.964299999999994</v>
      </c>
      <c r="H2261" s="19">
        <f t="shared" si="196"/>
        <v>121.00724999999998</v>
      </c>
      <c r="I2261" s="19"/>
      <c r="J2261" s="18">
        <f t="shared" si="192"/>
        <v>1.8739024390243901</v>
      </c>
      <c r="K2261" s="18">
        <v>41</v>
      </c>
      <c r="L2261" s="20">
        <v>76.83</v>
      </c>
      <c r="M2261" s="21">
        <v>10</v>
      </c>
      <c r="N2261" s="22">
        <f t="shared" si="194"/>
        <v>69.146999999999991</v>
      </c>
      <c r="O2261" s="23">
        <v>75</v>
      </c>
      <c r="P2261" s="24">
        <f t="shared" si="195"/>
        <v>121.00724999999998</v>
      </c>
    </row>
    <row r="2262" spans="1:16" ht="17.25" customHeight="1">
      <c r="A2262" s="1">
        <v>2</v>
      </c>
      <c r="B2262" s="1" t="s">
        <v>15</v>
      </c>
      <c r="D2262" s="17" t="s">
        <v>4550</v>
      </c>
      <c r="E2262" s="17" t="s">
        <v>4551</v>
      </c>
      <c r="F2262" s="17" t="s">
        <v>46</v>
      </c>
      <c r="G2262" s="18">
        <f t="shared" si="193"/>
        <v>144.07469999999998</v>
      </c>
      <c r="H2262" s="19">
        <f t="shared" si="196"/>
        <v>187.53524999999999</v>
      </c>
      <c r="I2262" s="19"/>
      <c r="J2262" s="18">
        <f t="shared" si="192"/>
        <v>2.9041463414634143</v>
      </c>
      <c r="K2262" s="18">
        <v>41</v>
      </c>
      <c r="L2262" s="20">
        <v>119.07</v>
      </c>
      <c r="M2262" s="21">
        <v>10</v>
      </c>
      <c r="N2262" s="22">
        <f t="shared" si="194"/>
        <v>107.163</v>
      </c>
      <c r="O2262" s="23">
        <v>75</v>
      </c>
      <c r="P2262" s="24">
        <f t="shared" si="195"/>
        <v>187.53524999999999</v>
      </c>
    </row>
    <row r="2263" spans="1:16" ht="17.25" customHeight="1">
      <c r="A2263" s="1">
        <v>2</v>
      </c>
      <c r="B2263" s="1" t="s">
        <v>15</v>
      </c>
      <c r="D2263" s="17" t="s">
        <v>4552</v>
      </c>
      <c r="E2263" s="17" t="s">
        <v>4553</v>
      </c>
      <c r="F2263" s="17" t="s">
        <v>46</v>
      </c>
      <c r="G2263" s="18">
        <f t="shared" si="193"/>
        <v>120.84270000000001</v>
      </c>
      <c r="H2263" s="19">
        <f t="shared" si="196"/>
        <v>157.29525000000001</v>
      </c>
      <c r="I2263" s="19"/>
      <c r="J2263" s="18">
        <f t="shared" si="192"/>
        <v>2.4358536585365855</v>
      </c>
      <c r="K2263" s="18">
        <v>41</v>
      </c>
      <c r="L2263" s="20">
        <v>99.87</v>
      </c>
      <c r="M2263" s="21">
        <v>10</v>
      </c>
      <c r="N2263" s="22">
        <f t="shared" si="194"/>
        <v>89.88300000000001</v>
      </c>
      <c r="O2263" s="23">
        <v>75</v>
      </c>
      <c r="P2263" s="24">
        <f t="shared" si="195"/>
        <v>157.29525000000001</v>
      </c>
    </row>
    <row r="2264" spans="1:16" ht="17.25" customHeight="1">
      <c r="A2264" s="1">
        <v>2</v>
      </c>
      <c r="B2264" s="1" t="s">
        <v>15</v>
      </c>
      <c r="D2264" s="17" t="s">
        <v>4554</v>
      </c>
      <c r="E2264" s="17" t="s">
        <v>4555</v>
      </c>
      <c r="F2264" s="17" t="s">
        <v>46</v>
      </c>
      <c r="G2264" s="18">
        <f t="shared" si="193"/>
        <v>104.58030000000001</v>
      </c>
      <c r="H2264" s="19">
        <f t="shared" si="196"/>
        <v>136.12725</v>
      </c>
      <c r="I2264" s="19"/>
      <c r="J2264" s="18">
        <f t="shared" si="192"/>
        <v>2.1080487804878052</v>
      </c>
      <c r="K2264" s="18">
        <v>41</v>
      </c>
      <c r="L2264" s="20">
        <v>86.43</v>
      </c>
      <c r="M2264" s="21">
        <v>10</v>
      </c>
      <c r="N2264" s="22">
        <f t="shared" si="194"/>
        <v>77.787000000000006</v>
      </c>
      <c r="O2264" s="23">
        <v>75</v>
      </c>
      <c r="P2264" s="24">
        <f t="shared" si="195"/>
        <v>136.12725</v>
      </c>
    </row>
    <row r="2265" spans="1:16" ht="17.25" customHeight="1">
      <c r="A2265" s="1">
        <v>2</v>
      </c>
      <c r="B2265" s="1" t="s">
        <v>15</v>
      </c>
      <c r="D2265" s="17" t="s">
        <v>4556</v>
      </c>
      <c r="E2265" s="17" t="s">
        <v>4557</v>
      </c>
      <c r="F2265" s="17" t="s">
        <v>46</v>
      </c>
      <c r="G2265" s="18">
        <f t="shared" si="193"/>
        <v>151.0564</v>
      </c>
      <c r="H2265" s="19">
        <f t="shared" si="196"/>
        <v>196.62299999999999</v>
      </c>
      <c r="I2265" s="19"/>
      <c r="J2265" s="18">
        <f t="shared" si="192"/>
        <v>3.0448780487804878</v>
      </c>
      <c r="K2265" s="18">
        <v>41</v>
      </c>
      <c r="L2265" s="20">
        <v>124.84</v>
      </c>
      <c r="M2265" s="21">
        <v>10</v>
      </c>
      <c r="N2265" s="22">
        <f t="shared" si="194"/>
        <v>112.35599999999999</v>
      </c>
      <c r="O2265" s="23">
        <v>75</v>
      </c>
      <c r="P2265" s="24">
        <f t="shared" si="195"/>
        <v>196.62299999999999</v>
      </c>
    </row>
    <row r="2266" spans="1:16" ht="17.25" customHeight="1">
      <c r="A2266" s="1">
        <v>2</v>
      </c>
      <c r="B2266" s="1" t="s">
        <v>15</v>
      </c>
      <c r="D2266" s="17" t="s">
        <v>4558</v>
      </c>
      <c r="E2266" s="17" t="s">
        <v>4559</v>
      </c>
      <c r="F2266" s="17" t="s">
        <v>46</v>
      </c>
      <c r="G2266" s="18">
        <f t="shared" si="193"/>
        <v>132.45869999999999</v>
      </c>
      <c r="H2266" s="19">
        <f t="shared" si="196"/>
        <v>172.41524999999999</v>
      </c>
      <c r="I2266" s="19"/>
      <c r="J2266" s="18">
        <f t="shared" si="192"/>
        <v>2.67</v>
      </c>
      <c r="K2266" s="18">
        <v>41</v>
      </c>
      <c r="L2266" s="20">
        <v>109.47</v>
      </c>
      <c r="M2266" s="21">
        <v>10</v>
      </c>
      <c r="N2266" s="22">
        <f t="shared" si="194"/>
        <v>98.522999999999996</v>
      </c>
      <c r="O2266" s="23">
        <v>75</v>
      </c>
      <c r="P2266" s="24">
        <f t="shared" si="195"/>
        <v>172.41524999999999</v>
      </c>
    </row>
    <row r="2267" spans="1:16" ht="17.25" customHeight="1">
      <c r="A2267" s="1">
        <v>2</v>
      </c>
      <c r="B2267" s="1" t="s">
        <v>15</v>
      </c>
      <c r="D2267" s="17" t="s">
        <v>4560</v>
      </c>
      <c r="E2267" s="17" t="s">
        <v>4561</v>
      </c>
      <c r="F2267" s="17" t="s">
        <v>46</v>
      </c>
      <c r="G2267" s="18">
        <f t="shared" si="193"/>
        <v>158.02599999999998</v>
      </c>
      <c r="H2267" s="19">
        <f t="shared" si="196"/>
        <v>205.69499999999999</v>
      </c>
      <c r="I2267" s="19"/>
      <c r="J2267" s="18">
        <f t="shared" si="192"/>
        <v>3.1853658536585363</v>
      </c>
      <c r="K2267" s="18">
        <v>41</v>
      </c>
      <c r="L2267" s="20">
        <v>130.6</v>
      </c>
      <c r="M2267" s="21">
        <v>10</v>
      </c>
      <c r="N2267" s="22">
        <f t="shared" si="194"/>
        <v>117.53999999999999</v>
      </c>
      <c r="O2267" s="23">
        <v>75</v>
      </c>
      <c r="P2267" s="24">
        <f t="shared" si="195"/>
        <v>205.69499999999999</v>
      </c>
    </row>
    <row r="2268" spans="1:16" ht="17.25" customHeight="1">
      <c r="A2268" s="1">
        <v>2</v>
      </c>
      <c r="B2268" s="1" t="s">
        <v>15</v>
      </c>
      <c r="D2268" s="17" t="s">
        <v>4562</v>
      </c>
      <c r="E2268" s="17" t="s">
        <v>4563</v>
      </c>
      <c r="F2268" s="17" t="s">
        <v>46</v>
      </c>
      <c r="G2268" s="18">
        <f t="shared" si="193"/>
        <v>406.71729999999997</v>
      </c>
      <c r="H2268" s="19">
        <f t="shared" si="196"/>
        <v>529.40475000000004</v>
      </c>
      <c r="I2268" s="19"/>
      <c r="J2268" s="18">
        <f t="shared" si="192"/>
        <v>8.1982926829268283</v>
      </c>
      <c r="K2268" s="18">
        <v>41</v>
      </c>
      <c r="L2268" s="20">
        <v>336.13</v>
      </c>
      <c r="M2268" s="21">
        <v>10</v>
      </c>
      <c r="N2268" s="22">
        <f t="shared" si="194"/>
        <v>302.517</v>
      </c>
      <c r="O2268" s="23">
        <v>75</v>
      </c>
      <c r="P2268" s="24">
        <f t="shared" si="195"/>
        <v>529.40475000000004</v>
      </c>
    </row>
    <row r="2269" spans="1:16" ht="17.25" customHeight="1">
      <c r="A2269" s="1">
        <v>2</v>
      </c>
      <c r="B2269" s="1" t="s">
        <v>15</v>
      </c>
      <c r="D2269" s="17" t="s">
        <v>4564</v>
      </c>
      <c r="E2269" s="17" t="s">
        <v>4565</v>
      </c>
      <c r="F2269" s="17" t="s">
        <v>46</v>
      </c>
      <c r="G2269" s="18">
        <f t="shared" si="193"/>
        <v>32.621600000000001</v>
      </c>
      <c r="H2269" s="19">
        <f t="shared" si="196"/>
        <v>42.462000000000003</v>
      </c>
      <c r="I2269" s="19"/>
      <c r="J2269" s="18">
        <f t="shared" si="192"/>
        <v>0.65756097560975613</v>
      </c>
      <c r="K2269" s="18">
        <v>41</v>
      </c>
      <c r="L2269" s="20">
        <v>26.96</v>
      </c>
      <c r="M2269" s="21">
        <v>10</v>
      </c>
      <c r="N2269" s="22">
        <f t="shared" si="194"/>
        <v>24.263999999999999</v>
      </c>
      <c r="O2269" s="23">
        <v>75</v>
      </c>
      <c r="P2269" s="24">
        <f t="shared" si="195"/>
        <v>42.462000000000003</v>
      </c>
    </row>
    <row r="2270" spans="1:16" ht="17.25" customHeight="1">
      <c r="A2270" s="1">
        <v>2</v>
      </c>
      <c r="B2270" s="1" t="s">
        <v>15</v>
      </c>
      <c r="D2270" s="17" t="s">
        <v>4566</v>
      </c>
      <c r="E2270" s="17" t="s">
        <v>4567</v>
      </c>
      <c r="F2270" s="17" t="s">
        <v>4355</v>
      </c>
      <c r="G2270" s="18">
        <f t="shared" si="193"/>
        <v>24.381499999999999</v>
      </c>
      <c r="H2270" s="19">
        <f t="shared" si="196"/>
        <v>31.736249999999998</v>
      </c>
      <c r="I2270" s="19"/>
      <c r="J2270" s="18">
        <f t="shared" si="192"/>
        <v>0.49146341463414633</v>
      </c>
      <c r="K2270" s="18">
        <v>41</v>
      </c>
      <c r="L2270" s="20">
        <v>20.149999999999999</v>
      </c>
      <c r="M2270" s="21">
        <v>10</v>
      </c>
      <c r="N2270" s="22">
        <f t="shared" si="194"/>
        <v>18.134999999999998</v>
      </c>
      <c r="O2270" s="23">
        <v>75</v>
      </c>
      <c r="P2270" s="24">
        <f t="shared" si="195"/>
        <v>31.736249999999998</v>
      </c>
    </row>
    <row r="2271" spans="1:16" ht="17.25" customHeight="1">
      <c r="A2271" s="1">
        <v>2</v>
      </c>
      <c r="B2271" s="1" t="s">
        <v>15</v>
      </c>
      <c r="D2271" s="17" t="s">
        <v>4568</v>
      </c>
      <c r="E2271" s="17" t="s">
        <v>4569</v>
      </c>
      <c r="F2271" s="17" t="s">
        <v>4355</v>
      </c>
      <c r="G2271" s="18">
        <f t="shared" si="193"/>
        <v>34.847999999999999</v>
      </c>
      <c r="H2271" s="19">
        <f t="shared" si="196"/>
        <v>45.36</v>
      </c>
      <c r="I2271" s="19"/>
      <c r="J2271" s="18">
        <f t="shared" si="192"/>
        <v>0.70243902439024397</v>
      </c>
      <c r="K2271" s="18">
        <v>41</v>
      </c>
      <c r="L2271" s="20">
        <v>28.8</v>
      </c>
      <c r="M2271" s="21">
        <v>10</v>
      </c>
      <c r="N2271" s="22">
        <f t="shared" si="194"/>
        <v>25.92</v>
      </c>
      <c r="O2271" s="23">
        <v>75</v>
      </c>
      <c r="P2271" s="24">
        <f t="shared" si="195"/>
        <v>45.36</v>
      </c>
    </row>
    <row r="2272" spans="1:16" ht="17.25" customHeight="1">
      <c r="A2272" s="1">
        <v>2</v>
      </c>
      <c r="B2272" s="1" t="s">
        <v>15</v>
      </c>
      <c r="D2272" s="17" t="s">
        <v>4570</v>
      </c>
      <c r="E2272" s="17" t="s">
        <v>4571</v>
      </c>
      <c r="F2272" s="17" t="s">
        <v>4355</v>
      </c>
      <c r="G2272" s="18">
        <f t="shared" si="193"/>
        <v>213.81909999999999</v>
      </c>
      <c r="H2272" s="19">
        <f t="shared" si="196"/>
        <v>278.31825000000003</v>
      </c>
      <c r="I2272" s="19"/>
      <c r="J2272" s="18">
        <f t="shared" si="192"/>
        <v>4.3100000000000005</v>
      </c>
      <c r="K2272" s="18">
        <v>41</v>
      </c>
      <c r="L2272" s="20">
        <v>176.71</v>
      </c>
      <c r="M2272" s="21">
        <v>10</v>
      </c>
      <c r="N2272" s="22">
        <f t="shared" si="194"/>
        <v>159.03900000000002</v>
      </c>
      <c r="O2272" s="23">
        <v>75</v>
      </c>
      <c r="P2272" s="24">
        <f t="shared" si="195"/>
        <v>278.31825000000003</v>
      </c>
    </row>
    <row r="2273" spans="1:16" ht="17.25" customHeight="1">
      <c r="A2273" s="1">
        <v>2</v>
      </c>
      <c r="B2273" s="1" t="s">
        <v>15</v>
      </c>
      <c r="D2273" s="17" t="s">
        <v>4572</v>
      </c>
      <c r="E2273" s="17" t="s">
        <v>4573</v>
      </c>
      <c r="F2273" s="17" t="s">
        <v>4355</v>
      </c>
      <c r="G2273" s="18">
        <f t="shared" si="193"/>
        <v>250.99029999999999</v>
      </c>
      <c r="H2273" s="19">
        <f t="shared" si="196"/>
        <v>326.70225000000005</v>
      </c>
      <c r="I2273" s="19"/>
      <c r="J2273" s="18">
        <f t="shared" si="192"/>
        <v>5.0592682926829271</v>
      </c>
      <c r="K2273" s="18">
        <v>41</v>
      </c>
      <c r="L2273" s="20">
        <v>207.43</v>
      </c>
      <c r="M2273" s="21">
        <v>10</v>
      </c>
      <c r="N2273" s="22">
        <f t="shared" si="194"/>
        <v>186.68700000000001</v>
      </c>
      <c r="O2273" s="23">
        <v>75</v>
      </c>
      <c r="P2273" s="24">
        <f t="shared" si="195"/>
        <v>326.70225000000005</v>
      </c>
    </row>
    <row r="2274" spans="1:16" ht="17.25" customHeight="1">
      <c r="A2274" s="1">
        <v>2</v>
      </c>
      <c r="B2274" s="1" t="s">
        <v>15</v>
      </c>
      <c r="D2274" s="17" t="s">
        <v>4574</v>
      </c>
      <c r="E2274" s="17" t="s">
        <v>4575</v>
      </c>
      <c r="F2274" s="17" t="s">
        <v>4355</v>
      </c>
      <c r="G2274" s="18">
        <f t="shared" si="193"/>
        <v>278.8929</v>
      </c>
      <c r="H2274" s="19">
        <f t="shared" si="196"/>
        <v>363.02175</v>
      </c>
      <c r="I2274" s="19"/>
      <c r="J2274" s="18">
        <f t="shared" si="192"/>
        <v>5.6217073170731711</v>
      </c>
      <c r="K2274" s="18">
        <v>41</v>
      </c>
      <c r="L2274" s="20">
        <v>230.49</v>
      </c>
      <c r="M2274" s="21">
        <v>10</v>
      </c>
      <c r="N2274" s="22">
        <f t="shared" si="194"/>
        <v>207.441</v>
      </c>
      <c r="O2274" s="23">
        <v>75</v>
      </c>
      <c r="P2274" s="24">
        <f t="shared" si="195"/>
        <v>363.02175</v>
      </c>
    </row>
    <row r="2275" spans="1:16" ht="17.25" customHeight="1">
      <c r="A2275" s="1">
        <v>2</v>
      </c>
      <c r="B2275" s="1" t="s">
        <v>15</v>
      </c>
      <c r="D2275" s="17" t="s">
        <v>4576</v>
      </c>
      <c r="E2275" s="17" t="s">
        <v>4577</v>
      </c>
      <c r="F2275" s="17" t="s">
        <v>46</v>
      </c>
      <c r="G2275" s="18">
        <f t="shared" si="193"/>
        <v>1016.6057</v>
      </c>
      <c r="H2275" s="19">
        <f t="shared" si="196"/>
        <v>1323.26775</v>
      </c>
      <c r="I2275" s="19"/>
      <c r="J2275" s="18">
        <f t="shared" si="192"/>
        <v>20.491951219512195</v>
      </c>
      <c r="K2275" s="18">
        <v>41</v>
      </c>
      <c r="L2275" s="20">
        <v>840.17</v>
      </c>
      <c r="M2275" s="21">
        <v>10</v>
      </c>
      <c r="N2275" s="22">
        <f t="shared" si="194"/>
        <v>756.15300000000002</v>
      </c>
      <c r="O2275" s="23">
        <v>75</v>
      </c>
      <c r="P2275" s="24">
        <f t="shared" si="195"/>
        <v>1323.26775</v>
      </c>
    </row>
    <row r="2276" spans="1:16" ht="17.25" customHeight="1">
      <c r="A2276" s="1">
        <v>2</v>
      </c>
      <c r="B2276" s="1" t="s">
        <v>15</v>
      </c>
      <c r="D2276" s="17" t="s">
        <v>4578</v>
      </c>
      <c r="E2276" s="17" t="s">
        <v>4579</v>
      </c>
      <c r="F2276" s="17" t="s">
        <v>46</v>
      </c>
      <c r="G2276" s="18">
        <f t="shared" si="193"/>
        <v>511.30969999999996</v>
      </c>
      <c r="H2276" s="19">
        <f t="shared" si="196"/>
        <v>665.54774999999995</v>
      </c>
      <c r="I2276" s="19"/>
      <c r="J2276" s="18">
        <f t="shared" si="192"/>
        <v>10.306585365853659</v>
      </c>
      <c r="K2276" s="18">
        <v>41</v>
      </c>
      <c r="L2276" s="20">
        <v>422.57</v>
      </c>
      <c r="M2276" s="21">
        <v>10</v>
      </c>
      <c r="N2276" s="22">
        <f t="shared" si="194"/>
        <v>380.31299999999999</v>
      </c>
      <c r="O2276" s="23">
        <v>75</v>
      </c>
      <c r="P2276" s="24">
        <f t="shared" si="195"/>
        <v>665.54774999999995</v>
      </c>
    </row>
    <row r="2277" spans="1:16" ht="17.25" customHeight="1">
      <c r="A2277" s="1">
        <v>2</v>
      </c>
      <c r="B2277" s="1" t="s">
        <v>15</v>
      </c>
      <c r="D2277" s="17" t="s">
        <v>4580</v>
      </c>
      <c r="E2277" s="17" t="s">
        <v>4581</v>
      </c>
      <c r="F2277" s="17" t="s">
        <v>4355</v>
      </c>
      <c r="G2277" s="18">
        <f t="shared" si="193"/>
        <v>197.54459999999997</v>
      </c>
      <c r="H2277" s="19">
        <f t="shared" si="196"/>
        <v>257.1345</v>
      </c>
      <c r="I2277" s="19"/>
      <c r="J2277" s="18">
        <f t="shared" ref="J2277:J2340" si="197">L2277/K2277</f>
        <v>3.9819512195121951</v>
      </c>
      <c r="K2277" s="18">
        <v>41</v>
      </c>
      <c r="L2277" s="20">
        <v>163.26</v>
      </c>
      <c r="M2277" s="21">
        <v>10</v>
      </c>
      <c r="N2277" s="22">
        <f t="shared" si="194"/>
        <v>146.934</v>
      </c>
      <c r="O2277" s="23">
        <v>75</v>
      </c>
      <c r="P2277" s="24">
        <f t="shared" si="195"/>
        <v>257.1345</v>
      </c>
    </row>
    <row r="2278" spans="1:16" ht="17.25" customHeight="1">
      <c r="A2278" s="1">
        <v>2</v>
      </c>
      <c r="B2278" s="1" t="s">
        <v>15</v>
      </c>
      <c r="D2278" s="17" t="s">
        <v>4582</v>
      </c>
      <c r="E2278" s="17" t="s">
        <v>4583</v>
      </c>
      <c r="F2278" s="17" t="s">
        <v>4355</v>
      </c>
      <c r="G2278" s="18">
        <f t="shared" si="193"/>
        <v>232.40469999999999</v>
      </c>
      <c r="H2278" s="19">
        <f t="shared" si="196"/>
        <v>302.51025000000004</v>
      </c>
      <c r="I2278" s="19"/>
      <c r="J2278" s="18">
        <f t="shared" si="197"/>
        <v>4.6846341463414634</v>
      </c>
      <c r="K2278" s="18">
        <v>41</v>
      </c>
      <c r="L2278" s="20">
        <v>192.07</v>
      </c>
      <c r="M2278" s="21">
        <v>10</v>
      </c>
      <c r="N2278" s="22">
        <f t="shared" si="194"/>
        <v>172.863</v>
      </c>
      <c r="O2278" s="23">
        <v>75</v>
      </c>
      <c r="P2278" s="24">
        <f t="shared" si="195"/>
        <v>302.51025000000004</v>
      </c>
    </row>
    <row r="2279" spans="1:16" ht="17.25" customHeight="1">
      <c r="A2279" s="1">
        <v>2</v>
      </c>
      <c r="B2279" s="1" t="s">
        <v>15</v>
      </c>
      <c r="D2279" s="17" t="s">
        <v>4584</v>
      </c>
      <c r="E2279" s="17" t="s">
        <v>4585</v>
      </c>
      <c r="F2279" s="17" t="s">
        <v>4355</v>
      </c>
      <c r="G2279" s="18">
        <f t="shared" si="193"/>
        <v>325.3811</v>
      </c>
      <c r="H2279" s="19">
        <f t="shared" si="196"/>
        <v>423.53325000000001</v>
      </c>
      <c r="I2279" s="19"/>
      <c r="J2279" s="18">
        <f t="shared" si="197"/>
        <v>6.5587804878048788</v>
      </c>
      <c r="K2279" s="18">
        <v>41</v>
      </c>
      <c r="L2279" s="20">
        <v>268.91000000000003</v>
      </c>
      <c r="M2279" s="21">
        <v>10</v>
      </c>
      <c r="N2279" s="22">
        <f t="shared" si="194"/>
        <v>242.01900000000001</v>
      </c>
      <c r="O2279" s="23">
        <v>75</v>
      </c>
      <c r="P2279" s="24">
        <f t="shared" si="195"/>
        <v>423.53325000000001</v>
      </c>
    </row>
    <row r="2280" spans="1:16" ht="17.25" customHeight="1">
      <c r="A2280" s="1">
        <v>2</v>
      </c>
      <c r="B2280" s="1" t="s">
        <v>15</v>
      </c>
      <c r="D2280" s="17" t="s">
        <v>4586</v>
      </c>
      <c r="E2280" s="17" t="s">
        <v>4587</v>
      </c>
      <c r="F2280" s="17" t="s">
        <v>46</v>
      </c>
      <c r="G2280" s="18">
        <f t="shared" si="193"/>
        <v>172.71540000000002</v>
      </c>
      <c r="H2280" s="19">
        <f t="shared" si="196"/>
        <v>224.81550000000001</v>
      </c>
      <c r="I2280" s="19"/>
      <c r="J2280" s="18">
        <f t="shared" si="197"/>
        <v>3.4814634146341468</v>
      </c>
      <c r="K2280" s="18">
        <v>41</v>
      </c>
      <c r="L2280" s="20">
        <v>142.74</v>
      </c>
      <c r="M2280" s="21">
        <v>10</v>
      </c>
      <c r="N2280" s="22">
        <f t="shared" si="194"/>
        <v>128.46600000000001</v>
      </c>
      <c r="O2280" s="23">
        <v>75</v>
      </c>
      <c r="P2280" s="24">
        <f t="shared" si="195"/>
        <v>224.81550000000001</v>
      </c>
    </row>
    <row r="2281" spans="1:16" ht="17.25" customHeight="1">
      <c r="A2281" s="1">
        <v>2</v>
      </c>
      <c r="B2281" s="1" t="s">
        <v>15</v>
      </c>
      <c r="D2281" s="17" t="s">
        <v>4588</v>
      </c>
      <c r="E2281" s="17" t="s">
        <v>4589</v>
      </c>
      <c r="F2281" s="17" t="s">
        <v>46</v>
      </c>
      <c r="G2281" s="18">
        <f t="shared" si="193"/>
        <v>720.49450000000002</v>
      </c>
      <c r="H2281" s="19">
        <f t="shared" si="196"/>
        <v>937.83375000000024</v>
      </c>
      <c r="I2281" s="19"/>
      <c r="J2281" s="18">
        <f t="shared" si="197"/>
        <v>14.523170731707317</v>
      </c>
      <c r="K2281" s="18">
        <v>41</v>
      </c>
      <c r="L2281" s="20">
        <v>595.45000000000005</v>
      </c>
      <c r="M2281" s="21">
        <v>10</v>
      </c>
      <c r="N2281" s="22">
        <f t="shared" si="194"/>
        <v>535.90500000000009</v>
      </c>
      <c r="O2281" s="23">
        <v>75</v>
      </c>
      <c r="P2281" s="24">
        <f t="shared" si="195"/>
        <v>937.83375000000024</v>
      </c>
    </row>
    <row r="2282" spans="1:16" ht="17.25" customHeight="1">
      <c r="A2282" s="1">
        <v>2</v>
      </c>
      <c r="B2282" s="1" t="s">
        <v>15</v>
      </c>
      <c r="D2282" s="17" t="s">
        <v>4590</v>
      </c>
      <c r="E2282" s="17" t="s">
        <v>4591</v>
      </c>
      <c r="F2282" s="17" t="s">
        <v>46</v>
      </c>
      <c r="G2282" s="18">
        <f t="shared" si="193"/>
        <v>363.96800000000002</v>
      </c>
      <c r="H2282" s="19">
        <f t="shared" si="196"/>
        <v>473.7600000000001</v>
      </c>
      <c r="I2282" s="19"/>
      <c r="J2282" s="18">
        <f t="shared" si="197"/>
        <v>7.3365853658536588</v>
      </c>
      <c r="K2282" s="18">
        <v>41</v>
      </c>
      <c r="L2282" s="20">
        <v>300.8</v>
      </c>
      <c r="M2282" s="21">
        <v>10</v>
      </c>
      <c r="N2282" s="22">
        <f t="shared" si="194"/>
        <v>270.72000000000003</v>
      </c>
      <c r="O2282" s="23">
        <v>75</v>
      </c>
      <c r="P2282" s="24">
        <f t="shared" si="195"/>
        <v>473.7600000000001</v>
      </c>
    </row>
    <row r="2283" spans="1:16" ht="17.25" customHeight="1">
      <c r="A2283" s="1">
        <v>2</v>
      </c>
      <c r="B2283" s="1" t="s">
        <v>15</v>
      </c>
      <c r="D2283" s="25" t="s">
        <v>4592</v>
      </c>
      <c r="E2283" s="25" t="s">
        <v>4593</v>
      </c>
      <c r="F2283" s="25" t="s">
        <v>30</v>
      </c>
      <c r="G2283" s="26">
        <f t="shared" ref="G2283:G2301" si="198">L2283*1.105</f>
        <v>1725.49065</v>
      </c>
      <c r="H2283" s="19">
        <f t="shared" si="196"/>
        <v>2459.4097499999998</v>
      </c>
      <c r="I2283" s="19"/>
      <c r="J2283" s="18">
        <f t="shared" si="197"/>
        <v>38.08609756097561</v>
      </c>
      <c r="K2283" s="18">
        <v>41</v>
      </c>
      <c r="L2283" s="27">
        <v>1561.53</v>
      </c>
      <c r="M2283" s="21">
        <v>10</v>
      </c>
      <c r="N2283" s="22">
        <f t="shared" si="194"/>
        <v>1405.377</v>
      </c>
      <c r="O2283" s="23">
        <v>75</v>
      </c>
      <c r="P2283" s="24">
        <f t="shared" si="195"/>
        <v>2459.4097499999998</v>
      </c>
    </row>
    <row r="2284" spans="1:16" ht="17.25" customHeight="1">
      <c r="A2284" s="1">
        <v>2</v>
      </c>
      <c r="B2284" s="1" t="s">
        <v>15</v>
      </c>
      <c r="D2284" s="25" t="s">
        <v>4594</v>
      </c>
      <c r="E2284" s="25" t="s">
        <v>4595</v>
      </c>
      <c r="F2284" s="25" t="s">
        <v>30</v>
      </c>
      <c r="G2284" s="26">
        <f t="shared" si="198"/>
        <v>862.71770000000004</v>
      </c>
      <c r="H2284" s="19">
        <f t="shared" si="196"/>
        <v>1229.6655000000001</v>
      </c>
      <c r="I2284" s="19"/>
      <c r="J2284" s="18">
        <f t="shared" si="197"/>
        <v>19.042439024390244</v>
      </c>
      <c r="K2284" s="18">
        <v>41</v>
      </c>
      <c r="L2284" s="27">
        <v>780.74</v>
      </c>
      <c r="M2284" s="21">
        <v>10</v>
      </c>
      <c r="N2284" s="22">
        <f t="shared" si="194"/>
        <v>702.66600000000005</v>
      </c>
      <c r="O2284" s="23">
        <v>75</v>
      </c>
      <c r="P2284" s="24">
        <f t="shared" si="195"/>
        <v>1229.6655000000001</v>
      </c>
    </row>
    <row r="2285" spans="1:16" ht="17.25" customHeight="1">
      <c r="A2285" s="1">
        <v>2</v>
      </c>
      <c r="B2285" s="1" t="s">
        <v>15</v>
      </c>
      <c r="D2285" s="25" t="s">
        <v>4596</v>
      </c>
      <c r="E2285" s="25" t="s">
        <v>4597</v>
      </c>
      <c r="F2285" s="25" t="s">
        <v>30</v>
      </c>
      <c r="G2285" s="26">
        <f t="shared" si="198"/>
        <v>1232.4838499999998</v>
      </c>
      <c r="H2285" s="19">
        <f t="shared" si="196"/>
        <v>1756.7077499999998</v>
      </c>
      <c r="I2285" s="19"/>
      <c r="J2285" s="18">
        <f t="shared" si="197"/>
        <v>27.204146341463414</v>
      </c>
      <c r="K2285" s="18">
        <v>41</v>
      </c>
      <c r="L2285" s="27">
        <v>1115.3699999999999</v>
      </c>
      <c r="M2285" s="21">
        <v>10</v>
      </c>
      <c r="N2285" s="22">
        <f t="shared" si="194"/>
        <v>1003.8329999999999</v>
      </c>
      <c r="O2285" s="23">
        <v>75</v>
      </c>
      <c r="P2285" s="24">
        <f t="shared" si="195"/>
        <v>1756.7077499999998</v>
      </c>
    </row>
    <row r="2286" spans="1:16" ht="17.25" customHeight="1">
      <c r="A2286" s="1">
        <v>2</v>
      </c>
      <c r="B2286" s="1" t="s">
        <v>15</v>
      </c>
      <c r="D2286" s="25" t="s">
        <v>4598</v>
      </c>
      <c r="E2286" s="25" t="s">
        <v>4599</v>
      </c>
      <c r="F2286" s="25" t="s">
        <v>30</v>
      </c>
      <c r="G2286" s="26">
        <f t="shared" si="198"/>
        <v>2957.9855499999999</v>
      </c>
      <c r="H2286" s="19">
        <f t="shared" si="196"/>
        <v>4216.1332500000008</v>
      </c>
      <c r="I2286" s="19"/>
      <c r="J2286" s="18">
        <f t="shared" si="197"/>
        <v>65.29048780487804</v>
      </c>
      <c r="K2286" s="18">
        <v>41</v>
      </c>
      <c r="L2286" s="27">
        <v>2676.91</v>
      </c>
      <c r="M2286" s="21">
        <v>10</v>
      </c>
      <c r="N2286" s="22">
        <f t="shared" si="194"/>
        <v>2409.2190000000001</v>
      </c>
      <c r="O2286" s="23">
        <v>75</v>
      </c>
      <c r="P2286" s="24">
        <f t="shared" si="195"/>
        <v>4216.1332500000008</v>
      </c>
    </row>
    <row r="2287" spans="1:16" ht="17.25" customHeight="1">
      <c r="A2287" s="1">
        <v>2</v>
      </c>
      <c r="B2287" s="1" t="s">
        <v>15</v>
      </c>
      <c r="D2287" s="25" t="s">
        <v>4600</v>
      </c>
      <c r="E2287" s="25" t="s">
        <v>4601</v>
      </c>
      <c r="F2287" s="25" t="s">
        <v>30</v>
      </c>
      <c r="G2287" s="26">
        <f t="shared" si="198"/>
        <v>1203.6102000000001</v>
      </c>
      <c r="H2287" s="19">
        <f t="shared" si="196"/>
        <v>1715.5529999999999</v>
      </c>
      <c r="I2287" s="19"/>
      <c r="J2287" s="18">
        <f t="shared" si="197"/>
        <v>26.566829268292683</v>
      </c>
      <c r="K2287" s="18">
        <v>41</v>
      </c>
      <c r="L2287" s="27">
        <v>1089.24</v>
      </c>
      <c r="M2287" s="21">
        <v>10</v>
      </c>
      <c r="N2287" s="22">
        <f t="shared" si="194"/>
        <v>980.31600000000003</v>
      </c>
      <c r="O2287" s="23">
        <v>75</v>
      </c>
      <c r="P2287" s="24">
        <f t="shared" si="195"/>
        <v>1715.5529999999999</v>
      </c>
    </row>
    <row r="2288" spans="1:16" ht="17.25" customHeight="1">
      <c r="A2288" s="1">
        <v>2</v>
      </c>
      <c r="B2288" s="1" t="s">
        <v>15</v>
      </c>
      <c r="D2288" s="25" t="s">
        <v>4602</v>
      </c>
      <c r="E2288" s="25" t="s">
        <v>4603</v>
      </c>
      <c r="F2288" s="25" t="s">
        <v>30</v>
      </c>
      <c r="G2288" s="26">
        <f t="shared" si="198"/>
        <v>1483.5509</v>
      </c>
      <c r="H2288" s="19">
        <f t="shared" si="196"/>
        <v>2114.5634999999997</v>
      </c>
      <c r="I2288" s="19"/>
      <c r="J2288" s="18">
        <f t="shared" si="197"/>
        <v>32.745853658536582</v>
      </c>
      <c r="K2288" s="18">
        <v>41</v>
      </c>
      <c r="L2288" s="27">
        <v>1342.58</v>
      </c>
      <c r="M2288" s="21">
        <v>10</v>
      </c>
      <c r="N2288" s="22">
        <f t="shared" si="194"/>
        <v>1208.3219999999999</v>
      </c>
      <c r="O2288" s="23">
        <v>75</v>
      </c>
      <c r="P2288" s="24">
        <f t="shared" si="195"/>
        <v>2114.5634999999997</v>
      </c>
    </row>
    <row r="2289" spans="1:16" ht="17.25" customHeight="1">
      <c r="A2289" s="1">
        <v>2</v>
      </c>
      <c r="B2289" s="1" t="s">
        <v>15</v>
      </c>
      <c r="D2289" s="25" t="s">
        <v>4604</v>
      </c>
      <c r="E2289" s="25" t="s">
        <v>4605</v>
      </c>
      <c r="F2289" s="25" t="s">
        <v>30</v>
      </c>
      <c r="G2289" s="26">
        <f t="shared" si="198"/>
        <v>1355.7355500000001</v>
      </c>
      <c r="H2289" s="19">
        <f t="shared" si="196"/>
        <v>1932.3832500000001</v>
      </c>
      <c r="I2289" s="19"/>
      <c r="J2289" s="18">
        <f t="shared" si="197"/>
        <v>29.924634146341464</v>
      </c>
      <c r="K2289" s="18">
        <v>41</v>
      </c>
      <c r="L2289" s="27">
        <v>1226.9100000000001</v>
      </c>
      <c r="M2289" s="21">
        <v>10</v>
      </c>
      <c r="N2289" s="22">
        <f t="shared" si="194"/>
        <v>1104.2190000000001</v>
      </c>
      <c r="O2289" s="23">
        <v>75</v>
      </c>
      <c r="P2289" s="24">
        <f t="shared" si="195"/>
        <v>1932.3832500000001</v>
      </c>
    </row>
    <row r="2290" spans="1:16" ht="17.25" customHeight="1">
      <c r="A2290" s="1">
        <v>2</v>
      </c>
      <c r="B2290" s="1" t="s">
        <v>15</v>
      </c>
      <c r="D2290" s="25" t="s">
        <v>4606</v>
      </c>
      <c r="E2290" s="25" t="s">
        <v>4607</v>
      </c>
      <c r="F2290" s="25" t="s">
        <v>30</v>
      </c>
      <c r="G2290" s="26">
        <f t="shared" si="198"/>
        <v>1478.9983</v>
      </c>
      <c r="H2290" s="19">
        <f t="shared" si="196"/>
        <v>2108.0745000000002</v>
      </c>
      <c r="I2290" s="19"/>
      <c r="J2290" s="18">
        <f t="shared" si="197"/>
        <v>32.645365853658539</v>
      </c>
      <c r="K2290" s="18">
        <v>41</v>
      </c>
      <c r="L2290" s="27">
        <v>1338.46</v>
      </c>
      <c r="M2290" s="21">
        <v>10</v>
      </c>
      <c r="N2290" s="22">
        <f t="shared" si="194"/>
        <v>1204.614</v>
      </c>
      <c r="O2290" s="23">
        <v>75</v>
      </c>
      <c r="P2290" s="24">
        <f t="shared" si="195"/>
        <v>2108.0745000000002</v>
      </c>
    </row>
    <row r="2291" spans="1:16" ht="17.25" customHeight="1">
      <c r="A2291" s="1">
        <v>2</v>
      </c>
      <c r="B2291" s="1" t="s">
        <v>15</v>
      </c>
      <c r="D2291" s="25" t="s">
        <v>4608</v>
      </c>
      <c r="E2291" s="25" t="s">
        <v>4609</v>
      </c>
      <c r="F2291" s="25" t="s">
        <v>30</v>
      </c>
      <c r="G2291" s="26">
        <f t="shared" si="198"/>
        <v>1232.4838499999998</v>
      </c>
      <c r="H2291" s="19">
        <f t="shared" si="196"/>
        <v>1756.7077499999998</v>
      </c>
      <c r="I2291" s="19"/>
      <c r="J2291" s="18">
        <f t="shared" si="197"/>
        <v>27.204146341463414</v>
      </c>
      <c r="K2291" s="18">
        <v>41</v>
      </c>
      <c r="L2291" s="27">
        <v>1115.3699999999999</v>
      </c>
      <c r="M2291" s="21">
        <v>10</v>
      </c>
      <c r="N2291" s="22">
        <f t="shared" si="194"/>
        <v>1003.8329999999999</v>
      </c>
      <c r="O2291" s="23">
        <v>75</v>
      </c>
      <c r="P2291" s="24">
        <f t="shared" si="195"/>
        <v>1756.7077499999998</v>
      </c>
    </row>
    <row r="2292" spans="1:16" ht="17.25" customHeight="1">
      <c r="A2292" s="1">
        <v>2</v>
      </c>
      <c r="B2292" s="1" t="s">
        <v>15</v>
      </c>
      <c r="D2292" s="25" t="s">
        <v>4610</v>
      </c>
      <c r="E2292" s="25" t="s">
        <v>4611</v>
      </c>
      <c r="F2292" s="25" t="s">
        <v>30</v>
      </c>
      <c r="G2292" s="26">
        <f t="shared" si="198"/>
        <v>1355.7355500000001</v>
      </c>
      <c r="H2292" s="19">
        <f t="shared" si="196"/>
        <v>1932.3832500000001</v>
      </c>
      <c r="I2292" s="19"/>
      <c r="J2292" s="18">
        <f t="shared" si="197"/>
        <v>29.924634146341464</v>
      </c>
      <c r="K2292" s="18">
        <v>41</v>
      </c>
      <c r="L2292" s="27">
        <v>1226.9100000000001</v>
      </c>
      <c r="M2292" s="21">
        <v>10</v>
      </c>
      <c r="N2292" s="22">
        <f t="shared" si="194"/>
        <v>1104.2190000000001</v>
      </c>
      <c r="O2292" s="23">
        <v>75</v>
      </c>
      <c r="P2292" s="24">
        <f t="shared" si="195"/>
        <v>1932.3832500000001</v>
      </c>
    </row>
    <row r="2293" spans="1:16" ht="17.25" customHeight="1">
      <c r="A2293" s="1">
        <v>2</v>
      </c>
      <c r="B2293" s="1" t="s">
        <v>15</v>
      </c>
      <c r="D2293" s="25" t="s">
        <v>4612</v>
      </c>
      <c r="E2293" s="25" t="s">
        <v>4613</v>
      </c>
      <c r="F2293" s="25" t="s">
        <v>30</v>
      </c>
      <c r="G2293" s="26">
        <f t="shared" si="198"/>
        <v>862.71770000000004</v>
      </c>
      <c r="H2293" s="19">
        <f t="shared" si="196"/>
        <v>1229.6655000000001</v>
      </c>
      <c r="I2293" s="19"/>
      <c r="J2293" s="18">
        <f t="shared" si="197"/>
        <v>19.042439024390244</v>
      </c>
      <c r="K2293" s="18">
        <v>41</v>
      </c>
      <c r="L2293" s="27">
        <v>780.74</v>
      </c>
      <c r="M2293" s="21">
        <v>10</v>
      </c>
      <c r="N2293" s="22">
        <f t="shared" si="194"/>
        <v>702.66600000000005</v>
      </c>
      <c r="O2293" s="23">
        <v>75</v>
      </c>
      <c r="P2293" s="24">
        <f t="shared" si="195"/>
        <v>1229.6655000000001</v>
      </c>
    </row>
    <row r="2294" spans="1:16" ht="17.25" customHeight="1">
      <c r="A2294" s="1">
        <v>2</v>
      </c>
      <c r="B2294" s="1" t="s">
        <v>15</v>
      </c>
      <c r="D2294" s="25" t="s">
        <v>4614</v>
      </c>
      <c r="E2294" s="25" t="s">
        <v>4615</v>
      </c>
      <c r="F2294" s="25" t="s">
        <v>30</v>
      </c>
      <c r="G2294" s="26">
        <f t="shared" si="198"/>
        <v>1109.23215</v>
      </c>
      <c r="H2294" s="19">
        <f t="shared" si="196"/>
        <v>1581.03225</v>
      </c>
      <c r="I2294" s="19"/>
      <c r="J2294" s="18">
        <f t="shared" si="197"/>
        <v>24.483658536585367</v>
      </c>
      <c r="K2294" s="18">
        <v>41</v>
      </c>
      <c r="L2294" s="27">
        <v>1003.83</v>
      </c>
      <c r="M2294" s="21">
        <v>10</v>
      </c>
      <c r="N2294" s="22">
        <f t="shared" si="194"/>
        <v>903.447</v>
      </c>
      <c r="O2294" s="23">
        <v>75</v>
      </c>
      <c r="P2294" s="24">
        <f t="shared" si="195"/>
        <v>1581.03225</v>
      </c>
    </row>
    <row r="2295" spans="1:16" ht="17.25" customHeight="1">
      <c r="A2295" s="1">
        <v>2</v>
      </c>
      <c r="B2295" s="1" t="s">
        <v>15</v>
      </c>
      <c r="D2295" s="25" t="s">
        <v>4616</v>
      </c>
      <c r="E2295" s="25" t="s">
        <v>4617</v>
      </c>
      <c r="F2295" s="25" t="s">
        <v>30</v>
      </c>
      <c r="G2295" s="26">
        <f t="shared" si="198"/>
        <v>2464.9898000000003</v>
      </c>
      <c r="H2295" s="19">
        <f t="shared" si="196"/>
        <v>3513.4470000000001</v>
      </c>
      <c r="I2295" s="19"/>
      <c r="J2295" s="18">
        <f t="shared" si="197"/>
        <v>54.408780487804883</v>
      </c>
      <c r="K2295" s="18">
        <v>41</v>
      </c>
      <c r="L2295" s="27">
        <v>2230.7600000000002</v>
      </c>
      <c r="M2295" s="21">
        <v>10</v>
      </c>
      <c r="N2295" s="22">
        <f t="shared" si="194"/>
        <v>2007.6840000000002</v>
      </c>
      <c r="O2295" s="23">
        <v>75</v>
      </c>
      <c r="P2295" s="24">
        <f t="shared" si="195"/>
        <v>3513.4470000000001</v>
      </c>
    </row>
    <row r="2296" spans="1:16" ht="17.25" customHeight="1">
      <c r="A2296" s="1">
        <v>2</v>
      </c>
      <c r="B2296" s="1" t="s">
        <v>15</v>
      </c>
      <c r="D2296" s="25" t="s">
        <v>4618</v>
      </c>
      <c r="E2296" s="25" t="s">
        <v>4619</v>
      </c>
      <c r="F2296" s="25" t="s">
        <v>30</v>
      </c>
      <c r="G2296" s="26">
        <f t="shared" si="198"/>
        <v>1848.7533999999998</v>
      </c>
      <c r="H2296" s="19">
        <f t="shared" si="196"/>
        <v>2635.1009999999997</v>
      </c>
      <c r="I2296" s="19"/>
      <c r="J2296" s="18">
        <f t="shared" si="197"/>
        <v>40.806829268292681</v>
      </c>
      <c r="K2296" s="18">
        <v>41</v>
      </c>
      <c r="L2296" s="27">
        <v>1673.08</v>
      </c>
      <c r="M2296" s="21">
        <v>10</v>
      </c>
      <c r="N2296" s="22">
        <f t="shared" si="194"/>
        <v>1505.7719999999999</v>
      </c>
      <c r="O2296" s="23">
        <v>75</v>
      </c>
      <c r="P2296" s="24">
        <f t="shared" si="195"/>
        <v>2635.1009999999997</v>
      </c>
    </row>
    <row r="2297" spans="1:16" ht="17.25" customHeight="1">
      <c r="A2297" s="1">
        <v>2</v>
      </c>
      <c r="B2297" s="1" t="s">
        <v>15</v>
      </c>
      <c r="D2297" s="25" t="s">
        <v>4620</v>
      </c>
      <c r="E2297" s="25" t="s">
        <v>4621</v>
      </c>
      <c r="F2297" s="25" t="s">
        <v>30</v>
      </c>
      <c r="G2297" s="26">
        <f t="shared" si="198"/>
        <v>1848.7533999999998</v>
      </c>
      <c r="H2297" s="19">
        <f t="shared" si="196"/>
        <v>2635.1009999999997</v>
      </c>
      <c r="I2297" s="19"/>
      <c r="J2297" s="18">
        <f t="shared" si="197"/>
        <v>40.806829268292681</v>
      </c>
      <c r="K2297" s="18">
        <v>41</v>
      </c>
      <c r="L2297" s="27">
        <v>1673.08</v>
      </c>
      <c r="M2297" s="21">
        <v>10</v>
      </c>
      <c r="N2297" s="22">
        <f t="shared" si="194"/>
        <v>1505.7719999999999</v>
      </c>
      <c r="O2297" s="23">
        <v>75</v>
      </c>
      <c r="P2297" s="24">
        <f t="shared" si="195"/>
        <v>2635.1009999999997</v>
      </c>
    </row>
    <row r="2298" spans="1:16" ht="17.25" customHeight="1">
      <c r="A2298" s="1">
        <v>2</v>
      </c>
      <c r="B2298" s="1" t="s">
        <v>15</v>
      </c>
      <c r="D2298" s="25" t="s">
        <v>4622</v>
      </c>
      <c r="E2298" s="25" t="s">
        <v>4623</v>
      </c>
      <c r="F2298" s="25" t="s">
        <v>30</v>
      </c>
      <c r="G2298" s="26">
        <f t="shared" si="198"/>
        <v>1725.49065</v>
      </c>
      <c r="H2298" s="19">
        <f t="shared" si="196"/>
        <v>2459.4097499999998</v>
      </c>
      <c r="I2298" s="19"/>
      <c r="J2298" s="18">
        <f t="shared" si="197"/>
        <v>38.08609756097561</v>
      </c>
      <c r="K2298" s="18">
        <v>41</v>
      </c>
      <c r="L2298" s="27">
        <v>1561.53</v>
      </c>
      <c r="M2298" s="21">
        <v>10</v>
      </c>
      <c r="N2298" s="22">
        <f t="shared" si="194"/>
        <v>1405.377</v>
      </c>
      <c r="O2298" s="23">
        <v>75</v>
      </c>
      <c r="P2298" s="24">
        <f t="shared" si="195"/>
        <v>2459.4097499999998</v>
      </c>
    </row>
    <row r="2299" spans="1:16" ht="17.25" customHeight="1">
      <c r="A2299" s="1">
        <v>2</v>
      </c>
      <c r="B2299" s="1" t="s">
        <v>15</v>
      </c>
      <c r="D2299" s="25" t="s">
        <v>4624</v>
      </c>
      <c r="E2299" s="25" t="s">
        <v>4625</v>
      </c>
      <c r="F2299" s="25" t="s">
        <v>30</v>
      </c>
      <c r="G2299" s="26">
        <f t="shared" si="198"/>
        <v>1848.7533999999998</v>
      </c>
      <c r="H2299" s="19">
        <f t="shared" si="196"/>
        <v>2635.1009999999997</v>
      </c>
      <c r="I2299" s="19"/>
      <c r="J2299" s="18">
        <f t="shared" si="197"/>
        <v>40.806829268292681</v>
      </c>
      <c r="K2299" s="18">
        <v>41</v>
      </c>
      <c r="L2299" s="27">
        <v>1673.08</v>
      </c>
      <c r="M2299" s="21">
        <v>10</v>
      </c>
      <c r="N2299" s="22">
        <f t="shared" si="194"/>
        <v>1505.7719999999999</v>
      </c>
      <c r="O2299" s="23">
        <v>75</v>
      </c>
      <c r="P2299" s="24">
        <f t="shared" si="195"/>
        <v>2635.1009999999997</v>
      </c>
    </row>
    <row r="2300" spans="1:16" ht="17.25" customHeight="1">
      <c r="A2300" s="1">
        <v>2</v>
      </c>
      <c r="B2300" s="1" t="s">
        <v>15</v>
      </c>
      <c r="D2300" s="25" t="s">
        <v>4626</v>
      </c>
      <c r="E2300" s="25" t="s">
        <v>4627</v>
      </c>
      <c r="F2300" s="25" t="s">
        <v>30</v>
      </c>
      <c r="G2300" s="26">
        <f t="shared" si="198"/>
        <v>9860.0033999999996</v>
      </c>
      <c r="H2300" s="19">
        <f t="shared" si="196"/>
        <v>14053.851000000001</v>
      </c>
      <c r="I2300" s="19"/>
      <c r="J2300" s="18">
        <f t="shared" si="197"/>
        <v>217.6360975609756</v>
      </c>
      <c r="K2300" s="18">
        <v>41</v>
      </c>
      <c r="L2300" s="27">
        <v>8923.08</v>
      </c>
      <c r="M2300" s="21">
        <v>10</v>
      </c>
      <c r="N2300" s="22">
        <f t="shared" si="194"/>
        <v>8030.7719999999999</v>
      </c>
      <c r="O2300" s="23">
        <v>75</v>
      </c>
      <c r="P2300" s="24">
        <f t="shared" si="195"/>
        <v>14053.851000000001</v>
      </c>
    </row>
    <row r="2301" spans="1:16" ht="17.25" customHeight="1">
      <c r="A2301" s="1">
        <v>2</v>
      </c>
      <c r="B2301" s="1" t="s">
        <v>15</v>
      </c>
      <c r="D2301" s="25" t="s">
        <v>4628</v>
      </c>
      <c r="E2301" s="25" t="s">
        <v>4629</v>
      </c>
      <c r="F2301" s="25" t="s">
        <v>30</v>
      </c>
      <c r="G2301" s="26">
        <f t="shared" si="198"/>
        <v>5075.5743999999995</v>
      </c>
      <c r="H2301" s="19">
        <f t="shared" si="196"/>
        <v>7234.4159999999993</v>
      </c>
      <c r="I2301" s="19"/>
      <c r="J2301" s="18">
        <f t="shared" si="197"/>
        <v>112.03121951219512</v>
      </c>
      <c r="K2301" s="18">
        <v>41</v>
      </c>
      <c r="L2301" s="27">
        <v>4593.28</v>
      </c>
      <c r="M2301" s="21">
        <v>10</v>
      </c>
      <c r="N2301" s="22">
        <f t="shared" si="194"/>
        <v>4133.9519999999993</v>
      </c>
      <c r="O2301" s="23">
        <v>75</v>
      </c>
      <c r="P2301" s="24">
        <f t="shared" si="195"/>
        <v>7234.4159999999993</v>
      </c>
    </row>
    <row r="2302" spans="1:16" ht="17.25" customHeight="1">
      <c r="A2302" s="1">
        <v>2</v>
      </c>
      <c r="B2302" s="1" t="s">
        <v>15</v>
      </c>
      <c r="D2302" s="17" t="s">
        <v>4630</v>
      </c>
      <c r="E2302" s="17" t="s">
        <v>4631</v>
      </c>
      <c r="F2302" s="17" t="s">
        <v>27</v>
      </c>
      <c r="G2302" s="18">
        <f t="shared" ref="G2302:G2365" si="199">L2302*1.21</f>
        <v>188.91729999999998</v>
      </c>
      <c r="H2302" s="19">
        <f t="shared" si="196"/>
        <v>245.90474999999998</v>
      </c>
      <c r="I2302" s="19"/>
      <c r="J2302" s="18">
        <f t="shared" si="197"/>
        <v>3.8080487804878049</v>
      </c>
      <c r="K2302" s="18">
        <v>41</v>
      </c>
      <c r="L2302" s="20">
        <v>156.13</v>
      </c>
      <c r="M2302" s="21">
        <v>10</v>
      </c>
      <c r="N2302" s="22">
        <f t="shared" si="194"/>
        <v>140.517</v>
      </c>
      <c r="O2302" s="23">
        <v>75</v>
      </c>
      <c r="P2302" s="24">
        <f t="shared" si="195"/>
        <v>245.90474999999998</v>
      </c>
    </row>
    <row r="2303" spans="1:16" ht="17.25" customHeight="1">
      <c r="A2303" s="1">
        <v>2</v>
      </c>
      <c r="B2303" s="1" t="s">
        <v>15</v>
      </c>
      <c r="D2303" s="17" t="s">
        <v>4632</v>
      </c>
      <c r="E2303" s="17" t="s">
        <v>4633</v>
      </c>
      <c r="F2303" s="17" t="s">
        <v>27</v>
      </c>
      <c r="G2303" s="18">
        <f t="shared" si="199"/>
        <v>161.92219999999998</v>
      </c>
      <c r="H2303" s="19">
        <f t="shared" si="196"/>
        <v>210.76649999999998</v>
      </c>
      <c r="I2303" s="19"/>
      <c r="J2303" s="18">
        <f t="shared" si="197"/>
        <v>3.26390243902439</v>
      </c>
      <c r="K2303" s="18">
        <v>41</v>
      </c>
      <c r="L2303" s="20">
        <v>133.82</v>
      </c>
      <c r="M2303" s="21">
        <v>10</v>
      </c>
      <c r="N2303" s="22">
        <f t="shared" si="194"/>
        <v>120.43799999999999</v>
      </c>
      <c r="O2303" s="23">
        <v>75</v>
      </c>
      <c r="P2303" s="24">
        <f t="shared" si="195"/>
        <v>210.76649999999998</v>
      </c>
    </row>
    <row r="2304" spans="1:16" ht="17.25" customHeight="1">
      <c r="A2304" s="1">
        <v>2</v>
      </c>
      <c r="B2304" s="1" t="s">
        <v>15</v>
      </c>
      <c r="D2304" s="17" t="s">
        <v>4634</v>
      </c>
      <c r="E2304" s="17" t="s">
        <v>4635</v>
      </c>
      <c r="F2304" s="17" t="s">
        <v>18</v>
      </c>
      <c r="G2304" s="18">
        <f t="shared" si="199"/>
        <v>41.018999999999998</v>
      </c>
      <c r="H2304" s="19">
        <f t="shared" si="196"/>
        <v>53.392499999999998</v>
      </c>
      <c r="I2304" s="19"/>
      <c r="J2304" s="18">
        <f t="shared" si="197"/>
        <v>0.82682926829268288</v>
      </c>
      <c r="K2304" s="18">
        <v>41</v>
      </c>
      <c r="L2304" s="20">
        <v>33.9</v>
      </c>
      <c r="M2304" s="21">
        <v>10</v>
      </c>
      <c r="N2304" s="22">
        <f t="shared" si="194"/>
        <v>30.509999999999998</v>
      </c>
      <c r="O2304" s="23">
        <v>75</v>
      </c>
      <c r="P2304" s="24">
        <f t="shared" si="195"/>
        <v>53.392499999999998</v>
      </c>
    </row>
    <row r="2305" spans="1:16" ht="17.25" customHeight="1">
      <c r="A2305" s="1">
        <v>2</v>
      </c>
      <c r="B2305" s="1" t="s">
        <v>15</v>
      </c>
      <c r="D2305" s="17" t="s">
        <v>4636</v>
      </c>
      <c r="E2305" s="17" t="s">
        <v>4637</v>
      </c>
      <c r="F2305" s="17" t="s">
        <v>27</v>
      </c>
      <c r="G2305" s="18">
        <f t="shared" si="199"/>
        <v>11.301399999999999</v>
      </c>
      <c r="H2305" s="19">
        <f t="shared" si="196"/>
        <v>14.710500000000001</v>
      </c>
      <c r="I2305" s="19"/>
      <c r="J2305" s="18">
        <f t="shared" si="197"/>
        <v>0.2278048780487805</v>
      </c>
      <c r="K2305" s="18">
        <v>41</v>
      </c>
      <c r="L2305" s="20">
        <v>9.34</v>
      </c>
      <c r="M2305" s="21">
        <v>10</v>
      </c>
      <c r="N2305" s="22">
        <f t="shared" si="194"/>
        <v>8.4060000000000006</v>
      </c>
      <c r="O2305" s="23">
        <v>75</v>
      </c>
      <c r="P2305" s="24">
        <f t="shared" si="195"/>
        <v>14.710500000000001</v>
      </c>
    </row>
    <row r="2306" spans="1:16" ht="17.25" customHeight="1">
      <c r="A2306" s="1">
        <v>2</v>
      </c>
      <c r="B2306" s="1" t="s">
        <v>15</v>
      </c>
      <c r="D2306" s="17" t="s">
        <v>4638</v>
      </c>
      <c r="E2306" s="17" t="s">
        <v>4639</v>
      </c>
      <c r="F2306" s="17" t="s">
        <v>27</v>
      </c>
      <c r="G2306" s="18">
        <f t="shared" si="199"/>
        <v>16.141400000000001</v>
      </c>
      <c r="H2306" s="19">
        <f t="shared" si="196"/>
        <v>21.0105</v>
      </c>
      <c r="I2306" s="19"/>
      <c r="J2306" s="18">
        <f t="shared" si="197"/>
        <v>0.3253658536585366</v>
      </c>
      <c r="K2306" s="18">
        <v>41</v>
      </c>
      <c r="L2306" s="20">
        <v>13.34</v>
      </c>
      <c r="M2306" s="21">
        <v>10</v>
      </c>
      <c r="N2306" s="22">
        <f t="shared" si="194"/>
        <v>12.006</v>
      </c>
      <c r="O2306" s="23">
        <v>75</v>
      </c>
      <c r="P2306" s="24">
        <f t="shared" si="195"/>
        <v>21.0105</v>
      </c>
    </row>
    <row r="2307" spans="1:16" ht="17.25" customHeight="1">
      <c r="A2307" s="1">
        <v>2</v>
      </c>
      <c r="B2307" s="1" t="s">
        <v>15</v>
      </c>
      <c r="D2307" s="17" t="s">
        <v>4640</v>
      </c>
      <c r="E2307" s="17" t="s">
        <v>4641</v>
      </c>
      <c r="F2307" s="17" t="s">
        <v>18</v>
      </c>
      <c r="G2307" s="18">
        <f t="shared" si="199"/>
        <v>38.744199999999999</v>
      </c>
      <c r="H2307" s="19">
        <f t="shared" si="196"/>
        <v>50.4315</v>
      </c>
      <c r="I2307" s="19"/>
      <c r="J2307" s="18">
        <f t="shared" si="197"/>
        <v>0.78097560975609759</v>
      </c>
      <c r="K2307" s="18">
        <v>41</v>
      </c>
      <c r="L2307" s="20">
        <v>32.020000000000003</v>
      </c>
      <c r="M2307" s="21">
        <v>10</v>
      </c>
      <c r="N2307" s="22">
        <f t="shared" ref="N2307:N2370" si="200">L2307-L2307*M2307/100</f>
        <v>28.818000000000001</v>
      </c>
      <c r="O2307" s="23">
        <v>75</v>
      </c>
      <c r="P2307" s="24">
        <f t="shared" ref="P2307:P2370" si="201">N2307+N2307*O2307/100</f>
        <v>50.4315</v>
      </c>
    </row>
    <row r="2308" spans="1:16" ht="17.25" customHeight="1">
      <c r="A2308" s="1">
        <v>2</v>
      </c>
      <c r="B2308" s="1" t="s">
        <v>15</v>
      </c>
      <c r="D2308" s="17" t="s">
        <v>4642</v>
      </c>
      <c r="E2308" s="17" t="s">
        <v>4643</v>
      </c>
      <c r="F2308" s="17" t="s">
        <v>18</v>
      </c>
      <c r="G2308" s="18">
        <f t="shared" si="199"/>
        <v>64.589799999999997</v>
      </c>
      <c r="H2308" s="19">
        <f t="shared" si="196"/>
        <v>84.073499999999996</v>
      </c>
      <c r="I2308" s="19"/>
      <c r="J2308" s="18">
        <f t="shared" si="197"/>
        <v>1.3019512195121952</v>
      </c>
      <c r="K2308" s="18">
        <v>41</v>
      </c>
      <c r="L2308" s="20">
        <v>53.38</v>
      </c>
      <c r="M2308" s="21">
        <v>10</v>
      </c>
      <c r="N2308" s="22">
        <f t="shared" si="200"/>
        <v>48.042000000000002</v>
      </c>
      <c r="O2308" s="23">
        <v>75</v>
      </c>
      <c r="P2308" s="24">
        <f t="shared" si="201"/>
        <v>84.073499999999996</v>
      </c>
    </row>
    <row r="2309" spans="1:16" ht="17.25" customHeight="1">
      <c r="A2309" s="1">
        <v>2</v>
      </c>
      <c r="B2309" s="1" t="s">
        <v>15</v>
      </c>
      <c r="D2309" s="17" t="s">
        <v>4644</v>
      </c>
      <c r="E2309" s="17" t="s">
        <v>4645</v>
      </c>
      <c r="F2309" s="17" t="s">
        <v>18</v>
      </c>
      <c r="G2309" s="18">
        <f t="shared" si="199"/>
        <v>48.545199999999994</v>
      </c>
      <c r="H2309" s="19">
        <f t="shared" ref="H2309:H2372" si="202">P2309</f>
        <v>63.188999999999993</v>
      </c>
      <c r="I2309" s="19"/>
      <c r="J2309" s="18">
        <f t="shared" si="197"/>
        <v>0.97853658536585364</v>
      </c>
      <c r="K2309" s="18">
        <v>41</v>
      </c>
      <c r="L2309" s="20">
        <v>40.119999999999997</v>
      </c>
      <c r="M2309" s="21">
        <v>10</v>
      </c>
      <c r="N2309" s="22">
        <f t="shared" si="200"/>
        <v>36.107999999999997</v>
      </c>
      <c r="O2309" s="23">
        <v>75</v>
      </c>
      <c r="P2309" s="24">
        <f t="shared" si="201"/>
        <v>63.188999999999993</v>
      </c>
    </row>
    <row r="2310" spans="1:16" ht="17.25" customHeight="1">
      <c r="A2310" s="1">
        <v>2</v>
      </c>
      <c r="B2310" s="1" t="s">
        <v>15</v>
      </c>
      <c r="D2310" s="17" t="s">
        <v>4646</v>
      </c>
      <c r="E2310" s="17" t="s">
        <v>4647</v>
      </c>
      <c r="F2310" s="17" t="s">
        <v>18</v>
      </c>
      <c r="G2310" s="18">
        <f t="shared" si="199"/>
        <v>80.961099999999988</v>
      </c>
      <c r="H2310" s="19">
        <f t="shared" si="202"/>
        <v>105.38324999999999</v>
      </c>
      <c r="I2310" s="19"/>
      <c r="J2310" s="18">
        <f t="shared" si="197"/>
        <v>1.631951219512195</v>
      </c>
      <c r="K2310" s="18">
        <v>41</v>
      </c>
      <c r="L2310" s="20">
        <v>66.91</v>
      </c>
      <c r="M2310" s="21">
        <v>10</v>
      </c>
      <c r="N2310" s="22">
        <f t="shared" si="200"/>
        <v>60.218999999999994</v>
      </c>
      <c r="O2310" s="23">
        <v>75</v>
      </c>
      <c r="P2310" s="24">
        <f t="shared" si="201"/>
        <v>105.38324999999999</v>
      </c>
    </row>
    <row r="2311" spans="1:16" ht="17.25" customHeight="1">
      <c r="A2311" s="1">
        <v>2</v>
      </c>
      <c r="B2311" s="1" t="s">
        <v>15</v>
      </c>
      <c r="D2311" s="17" t="s">
        <v>4648</v>
      </c>
      <c r="E2311" s="17" t="s">
        <v>4649</v>
      </c>
      <c r="F2311" s="17" t="s">
        <v>18</v>
      </c>
      <c r="G2311" s="18">
        <f t="shared" si="199"/>
        <v>249.9134</v>
      </c>
      <c r="H2311" s="19">
        <f t="shared" si="202"/>
        <v>325.30049999999994</v>
      </c>
      <c r="I2311" s="19"/>
      <c r="J2311" s="18">
        <f t="shared" si="197"/>
        <v>5.0375609756097557</v>
      </c>
      <c r="K2311" s="18">
        <v>41</v>
      </c>
      <c r="L2311" s="20">
        <v>206.54</v>
      </c>
      <c r="M2311" s="21">
        <v>10</v>
      </c>
      <c r="N2311" s="22">
        <f t="shared" si="200"/>
        <v>185.886</v>
      </c>
      <c r="O2311" s="23">
        <v>75</v>
      </c>
      <c r="P2311" s="24">
        <f t="shared" si="201"/>
        <v>325.30049999999994</v>
      </c>
    </row>
    <row r="2312" spans="1:16" ht="17.25" customHeight="1">
      <c r="A2312" s="1">
        <v>2</v>
      </c>
      <c r="B2312" s="1" t="s">
        <v>15</v>
      </c>
      <c r="D2312" s="17" t="s">
        <v>4650</v>
      </c>
      <c r="E2312" s="17" t="s">
        <v>4651</v>
      </c>
      <c r="F2312" s="17" t="s">
        <v>18</v>
      </c>
      <c r="G2312" s="18">
        <f t="shared" si="199"/>
        <v>134.9271</v>
      </c>
      <c r="H2312" s="19">
        <f t="shared" si="202"/>
        <v>175.62825000000004</v>
      </c>
      <c r="I2312" s="19"/>
      <c r="J2312" s="18">
        <f t="shared" si="197"/>
        <v>2.7197560975609756</v>
      </c>
      <c r="K2312" s="18">
        <v>41</v>
      </c>
      <c r="L2312" s="20">
        <v>111.51</v>
      </c>
      <c r="M2312" s="21">
        <v>10</v>
      </c>
      <c r="N2312" s="22">
        <f t="shared" si="200"/>
        <v>100.35900000000001</v>
      </c>
      <c r="O2312" s="23">
        <v>75</v>
      </c>
      <c r="P2312" s="24">
        <f t="shared" si="201"/>
        <v>175.62825000000004</v>
      </c>
    </row>
    <row r="2313" spans="1:16" ht="17.25" customHeight="1">
      <c r="A2313" s="1">
        <v>2</v>
      </c>
      <c r="B2313" s="1" t="s">
        <v>15</v>
      </c>
      <c r="D2313" s="17" t="s">
        <v>4652</v>
      </c>
      <c r="E2313" s="17" t="s">
        <v>4653</v>
      </c>
      <c r="F2313" s="17" t="s">
        <v>27</v>
      </c>
      <c r="G2313" s="18">
        <f t="shared" si="199"/>
        <v>72.854100000000003</v>
      </c>
      <c r="H2313" s="19">
        <f t="shared" si="202"/>
        <v>94.830749999999995</v>
      </c>
      <c r="I2313" s="19"/>
      <c r="J2313" s="18">
        <f t="shared" si="197"/>
        <v>1.4685365853658536</v>
      </c>
      <c r="K2313" s="18">
        <v>41</v>
      </c>
      <c r="L2313" s="20">
        <v>60.21</v>
      </c>
      <c r="M2313" s="21">
        <v>10</v>
      </c>
      <c r="N2313" s="22">
        <f t="shared" si="200"/>
        <v>54.189</v>
      </c>
      <c r="O2313" s="23">
        <v>75</v>
      </c>
      <c r="P2313" s="24">
        <f t="shared" si="201"/>
        <v>94.830749999999995</v>
      </c>
    </row>
    <row r="2314" spans="1:16" ht="17.25" customHeight="1">
      <c r="A2314" s="1">
        <v>2</v>
      </c>
      <c r="B2314" s="1" t="s">
        <v>15</v>
      </c>
      <c r="D2314" s="17" t="s">
        <v>4654</v>
      </c>
      <c r="E2314" s="17" t="s">
        <v>4655</v>
      </c>
      <c r="F2314" s="17" t="s">
        <v>18</v>
      </c>
      <c r="G2314" s="18">
        <f t="shared" si="199"/>
        <v>94.452600000000004</v>
      </c>
      <c r="H2314" s="19">
        <f t="shared" si="202"/>
        <v>122.94450000000001</v>
      </c>
      <c r="I2314" s="19"/>
      <c r="J2314" s="18">
        <f t="shared" si="197"/>
        <v>1.9039024390243904</v>
      </c>
      <c r="K2314" s="18">
        <v>41</v>
      </c>
      <c r="L2314" s="20">
        <v>78.06</v>
      </c>
      <c r="M2314" s="21">
        <v>10</v>
      </c>
      <c r="N2314" s="22">
        <f t="shared" si="200"/>
        <v>70.254000000000005</v>
      </c>
      <c r="O2314" s="23">
        <v>75</v>
      </c>
      <c r="P2314" s="24">
        <f t="shared" si="201"/>
        <v>122.94450000000001</v>
      </c>
    </row>
    <row r="2315" spans="1:16" ht="17.25" customHeight="1">
      <c r="A2315" s="1">
        <v>2</v>
      </c>
      <c r="B2315" s="1" t="s">
        <v>15</v>
      </c>
      <c r="D2315" s="17" t="s">
        <v>4656</v>
      </c>
      <c r="E2315" s="17" t="s">
        <v>4657</v>
      </c>
      <c r="F2315" s="17" t="s">
        <v>27</v>
      </c>
      <c r="G2315" s="18">
        <f t="shared" si="199"/>
        <v>78.274899999999988</v>
      </c>
      <c r="H2315" s="19">
        <f t="shared" si="202"/>
        <v>101.88674999999999</v>
      </c>
      <c r="I2315" s="19"/>
      <c r="J2315" s="18">
        <f t="shared" si="197"/>
        <v>1.5778048780487803</v>
      </c>
      <c r="K2315" s="18">
        <v>41</v>
      </c>
      <c r="L2315" s="20">
        <v>64.69</v>
      </c>
      <c r="M2315" s="21">
        <v>10</v>
      </c>
      <c r="N2315" s="22">
        <f t="shared" si="200"/>
        <v>58.220999999999997</v>
      </c>
      <c r="O2315" s="23">
        <v>75</v>
      </c>
      <c r="P2315" s="24">
        <f t="shared" si="201"/>
        <v>101.88674999999999</v>
      </c>
    </row>
    <row r="2316" spans="1:16" ht="17.25" customHeight="1">
      <c r="A2316" s="1">
        <v>2</v>
      </c>
      <c r="B2316" s="1" t="s">
        <v>15</v>
      </c>
      <c r="D2316" s="17" t="s">
        <v>4658</v>
      </c>
      <c r="E2316" s="17" t="s">
        <v>4659</v>
      </c>
      <c r="F2316" s="17" t="s">
        <v>27</v>
      </c>
      <c r="G2316" s="18">
        <f t="shared" si="199"/>
        <v>80.961099999999988</v>
      </c>
      <c r="H2316" s="19">
        <f t="shared" si="202"/>
        <v>105.38324999999999</v>
      </c>
      <c r="I2316" s="19"/>
      <c r="J2316" s="18">
        <f t="shared" si="197"/>
        <v>1.631951219512195</v>
      </c>
      <c r="K2316" s="18">
        <v>41</v>
      </c>
      <c r="L2316" s="20">
        <v>66.91</v>
      </c>
      <c r="M2316" s="21">
        <v>10</v>
      </c>
      <c r="N2316" s="22">
        <f t="shared" si="200"/>
        <v>60.218999999999994</v>
      </c>
      <c r="O2316" s="23">
        <v>75</v>
      </c>
      <c r="P2316" s="24">
        <f t="shared" si="201"/>
        <v>105.38324999999999</v>
      </c>
    </row>
    <row r="2317" spans="1:16" ht="17.25" customHeight="1">
      <c r="A2317" s="1">
        <v>2</v>
      </c>
      <c r="B2317" s="1" t="s">
        <v>15</v>
      </c>
      <c r="D2317" s="17" t="s">
        <v>4660</v>
      </c>
      <c r="E2317" s="17" t="s">
        <v>4661</v>
      </c>
      <c r="F2317" s="17" t="s">
        <v>27</v>
      </c>
      <c r="G2317" s="18">
        <f t="shared" si="199"/>
        <v>107.9562</v>
      </c>
      <c r="H2317" s="19">
        <f t="shared" si="202"/>
        <v>140.5215</v>
      </c>
      <c r="I2317" s="19"/>
      <c r="J2317" s="18">
        <f t="shared" si="197"/>
        <v>2.1760975609756099</v>
      </c>
      <c r="K2317" s="18">
        <v>41</v>
      </c>
      <c r="L2317" s="20">
        <v>89.22</v>
      </c>
      <c r="M2317" s="21">
        <v>10</v>
      </c>
      <c r="N2317" s="22">
        <f t="shared" si="200"/>
        <v>80.298000000000002</v>
      </c>
      <c r="O2317" s="23">
        <v>75</v>
      </c>
      <c r="P2317" s="24">
        <f t="shared" si="201"/>
        <v>140.5215</v>
      </c>
    </row>
    <row r="2318" spans="1:16" ht="17.25" customHeight="1">
      <c r="A2318" s="1">
        <v>2</v>
      </c>
      <c r="B2318" s="1" t="s">
        <v>15</v>
      </c>
      <c r="D2318" s="17" t="s">
        <v>4662</v>
      </c>
      <c r="E2318" s="17" t="s">
        <v>4663</v>
      </c>
      <c r="F2318" s="17" t="s">
        <v>27</v>
      </c>
      <c r="G2318" s="18">
        <f t="shared" si="199"/>
        <v>99.958100000000002</v>
      </c>
      <c r="H2318" s="19">
        <f t="shared" si="202"/>
        <v>130.11075</v>
      </c>
      <c r="I2318" s="19"/>
      <c r="J2318" s="18">
        <f t="shared" si="197"/>
        <v>2.0148780487804876</v>
      </c>
      <c r="K2318" s="18">
        <v>41</v>
      </c>
      <c r="L2318" s="20">
        <v>82.61</v>
      </c>
      <c r="M2318" s="21">
        <v>10</v>
      </c>
      <c r="N2318" s="22">
        <f t="shared" si="200"/>
        <v>74.349000000000004</v>
      </c>
      <c r="O2318" s="23">
        <v>75</v>
      </c>
      <c r="P2318" s="24">
        <f t="shared" si="201"/>
        <v>130.11075</v>
      </c>
    </row>
    <row r="2319" spans="1:16" ht="17.25" customHeight="1">
      <c r="A2319" s="1">
        <v>2</v>
      </c>
      <c r="B2319" s="1" t="s">
        <v>15</v>
      </c>
      <c r="D2319" s="17" t="s">
        <v>4664</v>
      </c>
      <c r="E2319" s="17" t="s">
        <v>4665</v>
      </c>
      <c r="F2319" s="17" t="s">
        <v>27</v>
      </c>
      <c r="G2319" s="18">
        <f t="shared" si="199"/>
        <v>99.958100000000002</v>
      </c>
      <c r="H2319" s="19">
        <f t="shared" si="202"/>
        <v>130.11075</v>
      </c>
      <c r="I2319" s="19"/>
      <c r="J2319" s="18">
        <f t="shared" si="197"/>
        <v>2.0148780487804876</v>
      </c>
      <c r="K2319" s="18">
        <v>41</v>
      </c>
      <c r="L2319" s="20">
        <v>82.61</v>
      </c>
      <c r="M2319" s="21">
        <v>10</v>
      </c>
      <c r="N2319" s="22">
        <f t="shared" si="200"/>
        <v>74.349000000000004</v>
      </c>
      <c r="O2319" s="23">
        <v>75</v>
      </c>
      <c r="P2319" s="24">
        <f t="shared" si="201"/>
        <v>130.11075</v>
      </c>
    </row>
    <row r="2320" spans="1:16" ht="17.25" customHeight="1">
      <c r="A2320" s="1">
        <v>2</v>
      </c>
      <c r="B2320" s="1" t="s">
        <v>15</v>
      </c>
      <c r="D2320" s="17" t="s">
        <v>4666</v>
      </c>
      <c r="E2320" s="17" t="s">
        <v>4667</v>
      </c>
      <c r="F2320" s="17" t="s">
        <v>18</v>
      </c>
      <c r="G2320" s="18">
        <f t="shared" si="199"/>
        <v>499.83889999999997</v>
      </c>
      <c r="H2320" s="19">
        <f t="shared" si="202"/>
        <v>650.61674999999991</v>
      </c>
      <c r="I2320" s="19"/>
      <c r="J2320" s="18">
        <f t="shared" si="197"/>
        <v>10.075365853658536</v>
      </c>
      <c r="K2320" s="18">
        <v>41</v>
      </c>
      <c r="L2320" s="20">
        <v>413.09</v>
      </c>
      <c r="M2320" s="21">
        <v>10</v>
      </c>
      <c r="N2320" s="22">
        <f t="shared" si="200"/>
        <v>371.78099999999995</v>
      </c>
      <c r="O2320" s="23">
        <v>75</v>
      </c>
      <c r="P2320" s="24">
        <f t="shared" si="201"/>
        <v>650.61674999999991</v>
      </c>
    </row>
    <row r="2321" spans="1:16" ht="17.25" customHeight="1">
      <c r="A2321" s="1">
        <v>2</v>
      </c>
      <c r="B2321" s="1" t="s">
        <v>15</v>
      </c>
      <c r="D2321" s="17" t="s">
        <v>4668</v>
      </c>
      <c r="E2321" s="17" t="s">
        <v>4669</v>
      </c>
      <c r="F2321" s="17" t="s">
        <v>18</v>
      </c>
      <c r="G2321" s="18">
        <f t="shared" si="199"/>
        <v>124.9567</v>
      </c>
      <c r="H2321" s="19">
        <f t="shared" si="202"/>
        <v>162.65024999999997</v>
      </c>
      <c r="I2321" s="19"/>
      <c r="J2321" s="18">
        <f t="shared" si="197"/>
        <v>2.5187804878048778</v>
      </c>
      <c r="K2321" s="18">
        <v>41</v>
      </c>
      <c r="L2321" s="20">
        <v>103.27</v>
      </c>
      <c r="M2321" s="21">
        <v>10</v>
      </c>
      <c r="N2321" s="22">
        <f t="shared" si="200"/>
        <v>92.942999999999998</v>
      </c>
      <c r="O2321" s="23">
        <v>75</v>
      </c>
      <c r="P2321" s="24">
        <f t="shared" si="201"/>
        <v>162.65024999999997</v>
      </c>
    </row>
    <row r="2322" spans="1:16" ht="17.25" customHeight="1">
      <c r="A2322" s="1">
        <v>2</v>
      </c>
      <c r="B2322" s="1" t="s">
        <v>15</v>
      </c>
      <c r="D2322" s="17" t="s">
        <v>4670</v>
      </c>
      <c r="E2322" s="17" t="s">
        <v>4671</v>
      </c>
      <c r="F2322" s="17" t="s">
        <v>18</v>
      </c>
      <c r="G2322" s="18">
        <f t="shared" si="199"/>
        <v>199.9162</v>
      </c>
      <c r="H2322" s="19">
        <f t="shared" si="202"/>
        <v>260.22149999999999</v>
      </c>
      <c r="I2322" s="19"/>
      <c r="J2322" s="18">
        <f t="shared" si="197"/>
        <v>4.0297560975609752</v>
      </c>
      <c r="K2322" s="18">
        <v>41</v>
      </c>
      <c r="L2322" s="20">
        <v>165.22</v>
      </c>
      <c r="M2322" s="21">
        <v>10</v>
      </c>
      <c r="N2322" s="22">
        <f t="shared" si="200"/>
        <v>148.69800000000001</v>
      </c>
      <c r="O2322" s="23">
        <v>75</v>
      </c>
      <c r="P2322" s="24">
        <f t="shared" si="201"/>
        <v>260.22149999999999</v>
      </c>
    </row>
    <row r="2323" spans="1:16" ht="17.25" customHeight="1">
      <c r="A2323" s="1">
        <v>2</v>
      </c>
      <c r="B2323" s="1" t="s">
        <v>15</v>
      </c>
      <c r="D2323" s="17" t="s">
        <v>4672</v>
      </c>
      <c r="E2323" s="17" t="s">
        <v>4673</v>
      </c>
      <c r="F2323" s="17" t="s">
        <v>27</v>
      </c>
      <c r="G2323" s="18">
        <f t="shared" si="199"/>
        <v>134.9271</v>
      </c>
      <c r="H2323" s="19">
        <f t="shared" si="202"/>
        <v>175.62825000000004</v>
      </c>
      <c r="I2323" s="19"/>
      <c r="J2323" s="18">
        <f t="shared" si="197"/>
        <v>2.7197560975609756</v>
      </c>
      <c r="K2323" s="18">
        <v>41</v>
      </c>
      <c r="L2323" s="20">
        <v>111.51</v>
      </c>
      <c r="M2323" s="21">
        <v>10</v>
      </c>
      <c r="N2323" s="22">
        <f t="shared" si="200"/>
        <v>100.35900000000001</v>
      </c>
      <c r="O2323" s="23">
        <v>75</v>
      </c>
      <c r="P2323" s="24">
        <f t="shared" si="201"/>
        <v>175.62825000000004</v>
      </c>
    </row>
    <row r="2324" spans="1:16" ht="17.25" customHeight="1">
      <c r="A2324" s="1">
        <v>2</v>
      </c>
      <c r="B2324" s="1" t="s">
        <v>15</v>
      </c>
      <c r="D2324" s="17" t="s">
        <v>4674</v>
      </c>
      <c r="E2324" s="17" t="s">
        <v>4675</v>
      </c>
      <c r="F2324" s="17" t="s">
        <v>27</v>
      </c>
      <c r="G2324" s="18">
        <f t="shared" si="199"/>
        <v>48.545199999999994</v>
      </c>
      <c r="H2324" s="19">
        <f t="shared" si="202"/>
        <v>63.188999999999993</v>
      </c>
      <c r="I2324" s="19"/>
      <c r="J2324" s="18">
        <f t="shared" si="197"/>
        <v>0.97853658536585364</v>
      </c>
      <c r="K2324" s="18">
        <v>41</v>
      </c>
      <c r="L2324" s="20">
        <v>40.119999999999997</v>
      </c>
      <c r="M2324" s="21">
        <v>10</v>
      </c>
      <c r="N2324" s="22">
        <f t="shared" si="200"/>
        <v>36.107999999999997</v>
      </c>
      <c r="O2324" s="23">
        <v>75</v>
      </c>
      <c r="P2324" s="24">
        <f t="shared" si="201"/>
        <v>63.188999999999993</v>
      </c>
    </row>
    <row r="2325" spans="1:16" ht="17.25" customHeight="1">
      <c r="A2325" s="1">
        <v>2</v>
      </c>
      <c r="B2325" s="1" t="s">
        <v>15</v>
      </c>
      <c r="D2325" s="17" t="s">
        <v>4676</v>
      </c>
      <c r="E2325" s="17" t="s">
        <v>4677</v>
      </c>
      <c r="F2325" s="17" t="s">
        <v>27</v>
      </c>
      <c r="G2325" s="18">
        <f t="shared" si="199"/>
        <v>1.3431000000000002</v>
      </c>
      <c r="H2325" s="19">
        <f t="shared" si="202"/>
        <v>1.7482500000000001</v>
      </c>
      <c r="I2325" s="19"/>
      <c r="J2325" s="18">
        <f t="shared" si="197"/>
        <v>2.707317073170732E-2</v>
      </c>
      <c r="K2325" s="18">
        <v>41</v>
      </c>
      <c r="L2325" s="20">
        <v>1.1100000000000001</v>
      </c>
      <c r="M2325" s="21">
        <v>10</v>
      </c>
      <c r="N2325" s="22">
        <f t="shared" si="200"/>
        <v>0.99900000000000011</v>
      </c>
      <c r="O2325" s="23">
        <v>75</v>
      </c>
      <c r="P2325" s="24">
        <f t="shared" si="201"/>
        <v>1.7482500000000001</v>
      </c>
    </row>
    <row r="2326" spans="1:16" ht="17.25" customHeight="1">
      <c r="A2326" s="1">
        <v>2</v>
      </c>
      <c r="B2326" s="1" t="s">
        <v>15</v>
      </c>
      <c r="D2326" s="17" t="s">
        <v>4678</v>
      </c>
      <c r="E2326" s="17" t="s">
        <v>4679</v>
      </c>
      <c r="F2326" s="17" t="s">
        <v>27</v>
      </c>
      <c r="G2326" s="18">
        <f t="shared" si="199"/>
        <v>1.3431000000000002</v>
      </c>
      <c r="H2326" s="19">
        <f t="shared" si="202"/>
        <v>1.7482500000000001</v>
      </c>
      <c r="I2326" s="19"/>
      <c r="J2326" s="18">
        <f t="shared" si="197"/>
        <v>2.707317073170732E-2</v>
      </c>
      <c r="K2326" s="18">
        <v>41</v>
      </c>
      <c r="L2326" s="20">
        <v>1.1100000000000001</v>
      </c>
      <c r="M2326" s="21">
        <v>10</v>
      </c>
      <c r="N2326" s="22">
        <f t="shared" si="200"/>
        <v>0.99900000000000011</v>
      </c>
      <c r="O2326" s="23">
        <v>75</v>
      </c>
      <c r="P2326" s="24">
        <f t="shared" si="201"/>
        <v>1.7482500000000001</v>
      </c>
    </row>
    <row r="2327" spans="1:16" ht="17.25" customHeight="1">
      <c r="A2327" s="1">
        <v>2</v>
      </c>
      <c r="B2327" s="1" t="s">
        <v>15</v>
      </c>
      <c r="D2327" s="17" t="s">
        <v>4680</v>
      </c>
      <c r="E2327" s="17" t="s">
        <v>4681</v>
      </c>
      <c r="F2327" s="17" t="s">
        <v>27</v>
      </c>
      <c r="G2327" s="18">
        <f t="shared" si="199"/>
        <v>1.3431000000000002</v>
      </c>
      <c r="H2327" s="19">
        <f t="shared" si="202"/>
        <v>1.7482500000000001</v>
      </c>
      <c r="I2327" s="19"/>
      <c r="J2327" s="18">
        <f t="shared" si="197"/>
        <v>2.707317073170732E-2</v>
      </c>
      <c r="K2327" s="18">
        <v>41</v>
      </c>
      <c r="L2327" s="20">
        <v>1.1100000000000001</v>
      </c>
      <c r="M2327" s="21">
        <v>10</v>
      </c>
      <c r="N2327" s="22">
        <f t="shared" si="200"/>
        <v>0.99900000000000011</v>
      </c>
      <c r="O2327" s="23">
        <v>75</v>
      </c>
      <c r="P2327" s="24">
        <f t="shared" si="201"/>
        <v>1.7482500000000001</v>
      </c>
    </row>
    <row r="2328" spans="1:16" ht="17.25" customHeight="1">
      <c r="A2328" s="1">
        <v>2</v>
      </c>
      <c r="B2328" s="1" t="s">
        <v>15</v>
      </c>
      <c r="D2328" s="17" t="s">
        <v>4682</v>
      </c>
      <c r="E2328" s="17" t="s">
        <v>4683</v>
      </c>
      <c r="F2328" s="17" t="s">
        <v>27</v>
      </c>
      <c r="G2328" s="18">
        <f t="shared" si="199"/>
        <v>1.3431000000000002</v>
      </c>
      <c r="H2328" s="19">
        <f t="shared" si="202"/>
        <v>1.7482500000000001</v>
      </c>
      <c r="I2328" s="19"/>
      <c r="J2328" s="18">
        <f t="shared" si="197"/>
        <v>2.707317073170732E-2</v>
      </c>
      <c r="K2328" s="18">
        <v>41</v>
      </c>
      <c r="L2328" s="20">
        <v>1.1100000000000001</v>
      </c>
      <c r="M2328" s="21">
        <v>10</v>
      </c>
      <c r="N2328" s="22">
        <f t="shared" si="200"/>
        <v>0.99900000000000011</v>
      </c>
      <c r="O2328" s="23">
        <v>75</v>
      </c>
      <c r="P2328" s="24">
        <f t="shared" si="201"/>
        <v>1.7482500000000001</v>
      </c>
    </row>
    <row r="2329" spans="1:16" ht="17.25" customHeight="1">
      <c r="A2329" s="1">
        <v>2</v>
      </c>
      <c r="B2329" s="1" t="s">
        <v>15</v>
      </c>
      <c r="D2329" s="17" t="s">
        <v>4684</v>
      </c>
      <c r="E2329" s="17" t="s">
        <v>4685</v>
      </c>
      <c r="F2329" s="17" t="s">
        <v>27</v>
      </c>
      <c r="G2329" s="18">
        <f t="shared" si="199"/>
        <v>1.8875999999999999</v>
      </c>
      <c r="H2329" s="19">
        <f t="shared" si="202"/>
        <v>2.4569999999999999</v>
      </c>
      <c r="I2329" s="19"/>
      <c r="J2329" s="18">
        <f t="shared" si="197"/>
        <v>3.8048780487804877E-2</v>
      </c>
      <c r="K2329" s="18">
        <v>41</v>
      </c>
      <c r="L2329" s="20">
        <v>1.56</v>
      </c>
      <c r="M2329" s="21">
        <v>10</v>
      </c>
      <c r="N2329" s="22">
        <f t="shared" si="200"/>
        <v>1.4039999999999999</v>
      </c>
      <c r="O2329" s="23">
        <v>75</v>
      </c>
      <c r="P2329" s="24">
        <f t="shared" si="201"/>
        <v>2.4569999999999999</v>
      </c>
    </row>
    <row r="2330" spans="1:16" ht="17.25" customHeight="1">
      <c r="A2330" s="1">
        <v>2</v>
      </c>
      <c r="B2330" s="1" t="s">
        <v>15</v>
      </c>
      <c r="D2330" s="17" t="s">
        <v>4686</v>
      </c>
      <c r="E2330" s="17" t="s">
        <v>4687</v>
      </c>
      <c r="F2330" s="17" t="s">
        <v>27</v>
      </c>
      <c r="G2330" s="18">
        <f t="shared" si="199"/>
        <v>2.6619999999999999</v>
      </c>
      <c r="H2330" s="19">
        <f t="shared" si="202"/>
        <v>3.4650000000000007</v>
      </c>
      <c r="I2330" s="19"/>
      <c r="J2330" s="18">
        <f t="shared" si="197"/>
        <v>5.365853658536586E-2</v>
      </c>
      <c r="K2330" s="18">
        <v>41</v>
      </c>
      <c r="L2330" s="20">
        <v>2.2000000000000002</v>
      </c>
      <c r="M2330" s="21">
        <v>10</v>
      </c>
      <c r="N2330" s="22">
        <f t="shared" si="200"/>
        <v>1.9800000000000002</v>
      </c>
      <c r="O2330" s="23">
        <v>75</v>
      </c>
      <c r="P2330" s="24">
        <f t="shared" si="201"/>
        <v>3.4650000000000007</v>
      </c>
    </row>
    <row r="2331" spans="1:16" ht="17.25" customHeight="1">
      <c r="A2331" s="1">
        <v>2</v>
      </c>
      <c r="B2331" s="1" t="s">
        <v>15</v>
      </c>
      <c r="D2331" s="17" t="s">
        <v>4688</v>
      </c>
      <c r="E2331" s="17" t="s">
        <v>4689</v>
      </c>
      <c r="F2331" s="17" t="s">
        <v>27</v>
      </c>
      <c r="G2331" s="18">
        <f t="shared" si="199"/>
        <v>101.3738</v>
      </c>
      <c r="H2331" s="19">
        <f t="shared" si="202"/>
        <v>131.95349999999999</v>
      </c>
      <c r="I2331" s="19"/>
      <c r="J2331" s="18">
        <f t="shared" si="197"/>
        <v>2.0434146341463415</v>
      </c>
      <c r="K2331" s="18">
        <v>41</v>
      </c>
      <c r="L2331" s="20">
        <v>83.78</v>
      </c>
      <c r="M2331" s="21">
        <v>10</v>
      </c>
      <c r="N2331" s="22">
        <f t="shared" si="200"/>
        <v>75.402000000000001</v>
      </c>
      <c r="O2331" s="23">
        <v>75</v>
      </c>
      <c r="P2331" s="24">
        <f t="shared" si="201"/>
        <v>131.95349999999999</v>
      </c>
    </row>
    <row r="2332" spans="1:16" ht="17.25" customHeight="1">
      <c r="A2332" s="1">
        <v>2</v>
      </c>
      <c r="B2332" s="1" t="s">
        <v>15</v>
      </c>
      <c r="D2332" s="17" t="s">
        <v>4690</v>
      </c>
      <c r="E2332" s="17" t="s">
        <v>4691</v>
      </c>
      <c r="F2332" s="17" t="s">
        <v>27</v>
      </c>
      <c r="G2332" s="18">
        <f t="shared" si="199"/>
        <v>161.92219999999998</v>
      </c>
      <c r="H2332" s="19">
        <f t="shared" si="202"/>
        <v>210.76649999999998</v>
      </c>
      <c r="I2332" s="19"/>
      <c r="J2332" s="18">
        <f t="shared" si="197"/>
        <v>3.26390243902439</v>
      </c>
      <c r="K2332" s="18">
        <v>41</v>
      </c>
      <c r="L2332" s="20">
        <v>133.82</v>
      </c>
      <c r="M2332" s="21">
        <v>10</v>
      </c>
      <c r="N2332" s="22">
        <f t="shared" si="200"/>
        <v>120.43799999999999</v>
      </c>
      <c r="O2332" s="23">
        <v>75</v>
      </c>
      <c r="P2332" s="24">
        <f t="shared" si="201"/>
        <v>210.76649999999998</v>
      </c>
    </row>
    <row r="2333" spans="1:16" ht="17.25" customHeight="1">
      <c r="A2333" s="1">
        <v>2</v>
      </c>
      <c r="B2333" s="1" t="s">
        <v>15</v>
      </c>
      <c r="D2333" s="17" t="s">
        <v>4692</v>
      </c>
      <c r="E2333" s="17" t="s">
        <v>4693</v>
      </c>
      <c r="F2333" s="17" t="s">
        <v>27</v>
      </c>
      <c r="G2333" s="18">
        <f t="shared" si="199"/>
        <v>188.91729999999998</v>
      </c>
      <c r="H2333" s="19">
        <f t="shared" si="202"/>
        <v>245.90474999999998</v>
      </c>
      <c r="I2333" s="19"/>
      <c r="J2333" s="18">
        <f t="shared" si="197"/>
        <v>3.8080487804878049</v>
      </c>
      <c r="K2333" s="18">
        <v>41</v>
      </c>
      <c r="L2333" s="20">
        <v>156.13</v>
      </c>
      <c r="M2333" s="21">
        <v>10</v>
      </c>
      <c r="N2333" s="22">
        <f t="shared" si="200"/>
        <v>140.517</v>
      </c>
      <c r="O2333" s="23">
        <v>75</v>
      </c>
      <c r="P2333" s="24">
        <f t="shared" si="201"/>
        <v>245.90474999999998</v>
      </c>
    </row>
    <row r="2334" spans="1:16" ht="17.25" customHeight="1">
      <c r="A2334" s="1">
        <v>2</v>
      </c>
      <c r="B2334" s="1" t="s">
        <v>15</v>
      </c>
      <c r="D2334" s="17" t="s">
        <v>4694</v>
      </c>
      <c r="E2334" s="17" t="s">
        <v>4695</v>
      </c>
      <c r="F2334" s="17" t="s">
        <v>27</v>
      </c>
      <c r="G2334" s="18">
        <f t="shared" si="199"/>
        <v>512.83429999999998</v>
      </c>
      <c r="H2334" s="19">
        <f t="shared" si="202"/>
        <v>667.53224999999998</v>
      </c>
      <c r="I2334" s="19"/>
      <c r="J2334" s="18">
        <f t="shared" si="197"/>
        <v>10.33731707317073</v>
      </c>
      <c r="K2334" s="18">
        <v>41</v>
      </c>
      <c r="L2334" s="20">
        <v>423.83</v>
      </c>
      <c r="M2334" s="21">
        <v>10</v>
      </c>
      <c r="N2334" s="22">
        <f t="shared" si="200"/>
        <v>381.447</v>
      </c>
      <c r="O2334" s="23">
        <v>75</v>
      </c>
      <c r="P2334" s="24">
        <f t="shared" si="201"/>
        <v>667.53224999999998</v>
      </c>
    </row>
    <row r="2335" spans="1:16" ht="17.25" customHeight="1">
      <c r="A2335" s="1">
        <v>2</v>
      </c>
      <c r="B2335" s="1" t="s">
        <v>15</v>
      </c>
      <c r="D2335" s="17" t="s">
        <v>4696</v>
      </c>
      <c r="E2335" s="17" t="s">
        <v>4697</v>
      </c>
      <c r="F2335" s="17" t="s">
        <v>27</v>
      </c>
      <c r="G2335" s="18">
        <f t="shared" si="199"/>
        <v>1025.6686</v>
      </c>
      <c r="H2335" s="19">
        <f t="shared" si="202"/>
        <v>1335.0645</v>
      </c>
      <c r="I2335" s="19"/>
      <c r="J2335" s="18">
        <f t="shared" si="197"/>
        <v>20.674634146341461</v>
      </c>
      <c r="K2335" s="18">
        <v>41</v>
      </c>
      <c r="L2335" s="20">
        <v>847.66</v>
      </c>
      <c r="M2335" s="21">
        <v>10</v>
      </c>
      <c r="N2335" s="22">
        <f t="shared" si="200"/>
        <v>762.89400000000001</v>
      </c>
      <c r="O2335" s="23">
        <v>75</v>
      </c>
      <c r="P2335" s="24">
        <f t="shared" si="201"/>
        <v>1335.0645</v>
      </c>
    </row>
    <row r="2336" spans="1:16" ht="17.25" customHeight="1">
      <c r="A2336" s="1">
        <v>2</v>
      </c>
      <c r="B2336" s="1" t="s">
        <v>15</v>
      </c>
      <c r="D2336" s="17" t="s">
        <v>4698</v>
      </c>
      <c r="E2336" s="17" t="s">
        <v>4699</v>
      </c>
      <c r="F2336" s="17" t="s">
        <v>18</v>
      </c>
      <c r="G2336" s="18">
        <f t="shared" si="199"/>
        <v>64.771299999999997</v>
      </c>
      <c r="H2336" s="19">
        <f t="shared" si="202"/>
        <v>84.309750000000008</v>
      </c>
      <c r="I2336" s="19"/>
      <c r="J2336" s="18">
        <f t="shared" si="197"/>
        <v>1.305609756097561</v>
      </c>
      <c r="K2336" s="18">
        <v>41</v>
      </c>
      <c r="L2336" s="20">
        <v>53.53</v>
      </c>
      <c r="M2336" s="21">
        <v>10</v>
      </c>
      <c r="N2336" s="22">
        <f t="shared" si="200"/>
        <v>48.177</v>
      </c>
      <c r="O2336" s="23">
        <v>75</v>
      </c>
      <c r="P2336" s="24">
        <f t="shared" si="201"/>
        <v>84.309750000000008</v>
      </c>
    </row>
    <row r="2337" spans="1:16" ht="17.25" customHeight="1">
      <c r="A2337" s="1">
        <v>2</v>
      </c>
      <c r="B2337" s="1" t="s">
        <v>15</v>
      </c>
      <c r="D2337" s="17" t="s">
        <v>4700</v>
      </c>
      <c r="E2337" s="17" t="s">
        <v>4701</v>
      </c>
      <c r="F2337" s="17" t="s">
        <v>18</v>
      </c>
      <c r="G2337" s="18">
        <f t="shared" si="199"/>
        <v>45.858999999999995</v>
      </c>
      <c r="H2337" s="19">
        <f t="shared" si="202"/>
        <v>59.692499999999995</v>
      </c>
      <c r="I2337" s="19"/>
      <c r="J2337" s="18">
        <f t="shared" si="197"/>
        <v>0.92439024390243896</v>
      </c>
      <c r="K2337" s="18">
        <v>41</v>
      </c>
      <c r="L2337" s="20">
        <v>37.9</v>
      </c>
      <c r="M2337" s="21">
        <v>10</v>
      </c>
      <c r="N2337" s="22">
        <f t="shared" si="200"/>
        <v>34.11</v>
      </c>
      <c r="O2337" s="23">
        <v>75</v>
      </c>
      <c r="P2337" s="24">
        <f t="shared" si="201"/>
        <v>59.692499999999995</v>
      </c>
    </row>
    <row r="2338" spans="1:16" ht="17.25" customHeight="1">
      <c r="A2338" s="1">
        <v>2</v>
      </c>
      <c r="B2338" s="1" t="s">
        <v>15</v>
      </c>
      <c r="D2338" s="17" t="s">
        <v>4702</v>
      </c>
      <c r="E2338" s="17" t="s">
        <v>4703</v>
      </c>
      <c r="F2338" s="17" t="s">
        <v>27</v>
      </c>
      <c r="G2338" s="18">
        <f t="shared" si="199"/>
        <v>296.5831</v>
      </c>
      <c r="H2338" s="19">
        <f t="shared" si="202"/>
        <v>386.04825000000005</v>
      </c>
      <c r="I2338" s="19"/>
      <c r="J2338" s="18">
        <f t="shared" si="197"/>
        <v>5.9782926829268295</v>
      </c>
      <c r="K2338" s="18">
        <v>41</v>
      </c>
      <c r="L2338" s="20">
        <v>245.11</v>
      </c>
      <c r="M2338" s="21">
        <v>10</v>
      </c>
      <c r="N2338" s="22">
        <f t="shared" si="200"/>
        <v>220.59900000000002</v>
      </c>
      <c r="O2338" s="23">
        <v>75</v>
      </c>
      <c r="P2338" s="24">
        <f t="shared" si="201"/>
        <v>386.04825000000005</v>
      </c>
    </row>
    <row r="2339" spans="1:16" ht="17.25" customHeight="1">
      <c r="A2339" s="1">
        <v>2</v>
      </c>
      <c r="B2339" s="1" t="s">
        <v>15</v>
      </c>
      <c r="D2339" s="17" t="s">
        <v>4704</v>
      </c>
      <c r="E2339" s="17" t="s">
        <v>4705</v>
      </c>
      <c r="F2339" s="17" t="s">
        <v>18</v>
      </c>
      <c r="G2339" s="18">
        <f t="shared" si="199"/>
        <v>145.34520000000001</v>
      </c>
      <c r="H2339" s="19">
        <f t="shared" si="202"/>
        <v>189.18900000000002</v>
      </c>
      <c r="I2339" s="19"/>
      <c r="J2339" s="18">
        <f t="shared" si="197"/>
        <v>2.9297560975609755</v>
      </c>
      <c r="K2339" s="18">
        <v>41</v>
      </c>
      <c r="L2339" s="20">
        <v>120.12</v>
      </c>
      <c r="M2339" s="21">
        <v>10</v>
      </c>
      <c r="N2339" s="22">
        <f t="shared" si="200"/>
        <v>108.108</v>
      </c>
      <c r="O2339" s="23">
        <v>75</v>
      </c>
      <c r="P2339" s="24">
        <f t="shared" si="201"/>
        <v>189.18900000000002</v>
      </c>
    </row>
    <row r="2340" spans="1:16" ht="17.25" customHeight="1">
      <c r="A2340" s="1">
        <v>2</v>
      </c>
      <c r="B2340" s="1" t="s">
        <v>15</v>
      </c>
      <c r="D2340" s="17" t="s">
        <v>4706</v>
      </c>
      <c r="E2340" s="17" t="s">
        <v>4707</v>
      </c>
      <c r="F2340" s="17" t="s">
        <v>18</v>
      </c>
      <c r="G2340" s="18">
        <f t="shared" si="199"/>
        <v>193.80569999999997</v>
      </c>
      <c r="H2340" s="19">
        <f t="shared" si="202"/>
        <v>252.26774999999998</v>
      </c>
      <c r="I2340" s="19"/>
      <c r="J2340" s="18">
        <f t="shared" si="197"/>
        <v>3.9065853658536582</v>
      </c>
      <c r="K2340" s="18">
        <v>41</v>
      </c>
      <c r="L2340" s="20">
        <v>160.16999999999999</v>
      </c>
      <c r="M2340" s="21">
        <v>10</v>
      </c>
      <c r="N2340" s="22">
        <f t="shared" si="200"/>
        <v>144.15299999999999</v>
      </c>
      <c r="O2340" s="23">
        <v>75</v>
      </c>
      <c r="P2340" s="24">
        <f t="shared" si="201"/>
        <v>252.26774999999998</v>
      </c>
    </row>
    <row r="2341" spans="1:16" ht="17.25" customHeight="1">
      <c r="A2341" s="1">
        <v>2</v>
      </c>
      <c r="B2341" s="1" t="s">
        <v>15</v>
      </c>
      <c r="D2341" s="17" t="s">
        <v>4708</v>
      </c>
      <c r="E2341" s="17" t="s">
        <v>4709</v>
      </c>
      <c r="F2341" s="17" t="s">
        <v>27</v>
      </c>
      <c r="G2341" s="18">
        <f t="shared" si="199"/>
        <v>21.574299999999997</v>
      </c>
      <c r="H2341" s="19">
        <f t="shared" si="202"/>
        <v>28.082249999999995</v>
      </c>
      <c r="I2341" s="19"/>
      <c r="J2341" s="18">
        <f t="shared" ref="J2341:J2404" si="203">L2341/K2341</f>
        <v>0.43487804878048775</v>
      </c>
      <c r="K2341" s="18">
        <v>41</v>
      </c>
      <c r="L2341" s="20">
        <v>17.829999999999998</v>
      </c>
      <c r="M2341" s="21">
        <v>10</v>
      </c>
      <c r="N2341" s="22">
        <f t="shared" si="200"/>
        <v>16.046999999999997</v>
      </c>
      <c r="O2341" s="23">
        <v>75</v>
      </c>
      <c r="P2341" s="24">
        <f t="shared" si="201"/>
        <v>28.082249999999995</v>
      </c>
    </row>
    <row r="2342" spans="1:16" ht="17.25" customHeight="1">
      <c r="A2342" s="1">
        <v>2</v>
      </c>
      <c r="B2342" s="1" t="s">
        <v>15</v>
      </c>
      <c r="D2342" s="17" t="s">
        <v>4710</v>
      </c>
      <c r="E2342" s="17" t="s">
        <v>4711</v>
      </c>
      <c r="F2342" s="17" t="s">
        <v>27</v>
      </c>
      <c r="G2342" s="18">
        <f t="shared" si="199"/>
        <v>24.272599999999997</v>
      </c>
      <c r="H2342" s="19">
        <f t="shared" si="202"/>
        <v>31.594499999999996</v>
      </c>
      <c r="I2342" s="19"/>
      <c r="J2342" s="18">
        <f t="shared" si="203"/>
        <v>0.48926829268292682</v>
      </c>
      <c r="K2342" s="18">
        <v>41</v>
      </c>
      <c r="L2342" s="20">
        <v>20.059999999999999</v>
      </c>
      <c r="M2342" s="21">
        <v>10</v>
      </c>
      <c r="N2342" s="22">
        <f t="shared" si="200"/>
        <v>18.053999999999998</v>
      </c>
      <c r="O2342" s="23">
        <v>75</v>
      </c>
      <c r="P2342" s="24">
        <f t="shared" si="201"/>
        <v>31.594499999999996</v>
      </c>
    </row>
    <row r="2343" spans="1:16" ht="17.25" customHeight="1">
      <c r="A2343" s="1">
        <v>2</v>
      </c>
      <c r="B2343" s="1" t="s">
        <v>15</v>
      </c>
      <c r="D2343" s="17" t="s">
        <v>4712</v>
      </c>
      <c r="E2343" s="17" t="s">
        <v>4713</v>
      </c>
      <c r="F2343" s="17" t="s">
        <v>27</v>
      </c>
      <c r="G2343" s="18">
        <f t="shared" si="199"/>
        <v>64.9649</v>
      </c>
      <c r="H2343" s="19">
        <f t="shared" si="202"/>
        <v>84.561749999999989</v>
      </c>
      <c r="I2343" s="19"/>
      <c r="J2343" s="18">
        <f t="shared" si="203"/>
        <v>1.3095121951219513</v>
      </c>
      <c r="K2343" s="18">
        <v>41</v>
      </c>
      <c r="L2343" s="20">
        <v>53.69</v>
      </c>
      <c r="M2343" s="21">
        <v>10</v>
      </c>
      <c r="N2343" s="22">
        <f t="shared" si="200"/>
        <v>48.320999999999998</v>
      </c>
      <c r="O2343" s="23">
        <v>75</v>
      </c>
      <c r="P2343" s="24">
        <f t="shared" si="201"/>
        <v>84.561749999999989</v>
      </c>
    </row>
    <row r="2344" spans="1:16" ht="17.25" customHeight="1">
      <c r="A2344" s="1">
        <v>2</v>
      </c>
      <c r="B2344" s="1" t="s">
        <v>15</v>
      </c>
      <c r="D2344" s="17" t="s">
        <v>4714</v>
      </c>
      <c r="E2344" s="17" t="s">
        <v>4715</v>
      </c>
      <c r="F2344" s="17" t="s">
        <v>18</v>
      </c>
      <c r="G2344" s="18">
        <f t="shared" si="199"/>
        <v>22.4697</v>
      </c>
      <c r="H2344" s="19">
        <f t="shared" si="202"/>
        <v>29.247750000000003</v>
      </c>
      <c r="I2344" s="19"/>
      <c r="J2344" s="18">
        <f t="shared" si="203"/>
        <v>0.4529268292682927</v>
      </c>
      <c r="K2344" s="18">
        <v>41</v>
      </c>
      <c r="L2344" s="20">
        <v>18.57</v>
      </c>
      <c r="M2344" s="21">
        <v>10</v>
      </c>
      <c r="N2344" s="22">
        <f t="shared" si="200"/>
        <v>16.713000000000001</v>
      </c>
      <c r="O2344" s="23">
        <v>75</v>
      </c>
      <c r="P2344" s="24">
        <f t="shared" si="201"/>
        <v>29.247750000000003</v>
      </c>
    </row>
    <row r="2345" spans="1:16" ht="17.25" customHeight="1">
      <c r="A2345" s="1">
        <v>2</v>
      </c>
      <c r="B2345" s="1" t="s">
        <v>15</v>
      </c>
      <c r="D2345" s="17" t="s">
        <v>4716</v>
      </c>
      <c r="E2345" s="17" t="s">
        <v>4717</v>
      </c>
      <c r="F2345" s="17" t="s">
        <v>18</v>
      </c>
      <c r="G2345" s="18">
        <f t="shared" si="199"/>
        <v>54.087000000000003</v>
      </c>
      <c r="H2345" s="19">
        <f t="shared" si="202"/>
        <v>70.402500000000003</v>
      </c>
      <c r="I2345" s="19"/>
      <c r="J2345" s="18">
        <f t="shared" si="203"/>
        <v>1.0902439024390245</v>
      </c>
      <c r="K2345" s="18">
        <v>41</v>
      </c>
      <c r="L2345" s="20">
        <v>44.7</v>
      </c>
      <c r="M2345" s="21">
        <v>10</v>
      </c>
      <c r="N2345" s="22">
        <f t="shared" si="200"/>
        <v>40.230000000000004</v>
      </c>
      <c r="O2345" s="23">
        <v>75</v>
      </c>
      <c r="P2345" s="24">
        <f t="shared" si="201"/>
        <v>70.402500000000003</v>
      </c>
    </row>
    <row r="2346" spans="1:16" ht="17.25" customHeight="1">
      <c r="A2346" s="1">
        <v>2</v>
      </c>
      <c r="B2346" s="1" t="s">
        <v>15</v>
      </c>
      <c r="D2346" s="17" t="s">
        <v>4718</v>
      </c>
      <c r="E2346" s="17" t="s">
        <v>4719</v>
      </c>
      <c r="F2346" s="17" t="s">
        <v>18</v>
      </c>
      <c r="G2346" s="18">
        <f t="shared" si="199"/>
        <v>102.09979999999999</v>
      </c>
      <c r="H2346" s="19">
        <f t="shared" si="202"/>
        <v>132.89849999999998</v>
      </c>
      <c r="I2346" s="19"/>
      <c r="J2346" s="18">
        <f t="shared" si="203"/>
        <v>2.0580487804878049</v>
      </c>
      <c r="K2346" s="18">
        <v>41</v>
      </c>
      <c r="L2346" s="20">
        <v>84.38</v>
      </c>
      <c r="M2346" s="21">
        <v>10</v>
      </c>
      <c r="N2346" s="22">
        <f t="shared" si="200"/>
        <v>75.941999999999993</v>
      </c>
      <c r="O2346" s="23">
        <v>75</v>
      </c>
      <c r="P2346" s="24">
        <f t="shared" si="201"/>
        <v>132.89849999999998</v>
      </c>
    </row>
    <row r="2347" spans="1:16" ht="17.25" customHeight="1">
      <c r="A2347" s="1">
        <v>2</v>
      </c>
      <c r="B2347" s="1" t="s">
        <v>15</v>
      </c>
      <c r="D2347" s="17" t="s">
        <v>4720</v>
      </c>
      <c r="E2347" s="17" t="s">
        <v>4721</v>
      </c>
      <c r="F2347" s="17" t="s">
        <v>18</v>
      </c>
      <c r="G2347" s="18">
        <f t="shared" si="199"/>
        <v>94.452600000000004</v>
      </c>
      <c r="H2347" s="19">
        <f t="shared" si="202"/>
        <v>122.94450000000001</v>
      </c>
      <c r="I2347" s="19"/>
      <c r="J2347" s="18">
        <f t="shared" si="203"/>
        <v>1.9039024390243904</v>
      </c>
      <c r="K2347" s="18">
        <v>41</v>
      </c>
      <c r="L2347" s="20">
        <v>78.06</v>
      </c>
      <c r="M2347" s="21">
        <v>10</v>
      </c>
      <c r="N2347" s="22">
        <f t="shared" si="200"/>
        <v>70.254000000000005</v>
      </c>
      <c r="O2347" s="23">
        <v>75</v>
      </c>
      <c r="P2347" s="24">
        <f t="shared" si="201"/>
        <v>122.94450000000001</v>
      </c>
    </row>
    <row r="2348" spans="1:16" ht="17.25" customHeight="1">
      <c r="A2348" s="1">
        <v>2</v>
      </c>
      <c r="B2348" s="1" t="s">
        <v>15</v>
      </c>
      <c r="D2348" s="17" t="s">
        <v>4722</v>
      </c>
      <c r="E2348" s="17" t="s">
        <v>4723</v>
      </c>
      <c r="F2348" s="17" t="s">
        <v>27</v>
      </c>
      <c r="G2348" s="18">
        <f t="shared" si="199"/>
        <v>16.177699999999998</v>
      </c>
      <c r="H2348" s="19">
        <f t="shared" si="202"/>
        <v>21.057749999999999</v>
      </c>
      <c r="I2348" s="19"/>
      <c r="J2348" s="18">
        <f t="shared" si="203"/>
        <v>0.32609756097560971</v>
      </c>
      <c r="K2348" s="18">
        <v>41</v>
      </c>
      <c r="L2348" s="20">
        <v>13.37</v>
      </c>
      <c r="M2348" s="21">
        <v>10</v>
      </c>
      <c r="N2348" s="22">
        <f t="shared" si="200"/>
        <v>12.032999999999999</v>
      </c>
      <c r="O2348" s="23">
        <v>75</v>
      </c>
      <c r="P2348" s="24">
        <f t="shared" si="201"/>
        <v>21.057749999999999</v>
      </c>
    </row>
    <row r="2349" spans="1:16" ht="17.25" customHeight="1">
      <c r="A2349" s="1">
        <v>2</v>
      </c>
      <c r="B2349" s="1" t="s">
        <v>15</v>
      </c>
      <c r="D2349" s="17" t="s">
        <v>4724</v>
      </c>
      <c r="E2349" s="17" t="s">
        <v>4725</v>
      </c>
      <c r="F2349" s="17" t="s">
        <v>27</v>
      </c>
      <c r="G2349" s="18">
        <f t="shared" si="199"/>
        <v>149.22929999999999</v>
      </c>
      <c r="H2349" s="19">
        <f t="shared" si="202"/>
        <v>194.24475000000001</v>
      </c>
      <c r="I2349" s="19"/>
      <c r="J2349" s="18">
        <f t="shared" si="203"/>
        <v>3.0080487804878047</v>
      </c>
      <c r="K2349" s="18">
        <v>41</v>
      </c>
      <c r="L2349" s="20">
        <v>123.33</v>
      </c>
      <c r="M2349" s="21">
        <v>10</v>
      </c>
      <c r="N2349" s="22">
        <f t="shared" si="200"/>
        <v>110.997</v>
      </c>
      <c r="O2349" s="23">
        <v>75</v>
      </c>
      <c r="P2349" s="24">
        <f t="shared" si="201"/>
        <v>194.24475000000001</v>
      </c>
    </row>
    <row r="2350" spans="1:16" ht="17.25" customHeight="1">
      <c r="A2350" s="1">
        <v>2</v>
      </c>
      <c r="B2350" s="1" t="s">
        <v>15</v>
      </c>
      <c r="D2350" s="17" t="s">
        <v>4726</v>
      </c>
      <c r="E2350" s="17" t="s">
        <v>4727</v>
      </c>
      <c r="F2350" s="17" t="s">
        <v>27</v>
      </c>
      <c r="G2350" s="18">
        <f t="shared" si="199"/>
        <v>89.963499999999996</v>
      </c>
      <c r="H2350" s="19">
        <f t="shared" si="202"/>
        <v>117.10124999999999</v>
      </c>
      <c r="I2350" s="19"/>
      <c r="J2350" s="18">
        <f t="shared" si="203"/>
        <v>1.8134146341463413</v>
      </c>
      <c r="K2350" s="18">
        <v>41</v>
      </c>
      <c r="L2350" s="20">
        <v>74.349999999999994</v>
      </c>
      <c r="M2350" s="21">
        <v>10</v>
      </c>
      <c r="N2350" s="22">
        <f t="shared" si="200"/>
        <v>66.914999999999992</v>
      </c>
      <c r="O2350" s="23">
        <v>75</v>
      </c>
      <c r="P2350" s="24">
        <f t="shared" si="201"/>
        <v>117.10124999999999</v>
      </c>
    </row>
    <row r="2351" spans="1:16" ht="17.25" customHeight="1">
      <c r="A2351" s="1">
        <v>2</v>
      </c>
      <c r="B2351" s="1" t="s">
        <v>15</v>
      </c>
      <c r="D2351" s="17" t="s">
        <v>4728</v>
      </c>
      <c r="E2351" s="17" t="s">
        <v>4729</v>
      </c>
      <c r="F2351" s="17" t="s">
        <v>18</v>
      </c>
      <c r="G2351" s="18">
        <f t="shared" si="199"/>
        <v>215.91239999999999</v>
      </c>
      <c r="H2351" s="19">
        <f t="shared" si="202"/>
        <v>281.04300000000001</v>
      </c>
      <c r="I2351" s="19"/>
      <c r="J2351" s="18">
        <f t="shared" si="203"/>
        <v>4.3521951219512198</v>
      </c>
      <c r="K2351" s="18">
        <v>41</v>
      </c>
      <c r="L2351" s="20">
        <v>178.44</v>
      </c>
      <c r="M2351" s="21">
        <v>10</v>
      </c>
      <c r="N2351" s="22">
        <f t="shared" si="200"/>
        <v>160.596</v>
      </c>
      <c r="O2351" s="23">
        <v>75</v>
      </c>
      <c r="P2351" s="24">
        <f t="shared" si="201"/>
        <v>281.04300000000001</v>
      </c>
    </row>
    <row r="2352" spans="1:16" ht="17.25" customHeight="1">
      <c r="A2352" s="1">
        <v>2</v>
      </c>
      <c r="B2352" s="1" t="s">
        <v>15</v>
      </c>
      <c r="D2352" s="17" t="s">
        <v>4730</v>
      </c>
      <c r="E2352" s="17" t="s">
        <v>4731</v>
      </c>
      <c r="F2352" s="17" t="s">
        <v>27</v>
      </c>
      <c r="G2352" s="18">
        <f t="shared" si="199"/>
        <v>99.958100000000002</v>
      </c>
      <c r="H2352" s="19">
        <f t="shared" si="202"/>
        <v>130.11075</v>
      </c>
      <c r="I2352" s="19"/>
      <c r="J2352" s="18">
        <f t="shared" si="203"/>
        <v>2.0148780487804876</v>
      </c>
      <c r="K2352" s="18">
        <v>41</v>
      </c>
      <c r="L2352" s="20">
        <v>82.61</v>
      </c>
      <c r="M2352" s="21">
        <v>10</v>
      </c>
      <c r="N2352" s="22">
        <f t="shared" si="200"/>
        <v>74.349000000000004</v>
      </c>
      <c r="O2352" s="23">
        <v>75</v>
      </c>
      <c r="P2352" s="24">
        <f t="shared" si="201"/>
        <v>130.11075</v>
      </c>
    </row>
    <row r="2353" spans="1:16" ht="17.25" customHeight="1">
      <c r="A2353" s="1">
        <v>2</v>
      </c>
      <c r="B2353" s="1" t="s">
        <v>15</v>
      </c>
      <c r="D2353" s="17" t="s">
        <v>4732</v>
      </c>
      <c r="E2353" s="17" t="s">
        <v>4733</v>
      </c>
      <c r="F2353" s="17" t="s">
        <v>18</v>
      </c>
      <c r="G2353" s="18">
        <f t="shared" si="199"/>
        <v>102.5838</v>
      </c>
      <c r="H2353" s="19">
        <f t="shared" si="202"/>
        <v>133.52850000000001</v>
      </c>
      <c r="I2353" s="19"/>
      <c r="J2353" s="18">
        <f t="shared" si="203"/>
        <v>2.0678048780487805</v>
      </c>
      <c r="K2353" s="18">
        <v>41</v>
      </c>
      <c r="L2353" s="20">
        <v>84.78</v>
      </c>
      <c r="M2353" s="21">
        <v>10</v>
      </c>
      <c r="N2353" s="22">
        <f t="shared" si="200"/>
        <v>76.302000000000007</v>
      </c>
      <c r="O2353" s="23">
        <v>75</v>
      </c>
      <c r="P2353" s="24">
        <f t="shared" si="201"/>
        <v>133.52850000000001</v>
      </c>
    </row>
    <row r="2354" spans="1:16" ht="17.25" customHeight="1">
      <c r="A2354" s="1">
        <v>2</v>
      </c>
      <c r="B2354" s="1" t="s">
        <v>15</v>
      </c>
      <c r="D2354" s="17" t="s">
        <v>4734</v>
      </c>
      <c r="E2354" s="17" t="s">
        <v>4735</v>
      </c>
      <c r="F2354" s="17" t="s">
        <v>27</v>
      </c>
      <c r="G2354" s="18">
        <f t="shared" si="199"/>
        <v>242.8954</v>
      </c>
      <c r="H2354" s="19">
        <f t="shared" si="202"/>
        <v>316.16549999999995</v>
      </c>
      <c r="I2354" s="19"/>
      <c r="J2354" s="18">
        <f t="shared" si="203"/>
        <v>4.8960975609756101</v>
      </c>
      <c r="K2354" s="18">
        <v>41</v>
      </c>
      <c r="L2354" s="20">
        <v>200.74</v>
      </c>
      <c r="M2354" s="21">
        <v>10</v>
      </c>
      <c r="N2354" s="22">
        <f t="shared" si="200"/>
        <v>180.666</v>
      </c>
      <c r="O2354" s="23">
        <v>75</v>
      </c>
      <c r="P2354" s="24">
        <f t="shared" si="201"/>
        <v>316.16549999999995</v>
      </c>
    </row>
    <row r="2355" spans="1:16" ht="17.25" customHeight="1">
      <c r="A2355" s="1">
        <v>2</v>
      </c>
      <c r="B2355" s="1" t="s">
        <v>15</v>
      </c>
      <c r="C2355" s="28"/>
      <c r="D2355" s="17" t="s">
        <v>4736</v>
      </c>
      <c r="E2355" s="17" t="s">
        <v>4737</v>
      </c>
      <c r="F2355" s="17" t="s">
        <v>27</v>
      </c>
      <c r="G2355" s="18">
        <f t="shared" si="199"/>
        <v>53.966000000000001</v>
      </c>
      <c r="H2355" s="19">
        <f t="shared" si="202"/>
        <v>70.245000000000005</v>
      </c>
      <c r="I2355" s="19"/>
      <c r="J2355" s="18">
        <f t="shared" si="203"/>
        <v>1.0878048780487806</v>
      </c>
      <c r="K2355" s="18">
        <v>41</v>
      </c>
      <c r="L2355" s="20">
        <v>44.6</v>
      </c>
      <c r="M2355" s="21">
        <v>10</v>
      </c>
      <c r="N2355" s="22">
        <f t="shared" si="200"/>
        <v>40.14</v>
      </c>
      <c r="O2355" s="23">
        <v>75</v>
      </c>
      <c r="P2355" s="24">
        <f t="shared" si="201"/>
        <v>70.245000000000005</v>
      </c>
    </row>
    <row r="2356" spans="1:16" ht="17.25" customHeight="1">
      <c r="A2356" s="1">
        <v>2</v>
      </c>
      <c r="B2356" s="1" t="s">
        <v>15</v>
      </c>
      <c r="D2356" s="17" t="s">
        <v>4738</v>
      </c>
      <c r="E2356" s="17" t="s">
        <v>4739</v>
      </c>
      <c r="F2356" s="17" t="s">
        <v>18</v>
      </c>
      <c r="G2356" s="18">
        <f t="shared" si="199"/>
        <v>107.9562</v>
      </c>
      <c r="H2356" s="19">
        <f t="shared" si="202"/>
        <v>140.5215</v>
      </c>
      <c r="I2356" s="19"/>
      <c r="J2356" s="18">
        <f t="shared" si="203"/>
        <v>2.1760975609756099</v>
      </c>
      <c r="K2356" s="18">
        <v>41</v>
      </c>
      <c r="L2356" s="20">
        <v>89.22</v>
      </c>
      <c r="M2356" s="21">
        <v>10</v>
      </c>
      <c r="N2356" s="22">
        <f t="shared" si="200"/>
        <v>80.298000000000002</v>
      </c>
      <c r="O2356" s="23">
        <v>75</v>
      </c>
      <c r="P2356" s="24">
        <f t="shared" si="201"/>
        <v>140.5215</v>
      </c>
    </row>
    <row r="2357" spans="1:16" ht="17.25" customHeight="1">
      <c r="A2357" s="1">
        <v>2</v>
      </c>
      <c r="B2357" s="1" t="s">
        <v>15</v>
      </c>
      <c r="D2357" s="17" t="s">
        <v>4740</v>
      </c>
      <c r="E2357" s="17" t="s">
        <v>4741</v>
      </c>
      <c r="F2357" s="17" t="s">
        <v>18</v>
      </c>
      <c r="G2357" s="18">
        <f t="shared" si="199"/>
        <v>323.88069999999999</v>
      </c>
      <c r="H2357" s="19">
        <f t="shared" si="202"/>
        <v>421.58025000000004</v>
      </c>
      <c r="I2357" s="19"/>
      <c r="J2357" s="18">
        <f t="shared" si="203"/>
        <v>6.5285365853658544</v>
      </c>
      <c r="K2357" s="18">
        <v>41</v>
      </c>
      <c r="L2357" s="20">
        <v>267.67</v>
      </c>
      <c r="M2357" s="21">
        <v>10</v>
      </c>
      <c r="N2357" s="22">
        <f t="shared" si="200"/>
        <v>240.90300000000002</v>
      </c>
      <c r="O2357" s="23">
        <v>75</v>
      </c>
      <c r="P2357" s="24">
        <f t="shared" si="201"/>
        <v>421.58025000000004</v>
      </c>
    </row>
    <row r="2358" spans="1:16" ht="17.25" customHeight="1">
      <c r="A2358" s="1">
        <v>2</v>
      </c>
      <c r="B2358" s="1" t="s">
        <v>15</v>
      </c>
      <c r="D2358" s="17" t="s">
        <v>4742</v>
      </c>
      <c r="E2358" s="17" t="s">
        <v>2697</v>
      </c>
      <c r="F2358" s="17" t="s">
        <v>18</v>
      </c>
      <c r="G2358" s="18">
        <f t="shared" si="199"/>
        <v>134.9271</v>
      </c>
      <c r="H2358" s="19">
        <f t="shared" si="202"/>
        <v>175.62825000000004</v>
      </c>
      <c r="I2358" s="19"/>
      <c r="J2358" s="18">
        <f t="shared" si="203"/>
        <v>2.7197560975609756</v>
      </c>
      <c r="K2358" s="18">
        <v>41</v>
      </c>
      <c r="L2358" s="20">
        <v>111.51</v>
      </c>
      <c r="M2358" s="21">
        <v>10</v>
      </c>
      <c r="N2358" s="22">
        <f t="shared" si="200"/>
        <v>100.35900000000001</v>
      </c>
      <c r="O2358" s="23">
        <v>75</v>
      </c>
      <c r="P2358" s="24">
        <f t="shared" si="201"/>
        <v>175.62825000000004</v>
      </c>
    </row>
    <row r="2359" spans="1:16" ht="17.25" customHeight="1">
      <c r="A2359" s="1">
        <v>2</v>
      </c>
      <c r="B2359" s="1" t="s">
        <v>15</v>
      </c>
      <c r="D2359" s="17" t="s">
        <v>4743</v>
      </c>
      <c r="E2359" s="17" t="s">
        <v>4744</v>
      </c>
      <c r="F2359" s="17" t="s">
        <v>18</v>
      </c>
      <c r="G2359" s="18">
        <f t="shared" si="199"/>
        <v>107.9562</v>
      </c>
      <c r="H2359" s="19">
        <f t="shared" si="202"/>
        <v>140.5215</v>
      </c>
      <c r="I2359" s="19"/>
      <c r="J2359" s="18">
        <f t="shared" si="203"/>
        <v>2.1760975609756099</v>
      </c>
      <c r="K2359" s="18">
        <v>41</v>
      </c>
      <c r="L2359" s="20">
        <v>89.22</v>
      </c>
      <c r="M2359" s="21">
        <v>10</v>
      </c>
      <c r="N2359" s="22">
        <f t="shared" si="200"/>
        <v>80.298000000000002</v>
      </c>
      <c r="O2359" s="23">
        <v>75</v>
      </c>
      <c r="P2359" s="24">
        <f t="shared" si="201"/>
        <v>140.5215</v>
      </c>
    </row>
    <row r="2360" spans="1:16" ht="17.25" customHeight="1">
      <c r="A2360" s="1">
        <v>2</v>
      </c>
      <c r="B2360" s="1" t="s">
        <v>15</v>
      </c>
      <c r="D2360" s="17" t="s">
        <v>4745</v>
      </c>
      <c r="E2360" s="17" t="s">
        <v>4746</v>
      </c>
      <c r="F2360" s="17" t="s">
        <v>27</v>
      </c>
      <c r="G2360" s="18">
        <f t="shared" si="199"/>
        <v>404.86600000000004</v>
      </c>
      <c r="H2360" s="19">
        <f t="shared" si="202"/>
        <v>526.99500000000012</v>
      </c>
      <c r="I2360" s="19"/>
      <c r="J2360" s="18">
        <f t="shared" si="203"/>
        <v>8.1609756097560986</v>
      </c>
      <c r="K2360" s="18">
        <v>41</v>
      </c>
      <c r="L2360" s="20">
        <v>334.6</v>
      </c>
      <c r="M2360" s="21">
        <v>10</v>
      </c>
      <c r="N2360" s="22">
        <f t="shared" si="200"/>
        <v>301.14000000000004</v>
      </c>
      <c r="O2360" s="23">
        <v>75</v>
      </c>
      <c r="P2360" s="24">
        <f t="shared" si="201"/>
        <v>526.99500000000012</v>
      </c>
    </row>
    <row r="2361" spans="1:16" ht="17.25" customHeight="1">
      <c r="A2361" s="1">
        <v>2</v>
      </c>
      <c r="B2361" s="1" t="s">
        <v>15</v>
      </c>
      <c r="D2361" s="17" t="s">
        <v>4747</v>
      </c>
      <c r="E2361" s="17" t="s">
        <v>4748</v>
      </c>
      <c r="F2361" s="17" t="s">
        <v>27</v>
      </c>
      <c r="G2361" s="18">
        <f t="shared" si="199"/>
        <v>1349.5976999999998</v>
      </c>
      <c r="H2361" s="19">
        <f t="shared" si="202"/>
        <v>1756.7077499999998</v>
      </c>
      <c r="I2361" s="19"/>
      <c r="J2361" s="18">
        <f t="shared" si="203"/>
        <v>27.204146341463414</v>
      </c>
      <c r="K2361" s="18">
        <v>41</v>
      </c>
      <c r="L2361" s="20">
        <v>1115.3699999999999</v>
      </c>
      <c r="M2361" s="21">
        <v>10</v>
      </c>
      <c r="N2361" s="22">
        <f t="shared" si="200"/>
        <v>1003.8329999999999</v>
      </c>
      <c r="O2361" s="23">
        <v>75</v>
      </c>
      <c r="P2361" s="24">
        <f t="shared" si="201"/>
        <v>1756.7077499999998</v>
      </c>
    </row>
    <row r="2362" spans="1:16" ht="17.25" customHeight="1">
      <c r="A2362" s="1">
        <v>2</v>
      </c>
      <c r="B2362" s="1" t="s">
        <v>15</v>
      </c>
      <c r="D2362" s="17" t="s">
        <v>4749</v>
      </c>
      <c r="E2362" s="17" t="s">
        <v>4750</v>
      </c>
      <c r="F2362" s="17" t="s">
        <v>27</v>
      </c>
      <c r="G2362" s="18">
        <f t="shared" si="199"/>
        <v>67.457499999999996</v>
      </c>
      <c r="H2362" s="19">
        <f t="shared" si="202"/>
        <v>87.806250000000006</v>
      </c>
      <c r="I2362" s="19"/>
      <c r="J2362" s="18">
        <f t="shared" si="203"/>
        <v>1.3597560975609757</v>
      </c>
      <c r="K2362" s="18">
        <v>41</v>
      </c>
      <c r="L2362" s="20">
        <v>55.75</v>
      </c>
      <c r="M2362" s="21">
        <v>10</v>
      </c>
      <c r="N2362" s="22">
        <f t="shared" si="200"/>
        <v>50.174999999999997</v>
      </c>
      <c r="O2362" s="23">
        <v>75</v>
      </c>
      <c r="P2362" s="24">
        <f t="shared" si="201"/>
        <v>87.806250000000006</v>
      </c>
    </row>
    <row r="2363" spans="1:16" ht="17.25" customHeight="1">
      <c r="A2363" s="1">
        <v>2</v>
      </c>
      <c r="B2363" s="1" t="s">
        <v>15</v>
      </c>
      <c r="D2363" s="17" t="s">
        <v>4751</v>
      </c>
      <c r="E2363" s="17" t="s">
        <v>4752</v>
      </c>
      <c r="F2363" s="17" t="s">
        <v>27</v>
      </c>
      <c r="G2363" s="18">
        <f t="shared" si="199"/>
        <v>242.8954</v>
      </c>
      <c r="H2363" s="19">
        <f t="shared" si="202"/>
        <v>316.16549999999995</v>
      </c>
      <c r="I2363" s="19"/>
      <c r="J2363" s="18">
        <f t="shared" si="203"/>
        <v>4.8960975609756101</v>
      </c>
      <c r="K2363" s="18">
        <v>41</v>
      </c>
      <c r="L2363" s="20">
        <v>200.74</v>
      </c>
      <c r="M2363" s="21">
        <v>10</v>
      </c>
      <c r="N2363" s="22">
        <f t="shared" si="200"/>
        <v>180.666</v>
      </c>
      <c r="O2363" s="23">
        <v>75</v>
      </c>
      <c r="P2363" s="24">
        <f t="shared" si="201"/>
        <v>316.16549999999995</v>
      </c>
    </row>
    <row r="2364" spans="1:16" ht="17.25" customHeight="1">
      <c r="A2364" s="1">
        <v>2</v>
      </c>
      <c r="B2364" s="1" t="s">
        <v>15</v>
      </c>
      <c r="D2364" s="17" t="s">
        <v>4753</v>
      </c>
      <c r="E2364" s="17" t="s">
        <v>4754</v>
      </c>
      <c r="F2364" s="17" t="s">
        <v>27</v>
      </c>
      <c r="G2364" s="18">
        <f t="shared" si="199"/>
        <v>1484.912</v>
      </c>
      <c r="H2364" s="19">
        <f t="shared" si="202"/>
        <v>1932.8400000000001</v>
      </c>
      <c r="I2364" s="19"/>
      <c r="J2364" s="18">
        <f t="shared" si="203"/>
        <v>29.931707317073172</v>
      </c>
      <c r="K2364" s="18">
        <v>41</v>
      </c>
      <c r="L2364" s="20">
        <v>1227.2</v>
      </c>
      <c r="M2364" s="21">
        <v>10</v>
      </c>
      <c r="N2364" s="22">
        <f t="shared" si="200"/>
        <v>1104.48</v>
      </c>
      <c r="O2364" s="23">
        <v>75</v>
      </c>
      <c r="P2364" s="24">
        <f t="shared" si="201"/>
        <v>1932.8400000000001</v>
      </c>
    </row>
    <row r="2365" spans="1:16" ht="17.25" customHeight="1">
      <c r="A2365" s="1">
        <v>2</v>
      </c>
      <c r="B2365" s="1" t="s">
        <v>15</v>
      </c>
      <c r="D2365" s="17" t="s">
        <v>4755</v>
      </c>
      <c r="E2365" s="17" t="s">
        <v>4756</v>
      </c>
      <c r="F2365" s="17" t="s">
        <v>27</v>
      </c>
      <c r="G2365" s="18">
        <f t="shared" si="199"/>
        <v>134.2979</v>
      </c>
      <c r="H2365" s="19">
        <f t="shared" si="202"/>
        <v>174.80924999999996</v>
      </c>
      <c r="I2365" s="19"/>
      <c r="J2365" s="18">
        <f t="shared" si="203"/>
        <v>2.7070731707317073</v>
      </c>
      <c r="K2365" s="18">
        <v>41</v>
      </c>
      <c r="L2365" s="20">
        <v>110.99</v>
      </c>
      <c r="M2365" s="21">
        <v>10</v>
      </c>
      <c r="N2365" s="22">
        <f t="shared" si="200"/>
        <v>99.890999999999991</v>
      </c>
      <c r="O2365" s="23">
        <v>75</v>
      </c>
      <c r="P2365" s="24">
        <f t="shared" si="201"/>
        <v>174.80924999999996</v>
      </c>
    </row>
    <row r="2366" spans="1:16" ht="17.25" customHeight="1">
      <c r="A2366" s="1">
        <v>2</v>
      </c>
      <c r="B2366" s="1" t="s">
        <v>15</v>
      </c>
      <c r="D2366" s="17" t="s">
        <v>4757</v>
      </c>
      <c r="E2366" s="17" t="s">
        <v>4758</v>
      </c>
      <c r="F2366" s="17" t="s">
        <v>1608</v>
      </c>
      <c r="G2366" s="18">
        <f t="shared" ref="G2366:G2416" si="204">L2366*1.21</f>
        <v>957.86019999999996</v>
      </c>
      <c r="H2366" s="19">
        <f t="shared" si="202"/>
        <v>1246.8015</v>
      </c>
      <c r="I2366" s="19"/>
      <c r="J2366" s="18">
        <f t="shared" si="203"/>
        <v>19.307804878048781</v>
      </c>
      <c r="K2366" s="18">
        <v>41</v>
      </c>
      <c r="L2366" s="20">
        <v>791.62</v>
      </c>
      <c r="M2366" s="21">
        <v>10</v>
      </c>
      <c r="N2366" s="22">
        <f t="shared" si="200"/>
        <v>712.45799999999997</v>
      </c>
      <c r="O2366" s="23">
        <v>75</v>
      </c>
      <c r="P2366" s="24">
        <f t="shared" si="201"/>
        <v>1246.8015</v>
      </c>
    </row>
    <row r="2367" spans="1:16" ht="17.25" customHeight="1">
      <c r="A2367" s="1">
        <v>2</v>
      </c>
      <c r="B2367" s="1" t="s">
        <v>15</v>
      </c>
      <c r="D2367" s="17" t="s">
        <v>4759</v>
      </c>
      <c r="E2367" s="17" t="s">
        <v>4760</v>
      </c>
      <c r="F2367" s="17" t="s">
        <v>1608</v>
      </c>
      <c r="G2367" s="18">
        <f t="shared" si="204"/>
        <v>879.3433</v>
      </c>
      <c r="H2367" s="19">
        <f t="shared" si="202"/>
        <v>1144.5997500000001</v>
      </c>
      <c r="I2367" s="19"/>
      <c r="J2367" s="18">
        <f t="shared" si="203"/>
        <v>17.725121951219514</v>
      </c>
      <c r="K2367" s="18">
        <v>41</v>
      </c>
      <c r="L2367" s="20">
        <v>726.73</v>
      </c>
      <c r="M2367" s="21">
        <v>10</v>
      </c>
      <c r="N2367" s="22">
        <f t="shared" si="200"/>
        <v>654.05700000000002</v>
      </c>
      <c r="O2367" s="23">
        <v>75</v>
      </c>
      <c r="P2367" s="24">
        <f t="shared" si="201"/>
        <v>1144.5997500000001</v>
      </c>
    </row>
    <row r="2368" spans="1:16" ht="17.25" customHeight="1">
      <c r="A2368" s="1">
        <v>2</v>
      </c>
      <c r="B2368" s="1" t="s">
        <v>15</v>
      </c>
      <c r="D2368" s="17" t="s">
        <v>4761</v>
      </c>
      <c r="E2368" s="17" t="s">
        <v>4762</v>
      </c>
      <c r="F2368" s="17" t="s">
        <v>1608</v>
      </c>
      <c r="G2368" s="18">
        <f t="shared" si="204"/>
        <v>989.25970000000007</v>
      </c>
      <c r="H2368" s="19">
        <f t="shared" si="202"/>
        <v>1287.6727500000002</v>
      </c>
      <c r="I2368" s="19"/>
      <c r="J2368" s="18">
        <f t="shared" si="203"/>
        <v>19.940731707317074</v>
      </c>
      <c r="K2368" s="18">
        <v>41</v>
      </c>
      <c r="L2368" s="20">
        <v>817.57</v>
      </c>
      <c r="M2368" s="21">
        <v>10</v>
      </c>
      <c r="N2368" s="22">
        <f t="shared" si="200"/>
        <v>735.8130000000001</v>
      </c>
      <c r="O2368" s="23">
        <v>75</v>
      </c>
      <c r="P2368" s="24">
        <f t="shared" si="201"/>
        <v>1287.6727500000002</v>
      </c>
    </row>
    <row r="2369" spans="1:16" ht="17.25" customHeight="1">
      <c r="A2369" s="1">
        <v>2</v>
      </c>
      <c r="B2369" s="1" t="s">
        <v>15</v>
      </c>
      <c r="D2369" s="17" t="s">
        <v>4763</v>
      </c>
      <c r="E2369" s="17" t="s">
        <v>4764</v>
      </c>
      <c r="F2369" s="17" t="s">
        <v>1608</v>
      </c>
      <c r="G2369" s="18">
        <f t="shared" si="204"/>
        <v>957.86019999999996</v>
      </c>
      <c r="H2369" s="19">
        <f t="shared" si="202"/>
        <v>1246.8015</v>
      </c>
      <c r="I2369" s="19"/>
      <c r="J2369" s="18">
        <f t="shared" si="203"/>
        <v>19.307804878048781</v>
      </c>
      <c r="K2369" s="18">
        <v>41</v>
      </c>
      <c r="L2369" s="20">
        <v>791.62</v>
      </c>
      <c r="M2369" s="21">
        <v>10</v>
      </c>
      <c r="N2369" s="22">
        <f t="shared" si="200"/>
        <v>712.45799999999997</v>
      </c>
      <c r="O2369" s="23">
        <v>75</v>
      </c>
      <c r="P2369" s="24">
        <f t="shared" si="201"/>
        <v>1246.8015</v>
      </c>
    </row>
    <row r="2370" spans="1:16" ht="17.25" customHeight="1">
      <c r="A2370" s="1">
        <v>2</v>
      </c>
      <c r="B2370" s="1" t="s">
        <v>15</v>
      </c>
      <c r="D2370" s="17" t="s">
        <v>4765</v>
      </c>
      <c r="E2370" s="17" t="s">
        <v>4766</v>
      </c>
      <c r="F2370" s="17" t="s">
        <v>2372</v>
      </c>
      <c r="G2370" s="18">
        <f t="shared" si="204"/>
        <v>6280.9769000000006</v>
      </c>
      <c r="H2370" s="19">
        <f t="shared" si="202"/>
        <v>8175.6517500000009</v>
      </c>
      <c r="I2370" s="19"/>
      <c r="J2370" s="18">
        <f t="shared" si="203"/>
        <v>126.60707317073171</v>
      </c>
      <c r="K2370" s="18">
        <v>41</v>
      </c>
      <c r="L2370" s="20">
        <v>5190.8900000000003</v>
      </c>
      <c r="M2370" s="21">
        <v>10</v>
      </c>
      <c r="N2370" s="22">
        <f t="shared" si="200"/>
        <v>4671.8010000000004</v>
      </c>
      <c r="O2370" s="23">
        <v>75</v>
      </c>
      <c r="P2370" s="24">
        <f t="shared" si="201"/>
        <v>8175.6517500000009</v>
      </c>
    </row>
    <row r="2371" spans="1:16" ht="17.25" customHeight="1">
      <c r="A2371" s="1">
        <v>2</v>
      </c>
      <c r="B2371" s="1" t="s">
        <v>15</v>
      </c>
      <c r="D2371" s="17" t="s">
        <v>4767</v>
      </c>
      <c r="E2371" s="17" t="s">
        <v>4768</v>
      </c>
      <c r="F2371" s="17" t="s">
        <v>27</v>
      </c>
      <c r="G2371" s="18">
        <f t="shared" si="204"/>
        <v>82.5946</v>
      </c>
      <c r="H2371" s="19">
        <f t="shared" si="202"/>
        <v>107.5095</v>
      </c>
      <c r="I2371" s="19"/>
      <c r="J2371" s="18">
        <f t="shared" si="203"/>
        <v>1.664878048780488</v>
      </c>
      <c r="K2371" s="18">
        <v>41</v>
      </c>
      <c r="L2371" s="20">
        <v>68.260000000000005</v>
      </c>
      <c r="M2371" s="21">
        <v>10</v>
      </c>
      <c r="N2371" s="22">
        <f t="shared" ref="N2371:N2434" si="205">L2371-L2371*M2371/100</f>
        <v>61.434000000000005</v>
      </c>
      <c r="O2371" s="23">
        <v>75</v>
      </c>
      <c r="P2371" s="24">
        <f t="shared" ref="P2371:P2434" si="206">N2371+N2371*O2371/100</f>
        <v>107.5095</v>
      </c>
    </row>
    <row r="2372" spans="1:16" ht="17.25" customHeight="1">
      <c r="A2372" s="1">
        <v>2</v>
      </c>
      <c r="B2372" s="1" t="s">
        <v>15</v>
      </c>
      <c r="D2372" s="17" t="s">
        <v>4769</v>
      </c>
      <c r="E2372" s="17" t="s">
        <v>4770</v>
      </c>
      <c r="F2372" s="17" t="s">
        <v>27</v>
      </c>
      <c r="G2372" s="18">
        <f t="shared" si="204"/>
        <v>99.837100000000007</v>
      </c>
      <c r="H2372" s="19">
        <f t="shared" si="202"/>
        <v>129.95325</v>
      </c>
      <c r="I2372" s="19"/>
      <c r="J2372" s="18">
        <f t="shared" si="203"/>
        <v>2.0124390243902441</v>
      </c>
      <c r="K2372" s="18">
        <v>41</v>
      </c>
      <c r="L2372" s="20">
        <v>82.51</v>
      </c>
      <c r="M2372" s="21">
        <v>10</v>
      </c>
      <c r="N2372" s="22">
        <f t="shared" si="205"/>
        <v>74.259</v>
      </c>
      <c r="O2372" s="23">
        <v>75</v>
      </c>
      <c r="P2372" s="24">
        <f t="shared" si="206"/>
        <v>129.95325</v>
      </c>
    </row>
    <row r="2373" spans="1:16" ht="17.25" customHeight="1">
      <c r="A2373" s="1">
        <v>2</v>
      </c>
      <c r="B2373" s="1" t="s">
        <v>15</v>
      </c>
      <c r="D2373" s="17" t="s">
        <v>4771</v>
      </c>
      <c r="E2373" s="17" t="s">
        <v>4772</v>
      </c>
      <c r="F2373" s="17" t="s">
        <v>27</v>
      </c>
      <c r="G2373" s="18">
        <f t="shared" si="204"/>
        <v>40.462399999999995</v>
      </c>
      <c r="H2373" s="19">
        <f t="shared" ref="H2373:H2436" si="207">P2373</f>
        <v>52.667999999999992</v>
      </c>
      <c r="I2373" s="19"/>
      <c r="J2373" s="18">
        <f t="shared" si="203"/>
        <v>0.81560975609756092</v>
      </c>
      <c r="K2373" s="18">
        <v>41</v>
      </c>
      <c r="L2373" s="20">
        <v>33.44</v>
      </c>
      <c r="M2373" s="21">
        <v>10</v>
      </c>
      <c r="N2373" s="22">
        <f t="shared" si="205"/>
        <v>30.095999999999997</v>
      </c>
      <c r="O2373" s="23">
        <v>75</v>
      </c>
      <c r="P2373" s="24">
        <f t="shared" si="206"/>
        <v>52.667999999999992</v>
      </c>
    </row>
    <row r="2374" spans="1:16" ht="17.25" customHeight="1">
      <c r="A2374" s="1">
        <v>2</v>
      </c>
      <c r="B2374" s="1" t="s">
        <v>15</v>
      </c>
      <c r="D2374" s="17" t="s">
        <v>4773</v>
      </c>
      <c r="E2374" s="17" t="s">
        <v>4774</v>
      </c>
      <c r="F2374" s="17" t="s">
        <v>27</v>
      </c>
      <c r="G2374" s="18">
        <f t="shared" si="204"/>
        <v>67.457499999999996</v>
      </c>
      <c r="H2374" s="19">
        <f t="shared" si="207"/>
        <v>87.806250000000006</v>
      </c>
      <c r="I2374" s="19"/>
      <c r="J2374" s="18">
        <f t="shared" si="203"/>
        <v>1.3597560975609757</v>
      </c>
      <c r="K2374" s="18">
        <v>41</v>
      </c>
      <c r="L2374" s="20">
        <v>55.75</v>
      </c>
      <c r="M2374" s="21">
        <v>10</v>
      </c>
      <c r="N2374" s="22">
        <f t="shared" si="205"/>
        <v>50.174999999999997</v>
      </c>
      <c r="O2374" s="23">
        <v>75</v>
      </c>
      <c r="P2374" s="24">
        <f t="shared" si="206"/>
        <v>87.806250000000006</v>
      </c>
    </row>
    <row r="2375" spans="1:16" ht="17.25" customHeight="1">
      <c r="A2375" s="1">
        <v>2</v>
      </c>
      <c r="B2375" s="1" t="s">
        <v>15</v>
      </c>
      <c r="D2375" s="17" t="s">
        <v>4775</v>
      </c>
      <c r="E2375" s="17" t="s">
        <v>4776</v>
      </c>
      <c r="F2375" s="17" t="s">
        <v>27</v>
      </c>
      <c r="G2375" s="18">
        <f t="shared" si="204"/>
        <v>170.01709999999997</v>
      </c>
      <c r="H2375" s="19">
        <f t="shared" si="207"/>
        <v>221.30324999999999</v>
      </c>
      <c r="I2375" s="19"/>
      <c r="J2375" s="18">
        <f t="shared" si="203"/>
        <v>3.427073170731707</v>
      </c>
      <c r="K2375" s="18">
        <v>41</v>
      </c>
      <c r="L2375" s="20">
        <v>140.51</v>
      </c>
      <c r="M2375" s="21">
        <v>10</v>
      </c>
      <c r="N2375" s="22">
        <f t="shared" si="205"/>
        <v>126.45899999999999</v>
      </c>
      <c r="O2375" s="23">
        <v>75</v>
      </c>
      <c r="P2375" s="24">
        <f t="shared" si="206"/>
        <v>221.30324999999999</v>
      </c>
    </row>
    <row r="2376" spans="1:16" ht="17.25" customHeight="1">
      <c r="A2376" s="1">
        <v>2</v>
      </c>
      <c r="B2376" s="1" t="s">
        <v>15</v>
      </c>
      <c r="D2376" s="17" t="s">
        <v>4777</v>
      </c>
      <c r="E2376" s="17" t="s">
        <v>4778</v>
      </c>
      <c r="F2376" s="17" t="s">
        <v>27</v>
      </c>
      <c r="G2376" s="18">
        <f t="shared" si="204"/>
        <v>161.92219999999998</v>
      </c>
      <c r="H2376" s="19">
        <f t="shared" si="207"/>
        <v>210.76649999999998</v>
      </c>
      <c r="I2376" s="19"/>
      <c r="J2376" s="18">
        <f t="shared" si="203"/>
        <v>3.26390243902439</v>
      </c>
      <c r="K2376" s="18">
        <v>41</v>
      </c>
      <c r="L2376" s="20">
        <v>133.82</v>
      </c>
      <c r="M2376" s="21">
        <v>10</v>
      </c>
      <c r="N2376" s="22">
        <f t="shared" si="205"/>
        <v>120.43799999999999</v>
      </c>
      <c r="O2376" s="23">
        <v>75</v>
      </c>
      <c r="P2376" s="24">
        <f t="shared" si="206"/>
        <v>210.76649999999998</v>
      </c>
    </row>
    <row r="2377" spans="1:16" ht="17.25" customHeight="1">
      <c r="A2377" s="1">
        <v>2</v>
      </c>
      <c r="B2377" s="1" t="s">
        <v>15</v>
      </c>
      <c r="D2377" s="17" t="s">
        <v>4779</v>
      </c>
      <c r="E2377" s="17" t="s">
        <v>4780</v>
      </c>
      <c r="F2377" s="17" t="s">
        <v>27</v>
      </c>
      <c r="G2377" s="18">
        <f t="shared" si="204"/>
        <v>43.160699999999999</v>
      </c>
      <c r="H2377" s="19">
        <f t="shared" si="207"/>
        <v>56.180250000000001</v>
      </c>
      <c r="I2377" s="19"/>
      <c r="J2377" s="18">
        <f t="shared" si="203"/>
        <v>0.87</v>
      </c>
      <c r="K2377" s="18">
        <v>41</v>
      </c>
      <c r="L2377" s="20">
        <v>35.67</v>
      </c>
      <c r="M2377" s="21">
        <v>10</v>
      </c>
      <c r="N2377" s="22">
        <f t="shared" si="205"/>
        <v>32.103000000000002</v>
      </c>
      <c r="O2377" s="23">
        <v>75</v>
      </c>
      <c r="P2377" s="24">
        <f t="shared" si="206"/>
        <v>56.180250000000001</v>
      </c>
    </row>
    <row r="2378" spans="1:16" ht="17.25" customHeight="1">
      <c r="A2378" s="1">
        <v>2</v>
      </c>
      <c r="B2378" s="1" t="s">
        <v>15</v>
      </c>
      <c r="D2378" s="17" t="s">
        <v>4781</v>
      </c>
      <c r="E2378" s="17" t="s">
        <v>4782</v>
      </c>
      <c r="F2378" s="17" t="s">
        <v>27</v>
      </c>
      <c r="G2378" s="18">
        <f t="shared" si="204"/>
        <v>48.545199999999994</v>
      </c>
      <c r="H2378" s="19">
        <f t="shared" si="207"/>
        <v>63.188999999999993</v>
      </c>
      <c r="I2378" s="19"/>
      <c r="J2378" s="18">
        <f t="shared" si="203"/>
        <v>0.97853658536585364</v>
      </c>
      <c r="K2378" s="18">
        <v>41</v>
      </c>
      <c r="L2378" s="20">
        <v>40.119999999999997</v>
      </c>
      <c r="M2378" s="21">
        <v>10</v>
      </c>
      <c r="N2378" s="22">
        <f t="shared" si="205"/>
        <v>36.107999999999997</v>
      </c>
      <c r="O2378" s="23">
        <v>75</v>
      </c>
      <c r="P2378" s="24">
        <f t="shared" si="206"/>
        <v>63.188999999999993</v>
      </c>
    </row>
    <row r="2379" spans="1:16" ht="17.25" customHeight="1">
      <c r="A2379" s="1">
        <v>2</v>
      </c>
      <c r="B2379" s="1" t="s">
        <v>15</v>
      </c>
      <c r="D2379" s="17" t="s">
        <v>4783</v>
      </c>
      <c r="E2379" s="17" t="s">
        <v>4784</v>
      </c>
      <c r="F2379" s="17" t="s">
        <v>27</v>
      </c>
      <c r="G2379" s="18">
        <f t="shared" si="204"/>
        <v>67.457499999999996</v>
      </c>
      <c r="H2379" s="19">
        <f t="shared" si="207"/>
        <v>87.806250000000006</v>
      </c>
      <c r="I2379" s="19"/>
      <c r="J2379" s="18">
        <f t="shared" si="203"/>
        <v>1.3597560975609757</v>
      </c>
      <c r="K2379" s="18">
        <v>41</v>
      </c>
      <c r="L2379" s="20">
        <v>55.75</v>
      </c>
      <c r="M2379" s="21">
        <v>10</v>
      </c>
      <c r="N2379" s="22">
        <f t="shared" si="205"/>
        <v>50.174999999999997</v>
      </c>
      <c r="O2379" s="23">
        <v>75</v>
      </c>
      <c r="P2379" s="24">
        <f t="shared" si="206"/>
        <v>87.806250000000006</v>
      </c>
    </row>
    <row r="2380" spans="1:16" ht="17.25" customHeight="1">
      <c r="A2380" s="1">
        <v>2</v>
      </c>
      <c r="B2380" s="1" t="s">
        <v>15</v>
      </c>
      <c r="D2380" s="17" t="s">
        <v>4785</v>
      </c>
      <c r="E2380" s="17" t="s">
        <v>4786</v>
      </c>
      <c r="F2380" s="17" t="s">
        <v>27</v>
      </c>
      <c r="G2380" s="18">
        <f t="shared" si="204"/>
        <v>107.9562</v>
      </c>
      <c r="H2380" s="19">
        <f t="shared" si="207"/>
        <v>140.5215</v>
      </c>
      <c r="I2380" s="19"/>
      <c r="J2380" s="18">
        <f t="shared" si="203"/>
        <v>2.1760975609756099</v>
      </c>
      <c r="K2380" s="18">
        <v>41</v>
      </c>
      <c r="L2380" s="20">
        <v>89.22</v>
      </c>
      <c r="M2380" s="21">
        <v>10</v>
      </c>
      <c r="N2380" s="22">
        <f t="shared" si="205"/>
        <v>80.298000000000002</v>
      </c>
      <c r="O2380" s="23">
        <v>75</v>
      </c>
      <c r="P2380" s="24">
        <f t="shared" si="206"/>
        <v>140.5215</v>
      </c>
    </row>
    <row r="2381" spans="1:16" ht="17.25" customHeight="1">
      <c r="A2381" s="1">
        <v>2</v>
      </c>
      <c r="B2381" s="1" t="s">
        <v>15</v>
      </c>
      <c r="D2381" s="17" t="s">
        <v>4787</v>
      </c>
      <c r="E2381" s="17" t="s">
        <v>4788</v>
      </c>
      <c r="F2381" s="17" t="s">
        <v>27</v>
      </c>
      <c r="G2381" s="18">
        <f t="shared" si="204"/>
        <v>161.92219999999998</v>
      </c>
      <c r="H2381" s="19">
        <f t="shared" si="207"/>
        <v>210.76649999999998</v>
      </c>
      <c r="I2381" s="19"/>
      <c r="J2381" s="18">
        <f t="shared" si="203"/>
        <v>3.26390243902439</v>
      </c>
      <c r="K2381" s="18">
        <v>41</v>
      </c>
      <c r="L2381" s="20">
        <v>133.82</v>
      </c>
      <c r="M2381" s="21">
        <v>10</v>
      </c>
      <c r="N2381" s="22">
        <f t="shared" si="205"/>
        <v>120.43799999999999</v>
      </c>
      <c r="O2381" s="23">
        <v>75</v>
      </c>
      <c r="P2381" s="24">
        <f t="shared" si="206"/>
        <v>210.76649999999998</v>
      </c>
    </row>
    <row r="2382" spans="1:16" ht="17.25" customHeight="1">
      <c r="A2382" s="1">
        <v>2</v>
      </c>
      <c r="B2382" s="1" t="s">
        <v>15</v>
      </c>
      <c r="D2382" s="17" t="s">
        <v>4789</v>
      </c>
      <c r="E2382" s="17" t="s">
        <v>4790</v>
      </c>
      <c r="F2382" s="17" t="s">
        <v>27</v>
      </c>
      <c r="G2382" s="18">
        <f t="shared" si="204"/>
        <v>80.961099999999988</v>
      </c>
      <c r="H2382" s="19">
        <f t="shared" si="207"/>
        <v>105.38324999999999</v>
      </c>
      <c r="I2382" s="19"/>
      <c r="J2382" s="18">
        <f t="shared" si="203"/>
        <v>1.631951219512195</v>
      </c>
      <c r="K2382" s="18">
        <v>41</v>
      </c>
      <c r="L2382" s="20">
        <v>66.91</v>
      </c>
      <c r="M2382" s="21">
        <v>10</v>
      </c>
      <c r="N2382" s="22">
        <f t="shared" si="205"/>
        <v>60.218999999999994</v>
      </c>
      <c r="O2382" s="23">
        <v>75</v>
      </c>
      <c r="P2382" s="24">
        <f t="shared" si="206"/>
        <v>105.38324999999999</v>
      </c>
    </row>
    <row r="2383" spans="1:16" ht="17.25" customHeight="1">
      <c r="A2383" s="1">
        <v>2</v>
      </c>
      <c r="B2383" s="1" t="s">
        <v>15</v>
      </c>
      <c r="D2383" s="17" t="s">
        <v>4791</v>
      </c>
      <c r="E2383" s="17" t="s">
        <v>4792</v>
      </c>
      <c r="F2383" s="17" t="s">
        <v>18</v>
      </c>
      <c r="G2383" s="18">
        <f t="shared" si="204"/>
        <v>91.778499999999994</v>
      </c>
      <c r="H2383" s="19">
        <f t="shared" si="207"/>
        <v>119.46375</v>
      </c>
      <c r="I2383" s="19"/>
      <c r="J2383" s="18">
        <f t="shared" si="203"/>
        <v>1.8499999999999999</v>
      </c>
      <c r="K2383" s="18">
        <v>41</v>
      </c>
      <c r="L2383" s="20">
        <v>75.849999999999994</v>
      </c>
      <c r="M2383" s="21">
        <v>10</v>
      </c>
      <c r="N2383" s="22">
        <f t="shared" si="205"/>
        <v>68.265000000000001</v>
      </c>
      <c r="O2383" s="23">
        <v>75</v>
      </c>
      <c r="P2383" s="24">
        <f t="shared" si="206"/>
        <v>119.46375</v>
      </c>
    </row>
    <row r="2384" spans="1:16" ht="17.25" customHeight="1">
      <c r="A2384" s="1">
        <v>2</v>
      </c>
      <c r="B2384" s="1" t="s">
        <v>15</v>
      </c>
      <c r="D2384" s="17" t="s">
        <v>4793</v>
      </c>
      <c r="E2384" s="17" t="s">
        <v>4794</v>
      </c>
      <c r="F2384" s="17" t="s">
        <v>18</v>
      </c>
      <c r="G2384" s="18">
        <f t="shared" si="204"/>
        <v>121.4477</v>
      </c>
      <c r="H2384" s="19">
        <f t="shared" si="207"/>
        <v>158.08274999999998</v>
      </c>
      <c r="I2384" s="19"/>
      <c r="J2384" s="18">
        <f t="shared" si="203"/>
        <v>2.4480487804878051</v>
      </c>
      <c r="K2384" s="18">
        <v>41</v>
      </c>
      <c r="L2384" s="20">
        <v>100.37</v>
      </c>
      <c r="M2384" s="21">
        <v>10</v>
      </c>
      <c r="N2384" s="22">
        <f t="shared" si="205"/>
        <v>90.332999999999998</v>
      </c>
      <c r="O2384" s="23">
        <v>75</v>
      </c>
      <c r="P2384" s="24">
        <f t="shared" si="206"/>
        <v>158.08274999999998</v>
      </c>
    </row>
    <row r="2385" spans="1:16" ht="17.25" customHeight="1">
      <c r="A2385" s="1">
        <v>2</v>
      </c>
      <c r="B2385" s="1" t="s">
        <v>15</v>
      </c>
      <c r="D2385" s="17" t="s">
        <v>4795</v>
      </c>
      <c r="E2385" s="17" t="s">
        <v>4796</v>
      </c>
      <c r="F2385" s="17" t="s">
        <v>18</v>
      </c>
      <c r="G2385" s="18">
        <f t="shared" si="204"/>
        <v>161.92219999999998</v>
      </c>
      <c r="H2385" s="19">
        <f t="shared" si="207"/>
        <v>210.76649999999998</v>
      </c>
      <c r="I2385" s="19"/>
      <c r="J2385" s="18">
        <f t="shared" si="203"/>
        <v>3.26390243902439</v>
      </c>
      <c r="K2385" s="18">
        <v>41</v>
      </c>
      <c r="L2385" s="20">
        <v>133.82</v>
      </c>
      <c r="M2385" s="21">
        <v>10</v>
      </c>
      <c r="N2385" s="22">
        <f t="shared" si="205"/>
        <v>120.43799999999999</v>
      </c>
      <c r="O2385" s="23">
        <v>75</v>
      </c>
      <c r="P2385" s="24">
        <f t="shared" si="206"/>
        <v>210.76649999999998</v>
      </c>
    </row>
    <row r="2386" spans="1:16" ht="17.25" customHeight="1">
      <c r="A2386" s="1">
        <v>2</v>
      </c>
      <c r="B2386" s="1" t="s">
        <v>15</v>
      </c>
      <c r="D2386" s="17" t="s">
        <v>4797</v>
      </c>
      <c r="E2386" s="17" t="s">
        <v>4798</v>
      </c>
      <c r="F2386" s="17" t="s">
        <v>18</v>
      </c>
      <c r="G2386" s="18">
        <f t="shared" si="204"/>
        <v>202.43300000000002</v>
      </c>
      <c r="H2386" s="19">
        <f t="shared" si="207"/>
        <v>263.49750000000006</v>
      </c>
      <c r="I2386" s="19"/>
      <c r="J2386" s="18">
        <f t="shared" si="203"/>
        <v>4.0804878048780493</v>
      </c>
      <c r="K2386" s="18">
        <v>41</v>
      </c>
      <c r="L2386" s="20">
        <v>167.3</v>
      </c>
      <c r="M2386" s="21">
        <v>10</v>
      </c>
      <c r="N2386" s="22">
        <f t="shared" si="205"/>
        <v>150.57000000000002</v>
      </c>
      <c r="O2386" s="23">
        <v>75</v>
      </c>
      <c r="P2386" s="24">
        <f t="shared" si="206"/>
        <v>263.49750000000006</v>
      </c>
    </row>
    <row r="2387" spans="1:16" ht="17.25" customHeight="1">
      <c r="A2387" s="1">
        <v>2</v>
      </c>
      <c r="B2387" s="1" t="s">
        <v>15</v>
      </c>
      <c r="D2387" s="17" t="s">
        <v>4799</v>
      </c>
      <c r="E2387" s="17" t="s">
        <v>4800</v>
      </c>
      <c r="F2387" s="17" t="s">
        <v>18</v>
      </c>
      <c r="G2387" s="18">
        <f t="shared" si="204"/>
        <v>269.91469999999998</v>
      </c>
      <c r="H2387" s="19">
        <f t="shared" si="207"/>
        <v>351.33524999999997</v>
      </c>
      <c r="I2387" s="19"/>
      <c r="J2387" s="18">
        <f t="shared" si="203"/>
        <v>5.4407317073170729</v>
      </c>
      <c r="K2387" s="18">
        <v>41</v>
      </c>
      <c r="L2387" s="20">
        <v>223.07</v>
      </c>
      <c r="M2387" s="21">
        <v>10</v>
      </c>
      <c r="N2387" s="22">
        <f t="shared" si="205"/>
        <v>200.76300000000001</v>
      </c>
      <c r="O2387" s="23">
        <v>75</v>
      </c>
      <c r="P2387" s="24">
        <f t="shared" si="206"/>
        <v>351.33524999999997</v>
      </c>
    </row>
    <row r="2388" spans="1:16" ht="17.25" customHeight="1">
      <c r="A2388" s="1">
        <v>2</v>
      </c>
      <c r="B2388" s="1" t="s">
        <v>15</v>
      </c>
      <c r="D2388" s="17" t="s">
        <v>4801</v>
      </c>
      <c r="E2388" s="17" t="s">
        <v>4802</v>
      </c>
      <c r="F2388" s="17" t="s">
        <v>18</v>
      </c>
      <c r="G2388" s="18">
        <f t="shared" si="204"/>
        <v>269.91469999999998</v>
      </c>
      <c r="H2388" s="19">
        <f t="shared" si="207"/>
        <v>351.33524999999997</v>
      </c>
      <c r="I2388" s="19"/>
      <c r="J2388" s="18">
        <f t="shared" si="203"/>
        <v>5.4407317073170729</v>
      </c>
      <c r="K2388" s="18">
        <v>41</v>
      </c>
      <c r="L2388" s="20">
        <v>223.07</v>
      </c>
      <c r="M2388" s="21">
        <v>10</v>
      </c>
      <c r="N2388" s="22">
        <f t="shared" si="205"/>
        <v>200.76300000000001</v>
      </c>
      <c r="O2388" s="23">
        <v>75</v>
      </c>
      <c r="P2388" s="24">
        <f t="shared" si="206"/>
        <v>351.33524999999997</v>
      </c>
    </row>
    <row r="2389" spans="1:16" ht="17.25" customHeight="1">
      <c r="A2389" s="1">
        <v>2</v>
      </c>
      <c r="B2389" s="1" t="s">
        <v>15</v>
      </c>
      <c r="D2389" s="17" t="s">
        <v>4803</v>
      </c>
      <c r="E2389" s="17" t="s">
        <v>4804</v>
      </c>
      <c r="F2389" s="17" t="s">
        <v>18</v>
      </c>
      <c r="G2389" s="18">
        <f t="shared" si="204"/>
        <v>161.92219999999998</v>
      </c>
      <c r="H2389" s="19">
        <f t="shared" si="207"/>
        <v>210.76649999999998</v>
      </c>
      <c r="I2389" s="19"/>
      <c r="J2389" s="18">
        <f t="shared" si="203"/>
        <v>3.26390243902439</v>
      </c>
      <c r="K2389" s="18">
        <v>41</v>
      </c>
      <c r="L2389" s="20">
        <v>133.82</v>
      </c>
      <c r="M2389" s="21">
        <v>10</v>
      </c>
      <c r="N2389" s="22">
        <f t="shared" si="205"/>
        <v>120.43799999999999</v>
      </c>
      <c r="O2389" s="23">
        <v>75</v>
      </c>
      <c r="P2389" s="24">
        <f t="shared" si="206"/>
        <v>210.76649999999998</v>
      </c>
    </row>
    <row r="2390" spans="1:16" ht="17.25" customHeight="1">
      <c r="A2390" s="1">
        <v>2</v>
      </c>
      <c r="B2390" s="1" t="s">
        <v>15</v>
      </c>
      <c r="D2390" s="17" t="s">
        <v>4805</v>
      </c>
      <c r="E2390" s="17" t="s">
        <v>4806</v>
      </c>
      <c r="F2390" s="17" t="s">
        <v>18</v>
      </c>
      <c r="G2390" s="18">
        <f t="shared" si="204"/>
        <v>175.42579999999998</v>
      </c>
      <c r="H2390" s="19">
        <f t="shared" si="207"/>
        <v>228.34350000000001</v>
      </c>
      <c r="I2390" s="19"/>
      <c r="J2390" s="18">
        <f t="shared" si="203"/>
        <v>3.5360975609756093</v>
      </c>
      <c r="K2390" s="18">
        <v>41</v>
      </c>
      <c r="L2390" s="20">
        <v>144.97999999999999</v>
      </c>
      <c r="M2390" s="21">
        <v>10</v>
      </c>
      <c r="N2390" s="22">
        <f t="shared" si="205"/>
        <v>130.482</v>
      </c>
      <c r="O2390" s="23">
        <v>75</v>
      </c>
      <c r="P2390" s="24">
        <f t="shared" si="206"/>
        <v>228.34350000000001</v>
      </c>
    </row>
    <row r="2391" spans="1:16" ht="17.25" customHeight="1">
      <c r="A2391" s="1">
        <v>2</v>
      </c>
      <c r="B2391" s="1" t="s">
        <v>15</v>
      </c>
      <c r="D2391" s="17" t="s">
        <v>4807</v>
      </c>
      <c r="E2391" s="17" t="s">
        <v>4808</v>
      </c>
      <c r="F2391" s="17" t="s">
        <v>18</v>
      </c>
      <c r="G2391" s="18">
        <f t="shared" si="204"/>
        <v>269.91469999999998</v>
      </c>
      <c r="H2391" s="19">
        <f t="shared" si="207"/>
        <v>351.33524999999997</v>
      </c>
      <c r="I2391" s="19"/>
      <c r="J2391" s="18">
        <f t="shared" si="203"/>
        <v>5.4407317073170729</v>
      </c>
      <c r="K2391" s="18">
        <v>41</v>
      </c>
      <c r="L2391" s="20">
        <v>223.07</v>
      </c>
      <c r="M2391" s="21">
        <v>10</v>
      </c>
      <c r="N2391" s="22">
        <f t="shared" si="205"/>
        <v>200.76300000000001</v>
      </c>
      <c r="O2391" s="23">
        <v>75</v>
      </c>
      <c r="P2391" s="24">
        <f t="shared" si="206"/>
        <v>351.33524999999997</v>
      </c>
    </row>
    <row r="2392" spans="1:16" ht="17.25" customHeight="1">
      <c r="A2392" s="1">
        <v>2</v>
      </c>
      <c r="B2392" s="1" t="s">
        <v>15</v>
      </c>
      <c r="D2392" s="17" t="s">
        <v>4809</v>
      </c>
      <c r="E2392" s="17" t="s">
        <v>4810</v>
      </c>
      <c r="F2392" s="17" t="s">
        <v>18</v>
      </c>
      <c r="G2392" s="18">
        <f t="shared" si="204"/>
        <v>377.88299999999998</v>
      </c>
      <c r="H2392" s="19">
        <f t="shared" si="207"/>
        <v>491.8725</v>
      </c>
      <c r="I2392" s="19"/>
      <c r="J2392" s="18">
        <f t="shared" si="203"/>
        <v>7.6170731707317074</v>
      </c>
      <c r="K2392" s="18">
        <v>41</v>
      </c>
      <c r="L2392" s="20">
        <v>312.3</v>
      </c>
      <c r="M2392" s="21">
        <v>10</v>
      </c>
      <c r="N2392" s="22">
        <f t="shared" si="205"/>
        <v>281.07</v>
      </c>
      <c r="O2392" s="23">
        <v>75</v>
      </c>
      <c r="P2392" s="24">
        <f t="shared" si="206"/>
        <v>491.8725</v>
      </c>
    </row>
    <row r="2393" spans="1:16" ht="17.25" customHeight="1">
      <c r="A2393" s="1">
        <v>2</v>
      </c>
      <c r="B2393" s="1" t="s">
        <v>15</v>
      </c>
      <c r="D2393" s="17" t="s">
        <v>4811</v>
      </c>
      <c r="E2393" s="17" t="s">
        <v>4812</v>
      </c>
      <c r="F2393" s="17" t="s">
        <v>18</v>
      </c>
      <c r="G2393" s="18">
        <f t="shared" si="204"/>
        <v>458.8562</v>
      </c>
      <c r="H2393" s="19">
        <f t="shared" si="207"/>
        <v>597.27149999999995</v>
      </c>
      <c r="I2393" s="19"/>
      <c r="J2393" s="18">
        <f t="shared" si="203"/>
        <v>9.2492682926829275</v>
      </c>
      <c r="K2393" s="18">
        <v>41</v>
      </c>
      <c r="L2393" s="20">
        <v>379.22</v>
      </c>
      <c r="M2393" s="21">
        <v>10</v>
      </c>
      <c r="N2393" s="22">
        <f t="shared" si="205"/>
        <v>341.298</v>
      </c>
      <c r="O2393" s="23">
        <v>75</v>
      </c>
      <c r="P2393" s="24">
        <f t="shared" si="206"/>
        <v>597.27149999999995</v>
      </c>
    </row>
    <row r="2394" spans="1:16" ht="17.25" customHeight="1">
      <c r="A2394" s="1">
        <v>2</v>
      </c>
      <c r="B2394" s="1" t="s">
        <v>15</v>
      </c>
      <c r="D2394" s="17" t="s">
        <v>4813</v>
      </c>
      <c r="E2394" s="17" t="s">
        <v>4814</v>
      </c>
      <c r="F2394" s="17" t="s">
        <v>27</v>
      </c>
      <c r="G2394" s="18">
        <f t="shared" si="204"/>
        <v>67.457499999999996</v>
      </c>
      <c r="H2394" s="19">
        <f t="shared" si="207"/>
        <v>87.806250000000006</v>
      </c>
      <c r="I2394" s="19"/>
      <c r="J2394" s="18">
        <f t="shared" si="203"/>
        <v>1.3597560975609757</v>
      </c>
      <c r="K2394" s="18">
        <v>41</v>
      </c>
      <c r="L2394" s="20">
        <v>55.75</v>
      </c>
      <c r="M2394" s="21">
        <v>10</v>
      </c>
      <c r="N2394" s="22">
        <f t="shared" si="205"/>
        <v>50.174999999999997</v>
      </c>
      <c r="O2394" s="23">
        <v>75</v>
      </c>
      <c r="P2394" s="24">
        <f t="shared" si="206"/>
        <v>87.806250000000006</v>
      </c>
    </row>
    <row r="2395" spans="1:16" ht="17.25" customHeight="1">
      <c r="A2395" s="1">
        <v>2</v>
      </c>
      <c r="B2395" s="1" t="s">
        <v>15</v>
      </c>
      <c r="D2395" s="17" t="s">
        <v>4815</v>
      </c>
      <c r="E2395" s="17" t="s">
        <v>4816</v>
      </c>
      <c r="F2395" s="17" t="s">
        <v>27</v>
      </c>
      <c r="G2395" s="18">
        <f t="shared" si="204"/>
        <v>75.552399999999992</v>
      </c>
      <c r="H2395" s="19">
        <f t="shared" si="207"/>
        <v>98.342999999999989</v>
      </c>
      <c r="I2395" s="19"/>
      <c r="J2395" s="18">
        <f t="shared" si="203"/>
        <v>1.5229268292682927</v>
      </c>
      <c r="K2395" s="18">
        <v>41</v>
      </c>
      <c r="L2395" s="20">
        <v>62.44</v>
      </c>
      <c r="M2395" s="21">
        <v>10</v>
      </c>
      <c r="N2395" s="22">
        <f t="shared" si="205"/>
        <v>56.195999999999998</v>
      </c>
      <c r="O2395" s="23">
        <v>75</v>
      </c>
      <c r="P2395" s="24">
        <f t="shared" si="206"/>
        <v>98.342999999999989</v>
      </c>
    </row>
    <row r="2396" spans="1:16" ht="17.25" customHeight="1">
      <c r="A2396" s="1">
        <v>2</v>
      </c>
      <c r="B2396" s="1" t="s">
        <v>15</v>
      </c>
      <c r="D2396" s="17" t="s">
        <v>4817</v>
      </c>
      <c r="E2396" s="17" t="s">
        <v>4818</v>
      </c>
      <c r="F2396" s="17" t="s">
        <v>27</v>
      </c>
      <c r="G2396" s="18">
        <f t="shared" si="204"/>
        <v>418.34539999999998</v>
      </c>
      <c r="H2396" s="19">
        <f t="shared" si="207"/>
        <v>544.54050000000007</v>
      </c>
      <c r="I2396" s="19"/>
      <c r="J2396" s="18">
        <f t="shared" si="203"/>
        <v>8.4326829268292691</v>
      </c>
      <c r="K2396" s="18">
        <v>41</v>
      </c>
      <c r="L2396" s="20">
        <v>345.74</v>
      </c>
      <c r="M2396" s="21">
        <v>10</v>
      </c>
      <c r="N2396" s="22">
        <f t="shared" si="205"/>
        <v>311.166</v>
      </c>
      <c r="O2396" s="23">
        <v>75</v>
      </c>
      <c r="P2396" s="24">
        <f t="shared" si="206"/>
        <v>544.54050000000007</v>
      </c>
    </row>
    <row r="2397" spans="1:16" ht="17.25" customHeight="1">
      <c r="A2397" s="1">
        <v>2</v>
      </c>
      <c r="B2397" s="1" t="s">
        <v>15</v>
      </c>
      <c r="D2397" s="17" t="s">
        <v>4819</v>
      </c>
      <c r="E2397" s="17" t="s">
        <v>4820</v>
      </c>
      <c r="F2397" s="17" t="s">
        <v>27</v>
      </c>
      <c r="G2397" s="18">
        <f t="shared" si="204"/>
        <v>499.33069999999998</v>
      </c>
      <c r="H2397" s="19">
        <f t="shared" si="207"/>
        <v>649.95524999999998</v>
      </c>
      <c r="I2397" s="19"/>
      <c r="J2397" s="18">
        <f t="shared" si="203"/>
        <v>10.065121951219513</v>
      </c>
      <c r="K2397" s="18">
        <v>41</v>
      </c>
      <c r="L2397" s="20">
        <v>412.67</v>
      </c>
      <c r="M2397" s="21">
        <v>10</v>
      </c>
      <c r="N2397" s="22">
        <f t="shared" si="205"/>
        <v>371.40300000000002</v>
      </c>
      <c r="O2397" s="23">
        <v>75</v>
      </c>
      <c r="P2397" s="24">
        <f t="shared" si="206"/>
        <v>649.95524999999998</v>
      </c>
    </row>
    <row r="2398" spans="1:16" ht="17.25" customHeight="1">
      <c r="A2398" s="1">
        <v>2</v>
      </c>
      <c r="B2398" s="1" t="s">
        <v>15</v>
      </c>
      <c r="D2398" s="17" t="s">
        <v>4821</v>
      </c>
      <c r="E2398" s="17" t="s">
        <v>4822</v>
      </c>
      <c r="F2398" s="17" t="s">
        <v>27</v>
      </c>
      <c r="G2398" s="18">
        <f t="shared" si="204"/>
        <v>512.83429999999998</v>
      </c>
      <c r="H2398" s="19">
        <f t="shared" si="207"/>
        <v>667.53224999999998</v>
      </c>
      <c r="I2398" s="19"/>
      <c r="J2398" s="18">
        <f t="shared" si="203"/>
        <v>10.33731707317073</v>
      </c>
      <c r="K2398" s="18">
        <v>41</v>
      </c>
      <c r="L2398" s="20">
        <v>423.83</v>
      </c>
      <c r="M2398" s="21">
        <v>10</v>
      </c>
      <c r="N2398" s="22">
        <f t="shared" si="205"/>
        <v>381.447</v>
      </c>
      <c r="O2398" s="23">
        <v>75</v>
      </c>
      <c r="P2398" s="24">
        <f t="shared" si="206"/>
        <v>667.53224999999998</v>
      </c>
    </row>
    <row r="2399" spans="1:16" ht="17.25" customHeight="1">
      <c r="A2399" s="1">
        <v>2</v>
      </c>
      <c r="B2399" s="1" t="s">
        <v>15</v>
      </c>
      <c r="D2399" s="17" t="s">
        <v>4823</v>
      </c>
      <c r="E2399" s="17" t="s">
        <v>4824</v>
      </c>
      <c r="F2399" s="17" t="s">
        <v>27</v>
      </c>
      <c r="G2399" s="18">
        <f t="shared" si="204"/>
        <v>242.8954</v>
      </c>
      <c r="H2399" s="19">
        <f t="shared" si="207"/>
        <v>316.16549999999995</v>
      </c>
      <c r="I2399" s="19"/>
      <c r="J2399" s="18">
        <f t="shared" si="203"/>
        <v>4.8960975609756101</v>
      </c>
      <c r="K2399" s="18">
        <v>41</v>
      </c>
      <c r="L2399" s="20">
        <v>200.74</v>
      </c>
      <c r="M2399" s="21">
        <v>10</v>
      </c>
      <c r="N2399" s="22">
        <f t="shared" si="205"/>
        <v>180.666</v>
      </c>
      <c r="O2399" s="23">
        <v>75</v>
      </c>
      <c r="P2399" s="24">
        <f t="shared" si="206"/>
        <v>316.16549999999995</v>
      </c>
    </row>
    <row r="2400" spans="1:16" ht="17.25" customHeight="1">
      <c r="A2400" s="1">
        <v>2</v>
      </c>
      <c r="B2400" s="1" t="s">
        <v>15</v>
      </c>
      <c r="D2400" s="17" t="s">
        <v>4825</v>
      </c>
      <c r="E2400" s="17" t="s">
        <v>4826</v>
      </c>
      <c r="F2400" s="17" t="s">
        <v>27</v>
      </c>
      <c r="G2400" s="18">
        <f t="shared" si="204"/>
        <v>512.83429999999998</v>
      </c>
      <c r="H2400" s="19">
        <f t="shared" si="207"/>
        <v>667.53224999999998</v>
      </c>
      <c r="I2400" s="19"/>
      <c r="J2400" s="18">
        <f t="shared" si="203"/>
        <v>10.33731707317073</v>
      </c>
      <c r="K2400" s="18">
        <v>41</v>
      </c>
      <c r="L2400" s="20">
        <v>423.83</v>
      </c>
      <c r="M2400" s="21">
        <v>10</v>
      </c>
      <c r="N2400" s="22">
        <f t="shared" si="205"/>
        <v>381.447</v>
      </c>
      <c r="O2400" s="23">
        <v>75</v>
      </c>
      <c r="P2400" s="24">
        <f t="shared" si="206"/>
        <v>667.53224999999998</v>
      </c>
    </row>
    <row r="2401" spans="1:16" ht="17.25" customHeight="1">
      <c r="A2401" s="1">
        <v>2</v>
      </c>
      <c r="B2401" s="1" t="s">
        <v>15</v>
      </c>
      <c r="D2401" s="17" t="s">
        <v>4827</v>
      </c>
      <c r="E2401" s="17" t="s">
        <v>4828</v>
      </c>
      <c r="F2401" s="17" t="s">
        <v>27</v>
      </c>
      <c r="G2401" s="18">
        <f t="shared" si="204"/>
        <v>349.89570000000003</v>
      </c>
      <c r="H2401" s="19">
        <f t="shared" si="207"/>
        <v>455.44275000000005</v>
      </c>
      <c r="I2401" s="19"/>
      <c r="J2401" s="18">
        <f t="shared" si="203"/>
        <v>7.0529268292682934</v>
      </c>
      <c r="K2401" s="18">
        <v>41</v>
      </c>
      <c r="L2401" s="20">
        <v>289.17</v>
      </c>
      <c r="M2401" s="21">
        <v>10</v>
      </c>
      <c r="N2401" s="22">
        <f t="shared" si="205"/>
        <v>260.25300000000004</v>
      </c>
      <c r="O2401" s="23">
        <v>75</v>
      </c>
      <c r="P2401" s="24">
        <f t="shared" si="206"/>
        <v>455.44275000000005</v>
      </c>
    </row>
    <row r="2402" spans="1:16" ht="17.25" customHeight="1">
      <c r="A2402" s="1">
        <v>2</v>
      </c>
      <c r="B2402" s="1" t="s">
        <v>15</v>
      </c>
      <c r="D2402" s="17" t="s">
        <v>4829</v>
      </c>
      <c r="E2402" s="17" t="s">
        <v>4830</v>
      </c>
      <c r="F2402" s="17" t="s">
        <v>33</v>
      </c>
      <c r="G2402" s="18">
        <f t="shared" si="204"/>
        <v>1754.4878999999999</v>
      </c>
      <c r="H2402" s="19">
        <f t="shared" si="207"/>
        <v>2283.73425</v>
      </c>
      <c r="I2402" s="19"/>
      <c r="J2402" s="18">
        <f t="shared" si="203"/>
        <v>35.365609756097562</v>
      </c>
      <c r="K2402" s="18">
        <v>41</v>
      </c>
      <c r="L2402" s="20">
        <v>1449.99</v>
      </c>
      <c r="M2402" s="21">
        <v>10</v>
      </c>
      <c r="N2402" s="22">
        <f t="shared" si="205"/>
        <v>1304.991</v>
      </c>
      <c r="O2402" s="23">
        <v>75</v>
      </c>
      <c r="P2402" s="24">
        <f t="shared" si="206"/>
        <v>2283.73425</v>
      </c>
    </row>
    <row r="2403" spans="1:16" ht="17.25" customHeight="1">
      <c r="A2403" s="1">
        <v>2</v>
      </c>
      <c r="B2403" s="1" t="s">
        <v>15</v>
      </c>
      <c r="D2403" s="17" t="s">
        <v>4831</v>
      </c>
      <c r="E2403" s="17" t="s">
        <v>4832</v>
      </c>
      <c r="F2403" s="17" t="s">
        <v>27</v>
      </c>
      <c r="G2403" s="18">
        <f t="shared" si="204"/>
        <v>296.89769999999999</v>
      </c>
      <c r="H2403" s="19">
        <f t="shared" si="207"/>
        <v>386.45774999999998</v>
      </c>
      <c r="I2403" s="19"/>
      <c r="J2403" s="18">
        <f t="shared" si="203"/>
        <v>5.9846341463414632</v>
      </c>
      <c r="K2403" s="18">
        <v>41</v>
      </c>
      <c r="L2403" s="20">
        <v>245.37</v>
      </c>
      <c r="M2403" s="21">
        <v>10</v>
      </c>
      <c r="N2403" s="22">
        <f t="shared" si="205"/>
        <v>220.833</v>
      </c>
      <c r="O2403" s="23">
        <v>75</v>
      </c>
      <c r="P2403" s="24">
        <f t="shared" si="206"/>
        <v>386.45774999999998</v>
      </c>
    </row>
    <row r="2404" spans="1:16" ht="17.25" customHeight="1">
      <c r="A2404" s="1">
        <v>2</v>
      </c>
      <c r="B2404" s="1" t="s">
        <v>15</v>
      </c>
      <c r="D2404" s="17" t="s">
        <v>4833</v>
      </c>
      <c r="E2404" s="17" t="s">
        <v>4834</v>
      </c>
      <c r="F2404" s="17" t="s">
        <v>27</v>
      </c>
      <c r="G2404" s="18">
        <f t="shared" si="204"/>
        <v>296.89769999999999</v>
      </c>
      <c r="H2404" s="19">
        <f t="shared" si="207"/>
        <v>386.45774999999998</v>
      </c>
      <c r="I2404" s="19"/>
      <c r="J2404" s="18">
        <f t="shared" si="203"/>
        <v>5.9846341463414632</v>
      </c>
      <c r="K2404" s="18">
        <v>41</v>
      </c>
      <c r="L2404" s="20">
        <v>245.37</v>
      </c>
      <c r="M2404" s="21">
        <v>10</v>
      </c>
      <c r="N2404" s="22">
        <f t="shared" si="205"/>
        <v>220.833</v>
      </c>
      <c r="O2404" s="23">
        <v>75</v>
      </c>
      <c r="P2404" s="24">
        <f t="shared" si="206"/>
        <v>386.45774999999998</v>
      </c>
    </row>
    <row r="2405" spans="1:16" ht="17.25" customHeight="1">
      <c r="A2405" s="1">
        <v>2</v>
      </c>
      <c r="B2405" s="1" t="s">
        <v>15</v>
      </c>
      <c r="D2405" s="17" t="s">
        <v>4835</v>
      </c>
      <c r="E2405" s="17" t="s">
        <v>4836</v>
      </c>
      <c r="F2405" s="17" t="s">
        <v>18</v>
      </c>
      <c r="G2405" s="18">
        <f t="shared" si="204"/>
        <v>620.80259999999987</v>
      </c>
      <c r="H2405" s="19">
        <f t="shared" si="207"/>
        <v>808.06949999999983</v>
      </c>
      <c r="I2405" s="19"/>
      <c r="J2405" s="18">
        <f t="shared" ref="J2405:J2468" si="208">L2405/K2405</f>
        <v>12.513658536585364</v>
      </c>
      <c r="K2405" s="18">
        <v>41</v>
      </c>
      <c r="L2405" s="20">
        <v>513.05999999999995</v>
      </c>
      <c r="M2405" s="21">
        <v>10</v>
      </c>
      <c r="N2405" s="22">
        <f t="shared" si="205"/>
        <v>461.75399999999996</v>
      </c>
      <c r="O2405" s="23">
        <v>75</v>
      </c>
      <c r="P2405" s="24">
        <f t="shared" si="206"/>
        <v>808.06949999999983</v>
      </c>
    </row>
    <row r="2406" spans="1:16" ht="17.25" customHeight="1">
      <c r="A2406" s="1">
        <v>2</v>
      </c>
      <c r="B2406" s="1" t="s">
        <v>15</v>
      </c>
      <c r="D2406" s="17" t="s">
        <v>4837</v>
      </c>
      <c r="E2406" s="17" t="s">
        <v>4838</v>
      </c>
      <c r="F2406" s="17" t="s">
        <v>18</v>
      </c>
      <c r="G2406" s="18">
        <f t="shared" si="204"/>
        <v>620.80259999999987</v>
      </c>
      <c r="H2406" s="19">
        <f t="shared" si="207"/>
        <v>808.06949999999983</v>
      </c>
      <c r="I2406" s="19"/>
      <c r="J2406" s="18">
        <f t="shared" si="208"/>
        <v>12.513658536585364</v>
      </c>
      <c r="K2406" s="18">
        <v>41</v>
      </c>
      <c r="L2406" s="20">
        <v>513.05999999999995</v>
      </c>
      <c r="M2406" s="21">
        <v>10</v>
      </c>
      <c r="N2406" s="22">
        <f t="shared" si="205"/>
        <v>461.75399999999996</v>
      </c>
      <c r="O2406" s="23">
        <v>75</v>
      </c>
      <c r="P2406" s="24">
        <f t="shared" si="206"/>
        <v>808.06949999999983</v>
      </c>
    </row>
    <row r="2407" spans="1:16" ht="17.25" customHeight="1">
      <c r="A2407" s="1">
        <v>2</v>
      </c>
      <c r="B2407" s="1" t="s">
        <v>15</v>
      </c>
      <c r="D2407" s="17" t="s">
        <v>4839</v>
      </c>
      <c r="E2407" s="17" t="s">
        <v>4840</v>
      </c>
      <c r="F2407" s="17" t="s">
        <v>27</v>
      </c>
      <c r="G2407" s="18">
        <f t="shared" si="204"/>
        <v>107.9562</v>
      </c>
      <c r="H2407" s="19">
        <f t="shared" si="207"/>
        <v>140.5215</v>
      </c>
      <c r="I2407" s="19"/>
      <c r="J2407" s="18">
        <f t="shared" si="208"/>
        <v>2.1760975609756099</v>
      </c>
      <c r="K2407" s="18">
        <v>41</v>
      </c>
      <c r="L2407" s="20">
        <v>89.22</v>
      </c>
      <c r="M2407" s="21">
        <v>10</v>
      </c>
      <c r="N2407" s="22">
        <f t="shared" si="205"/>
        <v>80.298000000000002</v>
      </c>
      <c r="O2407" s="23">
        <v>75</v>
      </c>
      <c r="P2407" s="24">
        <f t="shared" si="206"/>
        <v>140.5215</v>
      </c>
    </row>
    <row r="2408" spans="1:16" ht="17.25" customHeight="1">
      <c r="A2408" s="1">
        <v>2</v>
      </c>
      <c r="B2408" s="1" t="s">
        <v>15</v>
      </c>
      <c r="D2408" s="17" t="s">
        <v>4841</v>
      </c>
      <c r="E2408" s="17" t="s">
        <v>4842</v>
      </c>
      <c r="F2408" s="17" t="s">
        <v>27</v>
      </c>
      <c r="G2408" s="18">
        <f t="shared" si="204"/>
        <v>53.966000000000001</v>
      </c>
      <c r="H2408" s="19">
        <f t="shared" si="207"/>
        <v>70.245000000000005</v>
      </c>
      <c r="I2408" s="19"/>
      <c r="J2408" s="18">
        <f t="shared" si="208"/>
        <v>1.0878048780487806</v>
      </c>
      <c r="K2408" s="18">
        <v>41</v>
      </c>
      <c r="L2408" s="20">
        <v>44.6</v>
      </c>
      <c r="M2408" s="21">
        <v>10</v>
      </c>
      <c r="N2408" s="22">
        <f t="shared" si="205"/>
        <v>40.14</v>
      </c>
      <c r="O2408" s="23">
        <v>75</v>
      </c>
      <c r="P2408" s="24">
        <f t="shared" si="206"/>
        <v>70.245000000000005</v>
      </c>
    </row>
    <row r="2409" spans="1:16" ht="17.25" customHeight="1">
      <c r="A2409" s="1">
        <v>2</v>
      </c>
      <c r="B2409" s="1" t="s">
        <v>15</v>
      </c>
      <c r="D2409" s="17" t="s">
        <v>4843</v>
      </c>
      <c r="E2409" s="17" t="s">
        <v>4844</v>
      </c>
      <c r="F2409" s="17" t="s">
        <v>27</v>
      </c>
      <c r="G2409" s="18">
        <f t="shared" si="204"/>
        <v>99.958100000000002</v>
      </c>
      <c r="H2409" s="19">
        <f t="shared" si="207"/>
        <v>130.11075</v>
      </c>
      <c r="I2409" s="19"/>
      <c r="J2409" s="18">
        <f t="shared" si="208"/>
        <v>2.0148780487804876</v>
      </c>
      <c r="K2409" s="18">
        <v>41</v>
      </c>
      <c r="L2409" s="20">
        <v>82.61</v>
      </c>
      <c r="M2409" s="21">
        <v>10</v>
      </c>
      <c r="N2409" s="22">
        <f t="shared" si="205"/>
        <v>74.349000000000004</v>
      </c>
      <c r="O2409" s="23">
        <v>75</v>
      </c>
      <c r="P2409" s="24">
        <f t="shared" si="206"/>
        <v>130.11075</v>
      </c>
    </row>
    <row r="2410" spans="1:16" ht="17.25" customHeight="1">
      <c r="A2410" s="1">
        <v>2</v>
      </c>
      <c r="B2410" s="1" t="s">
        <v>15</v>
      </c>
      <c r="D2410" s="17" t="s">
        <v>4845</v>
      </c>
      <c r="E2410" s="17" t="s">
        <v>4846</v>
      </c>
      <c r="F2410" s="17" t="s">
        <v>27</v>
      </c>
      <c r="G2410" s="18">
        <f t="shared" si="204"/>
        <v>256.42319999999995</v>
      </c>
      <c r="H2410" s="19">
        <f t="shared" si="207"/>
        <v>333.774</v>
      </c>
      <c r="I2410" s="19"/>
      <c r="J2410" s="18">
        <f t="shared" si="208"/>
        <v>5.1687804878048773</v>
      </c>
      <c r="K2410" s="18">
        <v>41</v>
      </c>
      <c r="L2410" s="20">
        <v>211.92</v>
      </c>
      <c r="M2410" s="21">
        <v>10</v>
      </c>
      <c r="N2410" s="22">
        <f t="shared" si="205"/>
        <v>190.72799999999998</v>
      </c>
      <c r="O2410" s="23">
        <v>75</v>
      </c>
      <c r="P2410" s="24">
        <f t="shared" si="206"/>
        <v>333.774</v>
      </c>
    </row>
    <row r="2411" spans="1:16" ht="17.25" customHeight="1">
      <c r="A2411" s="1">
        <v>2</v>
      </c>
      <c r="B2411" s="1" t="s">
        <v>15</v>
      </c>
      <c r="D2411" s="17" t="s">
        <v>4847</v>
      </c>
      <c r="E2411" s="17" t="s">
        <v>4848</v>
      </c>
      <c r="F2411" s="17" t="s">
        <v>27</v>
      </c>
      <c r="G2411" s="18">
        <f t="shared" si="204"/>
        <v>539.8415</v>
      </c>
      <c r="H2411" s="19">
        <f t="shared" si="207"/>
        <v>702.68624999999997</v>
      </c>
      <c r="I2411" s="19"/>
      <c r="J2411" s="18">
        <f t="shared" si="208"/>
        <v>10.88170731707317</v>
      </c>
      <c r="K2411" s="18">
        <v>41</v>
      </c>
      <c r="L2411" s="20">
        <v>446.15</v>
      </c>
      <c r="M2411" s="21">
        <v>10</v>
      </c>
      <c r="N2411" s="22">
        <f t="shared" si="205"/>
        <v>401.53499999999997</v>
      </c>
      <c r="O2411" s="23">
        <v>75</v>
      </c>
      <c r="P2411" s="24">
        <f t="shared" si="206"/>
        <v>702.68624999999997</v>
      </c>
    </row>
    <row r="2412" spans="1:16" ht="17.25" customHeight="1">
      <c r="A2412" s="1">
        <v>2</v>
      </c>
      <c r="B2412" s="1" t="s">
        <v>15</v>
      </c>
      <c r="D2412" s="17" t="s">
        <v>4849</v>
      </c>
      <c r="E2412" s="17" t="s">
        <v>4850</v>
      </c>
      <c r="F2412" s="17" t="s">
        <v>27</v>
      </c>
      <c r="G2412" s="18">
        <f t="shared" si="204"/>
        <v>256.42319999999995</v>
      </c>
      <c r="H2412" s="19">
        <f t="shared" si="207"/>
        <v>333.774</v>
      </c>
      <c r="I2412" s="19"/>
      <c r="J2412" s="18">
        <f t="shared" si="208"/>
        <v>5.1687804878048773</v>
      </c>
      <c r="K2412" s="18">
        <v>41</v>
      </c>
      <c r="L2412" s="20">
        <v>211.92</v>
      </c>
      <c r="M2412" s="21">
        <v>10</v>
      </c>
      <c r="N2412" s="22">
        <f t="shared" si="205"/>
        <v>190.72799999999998</v>
      </c>
      <c r="O2412" s="23">
        <v>75</v>
      </c>
      <c r="P2412" s="24">
        <f t="shared" si="206"/>
        <v>333.774</v>
      </c>
    </row>
    <row r="2413" spans="1:16" ht="17.25" customHeight="1">
      <c r="A2413" s="1">
        <v>2</v>
      </c>
      <c r="B2413" s="1" t="s">
        <v>15</v>
      </c>
      <c r="D2413" s="17" t="s">
        <v>4851</v>
      </c>
      <c r="E2413" s="17" t="s">
        <v>4852</v>
      </c>
      <c r="F2413" s="17" t="s">
        <v>27</v>
      </c>
      <c r="G2413" s="18">
        <f t="shared" si="204"/>
        <v>318.47199999999998</v>
      </c>
      <c r="H2413" s="19">
        <f t="shared" si="207"/>
        <v>414.53999999999996</v>
      </c>
      <c r="I2413" s="19"/>
      <c r="J2413" s="18">
        <f t="shared" si="208"/>
        <v>6.4195121951219507</v>
      </c>
      <c r="K2413" s="18">
        <v>41</v>
      </c>
      <c r="L2413" s="20">
        <v>263.2</v>
      </c>
      <c r="M2413" s="21">
        <v>10</v>
      </c>
      <c r="N2413" s="22">
        <f t="shared" si="205"/>
        <v>236.88</v>
      </c>
      <c r="O2413" s="23">
        <v>75</v>
      </c>
      <c r="P2413" s="24">
        <f t="shared" si="206"/>
        <v>414.53999999999996</v>
      </c>
    </row>
    <row r="2414" spans="1:16" ht="17.25" customHeight="1">
      <c r="A2414" s="1">
        <v>2</v>
      </c>
      <c r="B2414" s="1" t="s">
        <v>15</v>
      </c>
      <c r="D2414" s="17" t="s">
        <v>4853</v>
      </c>
      <c r="E2414" s="17" t="s">
        <v>4854</v>
      </c>
      <c r="F2414" s="17" t="s">
        <v>18</v>
      </c>
      <c r="G2414" s="18">
        <f t="shared" si="204"/>
        <v>148.45489999999998</v>
      </c>
      <c r="H2414" s="19">
        <f t="shared" si="207"/>
        <v>193.23674999999997</v>
      </c>
      <c r="I2414" s="19"/>
      <c r="J2414" s="18">
        <f t="shared" si="208"/>
        <v>2.9924390243902437</v>
      </c>
      <c r="K2414" s="18">
        <v>41</v>
      </c>
      <c r="L2414" s="20">
        <v>122.69</v>
      </c>
      <c r="M2414" s="21">
        <v>10</v>
      </c>
      <c r="N2414" s="22">
        <f t="shared" si="205"/>
        <v>110.42099999999999</v>
      </c>
      <c r="O2414" s="23">
        <v>75</v>
      </c>
      <c r="P2414" s="24">
        <f t="shared" si="206"/>
        <v>193.23674999999997</v>
      </c>
    </row>
    <row r="2415" spans="1:16" ht="17.25" customHeight="1">
      <c r="A2415" s="1">
        <v>2</v>
      </c>
      <c r="B2415" s="1" t="s">
        <v>15</v>
      </c>
      <c r="D2415" s="17" t="s">
        <v>4855</v>
      </c>
      <c r="E2415" s="17" t="s">
        <v>4856</v>
      </c>
      <c r="F2415" s="17" t="s">
        <v>27</v>
      </c>
      <c r="G2415" s="18">
        <f t="shared" si="204"/>
        <v>1079.683</v>
      </c>
      <c r="H2415" s="19">
        <f t="shared" si="207"/>
        <v>1405.3724999999999</v>
      </c>
      <c r="I2415" s="19"/>
      <c r="J2415" s="18">
        <f t="shared" si="208"/>
        <v>21.76341463414634</v>
      </c>
      <c r="K2415" s="18">
        <v>41</v>
      </c>
      <c r="L2415" s="20">
        <v>892.3</v>
      </c>
      <c r="M2415" s="21">
        <v>10</v>
      </c>
      <c r="N2415" s="22">
        <f t="shared" si="205"/>
        <v>803.06999999999994</v>
      </c>
      <c r="O2415" s="23">
        <v>75</v>
      </c>
      <c r="P2415" s="24">
        <f t="shared" si="206"/>
        <v>1405.3724999999999</v>
      </c>
    </row>
    <row r="2416" spans="1:16" ht="17.25" customHeight="1">
      <c r="A2416" s="1">
        <v>2</v>
      </c>
      <c r="B2416" s="1" t="s">
        <v>15</v>
      </c>
      <c r="D2416" s="17" t="s">
        <v>4857</v>
      </c>
      <c r="E2416" s="17" t="s">
        <v>4858</v>
      </c>
      <c r="F2416" s="17" t="s">
        <v>27</v>
      </c>
      <c r="G2416" s="18">
        <f t="shared" si="204"/>
        <v>1565.5342999999998</v>
      </c>
      <c r="H2416" s="19">
        <f t="shared" si="207"/>
        <v>2037.7822499999997</v>
      </c>
      <c r="I2416" s="19"/>
      <c r="J2416" s="18">
        <f t="shared" si="208"/>
        <v>31.556829268292681</v>
      </c>
      <c r="K2416" s="18">
        <v>41</v>
      </c>
      <c r="L2416" s="20">
        <v>1293.83</v>
      </c>
      <c r="M2416" s="21">
        <v>10</v>
      </c>
      <c r="N2416" s="22">
        <f t="shared" si="205"/>
        <v>1164.4469999999999</v>
      </c>
      <c r="O2416" s="23">
        <v>75</v>
      </c>
      <c r="P2416" s="24">
        <f t="shared" si="206"/>
        <v>2037.7822499999997</v>
      </c>
    </row>
    <row r="2417" spans="1:16" ht="17.25" customHeight="1">
      <c r="A2417" s="1">
        <v>2</v>
      </c>
      <c r="B2417" s="1" t="s">
        <v>15</v>
      </c>
      <c r="D2417" s="25" t="s">
        <v>4859</v>
      </c>
      <c r="E2417" s="25" t="s">
        <v>4860</v>
      </c>
      <c r="F2417" s="25" t="s">
        <v>207</v>
      </c>
      <c r="G2417" s="26">
        <f>L2417*1.105</f>
        <v>1361.8904</v>
      </c>
      <c r="H2417" s="19">
        <f t="shared" si="207"/>
        <v>1941.1559999999999</v>
      </c>
      <c r="I2417" s="19"/>
      <c r="J2417" s="18">
        <f t="shared" si="208"/>
        <v>30.060487804878051</v>
      </c>
      <c r="K2417" s="18">
        <v>41</v>
      </c>
      <c r="L2417" s="27">
        <v>1232.48</v>
      </c>
      <c r="M2417" s="21">
        <v>10</v>
      </c>
      <c r="N2417" s="22">
        <f t="shared" si="205"/>
        <v>1109.232</v>
      </c>
      <c r="O2417" s="23">
        <v>75</v>
      </c>
      <c r="P2417" s="24">
        <f t="shared" si="206"/>
        <v>1941.1559999999999</v>
      </c>
    </row>
    <row r="2418" spans="1:16" ht="17.25" customHeight="1">
      <c r="A2418" s="1">
        <v>2</v>
      </c>
      <c r="B2418" s="1" t="s">
        <v>15</v>
      </c>
      <c r="D2418" s="17" t="s">
        <v>4861</v>
      </c>
      <c r="E2418" s="17" t="s">
        <v>4862</v>
      </c>
      <c r="F2418" s="17" t="s">
        <v>27</v>
      </c>
      <c r="G2418" s="18">
        <f t="shared" ref="G2418:G2435" si="209">L2418*1.21</f>
        <v>256.42319999999995</v>
      </c>
      <c r="H2418" s="19">
        <f t="shared" si="207"/>
        <v>333.774</v>
      </c>
      <c r="I2418" s="19"/>
      <c r="J2418" s="18">
        <f t="shared" si="208"/>
        <v>5.1687804878048773</v>
      </c>
      <c r="K2418" s="18">
        <v>41</v>
      </c>
      <c r="L2418" s="20">
        <v>211.92</v>
      </c>
      <c r="M2418" s="21">
        <v>10</v>
      </c>
      <c r="N2418" s="22">
        <f t="shared" si="205"/>
        <v>190.72799999999998</v>
      </c>
      <c r="O2418" s="23">
        <v>75</v>
      </c>
      <c r="P2418" s="24">
        <f t="shared" si="206"/>
        <v>333.774</v>
      </c>
    </row>
    <row r="2419" spans="1:16" ht="17.25" customHeight="1">
      <c r="A2419" s="1">
        <v>2</v>
      </c>
      <c r="B2419" s="1" t="s">
        <v>15</v>
      </c>
      <c r="D2419" s="17" t="s">
        <v>4863</v>
      </c>
      <c r="E2419" s="17" t="s">
        <v>4864</v>
      </c>
      <c r="F2419" s="17" t="s">
        <v>18</v>
      </c>
      <c r="G2419" s="18">
        <f t="shared" si="209"/>
        <v>539.8415</v>
      </c>
      <c r="H2419" s="19">
        <f t="shared" si="207"/>
        <v>702.68624999999997</v>
      </c>
      <c r="I2419" s="19"/>
      <c r="J2419" s="18">
        <f t="shared" si="208"/>
        <v>10.88170731707317</v>
      </c>
      <c r="K2419" s="18">
        <v>41</v>
      </c>
      <c r="L2419" s="20">
        <v>446.15</v>
      </c>
      <c r="M2419" s="21">
        <v>10</v>
      </c>
      <c r="N2419" s="22">
        <f t="shared" si="205"/>
        <v>401.53499999999997</v>
      </c>
      <c r="O2419" s="23">
        <v>75</v>
      </c>
      <c r="P2419" s="24">
        <f t="shared" si="206"/>
        <v>702.68624999999997</v>
      </c>
    </row>
    <row r="2420" spans="1:16" ht="17.25" customHeight="1">
      <c r="A2420" s="1">
        <v>2</v>
      </c>
      <c r="B2420" s="1" t="s">
        <v>15</v>
      </c>
      <c r="D2420" s="17" t="s">
        <v>4865</v>
      </c>
      <c r="E2420" s="17" t="s">
        <v>4866</v>
      </c>
      <c r="F2420" s="17" t="s">
        <v>18</v>
      </c>
      <c r="G2420" s="18">
        <f t="shared" si="209"/>
        <v>755.76599999999996</v>
      </c>
      <c r="H2420" s="19">
        <f t="shared" si="207"/>
        <v>983.745</v>
      </c>
      <c r="I2420" s="19"/>
      <c r="J2420" s="18">
        <f t="shared" si="208"/>
        <v>15.234146341463415</v>
      </c>
      <c r="K2420" s="18">
        <v>41</v>
      </c>
      <c r="L2420" s="20">
        <v>624.6</v>
      </c>
      <c r="M2420" s="21">
        <v>10</v>
      </c>
      <c r="N2420" s="22">
        <f t="shared" si="205"/>
        <v>562.14</v>
      </c>
      <c r="O2420" s="23">
        <v>75</v>
      </c>
      <c r="P2420" s="24">
        <f t="shared" si="206"/>
        <v>983.745</v>
      </c>
    </row>
    <row r="2421" spans="1:16" ht="17.25" customHeight="1">
      <c r="A2421" s="1">
        <v>2</v>
      </c>
      <c r="B2421" s="1" t="s">
        <v>15</v>
      </c>
      <c r="D2421" s="17" t="s">
        <v>4867</v>
      </c>
      <c r="E2421" s="17" t="s">
        <v>4868</v>
      </c>
      <c r="F2421" s="17" t="s">
        <v>27</v>
      </c>
      <c r="G2421" s="18">
        <f t="shared" si="209"/>
        <v>830.9796</v>
      </c>
      <c r="H2421" s="19">
        <f t="shared" si="207"/>
        <v>1081.6469999999999</v>
      </c>
      <c r="I2421" s="19"/>
      <c r="J2421" s="18">
        <f t="shared" si="208"/>
        <v>16.750243902439024</v>
      </c>
      <c r="K2421" s="18">
        <v>41</v>
      </c>
      <c r="L2421" s="20">
        <v>686.76</v>
      </c>
      <c r="M2421" s="21">
        <v>10</v>
      </c>
      <c r="N2421" s="22">
        <f t="shared" si="205"/>
        <v>618.08399999999995</v>
      </c>
      <c r="O2421" s="23">
        <v>75</v>
      </c>
      <c r="P2421" s="24">
        <f t="shared" si="206"/>
        <v>1081.6469999999999</v>
      </c>
    </row>
    <row r="2422" spans="1:16" ht="17.25" customHeight="1">
      <c r="A2422" s="1">
        <v>2</v>
      </c>
      <c r="B2422" s="1" t="s">
        <v>15</v>
      </c>
      <c r="D2422" s="17" t="s">
        <v>4869</v>
      </c>
      <c r="E2422" s="17" t="s">
        <v>4870</v>
      </c>
      <c r="F2422" s="17" t="s">
        <v>27</v>
      </c>
      <c r="G2422" s="18">
        <f t="shared" si="209"/>
        <v>864.89589999999998</v>
      </c>
      <c r="H2422" s="19">
        <f t="shared" si="207"/>
        <v>1125.7942499999999</v>
      </c>
      <c r="I2422" s="19"/>
      <c r="J2422" s="18">
        <f t="shared" si="208"/>
        <v>17.43390243902439</v>
      </c>
      <c r="K2422" s="18">
        <v>41</v>
      </c>
      <c r="L2422" s="20">
        <v>714.79</v>
      </c>
      <c r="M2422" s="21">
        <v>10</v>
      </c>
      <c r="N2422" s="22">
        <f t="shared" si="205"/>
        <v>643.31099999999992</v>
      </c>
      <c r="O2422" s="23">
        <v>75</v>
      </c>
      <c r="P2422" s="24">
        <f t="shared" si="206"/>
        <v>1125.7942499999999</v>
      </c>
    </row>
    <row r="2423" spans="1:16" ht="17.25" customHeight="1">
      <c r="A2423" s="1">
        <v>2</v>
      </c>
      <c r="B2423" s="1" t="s">
        <v>15</v>
      </c>
      <c r="D2423" s="17" t="s">
        <v>4871</v>
      </c>
      <c r="E2423" s="17" t="s">
        <v>4872</v>
      </c>
      <c r="F2423" s="17" t="s">
        <v>27</v>
      </c>
      <c r="G2423" s="18">
        <f t="shared" si="209"/>
        <v>1695.8875999999998</v>
      </c>
      <c r="H2423" s="19">
        <f t="shared" si="207"/>
        <v>2207.4569999999999</v>
      </c>
      <c r="I2423" s="19"/>
      <c r="J2423" s="18">
        <f t="shared" si="208"/>
        <v>34.184390243902435</v>
      </c>
      <c r="K2423" s="18">
        <v>41</v>
      </c>
      <c r="L2423" s="20">
        <v>1401.56</v>
      </c>
      <c r="M2423" s="21">
        <v>10</v>
      </c>
      <c r="N2423" s="22">
        <f t="shared" si="205"/>
        <v>1261.404</v>
      </c>
      <c r="O2423" s="23">
        <v>75</v>
      </c>
      <c r="P2423" s="24">
        <f t="shared" si="206"/>
        <v>2207.4569999999999</v>
      </c>
    </row>
    <row r="2424" spans="1:16" ht="17.25" customHeight="1">
      <c r="A2424" s="1">
        <v>2</v>
      </c>
      <c r="B2424" s="1" t="s">
        <v>15</v>
      </c>
      <c r="D2424" s="17" t="s">
        <v>4873</v>
      </c>
      <c r="E2424" s="17" t="s">
        <v>4874</v>
      </c>
      <c r="F2424" s="17" t="s">
        <v>27</v>
      </c>
      <c r="G2424" s="18">
        <f t="shared" si="209"/>
        <v>2374.2498999999998</v>
      </c>
      <c r="H2424" s="19">
        <f t="shared" si="207"/>
        <v>3090.4492500000001</v>
      </c>
      <c r="I2424" s="19"/>
      <c r="J2424" s="18">
        <f t="shared" si="208"/>
        <v>47.85829268292683</v>
      </c>
      <c r="K2424" s="18">
        <v>41</v>
      </c>
      <c r="L2424" s="20">
        <v>1962.19</v>
      </c>
      <c r="M2424" s="21">
        <v>10</v>
      </c>
      <c r="N2424" s="22">
        <f t="shared" si="205"/>
        <v>1765.971</v>
      </c>
      <c r="O2424" s="23">
        <v>75</v>
      </c>
      <c r="P2424" s="24">
        <f t="shared" si="206"/>
        <v>3090.4492500000001</v>
      </c>
    </row>
    <row r="2425" spans="1:16" ht="17.25" customHeight="1">
      <c r="A2425" s="1">
        <v>2</v>
      </c>
      <c r="B2425" s="1" t="s">
        <v>15</v>
      </c>
      <c r="D2425" s="17" t="s">
        <v>4875</v>
      </c>
      <c r="E2425" s="17" t="s">
        <v>4876</v>
      </c>
      <c r="F2425" s="17" t="s">
        <v>27</v>
      </c>
      <c r="G2425" s="18">
        <f t="shared" si="209"/>
        <v>3391.7873</v>
      </c>
      <c r="H2425" s="19">
        <f t="shared" si="207"/>
        <v>4414.9297500000002</v>
      </c>
      <c r="I2425" s="19"/>
      <c r="J2425" s="18">
        <f t="shared" si="208"/>
        <v>68.369024390243908</v>
      </c>
      <c r="K2425" s="18">
        <v>41</v>
      </c>
      <c r="L2425" s="20">
        <v>2803.13</v>
      </c>
      <c r="M2425" s="21">
        <v>10</v>
      </c>
      <c r="N2425" s="22">
        <f t="shared" si="205"/>
        <v>2522.817</v>
      </c>
      <c r="O2425" s="23">
        <v>75</v>
      </c>
      <c r="P2425" s="24">
        <f t="shared" si="206"/>
        <v>4414.9297500000002</v>
      </c>
    </row>
    <row r="2426" spans="1:16" ht="17.25" customHeight="1">
      <c r="A2426" s="1">
        <v>2</v>
      </c>
      <c r="B2426" s="1" t="s">
        <v>15</v>
      </c>
      <c r="D2426" s="17" t="s">
        <v>4877</v>
      </c>
      <c r="E2426" s="17" t="s">
        <v>4878</v>
      </c>
      <c r="F2426" s="17" t="s">
        <v>27</v>
      </c>
      <c r="G2426" s="18">
        <f t="shared" si="209"/>
        <v>4239.7431999999999</v>
      </c>
      <c r="H2426" s="19">
        <f t="shared" si="207"/>
        <v>5518.6740000000009</v>
      </c>
      <c r="I2426" s="19"/>
      <c r="J2426" s="18">
        <f t="shared" si="208"/>
        <v>85.461463414634153</v>
      </c>
      <c r="K2426" s="18">
        <v>41</v>
      </c>
      <c r="L2426" s="20">
        <v>3503.92</v>
      </c>
      <c r="M2426" s="21">
        <v>10</v>
      </c>
      <c r="N2426" s="22">
        <f t="shared" si="205"/>
        <v>3153.5280000000002</v>
      </c>
      <c r="O2426" s="23">
        <v>75</v>
      </c>
      <c r="P2426" s="24">
        <f t="shared" si="206"/>
        <v>5518.6740000000009</v>
      </c>
    </row>
    <row r="2427" spans="1:16" ht="17.25" customHeight="1">
      <c r="A2427" s="1">
        <v>2</v>
      </c>
      <c r="B2427" s="1" t="s">
        <v>15</v>
      </c>
      <c r="D2427" s="17" t="s">
        <v>4879</v>
      </c>
      <c r="E2427" s="17" t="s">
        <v>4880</v>
      </c>
      <c r="F2427" s="17" t="s">
        <v>27</v>
      </c>
      <c r="G2427" s="18">
        <f t="shared" si="209"/>
        <v>6783.5987999999998</v>
      </c>
      <c r="H2427" s="19">
        <f t="shared" si="207"/>
        <v>8829.8909999999996</v>
      </c>
      <c r="I2427" s="19"/>
      <c r="J2427" s="18">
        <f t="shared" si="208"/>
        <v>136.73853658536584</v>
      </c>
      <c r="K2427" s="18">
        <v>41</v>
      </c>
      <c r="L2427" s="20">
        <v>5606.28</v>
      </c>
      <c r="M2427" s="21">
        <v>10</v>
      </c>
      <c r="N2427" s="22">
        <f t="shared" si="205"/>
        <v>5045.652</v>
      </c>
      <c r="O2427" s="23">
        <v>75</v>
      </c>
      <c r="P2427" s="24">
        <f t="shared" si="206"/>
        <v>8829.8909999999996</v>
      </c>
    </row>
    <row r="2428" spans="1:16" ht="17.25" customHeight="1">
      <c r="A2428" s="1">
        <v>2</v>
      </c>
      <c r="B2428" s="1" t="s">
        <v>15</v>
      </c>
      <c r="D2428" s="17" t="s">
        <v>4881</v>
      </c>
      <c r="E2428" s="17" t="s">
        <v>4882</v>
      </c>
      <c r="F2428" s="17" t="s">
        <v>18</v>
      </c>
      <c r="G2428" s="18">
        <f t="shared" si="209"/>
        <v>1484.5611000000001</v>
      </c>
      <c r="H2428" s="19">
        <f t="shared" si="207"/>
        <v>1932.3832500000001</v>
      </c>
      <c r="I2428" s="19"/>
      <c r="J2428" s="18">
        <f t="shared" si="208"/>
        <v>29.924634146341464</v>
      </c>
      <c r="K2428" s="18">
        <v>41</v>
      </c>
      <c r="L2428" s="20">
        <v>1226.9100000000001</v>
      </c>
      <c r="M2428" s="21">
        <v>10</v>
      </c>
      <c r="N2428" s="22">
        <f t="shared" si="205"/>
        <v>1104.2190000000001</v>
      </c>
      <c r="O2428" s="23">
        <v>75</v>
      </c>
      <c r="P2428" s="24">
        <f t="shared" si="206"/>
        <v>1932.3832500000001</v>
      </c>
    </row>
    <row r="2429" spans="1:16" ht="17.25" customHeight="1">
      <c r="A2429" s="1">
        <v>2</v>
      </c>
      <c r="B2429" s="1" t="s">
        <v>15</v>
      </c>
      <c r="D2429" s="17" t="s">
        <v>4883</v>
      </c>
      <c r="E2429" s="17" t="s">
        <v>4884</v>
      </c>
      <c r="F2429" s="17" t="s">
        <v>27</v>
      </c>
      <c r="G2429" s="18">
        <f t="shared" si="209"/>
        <v>674.76859999999999</v>
      </c>
      <c r="H2429" s="19">
        <f t="shared" si="207"/>
        <v>878.31449999999995</v>
      </c>
      <c r="I2429" s="19"/>
      <c r="J2429" s="18">
        <f t="shared" si="208"/>
        <v>13.601463414634146</v>
      </c>
      <c r="K2429" s="18">
        <v>41</v>
      </c>
      <c r="L2429" s="20">
        <v>557.66</v>
      </c>
      <c r="M2429" s="21">
        <v>10</v>
      </c>
      <c r="N2429" s="22">
        <f t="shared" si="205"/>
        <v>501.89400000000001</v>
      </c>
      <c r="O2429" s="23">
        <v>75</v>
      </c>
      <c r="P2429" s="24">
        <f t="shared" si="206"/>
        <v>878.31449999999995</v>
      </c>
    </row>
    <row r="2430" spans="1:16" ht="17.25" customHeight="1">
      <c r="A2430" s="1">
        <v>2</v>
      </c>
      <c r="B2430" s="1" t="s">
        <v>15</v>
      </c>
      <c r="D2430" s="17" t="s">
        <v>4885</v>
      </c>
      <c r="E2430" s="17" t="s">
        <v>4886</v>
      </c>
      <c r="F2430" s="17" t="s">
        <v>27</v>
      </c>
      <c r="G2430" s="18">
        <f t="shared" si="209"/>
        <v>269.91469999999998</v>
      </c>
      <c r="H2430" s="19">
        <f t="shared" si="207"/>
        <v>351.33524999999997</v>
      </c>
      <c r="I2430" s="19"/>
      <c r="J2430" s="18">
        <f t="shared" si="208"/>
        <v>5.4407317073170729</v>
      </c>
      <c r="K2430" s="18">
        <v>41</v>
      </c>
      <c r="L2430" s="20">
        <v>223.07</v>
      </c>
      <c r="M2430" s="21">
        <v>10</v>
      </c>
      <c r="N2430" s="22">
        <f t="shared" si="205"/>
        <v>200.76300000000001</v>
      </c>
      <c r="O2430" s="23">
        <v>75</v>
      </c>
      <c r="P2430" s="24">
        <f t="shared" si="206"/>
        <v>351.33524999999997</v>
      </c>
    </row>
    <row r="2431" spans="1:16" ht="17.25" customHeight="1">
      <c r="A2431" s="1">
        <v>2</v>
      </c>
      <c r="B2431" s="1" t="s">
        <v>15</v>
      </c>
      <c r="D2431" s="17" t="s">
        <v>4887</v>
      </c>
      <c r="E2431" s="17" t="s">
        <v>4888</v>
      </c>
      <c r="F2431" s="17" t="s">
        <v>27</v>
      </c>
      <c r="G2431" s="18">
        <f t="shared" si="209"/>
        <v>64.771299999999997</v>
      </c>
      <c r="H2431" s="19">
        <f t="shared" si="207"/>
        <v>84.309750000000008</v>
      </c>
      <c r="I2431" s="19"/>
      <c r="J2431" s="18">
        <f t="shared" si="208"/>
        <v>1.305609756097561</v>
      </c>
      <c r="K2431" s="18">
        <v>41</v>
      </c>
      <c r="L2431" s="20">
        <v>53.53</v>
      </c>
      <c r="M2431" s="21">
        <v>10</v>
      </c>
      <c r="N2431" s="22">
        <f t="shared" si="205"/>
        <v>48.177</v>
      </c>
      <c r="O2431" s="23">
        <v>75</v>
      </c>
      <c r="P2431" s="24">
        <f t="shared" si="206"/>
        <v>84.309750000000008</v>
      </c>
    </row>
    <row r="2432" spans="1:16" ht="17.25" customHeight="1">
      <c r="A2432" s="1">
        <v>2</v>
      </c>
      <c r="B2432" s="1" t="s">
        <v>15</v>
      </c>
      <c r="D2432" s="17" t="s">
        <v>4889</v>
      </c>
      <c r="E2432" s="17" t="s">
        <v>4890</v>
      </c>
      <c r="F2432" s="17" t="s">
        <v>27</v>
      </c>
      <c r="G2432" s="18">
        <f t="shared" si="209"/>
        <v>148.45489999999998</v>
      </c>
      <c r="H2432" s="19">
        <f t="shared" si="207"/>
        <v>193.23674999999997</v>
      </c>
      <c r="I2432" s="19"/>
      <c r="J2432" s="18">
        <f t="shared" si="208"/>
        <v>2.9924390243902437</v>
      </c>
      <c r="K2432" s="18">
        <v>41</v>
      </c>
      <c r="L2432" s="20">
        <v>122.69</v>
      </c>
      <c r="M2432" s="21">
        <v>10</v>
      </c>
      <c r="N2432" s="22">
        <f t="shared" si="205"/>
        <v>110.42099999999999</v>
      </c>
      <c r="O2432" s="23">
        <v>75</v>
      </c>
      <c r="P2432" s="24">
        <f t="shared" si="206"/>
        <v>193.23674999999997</v>
      </c>
    </row>
    <row r="2433" spans="1:16" ht="17.25" customHeight="1">
      <c r="A2433" s="1">
        <v>2</v>
      </c>
      <c r="B2433" s="1" t="s">
        <v>15</v>
      </c>
      <c r="D2433" s="17" t="s">
        <v>4891</v>
      </c>
      <c r="E2433" s="17" t="s">
        <v>4892</v>
      </c>
      <c r="F2433" s="17" t="s">
        <v>27</v>
      </c>
      <c r="G2433" s="18">
        <f t="shared" si="209"/>
        <v>269.91469999999998</v>
      </c>
      <c r="H2433" s="19">
        <f t="shared" si="207"/>
        <v>351.33524999999997</v>
      </c>
      <c r="I2433" s="19"/>
      <c r="J2433" s="18">
        <f t="shared" si="208"/>
        <v>5.4407317073170729</v>
      </c>
      <c r="K2433" s="18">
        <v>41</v>
      </c>
      <c r="L2433" s="20">
        <v>223.07</v>
      </c>
      <c r="M2433" s="21">
        <v>10</v>
      </c>
      <c r="N2433" s="22">
        <f t="shared" si="205"/>
        <v>200.76300000000001</v>
      </c>
      <c r="O2433" s="23">
        <v>75</v>
      </c>
      <c r="P2433" s="24">
        <f t="shared" si="206"/>
        <v>351.33524999999997</v>
      </c>
    </row>
    <row r="2434" spans="1:16" ht="17.25" customHeight="1">
      <c r="A2434" s="1">
        <v>2</v>
      </c>
      <c r="B2434" s="1" t="s">
        <v>15</v>
      </c>
      <c r="D2434" s="17" t="s">
        <v>4893</v>
      </c>
      <c r="E2434" s="17" t="s">
        <v>4894</v>
      </c>
      <c r="F2434" s="17" t="s">
        <v>18</v>
      </c>
      <c r="G2434" s="18">
        <f t="shared" si="209"/>
        <v>674.76859999999999</v>
      </c>
      <c r="H2434" s="19">
        <f t="shared" si="207"/>
        <v>878.31449999999995</v>
      </c>
      <c r="I2434" s="19"/>
      <c r="J2434" s="18">
        <f t="shared" si="208"/>
        <v>13.601463414634146</v>
      </c>
      <c r="K2434" s="18">
        <v>41</v>
      </c>
      <c r="L2434" s="20">
        <v>557.66</v>
      </c>
      <c r="M2434" s="21">
        <v>10</v>
      </c>
      <c r="N2434" s="22">
        <f t="shared" si="205"/>
        <v>501.89400000000001</v>
      </c>
      <c r="O2434" s="23">
        <v>75</v>
      </c>
      <c r="P2434" s="24">
        <f t="shared" si="206"/>
        <v>878.31449999999995</v>
      </c>
    </row>
    <row r="2435" spans="1:16" ht="17.25" customHeight="1">
      <c r="A2435" s="1">
        <v>2</v>
      </c>
      <c r="B2435" s="1" t="s">
        <v>15</v>
      </c>
      <c r="D2435" s="17" t="s">
        <v>4895</v>
      </c>
      <c r="E2435" s="17" t="s">
        <v>4896</v>
      </c>
      <c r="F2435" s="17" t="s">
        <v>27</v>
      </c>
      <c r="G2435" s="18">
        <f t="shared" si="209"/>
        <v>431.86110000000002</v>
      </c>
      <c r="H2435" s="19">
        <f t="shared" si="207"/>
        <v>562.13325000000009</v>
      </c>
      <c r="I2435" s="19"/>
      <c r="J2435" s="18">
        <f t="shared" si="208"/>
        <v>8.7051219512195122</v>
      </c>
      <c r="K2435" s="18">
        <v>41</v>
      </c>
      <c r="L2435" s="20">
        <v>356.91</v>
      </c>
      <c r="M2435" s="21">
        <v>10</v>
      </c>
      <c r="N2435" s="22">
        <f t="shared" ref="N2435:N2498" si="210">L2435-L2435*M2435/100</f>
        <v>321.21900000000005</v>
      </c>
      <c r="O2435" s="23">
        <v>75</v>
      </c>
      <c r="P2435" s="24">
        <f t="shared" ref="P2435:P2498" si="211">N2435+N2435*O2435/100</f>
        <v>562.13325000000009</v>
      </c>
    </row>
    <row r="2436" spans="1:16" ht="17.25" customHeight="1">
      <c r="A2436" s="1">
        <v>2</v>
      </c>
      <c r="B2436" s="1" t="s">
        <v>15</v>
      </c>
      <c r="D2436" s="25" t="s">
        <v>4897</v>
      </c>
      <c r="E2436" s="25" t="s">
        <v>4898</v>
      </c>
      <c r="F2436" s="25" t="s">
        <v>27</v>
      </c>
      <c r="G2436" s="26">
        <f>L2436*1.105</f>
        <v>616.21429999999998</v>
      </c>
      <c r="H2436" s="19">
        <f t="shared" si="207"/>
        <v>878.31449999999995</v>
      </c>
      <c r="I2436" s="19"/>
      <c r="J2436" s="18">
        <f t="shared" si="208"/>
        <v>13.601463414634146</v>
      </c>
      <c r="K2436" s="18">
        <v>41</v>
      </c>
      <c r="L2436" s="27">
        <v>557.66</v>
      </c>
      <c r="M2436" s="21">
        <v>10</v>
      </c>
      <c r="N2436" s="22">
        <f t="shared" si="210"/>
        <v>501.89400000000001</v>
      </c>
      <c r="O2436" s="23">
        <v>75</v>
      </c>
      <c r="P2436" s="24">
        <f t="shared" si="211"/>
        <v>878.31449999999995</v>
      </c>
    </row>
    <row r="2437" spans="1:16" ht="17.25" customHeight="1">
      <c r="A2437" s="1">
        <v>2</v>
      </c>
      <c r="B2437" s="1" t="s">
        <v>15</v>
      </c>
      <c r="D2437" s="17" t="s">
        <v>4899</v>
      </c>
      <c r="E2437" s="17" t="s">
        <v>4900</v>
      </c>
      <c r="F2437" s="17" t="s">
        <v>71</v>
      </c>
      <c r="G2437" s="18">
        <f>L2437*1.21</f>
        <v>431.86110000000002</v>
      </c>
      <c r="H2437" s="19">
        <f t="shared" ref="H2437:H2500" si="212">P2437</f>
        <v>562.13325000000009</v>
      </c>
      <c r="I2437" s="19"/>
      <c r="J2437" s="18">
        <f t="shared" si="208"/>
        <v>8.7051219512195122</v>
      </c>
      <c r="K2437" s="18">
        <v>41</v>
      </c>
      <c r="L2437" s="20">
        <v>356.91</v>
      </c>
      <c r="M2437" s="21">
        <v>10</v>
      </c>
      <c r="N2437" s="22">
        <f t="shared" si="210"/>
        <v>321.21900000000005</v>
      </c>
      <c r="O2437" s="23">
        <v>75</v>
      </c>
      <c r="P2437" s="24">
        <f t="shared" si="211"/>
        <v>562.13325000000009</v>
      </c>
    </row>
    <row r="2438" spans="1:16" ht="17.25" customHeight="1">
      <c r="A2438" s="1">
        <v>2</v>
      </c>
      <c r="B2438" s="1" t="s">
        <v>15</v>
      </c>
      <c r="D2438" s="25" t="s">
        <v>4901</v>
      </c>
      <c r="E2438" s="25" t="s">
        <v>4902</v>
      </c>
      <c r="F2438" s="25" t="s">
        <v>71</v>
      </c>
      <c r="G2438" s="26">
        <f>L2438*1.105</f>
        <v>739.48810000000003</v>
      </c>
      <c r="H2438" s="19">
        <f t="shared" si="212"/>
        <v>1054.0215000000001</v>
      </c>
      <c r="I2438" s="19"/>
      <c r="J2438" s="18">
        <f t="shared" si="208"/>
        <v>16.322439024390246</v>
      </c>
      <c r="K2438" s="18">
        <v>41</v>
      </c>
      <c r="L2438" s="27">
        <v>669.22</v>
      </c>
      <c r="M2438" s="21">
        <v>10</v>
      </c>
      <c r="N2438" s="22">
        <f t="shared" si="210"/>
        <v>602.298</v>
      </c>
      <c r="O2438" s="23">
        <v>75</v>
      </c>
      <c r="P2438" s="24">
        <f t="shared" si="211"/>
        <v>1054.0215000000001</v>
      </c>
    </row>
    <row r="2439" spans="1:16" ht="17.25" customHeight="1">
      <c r="A2439" s="1">
        <v>2</v>
      </c>
      <c r="B2439" s="1" t="s">
        <v>15</v>
      </c>
      <c r="D2439" s="25" t="s">
        <v>4903</v>
      </c>
      <c r="E2439" s="25" t="s">
        <v>4904</v>
      </c>
      <c r="F2439" s="25" t="s">
        <v>27</v>
      </c>
      <c r="G2439" s="26">
        <f>L2439*1.105</f>
        <v>739.48810000000003</v>
      </c>
      <c r="H2439" s="19">
        <f t="shared" si="212"/>
        <v>1054.0215000000001</v>
      </c>
      <c r="I2439" s="19"/>
      <c r="J2439" s="18">
        <f t="shared" si="208"/>
        <v>16.322439024390246</v>
      </c>
      <c r="K2439" s="18">
        <v>41</v>
      </c>
      <c r="L2439" s="27">
        <v>669.22</v>
      </c>
      <c r="M2439" s="21">
        <v>10</v>
      </c>
      <c r="N2439" s="22">
        <f t="shared" si="210"/>
        <v>602.298</v>
      </c>
      <c r="O2439" s="23">
        <v>75</v>
      </c>
      <c r="P2439" s="24">
        <f t="shared" si="211"/>
        <v>1054.0215000000001</v>
      </c>
    </row>
    <row r="2440" spans="1:16" ht="17.25" customHeight="1">
      <c r="A2440" s="1">
        <v>2</v>
      </c>
      <c r="B2440" s="1" t="s">
        <v>15</v>
      </c>
      <c r="D2440" s="25" t="s">
        <v>4905</v>
      </c>
      <c r="E2440" s="25" t="s">
        <v>4906</v>
      </c>
      <c r="F2440" s="25" t="s">
        <v>27</v>
      </c>
      <c r="G2440" s="26">
        <f>L2440*1.105</f>
        <v>640.88895000000002</v>
      </c>
      <c r="H2440" s="19">
        <f t="shared" si="212"/>
        <v>913.48424999999997</v>
      </c>
      <c r="I2440" s="19"/>
      <c r="J2440" s="18">
        <f t="shared" si="208"/>
        <v>14.14609756097561</v>
      </c>
      <c r="K2440" s="18">
        <v>41</v>
      </c>
      <c r="L2440" s="27">
        <v>579.99</v>
      </c>
      <c r="M2440" s="21">
        <v>10</v>
      </c>
      <c r="N2440" s="22">
        <f t="shared" si="210"/>
        <v>521.99099999999999</v>
      </c>
      <c r="O2440" s="23">
        <v>75</v>
      </c>
      <c r="P2440" s="24">
        <f t="shared" si="211"/>
        <v>913.48424999999997</v>
      </c>
    </row>
    <row r="2441" spans="1:16" ht="17.25" customHeight="1">
      <c r="A2441" s="1">
        <v>2</v>
      </c>
      <c r="B2441" s="1" t="s">
        <v>15</v>
      </c>
      <c r="D2441" s="25" t="s">
        <v>4907</v>
      </c>
      <c r="E2441" s="25" t="s">
        <v>4908</v>
      </c>
      <c r="F2441" s="25" t="s">
        <v>27</v>
      </c>
      <c r="G2441" s="26">
        <f>L2441*1.105</f>
        <v>1059.9381000000001</v>
      </c>
      <c r="H2441" s="19">
        <f t="shared" si="212"/>
        <v>1510.7714999999998</v>
      </c>
      <c r="I2441" s="19"/>
      <c r="J2441" s="18">
        <f t="shared" si="208"/>
        <v>23.39560975609756</v>
      </c>
      <c r="K2441" s="18">
        <v>41</v>
      </c>
      <c r="L2441" s="27">
        <v>959.22</v>
      </c>
      <c r="M2441" s="21">
        <v>10</v>
      </c>
      <c r="N2441" s="22">
        <f t="shared" si="210"/>
        <v>863.298</v>
      </c>
      <c r="O2441" s="23">
        <v>75</v>
      </c>
      <c r="P2441" s="24">
        <f t="shared" si="211"/>
        <v>1510.7714999999998</v>
      </c>
    </row>
    <row r="2442" spans="1:16" ht="17.25" customHeight="1">
      <c r="A2442" s="1">
        <v>2</v>
      </c>
      <c r="B2442" s="1" t="s">
        <v>15</v>
      </c>
      <c r="D2442" s="17" t="s">
        <v>4909</v>
      </c>
      <c r="E2442" s="17" t="s">
        <v>4910</v>
      </c>
      <c r="F2442" s="17" t="s">
        <v>27</v>
      </c>
      <c r="G2442" s="18">
        <f t="shared" ref="G2442:G2505" si="213">L2442*1.21</f>
        <v>323.88069999999999</v>
      </c>
      <c r="H2442" s="19">
        <f t="shared" si="212"/>
        <v>421.58025000000004</v>
      </c>
      <c r="I2442" s="19"/>
      <c r="J2442" s="18">
        <f t="shared" si="208"/>
        <v>6.5285365853658544</v>
      </c>
      <c r="K2442" s="18">
        <v>41</v>
      </c>
      <c r="L2442" s="20">
        <v>267.67</v>
      </c>
      <c r="M2442" s="21">
        <v>10</v>
      </c>
      <c r="N2442" s="22">
        <f t="shared" si="210"/>
        <v>240.90300000000002</v>
      </c>
      <c r="O2442" s="23">
        <v>75</v>
      </c>
      <c r="P2442" s="24">
        <f t="shared" si="211"/>
        <v>421.58025000000004</v>
      </c>
    </row>
    <row r="2443" spans="1:16" ht="17.25" customHeight="1">
      <c r="A2443" s="1">
        <v>2</v>
      </c>
      <c r="B2443" s="1" t="s">
        <v>15</v>
      </c>
      <c r="D2443" s="17" t="s">
        <v>4911</v>
      </c>
      <c r="E2443" s="17" t="s">
        <v>4912</v>
      </c>
      <c r="F2443" s="17" t="s">
        <v>30</v>
      </c>
      <c r="G2443" s="18">
        <f t="shared" si="213"/>
        <v>209.95920000000001</v>
      </c>
      <c r="H2443" s="19">
        <f t="shared" si="212"/>
        <v>273.29399999999998</v>
      </c>
      <c r="I2443" s="19"/>
      <c r="J2443" s="18">
        <f t="shared" si="208"/>
        <v>4.2321951219512197</v>
      </c>
      <c r="K2443" s="18">
        <v>41</v>
      </c>
      <c r="L2443" s="20">
        <v>173.52</v>
      </c>
      <c r="M2443" s="21">
        <v>10</v>
      </c>
      <c r="N2443" s="22">
        <f t="shared" si="210"/>
        <v>156.16800000000001</v>
      </c>
      <c r="O2443" s="23">
        <v>75</v>
      </c>
      <c r="P2443" s="24">
        <f t="shared" si="211"/>
        <v>273.29399999999998</v>
      </c>
    </row>
    <row r="2444" spans="1:16" ht="17.25" customHeight="1">
      <c r="A2444" s="1">
        <v>2</v>
      </c>
      <c r="B2444" s="1" t="s">
        <v>15</v>
      </c>
      <c r="D2444" s="17" t="s">
        <v>4913</v>
      </c>
      <c r="E2444" s="17" t="s">
        <v>4914</v>
      </c>
      <c r="F2444" s="17" t="s">
        <v>30</v>
      </c>
      <c r="G2444" s="18">
        <f t="shared" si="213"/>
        <v>404.86600000000004</v>
      </c>
      <c r="H2444" s="19">
        <f t="shared" si="212"/>
        <v>526.99500000000012</v>
      </c>
      <c r="I2444" s="19"/>
      <c r="J2444" s="18">
        <f t="shared" si="208"/>
        <v>8.1609756097560986</v>
      </c>
      <c r="K2444" s="18">
        <v>41</v>
      </c>
      <c r="L2444" s="20">
        <v>334.6</v>
      </c>
      <c r="M2444" s="21">
        <v>10</v>
      </c>
      <c r="N2444" s="22">
        <f t="shared" si="210"/>
        <v>301.14000000000004</v>
      </c>
      <c r="O2444" s="23">
        <v>75</v>
      </c>
      <c r="P2444" s="24">
        <f t="shared" si="211"/>
        <v>526.99500000000012</v>
      </c>
    </row>
    <row r="2445" spans="1:16" ht="17.25" customHeight="1">
      <c r="A2445" s="1">
        <v>2</v>
      </c>
      <c r="B2445" s="1" t="s">
        <v>15</v>
      </c>
      <c r="D2445" s="17" t="s">
        <v>4915</v>
      </c>
      <c r="E2445" s="17" t="s">
        <v>4916</v>
      </c>
      <c r="F2445" s="17" t="s">
        <v>27</v>
      </c>
      <c r="G2445" s="18">
        <f t="shared" si="213"/>
        <v>324.90919999999994</v>
      </c>
      <c r="H2445" s="19">
        <f t="shared" si="212"/>
        <v>422.91899999999998</v>
      </c>
      <c r="I2445" s="19"/>
      <c r="J2445" s="18">
        <f t="shared" si="208"/>
        <v>6.5492682926829264</v>
      </c>
      <c r="K2445" s="18">
        <v>41</v>
      </c>
      <c r="L2445" s="20">
        <v>268.52</v>
      </c>
      <c r="M2445" s="21">
        <v>10</v>
      </c>
      <c r="N2445" s="22">
        <f t="shared" si="210"/>
        <v>241.66799999999998</v>
      </c>
      <c r="O2445" s="23">
        <v>75</v>
      </c>
      <c r="P2445" s="24">
        <f t="shared" si="211"/>
        <v>422.91899999999998</v>
      </c>
    </row>
    <row r="2446" spans="1:16" ht="17.25" customHeight="1">
      <c r="A2446" s="1">
        <v>2</v>
      </c>
      <c r="B2446" s="1" t="s">
        <v>15</v>
      </c>
      <c r="D2446" s="17" t="s">
        <v>4917</v>
      </c>
      <c r="E2446" s="17" t="s">
        <v>4918</v>
      </c>
      <c r="F2446" s="17" t="s">
        <v>18</v>
      </c>
      <c r="G2446" s="18">
        <f t="shared" si="213"/>
        <v>809.75620000000004</v>
      </c>
      <c r="H2446" s="19">
        <f t="shared" si="212"/>
        <v>1054.0215000000001</v>
      </c>
      <c r="I2446" s="19"/>
      <c r="J2446" s="18">
        <f t="shared" si="208"/>
        <v>16.322439024390246</v>
      </c>
      <c r="K2446" s="18">
        <v>41</v>
      </c>
      <c r="L2446" s="20">
        <v>669.22</v>
      </c>
      <c r="M2446" s="21">
        <v>10</v>
      </c>
      <c r="N2446" s="22">
        <f t="shared" si="210"/>
        <v>602.298</v>
      </c>
      <c r="O2446" s="23">
        <v>75</v>
      </c>
      <c r="P2446" s="24">
        <f t="shared" si="211"/>
        <v>1054.0215000000001</v>
      </c>
    </row>
    <row r="2447" spans="1:16" ht="17.25" customHeight="1">
      <c r="A2447" s="1">
        <v>2</v>
      </c>
      <c r="B2447" s="1" t="s">
        <v>15</v>
      </c>
      <c r="D2447" s="17" t="s">
        <v>4919</v>
      </c>
      <c r="E2447" s="17" t="s">
        <v>4920</v>
      </c>
      <c r="F2447" s="17" t="s">
        <v>27</v>
      </c>
      <c r="G2447" s="18">
        <f t="shared" si="213"/>
        <v>1419.7050999999999</v>
      </c>
      <c r="H2447" s="19">
        <f t="shared" si="212"/>
        <v>1847.96325</v>
      </c>
      <c r="I2447" s="19"/>
      <c r="J2447" s="18">
        <f t="shared" si="208"/>
        <v>28.617317073170732</v>
      </c>
      <c r="K2447" s="18">
        <v>41</v>
      </c>
      <c r="L2447" s="20">
        <v>1173.31</v>
      </c>
      <c r="M2447" s="21">
        <v>10</v>
      </c>
      <c r="N2447" s="22">
        <f t="shared" si="210"/>
        <v>1055.979</v>
      </c>
      <c r="O2447" s="23">
        <v>75</v>
      </c>
      <c r="P2447" s="24">
        <f t="shared" si="211"/>
        <v>1847.96325</v>
      </c>
    </row>
    <row r="2448" spans="1:16" ht="17.25" customHeight="1">
      <c r="A2448" s="1">
        <v>2</v>
      </c>
      <c r="B2448" s="1" t="s">
        <v>15</v>
      </c>
      <c r="D2448" s="17" t="s">
        <v>4921</v>
      </c>
      <c r="E2448" s="17" t="s">
        <v>4922</v>
      </c>
      <c r="F2448" s="17" t="s">
        <v>27</v>
      </c>
      <c r="G2448" s="18">
        <f t="shared" si="213"/>
        <v>749.77649999999994</v>
      </c>
      <c r="H2448" s="19">
        <f t="shared" si="212"/>
        <v>975.94874999999979</v>
      </c>
      <c r="I2448" s="19"/>
      <c r="J2448" s="18">
        <f t="shared" si="208"/>
        <v>15.113414634146341</v>
      </c>
      <c r="K2448" s="18">
        <v>41</v>
      </c>
      <c r="L2448" s="20">
        <v>619.65</v>
      </c>
      <c r="M2448" s="21">
        <v>10</v>
      </c>
      <c r="N2448" s="22">
        <f t="shared" si="210"/>
        <v>557.68499999999995</v>
      </c>
      <c r="O2448" s="23">
        <v>75</v>
      </c>
      <c r="P2448" s="24">
        <f t="shared" si="211"/>
        <v>975.94874999999979</v>
      </c>
    </row>
    <row r="2449" spans="1:16" ht="17.25" customHeight="1">
      <c r="A2449" s="1">
        <v>2</v>
      </c>
      <c r="B2449" s="1" t="s">
        <v>15</v>
      </c>
      <c r="D2449" s="17" t="s">
        <v>4923</v>
      </c>
      <c r="E2449" s="17" t="s">
        <v>4924</v>
      </c>
      <c r="F2449" s="17" t="s">
        <v>27</v>
      </c>
      <c r="G2449" s="18">
        <f t="shared" si="213"/>
        <v>350.8879</v>
      </c>
      <c r="H2449" s="19">
        <f t="shared" si="212"/>
        <v>456.73424999999997</v>
      </c>
      <c r="I2449" s="19"/>
      <c r="J2449" s="18">
        <f t="shared" si="208"/>
        <v>7.072926829268293</v>
      </c>
      <c r="K2449" s="18">
        <v>41</v>
      </c>
      <c r="L2449" s="20">
        <v>289.99</v>
      </c>
      <c r="M2449" s="21">
        <v>10</v>
      </c>
      <c r="N2449" s="22">
        <f t="shared" si="210"/>
        <v>260.99099999999999</v>
      </c>
      <c r="O2449" s="23">
        <v>75</v>
      </c>
      <c r="P2449" s="24">
        <f t="shared" si="211"/>
        <v>456.73424999999997</v>
      </c>
    </row>
    <row r="2450" spans="1:16" ht="17.25" customHeight="1">
      <c r="A2450" s="1">
        <v>2</v>
      </c>
      <c r="B2450" s="1" t="s">
        <v>15</v>
      </c>
      <c r="D2450" s="17" t="s">
        <v>4925</v>
      </c>
      <c r="E2450" s="17" t="s">
        <v>4926</v>
      </c>
      <c r="F2450" s="17" t="s">
        <v>27</v>
      </c>
      <c r="G2450" s="18">
        <f t="shared" si="213"/>
        <v>539.8415</v>
      </c>
      <c r="H2450" s="19">
        <f t="shared" si="212"/>
        <v>702.68624999999997</v>
      </c>
      <c r="I2450" s="19"/>
      <c r="J2450" s="18">
        <f t="shared" si="208"/>
        <v>10.88170731707317</v>
      </c>
      <c r="K2450" s="18">
        <v>41</v>
      </c>
      <c r="L2450" s="20">
        <v>446.15</v>
      </c>
      <c r="M2450" s="21">
        <v>10</v>
      </c>
      <c r="N2450" s="22">
        <f t="shared" si="210"/>
        <v>401.53499999999997</v>
      </c>
      <c r="O2450" s="23">
        <v>75</v>
      </c>
      <c r="P2450" s="24">
        <f t="shared" si="211"/>
        <v>702.68624999999997</v>
      </c>
    </row>
    <row r="2451" spans="1:16" ht="17.25" customHeight="1">
      <c r="A2451" s="1">
        <v>2</v>
      </c>
      <c r="B2451" s="1" t="s">
        <v>15</v>
      </c>
      <c r="D2451" s="17" t="s">
        <v>4927</v>
      </c>
      <c r="E2451" s="17" t="s">
        <v>4928</v>
      </c>
      <c r="F2451" s="17" t="s">
        <v>27</v>
      </c>
      <c r="G2451" s="18">
        <f t="shared" si="213"/>
        <v>674.76859999999999</v>
      </c>
      <c r="H2451" s="19">
        <f t="shared" si="212"/>
        <v>878.31449999999995</v>
      </c>
      <c r="I2451" s="19"/>
      <c r="J2451" s="18">
        <f t="shared" si="208"/>
        <v>13.601463414634146</v>
      </c>
      <c r="K2451" s="18">
        <v>41</v>
      </c>
      <c r="L2451" s="20">
        <v>557.66</v>
      </c>
      <c r="M2451" s="21">
        <v>10</v>
      </c>
      <c r="N2451" s="22">
        <f t="shared" si="210"/>
        <v>501.89400000000001</v>
      </c>
      <c r="O2451" s="23">
        <v>75</v>
      </c>
      <c r="P2451" s="24">
        <f t="shared" si="211"/>
        <v>878.31449999999995</v>
      </c>
    </row>
    <row r="2452" spans="1:16" ht="17.25" customHeight="1">
      <c r="A2452" s="1">
        <v>2</v>
      </c>
      <c r="B2452" s="1" t="s">
        <v>15</v>
      </c>
      <c r="D2452" s="17" t="s">
        <v>4929</v>
      </c>
      <c r="E2452" s="17" t="s">
        <v>4930</v>
      </c>
      <c r="F2452" s="17" t="s">
        <v>46</v>
      </c>
      <c r="G2452" s="18">
        <f t="shared" si="213"/>
        <v>727.91180000000008</v>
      </c>
      <c r="H2452" s="19">
        <f t="shared" si="212"/>
        <v>947.48850000000004</v>
      </c>
      <c r="I2452" s="19"/>
      <c r="J2452" s="18">
        <f t="shared" si="208"/>
        <v>14.672682926829269</v>
      </c>
      <c r="K2452" s="18">
        <v>41</v>
      </c>
      <c r="L2452" s="20">
        <v>601.58000000000004</v>
      </c>
      <c r="M2452" s="21">
        <v>10</v>
      </c>
      <c r="N2452" s="22">
        <f t="shared" si="210"/>
        <v>541.42200000000003</v>
      </c>
      <c r="O2452" s="23">
        <v>75</v>
      </c>
      <c r="P2452" s="24">
        <f t="shared" si="211"/>
        <v>947.48850000000004</v>
      </c>
    </row>
    <row r="2453" spans="1:16" ht="17.25" customHeight="1">
      <c r="A2453" s="1">
        <v>2</v>
      </c>
      <c r="B2453" s="1" t="s">
        <v>15</v>
      </c>
      <c r="D2453" s="17" t="s">
        <v>4931</v>
      </c>
      <c r="E2453" s="17" t="s">
        <v>4932</v>
      </c>
      <c r="F2453" s="17" t="s">
        <v>46</v>
      </c>
      <c r="G2453" s="18">
        <f t="shared" si="213"/>
        <v>2572.8834999999999</v>
      </c>
      <c r="H2453" s="19">
        <f t="shared" si="212"/>
        <v>3349.0012500000003</v>
      </c>
      <c r="I2453" s="19"/>
      <c r="J2453" s="18">
        <f t="shared" si="208"/>
        <v>51.862195121951217</v>
      </c>
      <c r="K2453" s="18">
        <v>41</v>
      </c>
      <c r="L2453" s="20">
        <v>2126.35</v>
      </c>
      <c r="M2453" s="21">
        <v>10</v>
      </c>
      <c r="N2453" s="22">
        <f t="shared" si="210"/>
        <v>1913.7149999999999</v>
      </c>
      <c r="O2453" s="23">
        <v>75</v>
      </c>
      <c r="P2453" s="24">
        <f t="shared" si="211"/>
        <v>3349.0012500000003</v>
      </c>
    </row>
    <row r="2454" spans="1:16" ht="17.25" customHeight="1">
      <c r="A2454" s="1">
        <v>2</v>
      </c>
      <c r="B2454" s="1" t="s">
        <v>15</v>
      </c>
      <c r="D2454" s="17" t="s">
        <v>4933</v>
      </c>
      <c r="E2454" s="17" t="s">
        <v>4934</v>
      </c>
      <c r="F2454" s="17" t="s">
        <v>46</v>
      </c>
      <c r="G2454" s="18">
        <f t="shared" si="213"/>
        <v>514.55250000000001</v>
      </c>
      <c r="H2454" s="19">
        <f t="shared" si="212"/>
        <v>669.76874999999995</v>
      </c>
      <c r="I2454" s="19"/>
      <c r="J2454" s="18">
        <f t="shared" si="208"/>
        <v>10.371951219512194</v>
      </c>
      <c r="K2454" s="18">
        <v>41</v>
      </c>
      <c r="L2454" s="20">
        <v>425.25</v>
      </c>
      <c r="M2454" s="21">
        <v>10</v>
      </c>
      <c r="N2454" s="22">
        <f t="shared" si="210"/>
        <v>382.72500000000002</v>
      </c>
      <c r="O2454" s="23">
        <v>75</v>
      </c>
      <c r="P2454" s="24">
        <f t="shared" si="211"/>
        <v>669.76874999999995</v>
      </c>
    </row>
    <row r="2455" spans="1:16" ht="17.25" customHeight="1">
      <c r="A2455" s="1">
        <v>2</v>
      </c>
      <c r="B2455" s="1" t="s">
        <v>15</v>
      </c>
      <c r="D2455" s="17" t="s">
        <v>4935</v>
      </c>
      <c r="E2455" s="17" t="s">
        <v>4936</v>
      </c>
      <c r="F2455" s="17" t="s">
        <v>4937</v>
      </c>
      <c r="G2455" s="18">
        <f t="shared" si="213"/>
        <v>203.89709999999999</v>
      </c>
      <c r="H2455" s="19">
        <f t="shared" si="212"/>
        <v>265.40324999999996</v>
      </c>
      <c r="I2455" s="19"/>
      <c r="J2455" s="18">
        <f t="shared" si="208"/>
        <v>4.1099999999999994</v>
      </c>
      <c r="K2455" s="18">
        <v>41</v>
      </c>
      <c r="L2455" s="20">
        <v>168.51</v>
      </c>
      <c r="M2455" s="21">
        <v>10</v>
      </c>
      <c r="N2455" s="22">
        <f t="shared" si="210"/>
        <v>151.65899999999999</v>
      </c>
      <c r="O2455" s="23">
        <v>75</v>
      </c>
      <c r="P2455" s="24">
        <f t="shared" si="211"/>
        <v>265.40324999999996</v>
      </c>
    </row>
    <row r="2456" spans="1:16" ht="17.25" customHeight="1">
      <c r="A2456" s="1">
        <v>2</v>
      </c>
      <c r="B2456" s="1" t="s">
        <v>15</v>
      </c>
      <c r="D2456" s="17" t="s">
        <v>4938</v>
      </c>
      <c r="E2456" s="17" t="s">
        <v>4939</v>
      </c>
      <c r="F2456" s="17" t="s">
        <v>4937</v>
      </c>
      <c r="G2456" s="18">
        <f t="shared" si="213"/>
        <v>228.99250000000001</v>
      </c>
      <c r="H2456" s="19">
        <f t="shared" si="212"/>
        <v>298.06875000000002</v>
      </c>
      <c r="I2456" s="19"/>
      <c r="J2456" s="18">
        <f t="shared" si="208"/>
        <v>4.6158536585365857</v>
      </c>
      <c r="K2456" s="18">
        <v>41</v>
      </c>
      <c r="L2456" s="20">
        <v>189.25</v>
      </c>
      <c r="M2456" s="21">
        <v>10</v>
      </c>
      <c r="N2456" s="22">
        <f t="shared" si="210"/>
        <v>170.32499999999999</v>
      </c>
      <c r="O2456" s="23">
        <v>75</v>
      </c>
      <c r="P2456" s="24">
        <f t="shared" si="211"/>
        <v>298.06875000000002</v>
      </c>
    </row>
    <row r="2457" spans="1:16" ht="17.25" customHeight="1">
      <c r="A2457" s="1">
        <v>2</v>
      </c>
      <c r="B2457" s="1" t="s">
        <v>15</v>
      </c>
      <c r="D2457" s="17" t="s">
        <v>4940</v>
      </c>
      <c r="E2457" s="17" t="s">
        <v>4941</v>
      </c>
      <c r="F2457" s="17" t="s">
        <v>4937</v>
      </c>
      <c r="G2457" s="18">
        <f t="shared" si="213"/>
        <v>264.8569</v>
      </c>
      <c r="H2457" s="19">
        <f t="shared" si="212"/>
        <v>344.75174999999996</v>
      </c>
      <c r="I2457" s="19"/>
      <c r="J2457" s="18">
        <f t="shared" si="208"/>
        <v>5.3387804878048781</v>
      </c>
      <c r="K2457" s="18">
        <v>41</v>
      </c>
      <c r="L2457" s="20">
        <v>218.89</v>
      </c>
      <c r="M2457" s="21">
        <v>10</v>
      </c>
      <c r="N2457" s="22">
        <f t="shared" si="210"/>
        <v>197.00099999999998</v>
      </c>
      <c r="O2457" s="23">
        <v>75</v>
      </c>
      <c r="P2457" s="24">
        <f t="shared" si="211"/>
        <v>344.75174999999996</v>
      </c>
    </row>
    <row r="2458" spans="1:16" ht="17.25" customHeight="1">
      <c r="A2458" s="1">
        <v>2</v>
      </c>
      <c r="B2458" s="1" t="s">
        <v>15</v>
      </c>
      <c r="D2458" s="17" t="s">
        <v>4942</v>
      </c>
      <c r="E2458" s="17" t="s">
        <v>4943</v>
      </c>
      <c r="F2458" s="17" t="s">
        <v>4937</v>
      </c>
      <c r="G2458" s="18">
        <f t="shared" si="213"/>
        <v>190.58709999999999</v>
      </c>
      <c r="H2458" s="19">
        <f t="shared" si="212"/>
        <v>248.07824999999997</v>
      </c>
      <c r="I2458" s="19"/>
      <c r="J2458" s="18">
        <f t="shared" si="208"/>
        <v>3.8417073170731704</v>
      </c>
      <c r="K2458" s="18">
        <v>41</v>
      </c>
      <c r="L2458" s="20">
        <v>157.51</v>
      </c>
      <c r="M2458" s="21">
        <v>10</v>
      </c>
      <c r="N2458" s="22">
        <f t="shared" si="210"/>
        <v>141.75899999999999</v>
      </c>
      <c r="O2458" s="23">
        <v>75</v>
      </c>
      <c r="P2458" s="24">
        <f t="shared" si="211"/>
        <v>248.07824999999997</v>
      </c>
    </row>
    <row r="2459" spans="1:16" ht="17.25" customHeight="1">
      <c r="A2459" s="1">
        <v>2</v>
      </c>
      <c r="B2459" s="1" t="s">
        <v>15</v>
      </c>
      <c r="D2459" s="17" t="s">
        <v>4944</v>
      </c>
      <c r="E2459" s="17" t="s">
        <v>4945</v>
      </c>
      <c r="F2459" s="17" t="s">
        <v>4946</v>
      </c>
      <c r="G2459" s="18">
        <f t="shared" si="213"/>
        <v>249.4778</v>
      </c>
      <c r="H2459" s="19">
        <f t="shared" si="212"/>
        <v>324.73350000000005</v>
      </c>
      <c r="I2459" s="19"/>
      <c r="J2459" s="18">
        <f t="shared" si="208"/>
        <v>5.0287804878048785</v>
      </c>
      <c r="K2459" s="18">
        <v>41</v>
      </c>
      <c r="L2459" s="20">
        <v>206.18</v>
      </c>
      <c r="M2459" s="21">
        <v>10</v>
      </c>
      <c r="N2459" s="22">
        <f t="shared" si="210"/>
        <v>185.56200000000001</v>
      </c>
      <c r="O2459" s="23">
        <v>75</v>
      </c>
      <c r="P2459" s="24">
        <f t="shared" si="211"/>
        <v>324.73350000000005</v>
      </c>
    </row>
    <row r="2460" spans="1:16" ht="17.25" customHeight="1">
      <c r="A2460" s="1">
        <v>2</v>
      </c>
      <c r="B2460" s="1" t="s">
        <v>15</v>
      </c>
      <c r="D2460" s="17" t="s">
        <v>4947</v>
      </c>
      <c r="E2460" s="17" t="s">
        <v>4948</v>
      </c>
      <c r="F2460" s="17" t="s">
        <v>4946</v>
      </c>
      <c r="G2460" s="18">
        <f t="shared" si="213"/>
        <v>259.73859999999996</v>
      </c>
      <c r="H2460" s="19">
        <f t="shared" si="212"/>
        <v>338.08949999999999</v>
      </c>
      <c r="I2460" s="19"/>
      <c r="J2460" s="18">
        <f t="shared" si="208"/>
        <v>5.2356097560975607</v>
      </c>
      <c r="K2460" s="18">
        <v>41</v>
      </c>
      <c r="L2460" s="20">
        <v>214.66</v>
      </c>
      <c r="M2460" s="21">
        <v>10</v>
      </c>
      <c r="N2460" s="22">
        <f t="shared" si="210"/>
        <v>193.19399999999999</v>
      </c>
      <c r="O2460" s="23">
        <v>75</v>
      </c>
      <c r="P2460" s="24">
        <f t="shared" si="211"/>
        <v>338.08949999999999</v>
      </c>
    </row>
    <row r="2461" spans="1:16" ht="17.25" customHeight="1">
      <c r="A2461" s="1">
        <v>2</v>
      </c>
      <c r="B2461" s="1" t="s">
        <v>15</v>
      </c>
      <c r="D2461" s="17" t="s">
        <v>4949</v>
      </c>
      <c r="E2461" s="17" t="s">
        <v>4950</v>
      </c>
      <c r="F2461" s="17" t="s">
        <v>4946</v>
      </c>
      <c r="G2461" s="18">
        <f t="shared" si="213"/>
        <v>288.94799999999998</v>
      </c>
      <c r="H2461" s="19">
        <f t="shared" si="212"/>
        <v>376.11</v>
      </c>
      <c r="I2461" s="19"/>
      <c r="J2461" s="18">
        <f t="shared" si="208"/>
        <v>5.8243902439024389</v>
      </c>
      <c r="K2461" s="18">
        <v>41</v>
      </c>
      <c r="L2461" s="20">
        <v>238.8</v>
      </c>
      <c r="M2461" s="21">
        <v>10</v>
      </c>
      <c r="N2461" s="22">
        <f t="shared" si="210"/>
        <v>214.92000000000002</v>
      </c>
      <c r="O2461" s="23">
        <v>75</v>
      </c>
      <c r="P2461" s="24">
        <f t="shared" si="211"/>
        <v>376.11</v>
      </c>
    </row>
    <row r="2462" spans="1:16" ht="17.25" customHeight="1">
      <c r="A2462" s="1">
        <v>2</v>
      </c>
      <c r="B2462" s="1" t="s">
        <v>15</v>
      </c>
      <c r="D2462" s="17" t="s">
        <v>4951</v>
      </c>
      <c r="E2462" s="17" t="s">
        <v>4952</v>
      </c>
      <c r="F2462" s="17" t="s">
        <v>4946</v>
      </c>
      <c r="G2462" s="18">
        <f t="shared" si="213"/>
        <v>197.03639999999999</v>
      </c>
      <c r="H2462" s="19">
        <f t="shared" si="212"/>
        <v>256.47300000000001</v>
      </c>
      <c r="I2462" s="19"/>
      <c r="J2462" s="18">
        <f t="shared" si="208"/>
        <v>3.9717073170731707</v>
      </c>
      <c r="K2462" s="18">
        <v>41</v>
      </c>
      <c r="L2462" s="20">
        <v>162.84</v>
      </c>
      <c r="M2462" s="21">
        <v>10</v>
      </c>
      <c r="N2462" s="22">
        <f t="shared" si="210"/>
        <v>146.55600000000001</v>
      </c>
      <c r="O2462" s="23">
        <v>75</v>
      </c>
      <c r="P2462" s="24">
        <f t="shared" si="211"/>
        <v>256.47300000000001</v>
      </c>
    </row>
    <row r="2463" spans="1:16" ht="17.25" customHeight="1">
      <c r="A2463" s="1">
        <v>2</v>
      </c>
      <c r="B2463" s="1" t="s">
        <v>15</v>
      </c>
      <c r="D2463" s="17" t="s">
        <v>4953</v>
      </c>
      <c r="E2463" s="17" t="s">
        <v>4954</v>
      </c>
      <c r="F2463" s="17" t="s">
        <v>4955</v>
      </c>
      <c r="G2463" s="18">
        <f t="shared" si="213"/>
        <v>544.89929999999993</v>
      </c>
      <c r="H2463" s="19">
        <f t="shared" si="212"/>
        <v>709.26974999999993</v>
      </c>
      <c r="I2463" s="19"/>
      <c r="J2463" s="18">
        <f t="shared" si="208"/>
        <v>10.983658536585365</v>
      </c>
      <c r="K2463" s="18">
        <v>41</v>
      </c>
      <c r="L2463" s="20">
        <v>450.33</v>
      </c>
      <c r="M2463" s="21">
        <v>10</v>
      </c>
      <c r="N2463" s="22">
        <f t="shared" si="210"/>
        <v>405.29699999999997</v>
      </c>
      <c r="O2463" s="23">
        <v>75</v>
      </c>
      <c r="P2463" s="24">
        <f t="shared" si="211"/>
        <v>709.26974999999993</v>
      </c>
    </row>
    <row r="2464" spans="1:16" ht="17.25" customHeight="1">
      <c r="A2464" s="1">
        <v>2</v>
      </c>
      <c r="B2464" s="1" t="s">
        <v>15</v>
      </c>
      <c r="D2464" s="17" t="s">
        <v>4956</v>
      </c>
      <c r="E2464" s="17" t="s">
        <v>4957</v>
      </c>
      <c r="F2464" s="17" t="s">
        <v>4955</v>
      </c>
      <c r="G2464" s="18">
        <f t="shared" si="213"/>
        <v>384.82839999999999</v>
      </c>
      <c r="H2464" s="19">
        <f t="shared" si="212"/>
        <v>500.91300000000001</v>
      </c>
      <c r="I2464" s="19"/>
      <c r="J2464" s="18">
        <f t="shared" si="208"/>
        <v>7.757073170731708</v>
      </c>
      <c r="K2464" s="18">
        <v>41</v>
      </c>
      <c r="L2464" s="20">
        <v>318.04000000000002</v>
      </c>
      <c r="M2464" s="21">
        <v>10</v>
      </c>
      <c r="N2464" s="22">
        <f t="shared" si="210"/>
        <v>286.23599999999999</v>
      </c>
      <c r="O2464" s="23">
        <v>75</v>
      </c>
      <c r="P2464" s="24">
        <f t="shared" si="211"/>
        <v>500.91300000000001</v>
      </c>
    </row>
    <row r="2465" spans="1:16" ht="17.25" customHeight="1">
      <c r="A2465" s="1">
        <v>2</v>
      </c>
      <c r="B2465" s="1" t="s">
        <v>15</v>
      </c>
      <c r="D2465" s="17" t="s">
        <v>4958</v>
      </c>
      <c r="E2465" s="17" t="s">
        <v>4959</v>
      </c>
      <c r="F2465" s="17" t="s">
        <v>4955</v>
      </c>
      <c r="G2465" s="18">
        <f t="shared" si="213"/>
        <v>696.85109999999997</v>
      </c>
      <c r="H2465" s="19">
        <f t="shared" si="212"/>
        <v>907.05824999999993</v>
      </c>
      <c r="I2465" s="19"/>
      <c r="J2465" s="18">
        <f t="shared" si="208"/>
        <v>14.046585365853657</v>
      </c>
      <c r="K2465" s="18">
        <v>41</v>
      </c>
      <c r="L2465" s="20">
        <v>575.91</v>
      </c>
      <c r="M2465" s="21">
        <v>10</v>
      </c>
      <c r="N2465" s="22">
        <f t="shared" si="210"/>
        <v>518.31899999999996</v>
      </c>
      <c r="O2465" s="23">
        <v>75</v>
      </c>
      <c r="P2465" s="24">
        <f t="shared" si="211"/>
        <v>907.05824999999993</v>
      </c>
    </row>
    <row r="2466" spans="1:16" ht="17.25" customHeight="1">
      <c r="A2466" s="1">
        <v>2</v>
      </c>
      <c r="B2466" s="1" t="s">
        <v>15</v>
      </c>
      <c r="D2466" s="17" t="s">
        <v>4960</v>
      </c>
      <c r="E2466" s="17" t="s">
        <v>4961</v>
      </c>
      <c r="F2466" s="17" t="s">
        <v>4955</v>
      </c>
      <c r="G2466" s="18">
        <f t="shared" si="213"/>
        <v>544.89929999999993</v>
      </c>
      <c r="H2466" s="19">
        <f t="shared" si="212"/>
        <v>709.26974999999993</v>
      </c>
      <c r="I2466" s="19"/>
      <c r="J2466" s="18">
        <f t="shared" si="208"/>
        <v>10.983658536585365</v>
      </c>
      <c r="K2466" s="18">
        <v>41</v>
      </c>
      <c r="L2466" s="20">
        <v>450.33</v>
      </c>
      <c r="M2466" s="21">
        <v>10</v>
      </c>
      <c r="N2466" s="22">
        <f t="shared" si="210"/>
        <v>405.29699999999997</v>
      </c>
      <c r="O2466" s="23">
        <v>75</v>
      </c>
      <c r="P2466" s="24">
        <f t="shared" si="211"/>
        <v>709.26974999999993</v>
      </c>
    </row>
    <row r="2467" spans="1:16" ht="17.25" customHeight="1">
      <c r="A2467" s="1">
        <v>2</v>
      </c>
      <c r="B2467" s="1" t="s">
        <v>15</v>
      </c>
      <c r="D2467" s="17" t="s">
        <v>4962</v>
      </c>
      <c r="E2467" s="17" t="s">
        <v>4963</v>
      </c>
      <c r="F2467" s="17" t="s">
        <v>4964</v>
      </c>
      <c r="G2467" s="18">
        <f t="shared" si="213"/>
        <v>278.17899999999997</v>
      </c>
      <c r="H2467" s="19">
        <f t="shared" si="212"/>
        <v>362.09249999999997</v>
      </c>
      <c r="I2467" s="19"/>
      <c r="J2467" s="18">
        <f t="shared" si="208"/>
        <v>5.6073170731707318</v>
      </c>
      <c r="K2467" s="18">
        <v>41</v>
      </c>
      <c r="L2467" s="20">
        <v>229.9</v>
      </c>
      <c r="M2467" s="21">
        <v>10</v>
      </c>
      <c r="N2467" s="22">
        <f t="shared" si="210"/>
        <v>206.91</v>
      </c>
      <c r="O2467" s="23">
        <v>75</v>
      </c>
      <c r="P2467" s="24">
        <f t="shared" si="211"/>
        <v>362.09249999999997</v>
      </c>
    </row>
    <row r="2468" spans="1:16" ht="17.25" customHeight="1">
      <c r="A2468" s="1">
        <v>2</v>
      </c>
      <c r="B2468" s="1" t="s">
        <v>15</v>
      </c>
      <c r="D2468" s="17" t="s">
        <v>4965</v>
      </c>
      <c r="E2468" s="17" t="s">
        <v>4966</v>
      </c>
      <c r="F2468" s="17" t="s">
        <v>4964</v>
      </c>
      <c r="G2468" s="18">
        <f t="shared" si="213"/>
        <v>292.51749999999998</v>
      </c>
      <c r="H2468" s="19">
        <f t="shared" si="212"/>
        <v>380.75625000000002</v>
      </c>
      <c r="I2468" s="19"/>
      <c r="J2468" s="18">
        <f t="shared" si="208"/>
        <v>5.8963414634146343</v>
      </c>
      <c r="K2468" s="18">
        <v>41</v>
      </c>
      <c r="L2468" s="20">
        <v>241.75</v>
      </c>
      <c r="M2468" s="21">
        <v>10</v>
      </c>
      <c r="N2468" s="22">
        <f t="shared" si="210"/>
        <v>217.57499999999999</v>
      </c>
      <c r="O2468" s="23">
        <v>75</v>
      </c>
      <c r="P2468" s="24">
        <f t="shared" si="211"/>
        <v>380.75625000000002</v>
      </c>
    </row>
    <row r="2469" spans="1:16" ht="17.25" customHeight="1">
      <c r="A2469" s="1">
        <v>2</v>
      </c>
      <c r="B2469" s="1" t="s">
        <v>15</v>
      </c>
      <c r="D2469" s="17" t="s">
        <v>4967</v>
      </c>
      <c r="E2469" s="17" t="s">
        <v>4968</v>
      </c>
      <c r="F2469" s="17" t="s">
        <v>4964</v>
      </c>
      <c r="G2469" s="18">
        <f t="shared" si="213"/>
        <v>317.63709999999998</v>
      </c>
      <c r="H2469" s="19">
        <f t="shared" si="212"/>
        <v>413.45324999999997</v>
      </c>
      <c r="I2469" s="19"/>
      <c r="J2469" s="18">
        <f t="shared" ref="J2469:J2532" si="214">L2469/K2469</f>
        <v>6.402682926829268</v>
      </c>
      <c r="K2469" s="18">
        <v>41</v>
      </c>
      <c r="L2469" s="20">
        <v>262.51</v>
      </c>
      <c r="M2469" s="21">
        <v>10</v>
      </c>
      <c r="N2469" s="22">
        <f t="shared" si="210"/>
        <v>236.25899999999999</v>
      </c>
      <c r="O2469" s="23">
        <v>75</v>
      </c>
      <c r="P2469" s="24">
        <f t="shared" si="211"/>
        <v>413.45324999999997</v>
      </c>
    </row>
    <row r="2470" spans="1:16" ht="17.25" customHeight="1">
      <c r="A2470" s="1">
        <v>2</v>
      </c>
      <c r="B2470" s="1" t="s">
        <v>15</v>
      </c>
      <c r="D2470" s="17" t="s">
        <v>4969</v>
      </c>
      <c r="E2470" s="17" t="s">
        <v>4970</v>
      </c>
      <c r="F2470" s="17" t="s">
        <v>4964</v>
      </c>
      <c r="G2470" s="18">
        <f t="shared" si="213"/>
        <v>215.17430000000002</v>
      </c>
      <c r="H2470" s="19">
        <f t="shared" si="212"/>
        <v>280.08225000000004</v>
      </c>
      <c r="I2470" s="19"/>
      <c r="J2470" s="18">
        <f t="shared" si="214"/>
        <v>4.3373170731707322</v>
      </c>
      <c r="K2470" s="18">
        <v>41</v>
      </c>
      <c r="L2470" s="20">
        <v>177.83</v>
      </c>
      <c r="M2470" s="21">
        <v>10</v>
      </c>
      <c r="N2470" s="22">
        <f t="shared" si="210"/>
        <v>160.04700000000003</v>
      </c>
      <c r="O2470" s="23">
        <v>75</v>
      </c>
      <c r="P2470" s="24">
        <f t="shared" si="211"/>
        <v>280.08225000000004</v>
      </c>
    </row>
    <row r="2471" spans="1:16" ht="17.25" customHeight="1">
      <c r="A2471" s="1">
        <v>2</v>
      </c>
      <c r="B2471" s="1" t="s">
        <v>15</v>
      </c>
      <c r="D2471" s="17" t="s">
        <v>4971</v>
      </c>
      <c r="E2471" s="17" t="s">
        <v>4972</v>
      </c>
      <c r="F2471" s="17" t="s">
        <v>4973</v>
      </c>
      <c r="G2471" s="18">
        <f t="shared" si="213"/>
        <v>272.03219999999999</v>
      </c>
      <c r="H2471" s="19">
        <f t="shared" si="212"/>
        <v>354.0915</v>
      </c>
      <c r="I2471" s="19"/>
      <c r="J2471" s="18">
        <f t="shared" si="214"/>
        <v>5.4834146341463414</v>
      </c>
      <c r="K2471" s="18">
        <v>41</v>
      </c>
      <c r="L2471" s="20">
        <v>224.82</v>
      </c>
      <c r="M2471" s="21">
        <v>10</v>
      </c>
      <c r="N2471" s="22">
        <f t="shared" si="210"/>
        <v>202.33799999999999</v>
      </c>
      <c r="O2471" s="23">
        <v>75</v>
      </c>
      <c r="P2471" s="24">
        <f t="shared" si="211"/>
        <v>354.0915</v>
      </c>
    </row>
    <row r="2472" spans="1:16" ht="17.25" customHeight="1">
      <c r="A2472" s="1">
        <v>2</v>
      </c>
      <c r="B2472" s="1" t="s">
        <v>15</v>
      </c>
      <c r="D2472" s="17" t="s">
        <v>4974</v>
      </c>
      <c r="E2472" s="17" t="s">
        <v>4975</v>
      </c>
      <c r="F2472" s="17" t="s">
        <v>4973</v>
      </c>
      <c r="G2472" s="18">
        <f t="shared" si="213"/>
        <v>328.39399999999995</v>
      </c>
      <c r="H2472" s="19">
        <f t="shared" si="212"/>
        <v>427.45499999999998</v>
      </c>
      <c r="I2472" s="19"/>
      <c r="J2472" s="18">
        <f t="shared" si="214"/>
        <v>6.6195121951219509</v>
      </c>
      <c r="K2472" s="18">
        <v>41</v>
      </c>
      <c r="L2472" s="20">
        <v>271.39999999999998</v>
      </c>
      <c r="M2472" s="21">
        <v>10</v>
      </c>
      <c r="N2472" s="22">
        <f t="shared" si="210"/>
        <v>244.26</v>
      </c>
      <c r="O2472" s="23">
        <v>75</v>
      </c>
      <c r="P2472" s="24">
        <f t="shared" si="211"/>
        <v>427.45499999999998</v>
      </c>
    </row>
    <row r="2473" spans="1:16" ht="17.25" customHeight="1">
      <c r="A2473" s="1">
        <v>2</v>
      </c>
      <c r="B2473" s="1" t="s">
        <v>15</v>
      </c>
      <c r="D2473" s="17" t="s">
        <v>4976</v>
      </c>
      <c r="E2473" s="17" t="s">
        <v>4977</v>
      </c>
      <c r="F2473" s="17" t="s">
        <v>4978</v>
      </c>
      <c r="G2473" s="18">
        <f t="shared" si="213"/>
        <v>247.14249999999998</v>
      </c>
      <c r="H2473" s="19">
        <f t="shared" si="212"/>
        <v>321.69375000000002</v>
      </c>
      <c r="I2473" s="19"/>
      <c r="J2473" s="18">
        <f t="shared" si="214"/>
        <v>4.9817073170731705</v>
      </c>
      <c r="K2473" s="18">
        <v>41</v>
      </c>
      <c r="L2473" s="20">
        <v>204.25</v>
      </c>
      <c r="M2473" s="21">
        <v>10</v>
      </c>
      <c r="N2473" s="22">
        <f t="shared" si="210"/>
        <v>183.82499999999999</v>
      </c>
      <c r="O2473" s="23">
        <v>75</v>
      </c>
      <c r="P2473" s="24">
        <f t="shared" si="211"/>
        <v>321.69375000000002</v>
      </c>
    </row>
    <row r="2474" spans="1:16" ht="17.25" customHeight="1">
      <c r="A2474" s="1">
        <v>2</v>
      </c>
      <c r="B2474" s="1" t="s">
        <v>15</v>
      </c>
      <c r="D2474" s="17" t="s">
        <v>4979</v>
      </c>
      <c r="E2474" s="17" t="s">
        <v>4980</v>
      </c>
      <c r="F2474" s="17" t="s">
        <v>4978</v>
      </c>
      <c r="G2474" s="18">
        <f t="shared" si="213"/>
        <v>484.13310000000001</v>
      </c>
      <c r="H2474" s="19">
        <f t="shared" si="212"/>
        <v>630.17325000000005</v>
      </c>
      <c r="I2474" s="19"/>
      <c r="J2474" s="18">
        <f t="shared" si="214"/>
        <v>9.7587804878048789</v>
      </c>
      <c r="K2474" s="18">
        <v>41</v>
      </c>
      <c r="L2474" s="20">
        <v>400.11</v>
      </c>
      <c r="M2474" s="21">
        <v>10</v>
      </c>
      <c r="N2474" s="22">
        <f t="shared" si="210"/>
        <v>360.09899999999999</v>
      </c>
      <c r="O2474" s="23">
        <v>75</v>
      </c>
      <c r="P2474" s="24">
        <f t="shared" si="211"/>
        <v>630.17325000000005</v>
      </c>
    </row>
    <row r="2475" spans="1:16" ht="17.25" customHeight="1">
      <c r="A2475" s="1">
        <v>2</v>
      </c>
      <c r="B2475" s="1" t="s">
        <v>15</v>
      </c>
      <c r="D2475" s="17" t="s">
        <v>4981</v>
      </c>
      <c r="E2475" s="17" t="s">
        <v>4982</v>
      </c>
      <c r="F2475" s="17" t="s">
        <v>4978</v>
      </c>
      <c r="G2475" s="18">
        <f t="shared" si="213"/>
        <v>325.22379999999998</v>
      </c>
      <c r="H2475" s="19">
        <f t="shared" si="212"/>
        <v>423.32849999999996</v>
      </c>
      <c r="I2475" s="19"/>
      <c r="J2475" s="18">
        <f t="shared" si="214"/>
        <v>6.5556097560975601</v>
      </c>
      <c r="K2475" s="18">
        <v>41</v>
      </c>
      <c r="L2475" s="20">
        <v>268.77999999999997</v>
      </c>
      <c r="M2475" s="21">
        <v>10</v>
      </c>
      <c r="N2475" s="22">
        <f t="shared" si="210"/>
        <v>241.90199999999999</v>
      </c>
      <c r="O2475" s="23">
        <v>75</v>
      </c>
      <c r="P2475" s="24">
        <f t="shared" si="211"/>
        <v>423.32849999999996</v>
      </c>
    </row>
    <row r="2476" spans="1:16" ht="17.25" customHeight="1">
      <c r="A2476" s="1">
        <v>2</v>
      </c>
      <c r="B2476" s="1" t="s">
        <v>15</v>
      </c>
      <c r="D2476" s="17" t="s">
        <v>4983</v>
      </c>
      <c r="E2476" s="17" t="s">
        <v>4984</v>
      </c>
      <c r="F2476" s="17" t="s">
        <v>4978</v>
      </c>
      <c r="G2476" s="18">
        <f t="shared" si="213"/>
        <v>242.42349999999999</v>
      </c>
      <c r="H2476" s="19">
        <f t="shared" si="212"/>
        <v>315.55124999999998</v>
      </c>
      <c r="I2476" s="19"/>
      <c r="J2476" s="18">
        <f t="shared" si="214"/>
        <v>4.8865853658536587</v>
      </c>
      <c r="K2476" s="18">
        <v>41</v>
      </c>
      <c r="L2476" s="20">
        <v>200.35</v>
      </c>
      <c r="M2476" s="21">
        <v>10</v>
      </c>
      <c r="N2476" s="22">
        <f t="shared" si="210"/>
        <v>180.315</v>
      </c>
      <c r="O2476" s="23">
        <v>75</v>
      </c>
      <c r="P2476" s="24">
        <f t="shared" si="211"/>
        <v>315.55124999999998</v>
      </c>
    </row>
    <row r="2477" spans="1:16" ht="17.25" customHeight="1">
      <c r="A2477" s="1">
        <v>2</v>
      </c>
      <c r="B2477" s="1" t="s">
        <v>15</v>
      </c>
      <c r="D2477" s="17" t="s">
        <v>4985</v>
      </c>
      <c r="E2477" s="17" t="s">
        <v>4986</v>
      </c>
      <c r="F2477" s="17" t="s">
        <v>4978</v>
      </c>
      <c r="G2477" s="18">
        <f t="shared" si="213"/>
        <v>265.5829</v>
      </c>
      <c r="H2477" s="19">
        <f t="shared" si="212"/>
        <v>345.69674999999995</v>
      </c>
      <c r="I2477" s="19"/>
      <c r="J2477" s="18">
        <f t="shared" si="214"/>
        <v>5.3534146341463416</v>
      </c>
      <c r="K2477" s="18">
        <v>41</v>
      </c>
      <c r="L2477" s="20">
        <v>219.49</v>
      </c>
      <c r="M2477" s="21">
        <v>10</v>
      </c>
      <c r="N2477" s="22">
        <f t="shared" si="210"/>
        <v>197.541</v>
      </c>
      <c r="O2477" s="23">
        <v>75</v>
      </c>
      <c r="P2477" s="24">
        <f t="shared" si="211"/>
        <v>345.69674999999995</v>
      </c>
    </row>
    <row r="2478" spans="1:16" ht="17.25" customHeight="1">
      <c r="A2478" s="1">
        <v>2</v>
      </c>
      <c r="B2478" s="1" t="s">
        <v>15</v>
      </c>
      <c r="D2478" s="17" t="s">
        <v>4987</v>
      </c>
      <c r="E2478" s="17" t="s">
        <v>4988</v>
      </c>
      <c r="F2478" s="17" t="s">
        <v>4978</v>
      </c>
      <c r="G2478" s="18">
        <f t="shared" si="213"/>
        <v>173.6713</v>
      </c>
      <c r="H2478" s="19">
        <f t="shared" si="212"/>
        <v>226.05975000000001</v>
      </c>
      <c r="I2478" s="19"/>
      <c r="J2478" s="18">
        <f t="shared" si="214"/>
        <v>3.5007317073170734</v>
      </c>
      <c r="K2478" s="18">
        <v>41</v>
      </c>
      <c r="L2478" s="20">
        <v>143.53</v>
      </c>
      <c r="M2478" s="21">
        <v>10</v>
      </c>
      <c r="N2478" s="22">
        <f t="shared" si="210"/>
        <v>129.17699999999999</v>
      </c>
      <c r="O2478" s="23">
        <v>75</v>
      </c>
      <c r="P2478" s="24">
        <f t="shared" si="211"/>
        <v>226.05975000000001</v>
      </c>
    </row>
    <row r="2479" spans="1:16" ht="17.25" customHeight="1">
      <c r="A2479" s="1">
        <v>2</v>
      </c>
      <c r="B2479" s="1" t="s">
        <v>15</v>
      </c>
      <c r="D2479" s="17" t="s">
        <v>4989</v>
      </c>
      <c r="E2479" s="17" t="s">
        <v>4990</v>
      </c>
      <c r="F2479" s="17" t="s">
        <v>4978</v>
      </c>
      <c r="G2479" s="18">
        <f t="shared" si="213"/>
        <v>204.11489999999998</v>
      </c>
      <c r="H2479" s="19">
        <f t="shared" si="212"/>
        <v>265.68675000000002</v>
      </c>
      <c r="I2479" s="19"/>
      <c r="J2479" s="18">
        <f t="shared" si="214"/>
        <v>4.1143902439024389</v>
      </c>
      <c r="K2479" s="18">
        <v>41</v>
      </c>
      <c r="L2479" s="20">
        <v>168.69</v>
      </c>
      <c r="M2479" s="21">
        <v>10</v>
      </c>
      <c r="N2479" s="22">
        <f t="shared" si="210"/>
        <v>151.821</v>
      </c>
      <c r="O2479" s="23">
        <v>75</v>
      </c>
      <c r="P2479" s="24">
        <f t="shared" si="211"/>
        <v>265.68675000000002</v>
      </c>
    </row>
    <row r="2480" spans="1:16" ht="17.25" customHeight="1">
      <c r="A2480" s="1">
        <v>2</v>
      </c>
      <c r="B2480" s="1" t="s">
        <v>15</v>
      </c>
      <c r="D2480" s="17" t="s">
        <v>4991</v>
      </c>
      <c r="E2480" s="17" t="s">
        <v>4992</v>
      </c>
      <c r="F2480" s="17" t="s">
        <v>4978</v>
      </c>
      <c r="G2480" s="18">
        <f t="shared" si="213"/>
        <v>238.5273</v>
      </c>
      <c r="H2480" s="19">
        <f t="shared" si="212"/>
        <v>310.47974999999997</v>
      </c>
      <c r="I2480" s="19"/>
      <c r="J2480" s="18">
        <f t="shared" si="214"/>
        <v>4.8080487804878045</v>
      </c>
      <c r="K2480" s="18">
        <v>41</v>
      </c>
      <c r="L2480" s="20">
        <v>197.13</v>
      </c>
      <c r="M2480" s="21">
        <v>10</v>
      </c>
      <c r="N2480" s="22">
        <f t="shared" si="210"/>
        <v>177.417</v>
      </c>
      <c r="O2480" s="23">
        <v>75</v>
      </c>
      <c r="P2480" s="24">
        <f t="shared" si="211"/>
        <v>310.47974999999997</v>
      </c>
    </row>
    <row r="2481" spans="1:16" ht="17.25" customHeight="1">
      <c r="A2481" s="1">
        <v>2</v>
      </c>
      <c r="B2481" s="1" t="s">
        <v>15</v>
      </c>
      <c r="D2481" s="17" t="s">
        <v>4993</v>
      </c>
      <c r="E2481" s="17" t="s">
        <v>4994</v>
      </c>
      <c r="F2481" s="17" t="s">
        <v>4978</v>
      </c>
      <c r="G2481" s="18">
        <f t="shared" si="213"/>
        <v>266.51459999999997</v>
      </c>
      <c r="H2481" s="19">
        <f t="shared" si="212"/>
        <v>346.90949999999998</v>
      </c>
      <c r="I2481" s="19"/>
      <c r="J2481" s="18">
        <f t="shared" si="214"/>
        <v>5.3721951219512194</v>
      </c>
      <c r="K2481" s="18">
        <v>41</v>
      </c>
      <c r="L2481" s="20">
        <v>220.26</v>
      </c>
      <c r="M2481" s="21">
        <v>10</v>
      </c>
      <c r="N2481" s="22">
        <f t="shared" si="210"/>
        <v>198.23399999999998</v>
      </c>
      <c r="O2481" s="23">
        <v>75</v>
      </c>
      <c r="P2481" s="24">
        <f t="shared" si="211"/>
        <v>346.90949999999998</v>
      </c>
    </row>
    <row r="2482" spans="1:16" ht="17.25" customHeight="1">
      <c r="A2482" s="1">
        <v>2</v>
      </c>
      <c r="B2482" s="1" t="s">
        <v>15</v>
      </c>
      <c r="D2482" s="17" t="s">
        <v>4995</v>
      </c>
      <c r="E2482" s="17" t="s">
        <v>4996</v>
      </c>
      <c r="F2482" s="17" t="s">
        <v>4978</v>
      </c>
      <c r="G2482" s="18">
        <f t="shared" si="213"/>
        <v>297.55109999999996</v>
      </c>
      <c r="H2482" s="19">
        <f t="shared" si="212"/>
        <v>387.30824999999999</v>
      </c>
      <c r="I2482" s="19"/>
      <c r="J2482" s="18">
        <f t="shared" si="214"/>
        <v>5.9978048780487807</v>
      </c>
      <c r="K2482" s="18">
        <v>41</v>
      </c>
      <c r="L2482" s="20">
        <v>245.91</v>
      </c>
      <c r="M2482" s="21">
        <v>10</v>
      </c>
      <c r="N2482" s="22">
        <f t="shared" si="210"/>
        <v>221.31899999999999</v>
      </c>
      <c r="O2482" s="23">
        <v>75</v>
      </c>
      <c r="P2482" s="24">
        <f t="shared" si="211"/>
        <v>387.30824999999999</v>
      </c>
    </row>
    <row r="2483" spans="1:16" ht="17.25" customHeight="1">
      <c r="A2483" s="1">
        <v>2</v>
      </c>
      <c r="B2483" s="1" t="s">
        <v>15</v>
      </c>
      <c r="D2483" s="17" t="s">
        <v>4997</v>
      </c>
      <c r="E2483" s="17" t="s">
        <v>4998</v>
      </c>
      <c r="F2483" s="17" t="s">
        <v>4978</v>
      </c>
      <c r="G2483" s="18">
        <f t="shared" si="213"/>
        <v>329.2047</v>
      </c>
      <c r="H2483" s="19">
        <f t="shared" si="212"/>
        <v>428.51024999999998</v>
      </c>
      <c r="I2483" s="19"/>
      <c r="J2483" s="18">
        <f t="shared" si="214"/>
        <v>6.6358536585365853</v>
      </c>
      <c r="K2483" s="18">
        <v>41</v>
      </c>
      <c r="L2483" s="20">
        <v>272.07</v>
      </c>
      <c r="M2483" s="21">
        <v>10</v>
      </c>
      <c r="N2483" s="22">
        <f t="shared" si="210"/>
        <v>244.863</v>
      </c>
      <c r="O2483" s="23">
        <v>75</v>
      </c>
      <c r="P2483" s="24">
        <f t="shared" si="211"/>
        <v>428.51024999999998</v>
      </c>
    </row>
    <row r="2484" spans="1:16" ht="17.25" customHeight="1">
      <c r="A2484" s="1">
        <v>2</v>
      </c>
      <c r="B2484" s="1" t="s">
        <v>15</v>
      </c>
      <c r="D2484" s="41" t="s">
        <v>4999</v>
      </c>
      <c r="E2484" s="41" t="s">
        <v>5000</v>
      </c>
      <c r="F2484" s="41" t="s">
        <v>4978</v>
      </c>
      <c r="G2484" s="22">
        <f t="shared" si="213"/>
        <v>252.56329999999997</v>
      </c>
      <c r="H2484" s="42">
        <f t="shared" si="212"/>
        <v>328.74975000000001</v>
      </c>
      <c r="I2484" s="42"/>
      <c r="J2484" s="22">
        <f t="shared" si="214"/>
        <v>5.0909756097560974</v>
      </c>
      <c r="K2484" s="22">
        <v>41</v>
      </c>
      <c r="L2484" s="22">
        <v>208.73</v>
      </c>
      <c r="M2484" s="21">
        <v>10</v>
      </c>
      <c r="N2484" s="22">
        <f t="shared" si="210"/>
        <v>187.857</v>
      </c>
      <c r="O2484" s="23">
        <v>75</v>
      </c>
      <c r="P2484" s="24">
        <f t="shared" si="211"/>
        <v>328.74975000000001</v>
      </c>
    </row>
    <row r="2485" spans="1:16" ht="17.25" customHeight="1">
      <c r="A2485" s="1">
        <v>2</v>
      </c>
      <c r="B2485" s="1" t="s">
        <v>15</v>
      </c>
      <c r="D2485" s="41" t="s">
        <v>5001</v>
      </c>
      <c r="E2485" s="41" t="s">
        <v>5002</v>
      </c>
      <c r="F2485" s="41" t="s">
        <v>4978</v>
      </c>
      <c r="G2485" s="22">
        <f t="shared" si="213"/>
        <v>290.99290000000002</v>
      </c>
      <c r="H2485" s="19">
        <f t="shared" si="212"/>
        <v>378.77175</v>
      </c>
      <c r="I2485" s="42"/>
      <c r="J2485" s="22">
        <f t="shared" si="214"/>
        <v>5.8656097560975615</v>
      </c>
      <c r="K2485" s="22">
        <v>41</v>
      </c>
      <c r="L2485" s="22">
        <v>240.49</v>
      </c>
      <c r="M2485" s="21">
        <v>10</v>
      </c>
      <c r="N2485" s="22">
        <f t="shared" si="210"/>
        <v>216.441</v>
      </c>
      <c r="O2485" s="23">
        <v>75</v>
      </c>
      <c r="P2485" s="24">
        <f t="shared" si="211"/>
        <v>378.77175</v>
      </c>
    </row>
    <row r="2486" spans="1:16" ht="17.25" customHeight="1">
      <c r="A2486" s="1">
        <v>2</v>
      </c>
      <c r="B2486" s="1" t="s">
        <v>15</v>
      </c>
      <c r="D2486" s="41" t="s">
        <v>5003</v>
      </c>
      <c r="E2486" s="41" t="s">
        <v>5004</v>
      </c>
      <c r="F2486" s="41" t="s">
        <v>4978</v>
      </c>
      <c r="G2486" s="22">
        <f t="shared" si="213"/>
        <v>331.97559999999999</v>
      </c>
      <c r="H2486" s="19">
        <f t="shared" si="212"/>
        <v>432.11699999999996</v>
      </c>
      <c r="I2486" s="42"/>
      <c r="J2486" s="22">
        <f t="shared" si="214"/>
        <v>6.6917073170731713</v>
      </c>
      <c r="K2486" s="22">
        <v>41</v>
      </c>
      <c r="L2486" s="22">
        <v>274.36</v>
      </c>
      <c r="M2486" s="21">
        <v>10</v>
      </c>
      <c r="N2486" s="22">
        <f t="shared" si="210"/>
        <v>246.92400000000001</v>
      </c>
      <c r="O2486" s="23">
        <v>75</v>
      </c>
      <c r="P2486" s="24">
        <f t="shared" si="211"/>
        <v>432.11699999999996</v>
      </c>
    </row>
    <row r="2487" spans="1:16" ht="17.25" customHeight="1">
      <c r="A2487" s="1">
        <v>2</v>
      </c>
      <c r="B2487" s="1" t="s">
        <v>15</v>
      </c>
      <c r="D2487" s="41" t="s">
        <v>5005</v>
      </c>
      <c r="E2487" s="41" t="s">
        <v>5006</v>
      </c>
      <c r="F2487" s="41" t="s">
        <v>4978</v>
      </c>
      <c r="G2487" s="22">
        <f t="shared" si="213"/>
        <v>369.88489999999996</v>
      </c>
      <c r="H2487" s="19">
        <f t="shared" si="212"/>
        <v>481.46174999999994</v>
      </c>
      <c r="I2487" s="42"/>
      <c r="J2487" s="22">
        <f t="shared" si="214"/>
        <v>7.4558536585365855</v>
      </c>
      <c r="K2487" s="22">
        <v>41</v>
      </c>
      <c r="L2487" s="22">
        <v>305.69</v>
      </c>
      <c r="M2487" s="21">
        <v>10</v>
      </c>
      <c r="N2487" s="22">
        <f t="shared" si="210"/>
        <v>275.12099999999998</v>
      </c>
      <c r="O2487" s="23">
        <v>75</v>
      </c>
      <c r="P2487" s="24">
        <f t="shared" si="211"/>
        <v>481.46174999999994</v>
      </c>
    </row>
    <row r="2488" spans="1:16" ht="17.25" customHeight="1">
      <c r="A2488" s="1">
        <v>2</v>
      </c>
      <c r="B2488" s="1" t="s">
        <v>15</v>
      </c>
      <c r="D2488" s="41" t="s">
        <v>5007</v>
      </c>
      <c r="E2488" s="41" t="s">
        <v>5008</v>
      </c>
      <c r="F2488" s="41" t="s">
        <v>4978</v>
      </c>
      <c r="G2488" s="22">
        <f t="shared" si="213"/>
        <v>245.59369999999998</v>
      </c>
      <c r="H2488" s="19">
        <f t="shared" si="212"/>
        <v>319.67775</v>
      </c>
      <c r="I2488" s="42"/>
      <c r="J2488" s="22">
        <f t="shared" si="214"/>
        <v>4.9504878048780485</v>
      </c>
      <c r="K2488" s="22">
        <v>41</v>
      </c>
      <c r="L2488" s="22">
        <v>202.97</v>
      </c>
      <c r="M2488" s="21">
        <v>10</v>
      </c>
      <c r="N2488" s="22">
        <f t="shared" si="210"/>
        <v>182.673</v>
      </c>
      <c r="O2488" s="23">
        <v>75</v>
      </c>
      <c r="P2488" s="24">
        <f t="shared" si="211"/>
        <v>319.67775</v>
      </c>
    </row>
    <row r="2489" spans="1:16" ht="17.25" customHeight="1">
      <c r="A2489" s="1">
        <v>2</v>
      </c>
      <c r="B2489" s="1" t="s">
        <v>15</v>
      </c>
      <c r="D2489" s="41" t="s">
        <v>5009</v>
      </c>
      <c r="E2489" s="41" t="s">
        <v>5010</v>
      </c>
      <c r="F2489" s="41" t="s">
        <v>4978</v>
      </c>
      <c r="G2489" s="22">
        <f t="shared" si="213"/>
        <v>266.2</v>
      </c>
      <c r="H2489" s="19">
        <f t="shared" si="212"/>
        <v>346.5</v>
      </c>
      <c r="I2489" s="42"/>
      <c r="J2489" s="22">
        <f t="shared" si="214"/>
        <v>5.3658536585365857</v>
      </c>
      <c r="K2489" s="22">
        <v>41</v>
      </c>
      <c r="L2489" s="22">
        <v>220</v>
      </c>
      <c r="M2489" s="21">
        <v>10</v>
      </c>
      <c r="N2489" s="22">
        <f t="shared" si="210"/>
        <v>198</v>
      </c>
      <c r="O2489" s="23">
        <v>75</v>
      </c>
      <c r="P2489" s="24">
        <f t="shared" si="211"/>
        <v>346.5</v>
      </c>
    </row>
    <row r="2490" spans="1:16" ht="17.25" customHeight="1">
      <c r="A2490" s="1">
        <v>2</v>
      </c>
      <c r="B2490" s="1" t="s">
        <v>15</v>
      </c>
      <c r="D2490" s="41" t="s">
        <v>5011</v>
      </c>
      <c r="E2490" s="41" t="s">
        <v>5012</v>
      </c>
      <c r="F2490" s="41" t="s">
        <v>27</v>
      </c>
      <c r="G2490" s="22">
        <f t="shared" si="213"/>
        <v>310.40129999999994</v>
      </c>
      <c r="H2490" s="19">
        <f t="shared" si="212"/>
        <v>404.03474999999992</v>
      </c>
      <c r="I2490" s="42"/>
      <c r="J2490" s="22">
        <f t="shared" si="214"/>
        <v>6.256829268292682</v>
      </c>
      <c r="K2490" s="22">
        <v>41</v>
      </c>
      <c r="L2490" s="22">
        <v>256.52999999999997</v>
      </c>
      <c r="M2490" s="21">
        <v>10</v>
      </c>
      <c r="N2490" s="22">
        <f t="shared" si="210"/>
        <v>230.87699999999998</v>
      </c>
      <c r="O2490" s="23">
        <v>75</v>
      </c>
      <c r="P2490" s="24">
        <f t="shared" si="211"/>
        <v>404.03474999999992</v>
      </c>
    </row>
    <row r="2491" spans="1:16" ht="17.25" customHeight="1">
      <c r="A2491" s="1">
        <v>2</v>
      </c>
      <c r="B2491" s="1" t="s">
        <v>15</v>
      </c>
      <c r="D2491" s="41" t="s">
        <v>5013</v>
      </c>
      <c r="E2491" s="41" t="s">
        <v>5014</v>
      </c>
      <c r="F2491" s="41" t="s">
        <v>4978</v>
      </c>
      <c r="G2491" s="22">
        <f t="shared" si="213"/>
        <v>180.3263</v>
      </c>
      <c r="H2491" s="19">
        <f t="shared" si="212"/>
        <v>234.72225000000003</v>
      </c>
      <c r="I2491" s="42"/>
      <c r="J2491" s="22">
        <f t="shared" si="214"/>
        <v>3.6348780487804877</v>
      </c>
      <c r="K2491" s="22">
        <v>41</v>
      </c>
      <c r="L2491" s="22">
        <v>149.03</v>
      </c>
      <c r="M2491" s="21">
        <v>10</v>
      </c>
      <c r="N2491" s="22">
        <f t="shared" si="210"/>
        <v>134.12700000000001</v>
      </c>
      <c r="O2491" s="23">
        <v>75</v>
      </c>
      <c r="P2491" s="24">
        <f t="shared" si="211"/>
        <v>234.72225000000003</v>
      </c>
    </row>
    <row r="2492" spans="1:16" ht="17.25" customHeight="1">
      <c r="A2492" s="1">
        <v>2</v>
      </c>
      <c r="B2492" s="1" t="s">
        <v>15</v>
      </c>
      <c r="D2492" s="41" t="s">
        <v>5015</v>
      </c>
      <c r="E2492" s="41" t="s">
        <v>5016</v>
      </c>
      <c r="F2492" s="41" t="s">
        <v>4978</v>
      </c>
      <c r="G2492" s="22">
        <f t="shared" si="213"/>
        <v>203.89709999999999</v>
      </c>
      <c r="H2492" s="19">
        <f t="shared" si="212"/>
        <v>265.40324999999996</v>
      </c>
      <c r="I2492" s="42"/>
      <c r="J2492" s="22">
        <f t="shared" si="214"/>
        <v>4.1099999999999994</v>
      </c>
      <c r="K2492" s="22">
        <v>41</v>
      </c>
      <c r="L2492" s="22">
        <v>168.51</v>
      </c>
      <c r="M2492" s="21">
        <v>10</v>
      </c>
      <c r="N2492" s="22">
        <f t="shared" si="210"/>
        <v>151.65899999999999</v>
      </c>
      <c r="O2492" s="23">
        <v>75</v>
      </c>
      <c r="P2492" s="24">
        <f t="shared" si="211"/>
        <v>265.40324999999996</v>
      </c>
    </row>
    <row r="2493" spans="1:16" ht="17.25" customHeight="1">
      <c r="A2493" s="1">
        <v>2</v>
      </c>
      <c r="B2493" s="1" t="s">
        <v>15</v>
      </c>
      <c r="D2493" s="41" t="s">
        <v>5017</v>
      </c>
      <c r="E2493" s="41" t="s">
        <v>5018</v>
      </c>
      <c r="F2493" s="41" t="s">
        <v>4978</v>
      </c>
      <c r="G2493" s="22">
        <f t="shared" si="213"/>
        <v>240.26969999999997</v>
      </c>
      <c r="H2493" s="19">
        <f t="shared" si="212"/>
        <v>312.74775</v>
      </c>
      <c r="I2493" s="42"/>
      <c r="J2493" s="22">
        <f t="shared" si="214"/>
        <v>4.8431707317073167</v>
      </c>
      <c r="K2493" s="22">
        <v>41</v>
      </c>
      <c r="L2493" s="22">
        <v>198.57</v>
      </c>
      <c r="M2493" s="21">
        <v>10</v>
      </c>
      <c r="N2493" s="22">
        <f t="shared" si="210"/>
        <v>178.71299999999999</v>
      </c>
      <c r="O2493" s="23">
        <v>75</v>
      </c>
      <c r="P2493" s="24">
        <f t="shared" si="211"/>
        <v>312.74775</v>
      </c>
    </row>
    <row r="2494" spans="1:16" ht="17.25" customHeight="1">
      <c r="A2494" s="1">
        <v>2</v>
      </c>
      <c r="B2494" s="1" t="s">
        <v>15</v>
      </c>
      <c r="D2494" s="41" t="s">
        <v>5019</v>
      </c>
      <c r="E2494" s="41" t="s">
        <v>5020</v>
      </c>
      <c r="F2494" s="41" t="s">
        <v>4978</v>
      </c>
      <c r="G2494" s="22">
        <f t="shared" si="213"/>
        <v>264.8569</v>
      </c>
      <c r="H2494" s="19">
        <f t="shared" si="212"/>
        <v>344.75174999999996</v>
      </c>
      <c r="I2494" s="42"/>
      <c r="J2494" s="22">
        <f t="shared" si="214"/>
        <v>5.3387804878048781</v>
      </c>
      <c r="K2494" s="22">
        <v>41</v>
      </c>
      <c r="L2494" s="22">
        <v>218.89</v>
      </c>
      <c r="M2494" s="21">
        <v>10</v>
      </c>
      <c r="N2494" s="22">
        <f t="shared" si="210"/>
        <v>197.00099999999998</v>
      </c>
      <c r="O2494" s="23">
        <v>75</v>
      </c>
      <c r="P2494" s="24">
        <f t="shared" si="211"/>
        <v>344.75174999999996</v>
      </c>
    </row>
    <row r="2495" spans="1:16" ht="17.25" customHeight="1">
      <c r="A2495" s="1">
        <v>2</v>
      </c>
      <c r="B2495" s="1" t="s">
        <v>15</v>
      </c>
      <c r="D2495" s="41" t="s">
        <v>5021</v>
      </c>
      <c r="E2495" s="41" t="s">
        <v>5022</v>
      </c>
      <c r="F2495" s="41" t="s">
        <v>4978</v>
      </c>
      <c r="G2495" s="22">
        <f t="shared" si="213"/>
        <v>290.99290000000002</v>
      </c>
      <c r="H2495" s="19">
        <f t="shared" si="212"/>
        <v>378.77175</v>
      </c>
      <c r="I2495" s="42"/>
      <c r="J2495" s="22">
        <f t="shared" si="214"/>
        <v>5.8656097560975615</v>
      </c>
      <c r="K2495" s="22">
        <v>41</v>
      </c>
      <c r="L2495" s="22">
        <v>240.49</v>
      </c>
      <c r="M2495" s="21">
        <v>10</v>
      </c>
      <c r="N2495" s="22">
        <f t="shared" si="210"/>
        <v>216.441</v>
      </c>
      <c r="O2495" s="23">
        <v>75</v>
      </c>
      <c r="P2495" s="24">
        <f t="shared" si="211"/>
        <v>378.77175</v>
      </c>
    </row>
    <row r="2496" spans="1:16" ht="17.25" customHeight="1">
      <c r="A2496" s="1">
        <v>2</v>
      </c>
      <c r="B2496" s="1" t="s">
        <v>15</v>
      </c>
      <c r="D2496" s="41" t="s">
        <v>5023</v>
      </c>
      <c r="E2496" s="41" t="s">
        <v>5024</v>
      </c>
      <c r="F2496" s="41" t="s">
        <v>4978</v>
      </c>
      <c r="G2496" s="22">
        <f t="shared" si="213"/>
        <v>190.58709999999999</v>
      </c>
      <c r="H2496" s="19">
        <f t="shared" si="212"/>
        <v>248.07824999999997</v>
      </c>
      <c r="I2496" s="42"/>
      <c r="J2496" s="22">
        <f t="shared" si="214"/>
        <v>3.8417073170731704</v>
      </c>
      <c r="K2496" s="22">
        <v>41</v>
      </c>
      <c r="L2496" s="22">
        <v>157.51</v>
      </c>
      <c r="M2496" s="21">
        <v>10</v>
      </c>
      <c r="N2496" s="22">
        <f t="shared" si="210"/>
        <v>141.75899999999999</v>
      </c>
      <c r="O2496" s="23">
        <v>75</v>
      </c>
      <c r="P2496" s="24">
        <f t="shared" si="211"/>
        <v>248.07824999999997</v>
      </c>
    </row>
    <row r="2497" spans="1:16" ht="17.25" customHeight="1">
      <c r="A2497" s="1">
        <v>2</v>
      </c>
      <c r="B2497" s="1" t="s">
        <v>15</v>
      </c>
      <c r="C2497" s="28"/>
      <c r="D2497" s="41" t="s">
        <v>5025</v>
      </c>
      <c r="E2497" s="41" t="s">
        <v>5026</v>
      </c>
      <c r="F2497" s="41" t="s">
        <v>27</v>
      </c>
      <c r="G2497" s="22">
        <f t="shared" si="213"/>
        <v>83.635199999999998</v>
      </c>
      <c r="H2497" s="19">
        <f t="shared" si="212"/>
        <v>108.864</v>
      </c>
      <c r="I2497" s="42"/>
      <c r="J2497" s="22">
        <f t="shared" si="214"/>
        <v>1.6858536585365855</v>
      </c>
      <c r="K2497" s="22">
        <v>41</v>
      </c>
      <c r="L2497" s="22">
        <v>69.12</v>
      </c>
      <c r="M2497" s="21">
        <v>10</v>
      </c>
      <c r="N2497" s="22">
        <f t="shared" si="210"/>
        <v>62.208000000000006</v>
      </c>
      <c r="O2497" s="23">
        <v>75</v>
      </c>
      <c r="P2497" s="24">
        <f t="shared" si="211"/>
        <v>108.864</v>
      </c>
    </row>
    <row r="2498" spans="1:16" ht="17.25" customHeight="1">
      <c r="A2498" s="1">
        <v>2</v>
      </c>
      <c r="B2498" s="1" t="s">
        <v>15</v>
      </c>
      <c r="D2498" s="41" t="s">
        <v>5027</v>
      </c>
      <c r="E2498" s="41" t="s">
        <v>5028</v>
      </c>
      <c r="F2498" s="41" t="s">
        <v>27</v>
      </c>
      <c r="G2498" s="22">
        <f t="shared" si="213"/>
        <v>10.7811</v>
      </c>
      <c r="H2498" s="19">
        <f t="shared" si="212"/>
        <v>14.033249999999999</v>
      </c>
      <c r="I2498" s="42"/>
      <c r="J2498" s="22">
        <f t="shared" si="214"/>
        <v>0.21731707317073171</v>
      </c>
      <c r="K2498" s="22">
        <v>41</v>
      </c>
      <c r="L2498" s="22">
        <v>8.91</v>
      </c>
      <c r="M2498" s="21">
        <v>10</v>
      </c>
      <c r="N2498" s="22">
        <f t="shared" si="210"/>
        <v>8.0190000000000001</v>
      </c>
      <c r="O2498" s="23">
        <v>75</v>
      </c>
      <c r="P2498" s="24">
        <f t="shared" si="211"/>
        <v>14.033249999999999</v>
      </c>
    </row>
    <row r="2499" spans="1:16" ht="17.25" customHeight="1">
      <c r="A2499" s="1">
        <v>2</v>
      </c>
      <c r="B2499" s="1" t="s">
        <v>15</v>
      </c>
      <c r="D2499" s="41" t="s">
        <v>5029</v>
      </c>
      <c r="E2499" s="41" t="s">
        <v>5030</v>
      </c>
      <c r="F2499" s="41" t="s">
        <v>27</v>
      </c>
      <c r="G2499" s="22">
        <f t="shared" si="213"/>
        <v>16.177699999999998</v>
      </c>
      <c r="H2499" s="19">
        <f t="shared" si="212"/>
        <v>21.057749999999999</v>
      </c>
      <c r="I2499" s="42"/>
      <c r="J2499" s="22">
        <f t="shared" si="214"/>
        <v>0.32609756097560971</v>
      </c>
      <c r="K2499" s="22">
        <v>41</v>
      </c>
      <c r="L2499" s="22">
        <v>13.37</v>
      </c>
      <c r="M2499" s="21">
        <v>10</v>
      </c>
      <c r="N2499" s="22">
        <f t="shared" ref="N2499:N2562" si="215">L2499-L2499*M2499/100</f>
        <v>12.032999999999999</v>
      </c>
      <c r="O2499" s="23">
        <v>75</v>
      </c>
      <c r="P2499" s="24">
        <f t="shared" ref="P2499:P2562" si="216">N2499+N2499*O2499/100</f>
        <v>21.057749999999999</v>
      </c>
    </row>
    <row r="2500" spans="1:16" ht="17.25" customHeight="1">
      <c r="A2500" s="1">
        <v>2</v>
      </c>
      <c r="B2500" s="1" t="s">
        <v>15</v>
      </c>
      <c r="D2500" s="41" t="s">
        <v>5031</v>
      </c>
      <c r="E2500" s="41" t="s">
        <v>5032</v>
      </c>
      <c r="F2500" s="41" t="s">
        <v>27</v>
      </c>
      <c r="G2500" s="22">
        <f t="shared" si="213"/>
        <v>18.851800000000001</v>
      </c>
      <c r="H2500" s="19">
        <f t="shared" si="212"/>
        <v>24.538499999999999</v>
      </c>
      <c r="I2500" s="42"/>
      <c r="J2500" s="22">
        <f t="shared" si="214"/>
        <v>0.38</v>
      </c>
      <c r="K2500" s="22">
        <v>41</v>
      </c>
      <c r="L2500" s="22">
        <v>15.58</v>
      </c>
      <c r="M2500" s="21">
        <v>10</v>
      </c>
      <c r="N2500" s="22">
        <f t="shared" si="215"/>
        <v>14.022</v>
      </c>
      <c r="O2500" s="23">
        <v>75</v>
      </c>
      <c r="P2500" s="24">
        <f t="shared" si="216"/>
        <v>24.538499999999999</v>
      </c>
    </row>
    <row r="2501" spans="1:16" ht="17.25" customHeight="1">
      <c r="A2501" s="1">
        <v>2</v>
      </c>
      <c r="B2501" s="1" t="s">
        <v>15</v>
      </c>
      <c r="D2501" s="41" t="s">
        <v>5033</v>
      </c>
      <c r="E2501" s="41" t="s">
        <v>5034</v>
      </c>
      <c r="F2501" s="41" t="s">
        <v>27</v>
      </c>
      <c r="G2501" s="22">
        <f t="shared" si="213"/>
        <v>26.995099999999997</v>
      </c>
      <c r="H2501" s="19">
        <f t="shared" ref="H2501:H2564" si="217">P2501</f>
        <v>35.138249999999999</v>
      </c>
      <c r="I2501" s="42"/>
      <c r="J2501" s="22">
        <f t="shared" si="214"/>
        <v>0.54414634146341456</v>
      </c>
      <c r="K2501" s="22">
        <v>41</v>
      </c>
      <c r="L2501" s="22">
        <v>22.31</v>
      </c>
      <c r="M2501" s="21">
        <v>10</v>
      </c>
      <c r="N2501" s="22">
        <f t="shared" si="215"/>
        <v>20.079000000000001</v>
      </c>
      <c r="O2501" s="23">
        <v>75</v>
      </c>
      <c r="P2501" s="24">
        <f t="shared" si="216"/>
        <v>35.138249999999999</v>
      </c>
    </row>
    <row r="2502" spans="1:16" ht="17.25" customHeight="1">
      <c r="A2502" s="1">
        <v>2</v>
      </c>
      <c r="B2502" s="1" t="s">
        <v>15</v>
      </c>
      <c r="D2502" s="41" t="s">
        <v>5035</v>
      </c>
      <c r="E2502" s="41" t="s">
        <v>5036</v>
      </c>
      <c r="F2502" s="41" t="s">
        <v>27</v>
      </c>
      <c r="G2502" s="22">
        <f t="shared" si="213"/>
        <v>107.9562</v>
      </c>
      <c r="H2502" s="19">
        <f t="shared" si="217"/>
        <v>140.5215</v>
      </c>
      <c r="I2502" s="42"/>
      <c r="J2502" s="22">
        <f t="shared" si="214"/>
        <v>2.1760975609756099</v>
      </c>
      <c r="K2502" s="22">
        <v>41</v>
      </c>
      <c r="L2502" s="22">
        <v>89.22</v>
      </c>
      <c r="M2502" s="21">
        <v>10</v>
      </c>
      <c r="N2502" s="22">
        <f t="shared" si="215"/>
        <v>80.298000000000002</v>
      </c>
      <c r="O2502" s="23">
        <v>75</v>
      </c>
      <c r="P2502" s="24">
        <f t="shared" si="216"/>
        <v>140.5215</v>
      </c>
    </row>
    <row r="2503" spans="1:16" ht="17.25" customHeight="1">
      <c r="A2503" s="1">
        <v>2</v>
      </c>
      <c r="B2503" s="1" t="s">
        <v>15</v>
      </c>
      <c r="D2503" s="41" t="s">
        <v>5037</v>
      </c>
      <c r="E2503" s="41" t="s">
        <v>5038</v>
      </c>
      <c r="F2503" s="41" t="s">
        <v>18</v>
      </c>
      <c r="G2503" s="22">
        <f t="shared" si="213"/>
        <v>107.9562</v>
      </c>
      <c r="H2503" s="19">
        <f t="shared" si="217"/>
        <v>140.5215</v>
      </c>
      <c r="I2503" s="42"/>
      <c r="J2503" s="22">
        <f t="shared" si="214"/>
        <v>2.1760975609756099</v>
      </c>
      <c r="K2503" s="22">
        <v>41</v>
      </c>
      <c r="L2503" s="22">
        <v>89.22</v>
      </c>
      <c r="M2503" s="21">
        <v>10</v>
      </c>
      <c r="N2503" s="22">
        <f t="shared" si="215"/>
        <v>80.298000000000002</v>
      </c>
      <c r="O2503" s="23">
        <v>75</v>
      </c>
      <c r="P2503" s="24">
        <f t="shared" si="216"/>
        <v>140.5215</v>
      </c>
    </row>
    <row r="2504" spans="1:16" ht="17.25" customHeight="1">
      <c r="A2504" s="1">
        <v>2</v>
      </c>
      <c r="B2504" s="1" t="s">
        <v>15</v>
      </c>
      <c r="D2504" s="41" t="s">
        <v>5039</v>
      </c>
      <c r="E2504" s="41" t="s">
        <v>5040</v>
      </c>
      <c r="F2504" s="41" t="s">
        <v>18</v>
      </c>
      <c r="G2504" s="22">
        <f t="shared" si="213"/>
        <v>593.8075</v>
      </c>
      <c r="H2504" s="19">
        <f t="shared" si="217"/>
        <v>772.93125000000009</v>
      </c>
      <c r="I2504" s="42"/>
      <c r="J2504" s="22">
        <f t="shared" si="214"/>
        <v>11.969512195121951</v>
      </c>
      <c r="K2504" s="22">
        <v>41</v>
      </c>
      <c r="L2504" s="22">
        <v>490.75</v>
      </c>
      <c r="M2504" s="21">
        <v>10</v>
      </c>
      <c r="N2504" s="22">
        <f t="shared" si="215"/>
        <v>441.67500000000001</v>
      </c>
      <c r="O2504" s="23">
        <v>75</v>
      </c>
      <c r="P2504" s="24">
        <f t="shared" si="216"/>
        <v>772.93125000000009</v>
      </c>
    </row>
    <row r="2505" spans="1:16" ht="17.25" customHeight="1">
      <c r="A2505" s="1">
        <v>2</v>
      </c>
      <c r="B2505" s="1" t="s">
        <v>15</v>
      </c>
      <c r="C2505" s="28"/>
      <c r="D2505" s="41" t="s">
        <v>5041</v>
      </c>
      <c r="E2505" s="41" t="s">
        <v>5042</v>
      </c>
      <c r="F2505" s="41" t="s">
        <v>18</v>
      </c>
      <c r="G2505" s="22">
        <f t="shared" si="213"/>
        <v>143.02199999999999</v>
      </c>
      <c r="H2505" s="19">
        <f t="shared" si="217"/>
        <v>186.16499999999999</v>
      </c>
      <c r="I2505" s="42"/>
      <c r="J2505" s="22">
        <f t="shared" si="214"/>
        <v>2.8829268292682926</v>
      </c>
      <c r="K2505" s="22">
        <v>41</v>
      </c>
      <c r="L2505" s="22">
        <v>118.2</v>
      </c>
      <c r="M2505" s="21">
        <v>10</v>
      </c>
      <c r="N2505" s="22">
        <f t="shared" si="215"/>
        <v>106.38</v>
      </c>
      <c r="O2505" s="23">
        <v>75</v>
      </c>
      <c r="P2505" s="24">
        <f t="shared" si="216"/>
        <v>186.16499999999999</v>
      </c>
    </row>
    <row r="2506" spans="1:16" ht="17.25" customHeight="1">
      <c r="A2506" s="1">
        <v>2</v>
      </c>
      <c r="B2506" s="1" t="s">
        <v>15</v>
      </c>
      <c r="D2506" s="41" t="s">
        <v>5043</v>
      </c>
      <c r="E2506" s="41" t="s">
        <v>5044</v>
      </c>
      <c r="F2506" s="41" t="s">
        <v>18</v>
      </c>
      <c r="G2506" s="22">
        <f t="shared" ref="G2506:G2527" si="218">L2506*1.21</f>
        <v>242.8954</v>
      </c>
      <c r="H2506" s="19">
        <f t="shared" si="217"/>
        <v>316.16549999999995</v>
      </c>
      <c r="I2506" s="42"/>
      <c r="J2506" s="22">
        <f t="shared" si="214"/>
        <v>4.8960975609756101</v>
      </c>
      <c r="K2506" s="22">
        <v>41</v>
      </c>
      <c r="L2506" s="22">
        <v>200.74</v>
      </c>
      <c r="M2506" s="21">
        <v>10</v>
      </c>
      <c r="N2506" s="22">
        <f t="shared" si="215"/>
        <v>180.666</v>
      </c>
      <c r="O2506" s="23">
        <v>75</v>
      </c>
      <c r="P2506" s="24">
        <f t="shared" si="216"/>
        <v>316.16549999999995</v>
      </c>
    </row>
    <row r="2507" spans="1:16" ht="17.25" customHeight="1">
      <c r="A2507" s="1">
        <v>2</v>
      </c>
      <c r="B2507" s="1" t="s">
        <v>15</v>
      </c>
      <c r="D2507" s="41" t="s">
        <v>5045</v>
      </c>
      <c r="E2507" s="41" t="s">
        <v>5046</v>
      </c>
      <c r="F2507" s="41" t="s">
        <v>27</v>
      </c>
      <c r="G2507" s="22">
        <f t="shared" si="218"/>
        <v>53.966000000000001</v>
      </c>
      <c r="H2507" s="19">
        <f t="shared" si="217"/>
        <v>70.245000000000005</v>
      </c>
      <c r="I2507" s="42"/>
      <c r="J2507" s="22">
        <f t="shared" si="214"/>
        <v>1.0878048780487806</v>
      </c>
      <c r="K2507" s="22">
        <v>41</v>
      </c>
      <c r="L2507" s="22">
        <v>44.6</v>
      </c>
      <c r="M2507" s="21">
        <v>10</v>
      </c>
      <c r="N2507" s="22">
        <f t="shared" si="215"/>
        <v>40.14</v>
      </c>
      <c r="O2507" s="23">
        <v>75</v>
      </c>
      <c r="P2507" s="24">
        <f t="shared" si="216"/>
        <v>70.245000000000005</v>
      </c>
    </row>
    <row r="2508" spans="1:16" ht="17.25" customHeight="1">
      <c r="A2508" s="1">
        <v>2</v>
      </c>
      <c r="B2508" s="1" t="s">
        <v>15</v>
      </c>
      <c r="D2508" s="41" t="s">
        <v>5047</v>
      </c>
      <c r="E2508" s="41" t="s">
        <v>5048</v>
      </c>
      <c r="F2508" s="41" t="s">
        <v>27</v>
      </c>
      <c r="G2508" s="22">
        <f t="shared" si="218"/>
        <v>53.966000000000001</v>
      </c>
      <c r="H2508" s="19">
        <f t="shared" si="217"/>
        <v>70.245000000000005</v>
      </c>
      <c r="I2508" s="42"/>
      <c r="J2508" s="22">
        <f t="shared" si="214"/>
        <v>1.0878048780487806</v>
      </c>
      <c r="K2508" s="22">
        <v>41</v>
      </c>
      <c r="L2508" s="22">
        <v>44.6</v>
      </c>
      <c r="M2508" s="21">
        <v>10</v>
      </c>
      <c r="N2508" s="22">
        <f t="shared" si="215"/>
        <v>40.14</v>
      </c>
      <c r="O2508" s="23">
        <v>75</v>
      </c>
      <c r="P2508" s="24">
        <f t="shared" si="216"/>
        <v>70.245000000000005</v>
      </c>
    </row>
    <row r="2509" spans="1:16" ht="17.25" customHeight="1">
      <c r="A2509" s="1">
        <v>2</v>
      </c>
      <c r="B2509" s="1" t="s">
        <v>15</v>
      </c>
      <c r="D2509" s="41" t="s">
        <v>5049</v>
      </c>
      <c r="E2509" s="41" t="s">
        <v>5050</v>
      </c>
      <c r="F2509" s="41" t="s">
        <v>27</v>
      </c>
      <c r="G2509" s="22">
        <f t="shared" si="218"/>
        <v>53.966000000000001</v>
      </c>
      <c r="H2509" s="19">
        <f t="shared" si="217"/>
        <v>70.245000000000005</v>
      </c>
      <c r="I2509" s="42"/>
      <c r="J2509" s="22">
        <f t="shared" si="214"/>
        <v>1.0878048780487806</v>
      </c>
      <c r="K2509" s="22">
        <v>41</v>
      </c>
      <c r="L2509" s="22">
        <v>44.6</v>
      </c>
      <c r="M2509" s="21">
        <v>10</v>
      </c>
      <c r="N2509" s="22">
        <f t="shared" si="215"/>
        <v>40.14</v>
      </c>
      <c r="O2509" s="23">
        <v>75</v>
      </c>
      <c r="P2509" s="24">
        <f t="shared" si="216"/>
        <v>70.245000000000005</v>
      </c>
    </row>
    <row r="2510" spans="1:16" ht="17.25" customHeight="1">
      <c r="A2510" s="1">
        <v>2</v>
      </c>
      <c r="B2510" s="1" t="s">
        <v>15</v>
      </c>
      <c r="D2510" s="41" t="s">
        <v>5051</v>
      </c>
      <c r="E2510" s="41" t="s">
        <v>5052</v>
      </c>
      <c r="F2510" s="41" t="s">
        <v>27</v>
      </c>
      <c r="G2510" s="22">
        <f t="shared" si="218"/>
        <v>53.966000000000001</v>
      </c>
      <c r="H2510" s="19">
        <f t="shared" si="217"/>
        <v>70.245000000000005</v>
      </c>
      <c r="I2510" s="42"/>
      <c r="J2510" s="22">
        <f t="shared" si="214"/>
        <v>1.0878048780487806</v>
      </c>
      <c r="K2510" s="22">
        <v>41</v>
      </c>
      <c r="L2510" s="22">
        <v>44.6</v>
      </c>
      <c r="M2510" s="21">
        <v>10</v>
      </c>
      <c r="N2510" s="22">
        <f t="shared" si="215"/>
        <v>40.14</v>
      </c>
      <c r="O2510" s="23">
        <v>75</v>
      </c>
      <c r="P2510" s="24">
        <f t="shared" si="216"/>
        <v>70.245000000000005</v>
      </c>
    </row>
    <row r="2511" spans="1:16" ht="17.25" customHeight="1">
      <c r="A2511" s="1">
        <v>2</v>
      </c>
      <c r="B2511" s="1" t="s">
        <v>15</v>
      </c>
      <c r="D2511" s="41" t="s">
        <v>5053</v>
      </c>
      <c r="E2511" s="41" t="s">
        <v>5054</v>
      </c>
      <c r="F2511" s="41" t="s">
        <v>27</v>
      </c>
      <c r="G2511" s="22">
        <f t="shared" si="218"/>
        <v>16.177699999999998</v>
      </c>
      <c r="H2511" s="19">
        <f t="shared" si="217"/>
        <v>21.057749999999999</v>
      </c>
      <c r="I2511" s="42"/>
      <c r="J2511" s="22">
        <f t="shared" si="214"/>
        <v>0.32609756097560971</v>
      </c>
      <c r="K2511" s="22">
        <v>41</v>
      </c>
      <c r="L2511" s="22">
        <v>13.37</v>
      </c>
      <c r="M2511" s="21">
        <v>10</v>
      </c>
      <c r="N2511" s="22">
        <f t="shared" si="215"/>
        <v>12.032999999999999</v>
      </c>
      <c r="O2511" s="23">
        <v>75</v>
      </c>
      <c r="P2511" s="24">
        <f t="shared" si="216"/>
        <v>21.057749999999999</v>
      </c>
    </row>
    <row r="2512" spans="1:16" ht="17.25" customHeight="1">
      <c r="A2512" s="1">
        <v>2</v>
      </c>
      <c r="B2512" s="1" t="s">
        <v>15</v>
      </c>
      <c r="D2512" s="41" t="s">
        <v>5055</v>
      </c>
      <c r="E2512" s="41" t="s">
        <v>5056</v>
      </c>
      <c r="F2512" s="41" t="s">
        <v>27</v>
      </c>
      <c r="G2512" s="22">
        <f t="shared" si="218"/>
        <v>0</v>
      </c>
      <c r="H2512" s="19">
        <f t="shared" si="217"/>
        <v>0</v>
      </c>
      <c r="I2512" s="42"/>
      <c r="J2512" s="22">
        <f t="shared" si="214"/>
        <v>0</v>
      </c>
      <c r="K2512" s="22">
        <v>41</v>
      </c>
      <c r="L2512" s="22"/>
      <c r="M2512" s="21">
        <v>10</v>
      </c>
      <c r="N2512" s="22">
        <f t="shared" si="215"/>
        <v>0</v>
      </c>
      <c r="O2512" s="23">
        <v>75</v>
      </c>
      <c r="P2512" s="24">
        <f t="shared" si="216"/>
        <v>0</v>
      </c>
    </row>
    <row r="2513" spans="1:16" ht="17.25" customHeight="1">
      <c r="A2513" s="1">
        <v>2</v>
      </c>
      <c r="B2513" s="1" t="s">
        <v>15</v>
      </c>
      <c r="D2513" s="41" t="s">
        <v>5057</v>
      </c>
      <c r="E2513" s="41" t="s">
        <v>5058</v>
      </c>
      <c r="F2513" s="41" t="s">
        <v>27</v>
      </c>
      <c r="G2513" s="22">
        <f t="shared" si="218"/>
        <v>80.961099999999988</v>
      </c>
      <c r="H2513" s="19">
        <f t="shared" si="217"/>
        <v>105.38324999999999</v>
      </c>
      <c r="I2513" s="42"/>
      <c r="J2513" s="22">
        <f t="shared" si="214"/>
        <v>1.631951219512195</v>
      </c>
      <c r="K2513" s="22">
        <v>41</v>
      </c>
      <c r="L2513" s="22">
        <v>66.91</v>
      </c>
      <c r="M2513" s="21">
        <v>10</v>
      </c>
      <c r="N2513" s="22">
        <f t="shared" si="215"/>
        <v>60.218999999999994</v>
      </c>
      <c r="O2513" s="23">
        <v>75</v>
      </c>
      <c r="P2513" s="24">
        <f t="shared" si="216"/>
        <v>105.38324999999999</v>
      </c>
    </row>
    <row r="2514" spans="1:16" ht="17.25" customHeight="1">
      <c r="A2514" s="1">
        <v>2</v>
      </c>
      <c r="B2514" s="1" t="s">
        <v>15</v>
      </c>
      <c r="D2514" s="41" t="s">
        <v>5059</v>
      </c>
      <c r="E2514" s="41" t="s">
        <v>5060</v>
      </c>
      <c r="F2514" s="41" t="s">
        <v>27</v>
      </c>
      <c r="G2514" s="22">
        <f t="shared" si="218"/>
        <v>161.92219999999998</v>
      </c>
      <c r="H2514" s="19">
        <f t="shared" si="217"/>
        <v>210.76649999999998</v>
      </c>
      <c r="I2514" s="42"/>
      <c r="J2514" s="22">
        <f t="shared" si="214"/>
        <v>3.26390243902439</v>
      </c>
      <c r="K2514" s="22">
        <v>41</v>
      </c>
      <c r="L2514" s="22">
        <v>133.82</v>
      </c>
      <c r="M2514" s="21">
        <v>10</v>
      </c>
      <c r="N2514" s="22">
        <f t="shared" si="215"/>
        <v>120.43799999999999</v>
      </c>
      <c r="O2514" s="23">
        <v>75</v>
      </c>
      <c r="P2514" s="24">
        <f t="shared" si="216"/>
        <v>210.76649999999998</v>
      </c>
    </row>
    <row r="2515" spans="1:16" ht="17.25" customHeight="1">
      <c r="A2515" s="1">
        <v>2</v>
      </c>
      <c r="B2515" s="1" t="s">
        <v>15</v>
      </c>
      <c r="D2515" s="41" t="s">
        <v>5061</v>
      </c>
      <c r="E2515" s="41" t="s">
        <v>5062</v>
      </c>
      <c r="F2515" s="41" t="s">
        <v>18</v>
      </c>
      <c r="G2515" s="22">
        <f t="shared" si="218"/>
        <v>35.053699999999999</v>
      </c>
      <c r="H2515" s="19">
        <f t="shared" si="217"/>
        <v>45.627750000000006</v>
      </c>
      <c r="I2515" s="42"/>
      <c r="J2515" s="22">
        <f t="shared" si="214"/>
        <v>0.7065853658536585</v>
      </c>
      <c r="K2515" s="22">
        <v>41</v>
      </c>
      <c r="L2515" s="22">
        <v>28.97</v>
      </c>
      <c r="M2515" s="21">
        <v>10</v>
      </c>
      <c r="N2515" s="22">
        <f t="shared" si="215"/>
        <v>26.073</v>
      </c>
      <c r="O2515" s="23">
        <v>75</v>
      </c>
      <c r="P2515" s="24">
        <f t="shared" si="216"/>
        <v>45.627750000000006</v>
      </c>
    </row>
    <row r="2516" spans="1:16" ht="17.25" customHeight="1">
      <c r="A2516" s="1">
        <v>2</v>
      </c>
      <c r="B2516" s="1" t="s">
        <v>15</v>
      </c>
      <c r="D2516" s="41" t="s">
        <v>5063</v>
      </c>
      <c r="E2516" s="41" t="s">
        <v>5064</v>
      </c>
      <c r="F2516" s="41" t="s">
        <v>18</v>
      </c>
      <c r="G2516" s="22">
        <f t="shared" si="218"/>
        <v>62.0488</v>
      </c>
      <c r="H2516" s="19">
        <f t="shared" si="217"/>
        <v>80.766000000000005</v>
      </c>
      <c r="I2516" s="42"/>
      <c r="J2516" s="22">
        <f t="shared" si="214"/>
        <v>1.2507317073170732</v>
      </c>
      <c r="K2516" s="22">
        <v>41</v>
      </c>
      <c r="L2516" s="22">
        <v>51.28</v>
      </c>
      <c r="M2516" s="21">
        <v>10</v>
      </c>
      <c r="N2516" s="22">
        <f t="shared" si="215"/>
        <v>46.152000000000001</v>
      </c>
      <c r="O2516" s="23">
        <v>75</v>
      </c>
      <c r="P2516" s="24">
        <f t="shared" si="216"/>
        <v>80.766000000000005</v>
      </c>
    </row>
    <row r="2517" spans="1:16" ht="17.25" customHeight="1">
      <c r="A2517" s="1">
        <v>2</v>
      </c>
      <c r="B2517" s="1" t="s">
        <v>15</v>
      </c>
      <c r="D2517" s="41" t="s">
        <v>5065</v>
      </c>
      <c r="E2517" s="41" t="s">
        <v>5066</v>
      </c>
      <c r="F2517" s="41" t="s">
        <v>18</v>
      </c>
      <c r="G2517" s="22">
        <f t="shared" si="218"/>
        <v>124.12179999999999</v>
      </c>
      <c r="H2517" s="19">
        <f t="shared" si="217"/>
        <v>161.5635</v>
      </c>
      <c r="I2517" s="42"/>
      <c r="J2517" s="22">
        <f t="shared" si="214"/>
        <v>2.5019512195121951</v>
      </c>
      <c r="K2517" s="22">
        <v>41</v>
      </c>
      <c r="L2517" s="22">
        <v>102.58</v>
      </c>
      <c r="M2517" s="21">
        <v>10</v>
      </c>
      <c r="N2517" s="22">
        <f t="shared" si="215"/>
        <v>92.322000000000003</v>
      </c>
      <c r="O2517" s="23">
        <v>75</v>
      </c>
      <c r="P2517" s="24">
        <f t="shared" si="216"/>
        <v>161.5635</v>
      </c>
    </row>
    <row r="2518" spans="1:16" ht="17.25" customHeight="1">
      <c r="A2518" s="1">
        <v>2</v>
      </c>
      <c r="B2518" s="1" t="s">
        <v>15</v>
      </c>
      <c r="D2518" s="41" t="s">
        <v>5067</v>
      </c>
      <c r="E2518" s="41" t="s">
        <v>5068</v>
      </c>
      <c r="F2518" s="41" t="s">
        <v>18</v>
      </c>
      <c r="G2518" s="22">
        <f t="shared" si="218"/>
        <v>143.61490000000001</v>
      </c>
      <c r="H2518" s="19">
        <f t="shared" si="217"/>
        <v>186.93674999999999</v>
      </c>
      <c r="I2518" s="42"/>
      <c r="J2518" s="22">
        <f t="shared" si="214"/>
        <v>2.8948780487804879</v>
      </c>
      <c r="K2518" s="22">
        <v>41</v>
      </c>
      <c r="L2518" s="22">
        <v>118.69</v>
      </c>
      <c r="M2518" s="21">
        <v>10</v>
      </c>
      <c r="N2518" s="22">
        <f t="shared" si="215"/>
        <v>106.821</v>
      </c>
      <c r="O2518" s="23">
        <v>75</v>
      </c>
      <c r="P2518" s="24">
        <f t="shared" si="216"/>
        <v>186.93674999999999</v>
      </c>
    </row>
    <row r="2519" spans="1:16" ht="17.25" customHeight="1">
      <c r="A2519" s="1">
        <v>2</v>
      </c>
      <c r="B2519" s="1" t="s">
        <v>15</v>
      </c>
      <c r="D2519" s="41" t="s">
        <v>5069</v>
      </c>
      <c r="E2519" s="41" t="s">
        <v>5070</v>
      </c>
      <c r="F2519" s="41" t="s">
        <v>18</v>
      </c>
      <c r="G2519" s="22">
        <f t="shared" si="218"/>
        <v>212.6454</v>
      </c>
      <c r="H2519" s="19">
        <f t="shared" si="217"/>
        <v>276.79049999999995</v>
      </c>
      <c r="I2519" s="42"/>
      <c r="J2519" s="22">
        <f t="shared" si="214"/>
        <v>4.286341463414634</v>
      </c>
      <c r="K2519" s="22">
        <v>41</v>
      </c>
      <c r="L2519" s="22">
        <v>175.74</v>
      </c>
      <c r="M2519" s="21">
        <v>10</v>
      </c>
      <c r="N2519" s="22">
        <f t="shared" si="215"/>
        <v>158.166</v>
      </c>
      <c r="O2519" s="23">
        <v>75</v>
      </c>
      <c r="P2519" s="24">
        <f t="shared" si="216"/>
        <v>276.79049999999995</v>
      </c>
    </row>
    <row r="2520" spans="1:16" ht="17.25" customHeight="1">
      <c r="A2520" s="1">
        <v>2</v>
      </c>
      <c r="B2520" s="1" t="s">
        <v>15</v>
      </c>
      <c r="D2520" s="41" t="s">
        <v>5071</v>
      </c>
      <c r="E2520" s="41" t="s">
        <v>5072</v>
      </c>
      <c r="F2520" s="41" t="s">
        <v>18</v>
      </c>
      <c r="G2520" s="22">
        <f t="shared" si="218"/>
        <v>378.68159999999995</v>
      </c>
      <c r="H2520" s="19">
        <f t="shared" si="217"/>
        <v>492.91199999999998</v>
      </c>
      <c r="I2520" s="42"/>
      <c r="J2520" s="22">
        <f t="shared" si="214"/>
        <v>7.6331707317073167</v>
      </c>
      <c r="K2520" s="22">
        <v>41</v>
      </c>
      <c r="L2520" s="22">
        <v>312.95999999999998</v>
      </c>
      <c r="M2520" s="21">
        <v>10</v>
      </c>
      <c r="N2520" s="22">
        <f t="shared" si="215"/>
        <v>281.66399999999999</v>
      </c>
      <c r="O2520" s="23">
        <v>75</v>
      </c>
      <c r="P2520" s="24">
        <f t="shared" si="216"/>
        <v>492.91199999999998</v>
      </c>
    </row>
    <row r="2521" spans="1:16" ht="17.25" customHeight="1">
      <c r="A2521" s="1">
        <v>2</v>
      </c>
      <c r="B2521" s="1" t="s">
        <v>15</v>
      </c>
      <c r="D2521" s="41" t="s">
        <v>5073</v>
      </c>
      <c r="E2521" s="41" t="s">
        <v>5074</v>
      </c>
      <c r="F2521" s="41" t="s">
        <v>18</v>
      </c>
      <c r="G2521" s="22">
        <f t="shared" si="218"/>
        <v>251.00239999999999</v>
      </c>
      <c r="H2521" s="19">
        <f t="shared" si="217"/>
        <v>326.71800000000002</v>
      </c>
      <c r="I2521" s="42"/>
      <c r="J2521" s="22">
        <f t="shared" si="214"/>
        <v>5.0595121951219513</v>
      </c>
      <c r="K2521" s="22">
        <v>41</v>
      </c>
      <c r="L2521" s="22">
        <v>207.44</v>
      </c>
      <c r="M2521" s="21">
        <v>10</v>
      </c>
      <c r="N2521" s="22">
        <f t="shared" si="215"/>
        <v>186.696</v>
      </c>
      <c r="O2521" s="23">
        <v>75</v>
      </c>
      <c r="P2521" s="24">
        <f t="shared" si="216"/>
        <v>326.71800000000002</v>
      </c>
    </row>
    <row r="2522" spans="1:16" ht="17.25" customHeight="1">
      <c r="A2522" s="1">
        <v>2</v>
      </c>
      <c r="B2522" s="1" t="s">
        <v>15</v>
      </c>
      <c r="D2522" s="41" t="s">
        <v>5075</v>
      </c>
      <c r="E2522" s="41" t="s">
        <v>5076</v>
      </c>
      <c r="F2522" s="41" t="s">
        <v>18</v>
      </c>
      <c r="G2522" s="22">
        <f t="shared" si="218"/>
        <v>432.78070000000002</v>
      </c>
      <c r="H2522" s="19">
        <f t="shared" si="217"/>
        <v>563.33024999999998</v>
      </c>
      <c r="I2522" s="42"/>
      <c r="J2522" s="22">
        <f t="shared" si="214"/>
        <v>8.7236585365853667</v>
      </c>
      <c r="K2522" s="22">
        <v>41</v>
      </c>
      <c r="L2522" s="22">
        <v>357.67</v>
      </c>
      <c r="M2522" s="21">
        <v>10</v>
      </c>
      <c r="N2522" s="22">
        <f t="shared" si="215"/>
        <v>321.90300000000002</v>
      </c>
      <c r="O2522" s="23">
        <v>75</v>
      </c>
      <c r="P2522" s="24">
        <f t="shared" si="216"/>
        <v>563.33024999999998</v>
      </c>
    </row>
    <row r="2523" spans="1:16" ht="17.25" customHeight="1">
      <c r="A2523" s="1">
        <v>2</v>
      </c>
      <c r="B2523" s="1" t="s">
        <v>15</v>
      </c>
      <c r="D2523" s="41" t="s">
        <v>5077</v>
      </c>
      <c r="E2523" s="41" t="s">
        <v>5078</v>
      </c>
      <c r="F2523" s="41" t="s">
        <v>18</v>
      </c>
      <c r="G2523" s="22">
        <f t="shared" si="218"/>
        <v>67.142899999999997</v>
      </c>
      <c r="H2523" s="19">
        <f t="shared" si="217"/>
        <v>87.396749999999997</v>
      </c>
      <c r="I2523" s="42"/>
      <c r="J2523" s="22">
        <f t="shared" si="214"/>
        <v>1.3534146341463416</v>
      </c>
      <c r="K2523" s="22">
        <v>41</v>
      </c>
      <c r="L2523" s="22">
        <v>55.49</v>
      </c>
      <c r="M2523" s="21">
        <v>10</v>
      </c>
      <c r="N2523" s="22">
        <f t="shared" si="215"/>
        <v>49.941000000000003</v>
      </c>
      <c r="O2523" s="23">
        <v>75</v>
      </c>
      <c r="P2523" s="24">
        <f t="shared" si="216"/>
        <v>87.396749999999997</v>
      </c>
    </row>
    <row r="2524" spans="1:16" ht="17.25" customHeight="1">
      <c r="A2524" s="1">
        <v>2</v>
      </c>
      <c r="B2524" s="1" t="s">
        <v>15</v>
      </c>
      <c r="D2524" s="41" t="s">
        <v>5079</v>
      </c>
      <c r="E2524" s="41" t="s">
        <v>5080</v>
      </c>
      <c r="F2524" s="41" t="s">
        <v>18</v>
      </c>
      <c r="G2524" s="22">
        <f t="shared" si="218"/>
        <v>35.416699999999999</v>
      </c>
      <c r="H2524" s="19">
        <f t="shared" si="217"/>
        <v>46.100250000000003</v>
      </c>
      <c r="I2524" s="42"/>
      <c r="J2524" s="22">
        <f t="shared" si="214"/>
        <v>0.71390243902439021</v>
      </c>
      <c r="K2524" s="22">
        <v>41</v>
      </c>
      <c r="L2524" s="22">
        <v>29.27</v>
      </c>
      <c r="M2524" s="21">
        <v>10</v>
      </c>
      <c r="N2524" s="22">
        <f t="shared" si="215"/>
        <v>26.343</v>
      </c>
      <c r="O2524" s="23">
        <v>75</v>
      </c>
      <c r="P2524" s="24">
        <f t="shared" si="216"/>
        <v>46.100250000000003</v>
      </c>
    </row>
    <row r="2525" spans="1:16" ht="17.25" customHeight="1">
      <c r="A2525" s="1">
        <v>2</v>
      </c>
      <c r="B2525" s="1" t="s">
        <v>15</v>
      </c>
      <c r="D2525" s="41" t="s">
        <v>5081</v>
      </c>
      <c r="E2525" s="41" t="s">
        <v>5082</v>
      </c>
      <c r="F2525" s="41" t="s">
        <v>18</v>
      </c>
      <c r="G2525" s="22">
        <f t="shared" si="218"/>
        <v>97.150900000000007</v>
      </c>
      <c r="H2525" s="19">
        <f t="shared" si="217"/>
        <v>126.45675000000001</v>
      </c>
      <c r="I2525" s="42"/>
      <c r="J2525" s="22">
        <f t="shared" si="214"/>
        <v>1.9582926829268295</v>
      </c>
      <c r="K2525" s="22">
        <v>41</v>
      </c>
      <c r="L2525" s="22">
        <v>80.290000000000006</v>
      </c>
      <c r="M2525" s="21">
        <v>10</v>
      </c>
      <c r="N2525" s="22">
        <f t="shared" si="215"/>
        <v>72.26100000000001</v>
      </c>
      <c r="O2525" s="23">
        <v>75</v>
      </c>
      <c r="P2525" s="24">
        <f t="shared" si="216"/>
        <v>126.45675000000001</v>
      </c>
    </row>
    <row r="2526" spans="1:16" ht="17.25" customHeight="1">
      <c r="A2526" s="1">
        <v>2</v>
      </c>
      <c r="B2526" s="1" t="s">
        <v>15</v>
      </c>
      <c r="D2526" s="41" t="s">
        <v>5083</v>
      </c>
      <c r="E2526" s="41" t="s">
        <v>5084</v>
      </c>
      <c r="F2526" s="41" t="s">
        <v>18</v>
      </c>
      <c r="G2526" s="22">
        <f t="shared" si="218"/>
        <v>121.4477</v>
      </c>
      <c r="H2526" s="19">
        <f t="shared" si="217"/>
        <v>158.08274999999998</v>
      </c>
      <c r="I2526" s="42"/>
      <c r="J2526" s="22">
        <f t="shared" si="214"/>
        <v>2.4480487804878051</v>
      </c>
      <c r="K2526" s="22">
        <v>41</v>
      </c>
      <c r="L2526" s="22">
        <v>100.37</v>
      </c>
      <c r="M2526" s="21">
        <v>10</v>
      </c>
      <c r="N2526" s="22">
        <f t="shared" si="215"/>
        <v>90.332999999999998</v>
      </c>
      <c r="O2526" s="23">
        <v>75</v>
      </c>
      <c r="P2526" s="24">
        <f t="shared" si="216"/>
        <v>158.08274999999998</v>
      </c>
    </row>
    <row r="2527" spans="1:16" ht="17.25" customHeight="1">
      <c r="A2527" s="1">
        <v>2</v>
      </c>
      <c r="B2527" s="1" t="s">
        <v>15</v>
      </c>
      <c r="D2527" s="41" t="s">
        <v>5085</v>
      </c>
      <c r="E2527" s="41" t="s">
        <v>5086</v>
      </c>
      <c r="F2527" s="41" t="s">
        <v>27</v>
      </c>
      <c r="G2527" s="22">
        <f t="shared" si="218"/>
        <v>269.91469999999998</v>
      </c>
      <c r="H2527" s="19">
        <f t="shared" si="217"/>
        <v>351.33524999999997</v>
      </c>
      <c r="I2527" s="42"/>
      <c r="J2527" s="22">
        <f t="shared" si="214"/>
        <v>5.4407317073170729</v>
      </c>
      <c r="K2527" s="22">
        <v>41</v>
      </c>
      <c r="L2527" s="22">
        <v>223.07</v>
      </c>
      <c r="M2527" s="21">
        <v>10</v>
      </c>
      <c r="N2527" s="22">
        <f t="shared" si="215"/>
        <v>200.76300000000001</v>
      </c>
      <c r="O2527" s="23">
        <v>75</v>
      </c>
      <c r="P2527" s="24">
        <f t="shared" si="216"/>
        <v>351.33524999999997</v>
      </c>
    </row>
    <row r="2528" spans="1:16" ht="17.25" customHeight="1">
      <c r="A2528" s="1">
        <v>2</v>
      </c>
      <c r="B2528" s="1" t="s">
        <v>15</v>
      </c>
      <c r="D2528" s="43" t="s">
        <v>5087</v>
      </c>
      <c r="E2528" s="43" t="s">
        <v>5088</v>
      </c>
      <c r="F2528" s="43" t="s">
        <v>18</v>
      </c>
      <c r="G2528" s="44">
        <f>L2528*1.105</f>
        <v>690.18299999999999</v>
      </c>
      <c r="H2528" s="19">
        <f t="shared" si="217"/>
        <v>983.745</v>
      </c>
      <c r="I2528" s="42"/>
      <c r="J2528" s="22">
        <f t="shared" si="214"/>
        <v>15.234146341463415</v>
      </c>
      <c r="K2528" s="22">
        <v>41</v>
      </c>
      <c r="L2528" s="44">
        <v>624.6</v>
      </c>
      <c r="M2528" s="21">
        <v>10</v>
      </c>
      <c r="N2528" s="22">
        <f t="shared" si="215"/>
        <v>562.14</v>
      </c>
      <c r="O2528" s="23">
        <v>75</v>
      </c>
      <c r="P2528" s="24">
        <f t="shared" si="216"/>
        <v>983.745</v>
      </c>
    </row>
    <row r="2529" spans="1:16" ht="17.25" customHeight="1">
      <c r="A2529" s="1">
        <v>2</v>
      </c>
      <c r="B2529" s="1" t="s">
        <v>15</v>
      </c>
      <c r="D2529" s="43" t="s">
        <v>5089</v>
      </c>
      <c r="E2529" s="43" t="s">
        <v>5090</v>
      </c>
      <c r="F2529" s="43" t="s">
        <v>18</v>
      </c>
      <c r="G2529" s="44">
        <f>L2529*1.105</f>
        <v>197.60715000000002</v>
      </c>
      <c r="H2529" s="19">
        <f t="shared" si="217"/>
        <v>281.65724999999998</v>
      </c>
      <c r="I2529" s="42"/>
      <c r="J2529" s="22">
        <f t="shared" si="214"/>
        <v>4.3617073170731713</v>
      </c>
      <c r="K2529" s="22">
        <v>41</v>
      </c>
      <c r="L2529" s="44">
        <v>178.83</v>
      </c>
      <c r="M2529" s="21">
        <v>10</v>
      </c>
      <c r="N2529" s="22">
        <f t="shared" si="215"/>
        <v>160.947</v>
      </c>
      <c r="O2529" s="23">
        <v>75</v>
      </c>
      <c r="P2529" s="24">
        <f t="shared" si="216"/>
        <v>281.65724999999998</v>
      </c>
    </row>
    <row r="2530" spans="1:16" ht="17.25" customHeight="1">
      <c r="A2530" s="1">
        <v>2</v>
      </c>
      <c r="B2530" s="1" t="s">
        <v>15</v>
      </c>
      <c r="D2530" s="43" t="s">
        <v>5091</v>
      </c>
      <c r="E2530" s="43" t="s">
        <v>5092</v>
      </c>
      <c r="F2530" s="43" t="s">
        <v>18</v>
      </c>
      <c r="G2530" s="44">
        <f>L2530*1.105</f>
        <v>185.67314999999999</v>
      </c>
      <c r="H2530" s="19">
        <f t="shared" si="217"/>
        <v>264.64724999999999</v>
      </c>
      <c r="I2530" s="42"/>
      <c r="J2530" s="22">
        <f t="shared" si="214"/>
        <v>4.0982926829268296</v>
      </c>
      <c r="K2530" s="22">
        <v>41</v>
      </c>
      <c r="L2530" s="44">
        <v>168.03</v>
      </c>
      <c r="M2530" s="21">
        <v>10</v>
      </c>
      <c r="N2530" s="22">
        <f t="shared" si="215"/>
        <v>151.227</v>
      </c>
      <c r="O2530" s="23">
        <v>75</v>
      </c>
      <c r="P2530" s="24">
        <f t="shared" si="216"/>
        <v>264.64724999999999</v>
      </c>
    </row>
    <row r="2531" spans="1:16" ht="17.25" customHeight="1">
      <c r="A2531" s="1">
        <v>2</v>
      </c>
      <c r="B2531" s="1" t="s">
        <v>15</v>
      </c>
      <c r="D2531" s="41" t="s">
        <v>5093</v>
      </c>
      <c r="E2531" s="41" t="s">
        <v>5094</v>
      </c>
      <c r="F2531" s="41" t="s">
        <v>27</v>
      </c>
      <c r="G2531" s="22">
        <f>L2531*1.21</f>
        <v>809.75620000000004</v>
      </c>
      <c r="H2531" s="19">
        <f t="shared" si="217"/>
        <v>1054.0215000000001</v>
      </c>
      <c r="I2531" s="42"/>
      <c r="J2531" s="22">
        <f t="shared" si="214"/>
        <v>16.322439024390246</v>
      </c>
      <c r="K2531" s="22">
        <v>41</v>
      </c>
      <c r="L2531" s="22">
        <v>669.22</v>
      </c>
      <c r="M2531" s="21">
        <v>10</v>
      </c>
      <c r="N2531" s="22">
        <f t="shared" si="215"/>
        <v>602.298</v>
      </c>
      <c r="O2531" s="23">
        <v>75</v>
      </c>
      <c r="P2531" s="24">
        <f t="shared" si="216"/>
        <v>1054.0215000000001</v>
      </c>
    </row>
    <row r="2532" spans="1:16" ht="17.25" customHeight="1">
      <c r="A2532" s="1">
        <v>2</v>
      </c>
      <c r="B2532" s="1" t="s">
        <v>15</v>
      </c>
      <c r="D2532" s="41" t="s">
        <v>5095</v>
      </c>
      <c r="E2532" s="41" t="s">
        <v>5096</v>
      </c>
      <c r="F2532" s="41" t="s">
        <v>18</v>
      </c>
      <c r="G2532" s="22">
        <f>L2532*1.21</f>
        <v>1214.6342999999999</v>
      </c>
      <c r="H2532" s="19">
        <f t="shared" si="217"/>
        <v>1581.03225</v>
      </c>
      <c r="I2532" s="42"/>
      <c r="J2532" s="22">
        <f t="shared" si="214"/>
        <v>24.483658536585367</v>
      </c>
      <c r="K2532" s="22">
        <v>41</v>
      </c>
      <c r="L2532" s="22">
        <v>1003.83</v>
      </c>
      <c r="M2532" s="21">
        <v>10</v>
      </c>
      <c r="N2532" s="22">
        <f t="shared" si="215"/>
        <v>903.447</v>
      </c>
      <c r="O2532" s="23">
        <v>75</v>
      </c>
      <c r="P2532" s="24">
        <f t="shared" si="216"/>
        <v>1581.03225</v>
      </c>
    </row>
    <row r="2533" spans="1:16" ht="17.25" customHeight="1">
      <c r="A2533" s="1">
        <v>2</v>
      </c>
      <c r="B2533" s="1" t="s">
        <v>15</v>
      </c>
      <c r="D2533" s="43" t="s">
        <v>5097</v>
      </c>
      <c r="E2533" s="43" t="s">
        <v>5098</v>
      </c>
      <c r="F2533" s="43" t="s">
        <v>18</v>
      </c>
      <c r="G2533" s="44">
        <f>L2533*1.105</f>
        <v>443.67959999999999</v>
      </c>
      <c r="H2533" s="19">
        <f t="shared" si="217"/>
        <v>632.39400000000001</v>
      </c>
      <c r="I2533" s="42"/>
      <c r="J2533" s="22">
        <f t="shared" ref="J2533:J2587" si="219">L2533/K2533</f>
        <v>9.7931707317073169</v>
      </c>
      <c r="K2533" s="22">
        <v>41</v>
      </c>
      <c r="L2533" s="44">
        <v>401.52</v>
      </c>
      <c r="M2533" s="21">
        <v>10</v>
      </c>
      <c r="N2533" s="22">
        <f t="shared" si="215"/>
        <v>361.36799999999999</v>
      </c>
      <c r="O2533" s="23">
        <v>75</v>
      </c>
      <c r="P2533" s="24">
        <f t="shared" si="216"/>
        <v>632.39400000000001</v>
      </c>
    </row>
    <row r="2534" spans="1:16" ht="17.25" customHeight="1">
      <c r="A2534" s="1">
        <v>2</v>
      </c>
      <c r="B2534" s="1" t="s">
        <v>15</v>
      </c>
      <c r="D2534" s="43" t="s">
        <v>5099</v>
      </c>
      <c r="E2534" s="43" t="s">
        <v>5100</v>
      </c>
      <c r="F2534" s="43" t="s">
        <v>18</v>
      </c>
      <c r="G2534" s="44">
        <f>L2534*1.105</f>
        <v>1597.6532</v>
      </c>
      <c r="H2534" s="19">
        <f t="shared" si="217"/>
        <v>2277.1979999999994</v>
      </c>
      <c r="I2534" s="42"/>
      <c r="J2534" s="22">
        <f t="shared" si="219"/>
        <v>35.26439024390244</v>
      </c>
      <c r="K2534" s="22">
        <v>41</v>
      </c>
      <c r="L2534" s="44">
        <v>1445.84</v>
      </c>
      <c r="M2534" s="21">
        <v>10</v>
      </c>
      <c r="N2534" s="22">
        <f t="shared" si="215"/>
        <v>1301.2559999999999</v>
      </c>
      <c r="O2534" s="23">
        <v>75</v>
      </c>
      <c r="P2534" s="24">
        <f t="shared" si="216"/>
        <v>2277.1979999999994</v>
      </c>
    </row>
    <row r="2535" spans="1:16" ht="17.25" customHeight="1">
      <c r="A2535" s="1">
        <v>2</v>
      </c>
      <c r="B2535" s="1" t="s">
        <v>15</v>
      </c>
      <c r="D2535" s="41" t="s">
        <v>5101</v>
      </c>
      <c r="E2535" s="41" t="s">
        <v>5102</v>
      </c>
      <c r="F2535" s="41" t="s">
        <v>27</v>
      </c>
      <c r="G2535" s="22">
        <f>L2535*1.21</f>
        <v>485.83919999999995</v>
      </c>
      <c r="H2535" s="19">
        <f t="shared" si="217"/>
        <v>632.39400000000001</v>
      </c>
      <c r="I2535" s="42"/>
      <c r="J2535" s="22">
        <f t="shared" si="219"/>
        <v>9.7931707317073169</v>
      </c>
      <c r="K2535" s="22">
        <v>41</v>
      </c>
      <c r="L2535" s="22">
        <v>401.52</v>
      </c>
      <c r="M2535" s="21">
        <v>10</v>
      </c>
      <c r="N2535" s="22">
        <f t="shared" si="215"/>
        <v>361.36799999999999</v>
      </c>
      <c r="O2535" s="23">
        <v>75</v>
      </c>
      <c r="P2535" s="24">
        <f t="shared" si="216"/>
        <v>632.39400000000001</v>
      </c>
    </row>
    <row r="2536" spans="1:16" ht="17.25" customHeight="1">
      <c r="A2536" s="1">
        <v>2</v>
      </c>
      <c r="B2536" s="1" t="s">
        <v>15</v>
      </c>
      <c r="D2536" s="41" t="s">
        <v>5103</v>
      </c>
      <c r="E2536" s="41" t="s">
        <v>5104</v>
      </c>
      <c r="F2536" s="41" t="s">
        <v>27</v>
      </c>
      <c r="G2536" s="22">
        <f>L2536*1.21</f>
        <v>485.83919999999995</v>
      </c>
      <c r="H2536" s="19">
        <f t="shared" si="217"/>
        <v>632.39400000000001</v>
      </c>
      <c r="I2536" s="42"/>
      <c r="J2536" s="22">
        <f t="shared" si="219"/>
        <v>9.7931707317073169</v>
      </c>
      <c r="K2536" s="22">
        <v>41</v>
      </c>
      <c r="L2536" s="22">
        <v>401.52</v>
      </c>
      <c r="M2536" s="21">
        <v>10</v>
      </c>
      <c r="N2536" s="22">
        <f t="shared" si="215"/>
        <v>361.36799999999999</v>
      </c>
      <c r="O2536" s="23">
        <v>75</v>
      </c>
      <c r="P2536" s="24">
        <f t="shared" si="216"/>
        <v>632.39400000000001</v>
      </c>
    </row>
    <row r="2537" spans="1:16" ht="17.25" customHeight="1">
      <c r="A2537" s="1">
        <v>2</v>
      </c>
      <c r="B2537" s="1" t="s">
        <v>15</v>
      </c>
      <c r="D2537" s="41" t="s">
        <v>5105</v>
      </c>
      <c r="E2537" s="41" t="s">
        <v>5106</v>
      </c>
      <c r="F2537" s="41" t="s">
        <v>27</v>
      </c>
      <c r="G2537" s="22">
        <f>L2537*1.21</f>
        <v>94.452600000000004</v>
      </c>
      <c r="H2537" s="19">
        <f t="shared" si="217"/>
        <v>122.94450000000001</v>
      </c>
      <c r="I2537" s="42"/>
      <c r="J2537" s="22">
        <f t="shared" si="219"/>
        <v>1.9039024390243904</v>
      </c>
      <c r="K2537" s="22">
        <v>41</v>
      </c>
      <c r="L2537" s="22">
        <v>78.06</v>
      </c>
      <c r="M2537" s="21">
        <v>10</v>
      </c>
      <c r="N2537" s="22">
        <f t="shared" si="215"/>
        <v>70.254000000000005</v>
      </c>
      <c r="O2537" s="23">
        <v>75</v>
      </c>
      <c r="P2537" s="24">
        <f t="shared" si="216"/>
        <v>122.94450000000001</v>
      </c>
    </row>
    <row r="2538" spans="1:16" ht="17.25" customHeight="1">
      <c r="A2538" s="1">
        <v>2</v>
      </c>
      <c r="B2538" s="1" t="s">
        <v>15</v>
      </c>
      <c r="D2538" s="43" t="s">
        <v>5107</v>
      </c>
      <c r="E2538" s="43" t="s">
        <v>5108</v>
      </c>
      <c r="F2538" s="43" t="s">
        <v>30</v>
      </c>
      <c r="G2538" s="44">
        <f>L2538*1.105</f>
        <v>14286.865450000001</v>
      </c>
      <c r="H2538" s="19">
        <f t="shared" si="217"/>
        <v>20363.63175</v>
      </c>
      <c r="I2538" s="42"/>
      <c r="J2538" s="22">
        <f t="shared" si="219"/>
        <v>315.34853658536588</v>
      </c>
      <c r="K2538" s="22">
        <v>41</v>
      </c>
      <c r="L2538" s="44">
        <v>12929.29</v>
      </c>
      <c r="M2538" s="21">
        <v>10</v>
      </c>
      <c r="N2538" s="22">
        <f t="shared" si="215"/>
        <v>11636.361000000001</v>
      </c>
      <c r="O2538" s="23">
        <v>75</v>
      </c>
      <c r="P2538" s="24">
        <f t="shared" si="216"/>
        <v>20363.63175</v>
      </c>
    </row>
    <row r="2539" spans="1:16" ht="17.25" customHeight="1">
      <c r="A2539" s="1">
        <v>2</v>
      </c>
      <c r="B2539" s="1" t="s">
        <v>15</v>
      </c>
      <c r="D2539" s="43" t="s">
        <v>5109</v>
      </c>
      <c r="E2539" s="43" t="s">
        <v>5110</v>
      </c>
      <c r="F2539" s="43" t="s">
        <v>30</v>
      </c>
      <c r="G2539" s="44">
        <f>L2539*1.105</f>
        <v>18305.75045</v>
      </c>
      <c r="H2539" s="19">
        <f t="shared" si="217"/>
        <v>26091.906750000002</v>
      </c>
      <c r="I2539" s="42"/>
      <c r="J2539" s="22">
        <f t="shared" si="219"/>
        <v>404.05585365853659</v>
      </c>
      <c r="K2539" s="22">
        <v>41</v>
      </c>
      <c r="L2539" s="44">
        <v>16566.29</v>
      </c>
      <c r="M2539" s="21">
        <v>10</v>
      </c>
      <c r="N2539" s="22">
        <f t="shared" si="215"/>
        <v>14909.661</v>
      </c>
      <c r="O2539" s="23">
        <v>75</v>
      </c>
      <c r="P2539" s="24">
        <f t="shared" si="216"/>
        <v>26091.906750000002</v>
      </c>
    </row>
    <row r="2540" spans="1:16" ht="17.25" customHeight="1">
      <c r="A2540" s="1">
        <v>2</v>
      </c>
      <c r="B2540" s="1" t="s">
        <v>15</v>
      </c>
      <c r="D2540" s="41" t="s">
        <v>5111</v>
      </c>
      <c r="E2540" s="41" t="s">
        <v>5112</v>
      </c>
      <c r="F2540" s="41" t="s">
        <v>27</v>
      </c>
      <c r="G2540" s="22">
        <f t="shared" ref="G2540:G2545" si="220">L2540*1.21</f>
        <v>43.160699999999999</v>
      </c>
      <c r="H2540" s="19">
        <f t="shared" si="217"/>
        <v>56.180250000000001</v>
      </c>
      <c r="I2540" s="42"/>
      <c r="J2540" s="22">
        <f t="shared" si="219"/>
        <v>0.87</v>
      </c>
      <c r="K2540" s="22">
        <v>41</v>
      </c>
      <c r="L2540" s="22">
        <v>35.67</v>
      </c>
      <c r="M2540" s="21">
        <v>10</v>
      </c>
      <c r="N2540" s="22">
        <f t="shared" si="215"/>
        <v>32.103000000000002</v>
      </c>
      <c r="O2540" s="23">
        <v>75</v>
      </c>
      <c r="P2540" s="24">
        <f t="shared" si="216"/>
        <v>56.180250000000001</v>
      </c>
    </row>
    <row r="2541" spans="1:16" ht="17.25" customHeight="1">
      <c r="A2541" s="1">
        <v>2</v>
      </c>
      <c r="B2541" s="1" t="s">
        <v>15</v>
      </c>
      <c r="D2541" s="41" t="s">
        <v>5113</v>
      </c>
      <c r="E2541" s="41" t="s">
        <v>5114</v>
      </c>
      <c r="F2541" s="41" t="s">
        <v>27</v>
      </c>
      <c r="G2541" s="22">
        <f t="shared" si="220"/>
        <v>944.69539999999995</v>
      </c>
      <c r="H2541" s="19">
        <f t="shared" si="217"/>
        <v>1229.6655000000001</v>
      </c>
      <c r="I2541" s="42"/>
      <c r="J2541" s="22">
        <f t="shared" si="219"/>
        <v>19.042439024390244</v>
      </c>
      <c r="K2541" s="22">
        <v>41</v>
      </c>
      <c r="L2541" s="22">
        <v>780.74</v>
      </c>
      <c r="M2541" s="21">
        <v>10</v>
      </c>
      <c r="N2541" s="22">
        <f t="shared" si="215"/>
        <v>702.66600000000005</v>
      </c>
      <c r="O2541" s="23">
        <v>75</v>
      </c>
      <c r="P2541" s="24">
        <f t="shared" si="216"/>
        <v>1229.6655000000001</v>
      </c>
    </row>
    <row r="2542" spans="1:16" ht="17.25" customHeight="1">
      <c r="A2542" s="1">
        <v>2</v>
      </c>
      <c r="B2542" s="1" t="s">
        <v>15</v>
      </c>
      <c r="D2542" s="41" t="s">
        <v>5115</v>
      </c>
      <c r="E2542" s="41" t="s">
        <v>5116</v>
      </c>
      <c r="F2542" s="41" t="s">
        <v>27</v>
      </c>
      <c r="G2542" s="22">
        <f t="shared" si="220"/>
        <v>999.702</v>
      </c>
      <c r="H2542" s="19">
        <f t="shared" si="217"/>
        <v>1301.2649999999999</v>
      </c>
      <c r="I2542" s="42"/>
      <c r="J2542" s="22">
        <f t="shared" si="219"/>
        <v>20.151219512195123</v>
      </c>
      <c r="K2542" s="22">
        <v>41</v>
      </c>
      <c r="L2542" s="22">
        <v>826.2</v>
      </c>
      <c r="M2542" s="21">
        <v>10</v>
      </c>
      <c r="N2542" s="22">
        <f t="shared" si="215"/>
        <v>743.58</v>
      </c>
      <c r="O2542" s="23">
        <v>75</v>
      </c>
      <c r="P2542" s="24">
        <f t="shared" si="216"/>
        <v>1301.2649999999999</v>
      </c>
    </row>
    <row r="2543" spans="1:16" ht="17.25" customHeight="1">
      <c r="A2543" s="1">
        <v>2</v>
      </c>
      <c r="B2543" s="1" t="s">
        <v>15</v>
      </c>
      <c r="D2543" s="41" t="s">
        <v>5117</v>
      </c>
      <c r="E2543" s="41" t="s">
        <v>5118</v>
      </c>
      <c r="F2543" s="41" t="s">
        <v>27</v>
      </c>
      <c r="G2543" s="22">
        <f t="shared" si="220"/>
        <v>16.177699999999998</v>
      </c>
      <c r="H2543" s="19">
        <f t="shared" si="217"/>
        <v>21.057749999999999</v>
      </c>
      <c r="I2543" s="42"/>
      <c r="J2543" s="22">
        <f t="shared" si="219"/>
        <v>0.32609756097560971</v>
      </c>
      <c r="K2543" s="22">
        <v>41</v>
      </c>
      <c r="L2543" s="22">
        <v>13.37</v>
      </c>
      <c r="M2543" s="21">
        <v>10</v>
      </c>
      <c r="N2543" s="22">
        <f t="shared" si="215"/>
        <v>12.032999999999999</v>
      </c>
      <c r="O2543" s="23">
        <v>75</v>
      </c>
      <c r="P2543" s="24">
        <f t="shared" si="216"/>
        <v>21.057749999999999</v>
      </c>
    </row>
    <row r="2544" spans="1:16" ht="17.25" customHeight="1">
      <c r="A2544" s="1">
        <v>2</v>
      </c>
      <c r="B2544" s="1" t="s">
        <v>15</v>
      </c>
      <c r="D2544" s="41" t="s">
        <v>5119</v>
      </c>
      <c r="E2544" s="41" t="s">
        <v>5120</v>
      </c>
      <c r="F2544" s="41" t="s">
        <v>46</v>
      </c>
      <c r="G2544" s="22">
        <f t="shared" si="220"/>
        <v>5229.4868999999999</v>
      </c>
      <c r="H2544" s="19">
        <f t="shared" si="217"/>
        <v>6806.9767500000007</v>
      </c>
      <c r="I2544" s="42"/>
      <c r="J2544" s="22">
        <f t="shared" si="219"/>
        <v>105.4119512195122</v>
      </c>
      <c r="K2544" s="22">
        <v>41</v>
      </c>
      <c r="L2544" s="22">
        <v>4321.8900000000003</v>
      </c>
      <c r="M2544" s="21">
        <v>10</v>
      </c>
      <c r="N2544" s="22">
        <f t="shared" si="215"/>
        <v>3889.7010000000005</v>
      </c>
      <c r="O2544" s="23">
        <v>75</v>
      </c>
      <c r="P2544" s="24">
        <f t="shared" si="216"/>
        <v>6806.9767500000007</v>
      </c>
    </row>
    <row r="2545" spans="1:16" ht="17.25" customHeight="1">
      <c r="A2545" s="1">
        <v>2</v>
      </c>
      <c r="B2545" s="1" t="s">
        <v>15</v>
      </c>
      <c r="D2545" s="41" t="s">
        <v>5121</v>
      </c>
      <c r="E2545" s="41" t="s">
        <v>5122</v>
      </c>
      <c r="F2545" s="41" t="s">
        <v>46</v>
      </c>
      <c r="G2545" s="22">
        <f t="shared" si="220"/>
        <v>5461.8915999999999</v>
      </c>
      <c r="H2545" s="19">
        <f t="shared" si="217"/>
        <v>7109.487000000001</v>
      </c>
      <c r="I2545" s="42"/>
      <c r="J2545" s="22">
        <f t="shared" si="219"/>
        <v>110.09658536585366</v>
      </c>
      <c r="K2545" s="22">
        <v>41</v>
      </c>
      <c r="L2545" s="22">
        <v>4513.96</v>
      </c>
      <c r="M2545" s="21">
        <v>10</v>
      </c>
      <c r="N2545" s="22">
        <f t="shared" si="215"/>
        <v>4062.5640000000003</v>
      </c>
      <c r="O2545" s="23">
        <v>75</v>
      </c>
      <c r="P2545" s="24">
        <f t="shared" si="216"/>
        <v>7109.487000000001</v>
      </c>
    </row>
    <row r="2546" spans="1:16" ht="17.25" customHeight="1">
      <c r="A2546" s="1">
        <v>2</v>
      </c>
      <c r="B2546" s="1" t="s">
        <v>15</v>
      </c>
      <c r="D2546" s="43" t="s">
        <v>5123</v>
      </c>
      <c r="E2546" s="43" t="s">
        <v>5124</v>
      </c>
      <c r="F2546" s="43" t="s">
        <v>30</v>
      </c>
      <c r="G2546" s="44">
        <f>L2546*1.105</f>
        <v>209525.60264999999</v>
      </c>
      <c r="H2546" s="19">
        <f t="shared" si="217"/>
        <v>298645.08974999998</v>
      </c>
      <c r="I2546" s="42"/>
      <c r="J2546" s="22">
        <f t="shared" si="219"/>
        <v>4624.7787804878044</v>
      </c>
      <c r="K2546" s="22">
        <v>41</v>
      </c>
      <c r="L2546" s="44">
        <v>189615.93</v>
      </c>
      <c r="M2546" s="21">
        <v>10</v>
      </c>
      <c r="N2546" s="22">
        <f t="shared" si="215"/>
        <v>170654.337</v>
      </c>
      <c r="O2546" s="23">
        <v>75</v>
      </c>
      <c r="P2546" s="24">
        <f t="shared" si="216"/>
        <v>298645.08974999998</v>
      </c>
    </row>
    <row r="2547" spans="1:16" ht="17.25" customHeight="1">
      <c r="A2547" s="1">
        <v>2</v>
      </c>
      <c r="B2547" s="1" t="s">
        <v>15</v>
      </c>
      <c r="D2547" s="43" t="s">
        <v>5125</v>
      </c>
      <c r="E2547" s="43" t="s">
        <v>5126</v>
      </c>
      <c r="F2547" s="43" t="s">
        <v>27</v>
      </c>
      <c r="G2547" s="44">
        <f>L2547*1.105</f>
        <v>1109.23215</v>
      </c>
      <c r="H2547" s="19">
        <f t="shared" si="217"/>
        <v>1581.03225</v>
      </c>
      <c r="I2547" s="42"/>
      <c r="J2547" s="22">
        <f t="shared" si="219"/>
        <v>24.483658536585367</v>
      </c>
      <c r="K2547" s="22">
        <v>41</v>
      </c>
      <c r="L2547" s="44">
        <v>1003.83</v>
      </c>
      <c r="M2547" s="21">
        <v>10</v>
      </c>
      <c r="N2547" s="22">
        <f t="shared" si="215"/>
        <v>903.447</v>
      </c>
      <c r="O2547" s="23">
        <v>75</v>
      </c>
      <c r="P2547" s="24">
        <f t="shared" si="216"/>
        <v>1581.03225</v>
      </c>
    </row>
    <row r="2548" spans="1:16" ht="17.25" customHeight="1">
      <c r="A2548" s="1">
        <v>2</v>
      </c>
      <c r="B2548" s="1" t="s">
        <v>15</v>
      </c>
      <c r="D2548" s="43" t="s">
        <v>5127</v>
      </c>
      <c r="E2548" s="43" t="s">
        <v>5128</v>
      </c>
      <c r="F2548" s="43" t="s">
        <v>27</v>
      </c>
      <c r="G2548" s="44">
        <f>L2548*1.105</f>
        <v>1232.4838499999998</v>
      </c>
      <c r="H2548" s="19">
        <f t="shared" si="217"/>
        <v>1756.7077499999998</v>
      </c>
      <c r="I2548" s="42"/>
      <c r="J2548" s="22">
        <f t="shared" si="219"/>
        <v>27.204146341463414</v>
      </c>
      <c r="K2548" s="22">
        <v>41</v>
      </c>
      <c r="L2548" s="44">
        <v>1115.3699999999999</v>
      </c>
      <c r="M2548" s="21">
        <v>10</v>
      </c>
      <c r="N2548" s="22">
        <f t="shared" si="215"/>
        <v>1003.8329999999999</v>
      </c>
      <c r="O2548" s="23">
        <v>75</v>
      </c>
      <c r="P2548" s="24">
        <f t="shared" si="216"/>
        <v>1756.7077499999998</v>
      </c>
    </row>
    <row r="2549" spans="1:16" ht="17.25" customHeight="1">
      <c r="A2549" s="1">
        <v>2</v>
      </c>
      <c r="B2549" s="1" t="s">
        <v>15</v>
      </c>
      <c r="D2549" s="43" t="s">
        <v>5129</v>
      </c>
      <c r="E2549" s="43" t="s">
        <v>5130</v>
      </c>
      <c r="F2549" s="43" t="s">
        <v>27</v>
      </c>
      <c r="G2549" s="44">
        <f>L2549*1.105</f>
        <v>368.73849999999999</v>
      </c>
      <c r="H2549" s="19">
        <f t="shared" si="217"/>
        <v>525.57749999999999</v>
      </c>
      <c r="I2549" s="42"/>
      <c r="J2549" s="22">
        <f t="shared" si="219"/>
        <v>8.1390243902439021</v>
      </c>
      <c r="K2549" s="22">
        <v>41</v>
      </c>
      <c r="L2549" s="44">
        <v>333.7</v>
      </c>
      <c r="M2549" s="21">
        <v>10</v>
      </c>
      <c r="N2549" s="22">
        <f t="shared" si="215"/>
        <v>300.33</v>
      </c>
      <c r="O2549" s="23">
        <v>75</v>
      </c>
      <c r="P2549" s="24">
        <f t="shared" si="216"/>
        <v>525.57749999999999</v>
      </c>
    </row>
    <row r="2550" spans="1:16" ht="17.25" customHeight="1">
      <c r="A2550" s="1">
        <v>2</v>
      </c>
      <c r="B2550" s="1" t="s">
        <v>15</v>
      </c>
      <c r="D2550" s="41" t="s">
        <v>5131</v>
      </c>
      <c r="E2550" s="41" t="s">
        <v>5132</v>
      </c>
      <c r="F2550" s="41" t="s">
        <v>18</v>
      </c>
      <c r="G2550" s="22">
        <f t="shared" ref="G2550:G2558" si="221">L2550*1.21</f>
        <v>1079.683</v>
      </c>
      <c r="H2550" s="19">
        <f t="shared" si="217"/>
        <v>1405.3724999999999</v>
      </c>
      <c r="I2550" s="42"/>
      <c r="J2550" s="22">
        <f t="shared" si="219"/>
        <v>21.76341463414634</v>
      </c>
      <c r="K2550" s="22">
        <v>41</v>
      </c>
      <c r="L2550" s="22">
        <v>892.3</v>
      </c>
      <c r="M2550" s="21">
        <v>10</v>
      </c>
      <c r="N2550" s="22">
        <f t="shared" si="215"/>
        <v>803.06999999999994</v>
      </c>
      <c r="O2550" s="23">
        <v>75</v>
      </c>
      <c r="P2550" s="24">
        <f t="shared" si="216"/>
        <v>1405.3724999999999</v>
      </c>
    </row>
    <row r="2551" spans="1:16" ht="17.25" customHeight="1">
      <c r="A2551" s="1">
        <v>2</v>
      </c>
      <c r="B2551" s="1" t="s">
        <v>15</v>
      </c>
      <c r="D2551" s="41" t="s">
        <v>5133</v>
      </c>
      <c r="E2551" s="41" t="s">
        <v>5134</v>
      </c>
      <c r="F2551" s="41" t="s">
        <v>18</v>
      </c>
      <c r="G2551" s="22">
        <f t="shared" si="221"/>
        <v>7827.7924999999996</v>
      </c>
      <c r="H2551" s="19">
        <f t="shared" si="217"/>
        <v>10189.068749999999</v>
      </c>
      <c r="I2551" s="42"/>
      <c r="J2551" s="22">
        <f t="shared" si="219"/>
        <v>157.78658536585365</v>
      </c>
      <c r="K2551" s="22">
        <v>41</v>
      </c>
      <c r="L2551" s="22">
        <v>6469.25</v>
      </c>
      <c r="M2551" s="21">
        <v>10</v>
      </c>
      <c r="N2551" s="22">
        <f t="shared" si="215"/>
        <v>5822.3249999999998</v>
      </c>
      <c r="O2551" s="23">
        <v>75</v>
      </c>
      <c r="P2551" s="24">
        <f t="shared" si="216"/>
        <v>10189.068749999999</v>
      </c>
    </row>
    <row r="2552" spans="1:16" ht="17.25" customHeight="1">
      <c r="A2552" s="1">
        <v>2</v>
      </c>
      <c r="B2552" s="1" t="s">
        <v>15</v>
      </c>
      <c r="D2552" s="41" t="s">
        <v>5135</v>
      </c>
      <c r="E2552" s="41" t="s">
        <v>5136</v>
      </c>
      <c r="F2552" s="41" t="s">
        <v>18</v>
      </c>
      <c r="G2552" s="22">
        <f t="shared" si="221"/>
        <v>4858.6098000000002</v>
      </c>
      <c r="H2552" s="19">
        <f t="shared" si="217"/>
        <v>6324.2235000000001</v>
      </c>
      <c r="I2552" s="42"/>
      <c r="J2552" s="22">
        <f t="shared" si="219"/>
        <v>97.936097560975611</v>
      </c>
      <c r="K2552" s="22">
        <v>41</v>
      </c>
      <c r="L2552" s="22">
        <v>4015.38</v>
      </c>
      <c r="M2552" s="21">
        <v>10</v>
      </c>
      <c r="N2552" s="22">
        <f t="shared" si="215"/>
        <v>3613.8420000000001</v>
      </c>
      <c r="O2552" s="23">
        <v>75</v>
      </c>
      <c r="P2552" s="24">
        <f t="shared" si="216"/>
        <v>6324.2235000000001</v>
      </c>
    </row>
    <row r="2553" spans="1:16" ht="17.25" customHeight="1">
      <c r="A2553" s="1">
        <v>2</v>
      </c>
      <c r="B2553" s="1" t="s">
        <v>15</v>
      </c>
      <c r="D2553" s="41" t="s">
        <v>5137</v>
      </c>
      <c r="E2553" s="41" t="s">
        <v>5138</v>
      </c>
      <c r="F2553" s="41" t="s">
        <v>18</v>
      </c>
      <c r="G2553" s="22">
        <f t="shared" si="221"/>
        <v>6748.0610999999999</v>
      </c>
      <c r="H2553" s="19">
        <f t="shared" si="217"/>
        <v>8783.633249999999</v>
      </c>
      <c r="I2553" s="42"/>
      <c r="J2553" s="22">
        <f t="shared" si="219"/>
        <v>136.02219512195123</v>
      </c>
      <c r="K2553" s="22">
        <v>41</v>
      </c>
      <c r="L2553" s="22">
        <v>5576.91</v>
      </c>
      <c r="M2553" s="21">
        <v>10</v>
      </c>
      <c r="N2553" s="22">
        <f t="shared" si="215"/>
        <v>5019.2190000000001</v>
      </c>
      <c r="O2553" s="23">
        <v>75</v>
      </c>
      <c r="P2553" s="24">
        <f t="shared" si="216"/>
        <v>8783.633249999999</v>
      </c>
    </row>
    <row r="2554" spans="1:16" ht="17.25" customHeight="1">
      <c r="A2554" s="1">
        <v>2</v>
      </c>
      <c r="B2554" s="1" t="s">
        <v>15</v>
      </c>
      <c r="D2554" s="41" t="s">
        <v>5139</v>
      </c>
      <c r="E2554" s="41" t="s">
        <v>5140</v>
      </c>
      <c r="F2554" s="41" t="s">
        <v>18</v>
      </c>
      <c r="G2554" s="22">
        <f t="shared" si="221"/>
        <v>7827.7924999999996</v>
      </c>
      <c r="H2554" s="19">
        <f t="shared" si="217"/>
        <v>10189.068749999999</v>
      </c>
      <c r="I2554" s="42"/>
      <c r="J2554" s="22">
        <f t="shared" si="219"/>
        <v>157.78658536585365</v>
      </c>
      <c r="K2554" s="22">
        <v>41</v>
      </c>
      <c r="L2554" s="22">
        <v>6469.25</v>
      </c>
      <c r="M2554" s="21">
        <v>10</v>
      </c>
      <c r="N2554" s="22">
        <f t="shared" si="215"/>
        <v>5822.3249999999998</v>
      </c>
      <c r="O2554" s="23">
        <v>75</v>
      </c>
      <c r="P2554" s="24">
        <f t="shared" si="216"/>
        <v>10189.068749999999</v>
      </c>
    </row>
    <row r="2555" spans="1:16" ht="17.25" customHeight="1">
      <c r="A2555" s="1">
        <v>2</v>
      </c>
      <c r="B2555" s="1" t="s">
        <v>15</v>
      </c>
      <c r="D2555" s="41" t="s">
        <v>5141</v>
      </c>
      <c r="E2555" s="41" t="s">
        <v>5142</v>
      </c>
      <c r="F2555" s="41" t="s">
        <v>5143</v>
      </c>
      <c r="G2555" s="22">
        <f t="shared" si="221"/>
        <v>904.22089999999992</v>
      </c>
      <c r="H2555" s="19">
        <f t="shared" si="217"/>
        <v>1176.9817499999999</v>
      </c>
      <c r="I2555" s="42"/>
      <c r="J2555" s="22">
        <f t="shared" si="219"/>
        <v>18.226585365853659</v>
      </c>
      <c r="K2555" s="22">
        <v>41</v>
      </c>
      <c r="L2555" s="22">
        <v>747.29</v>
      </c>
      <c r="M2555" s="21">
        <v>10</v>
      </c>
      <c r="N2555" s="22">
        <f t="shared" si="215"/>
        <v>672.56099999999992</v>
      </c>
      <c r="O2555" s="23">
        <v>75</v>
      </c>
      <c r="P2555" s="24">
        <f t="shared" si="216"/>
        <v>1176.9817499999999</v>
      </c>
    </row>
    <row r="2556" spans="1:16" ht="17.25" customHeight="1">
      <c r="A2556" s="1">
        <v>2</v>
      </c>
      <c r="B2556" s="1" t="s">
        <v>15</v>
      </c>
      <c r="D2556" s="41" t="s">
        <v>5144</v>
      </c>
      <c r="E2556" s="41" t="s">
        <v>5145</v>
      </c>
      <c r="F2556" s="41" t="s">
        <v>5143</v>
      </c>
      <c r="G2556" s="22">
        <f t="shared" si="221"/>
        <v>284.89449999999999</v>
      </c>
      <c r="H2556" s="19">
        <f t="shared" si="217"/>
        <v>370.83374999999995</v>
      </c>
      <c r="I2556" s="42"/>
      <c r="J2556" s="22">
        <f t="shared" si="219"/>
        <v>5.7426829268292678</v>
      </c>
      <c r="K2556" s="22">
        <v>41</v>
      </c>
      <c r="L2556" s="22">
        <v>235.45</v>
      </c>
      <c r="M2556" s="21">
        <v>10</v>
      </c>
      <c r="N2556" s="22">
        <f t="shared" si="215"/>
        <v>211.90499999999997</v>
      </c>
      <c r="O2556" s="23">
        <v>75</v>
      </c>
      <c r="P2556" s="24">
        <f t="shared" si="216"/>
        <v>370.83374999999995</v>
      </c>
    </row>
    <row r="2557" spans="1:16" ht="17.25" customHeight="1">
      <c r="A2557" s="1">
        <v>2</v>
      </c>
      <c r="B2557" s="1" t="s">
        <v>15</v>
      </c>
      <c r="D2557" s="41" t="s">
        <v>5146</v>
      </c>
      <c r="E2557" s="41" t="s">
        <v>5147</v>
      </c>
      <c r="F2557" s="41" t="s">
        <v>5143</v>
      </c>
      <c r="G2557" s="22">
        <f t="shared" si="221"/>
        <v>553.32090000000005</v>
      </c>
      <c r="H2557" s="19">
        <f t="shared" si="217"/>
        <v>720.23175000000015</v>
      </c>
      <c r="I2557" s="42"/>
      <c r="J2557" s="22">
        <f t="shared" si="219"/>
        <v>11.153414634146342</v>
      </c>
      <c r="K2557" s="22">
        <v>41</v>
      </c>
      <c r="L2557" s="22">
        <v>457.29</v>
      </c>
      <c r="M2557" s="21">
        <v>10</v>
      </c>
      <c r="N2557" s="22">
        <f t="shared" si="215"/>
        <v>411.56100000000004</v>
      </c>
      <c r="O2557" s="23">
        <v>75</v>
      </c>
      <c r="P2557" s="24">
        <f t="shared" si="216"/>
        <v>720.23175000000015</v>
      </c>
    </row>
    <row r="2558" spans="1:16" ht="17.25" customHeight="1">
      <c r="A2558" s="1">
        <v>2</v>
      </c>
      <c r="B2558" s="1" t="s">
        <v>15</v>
      </c>
      <c r="D2558" s="41" t="s">
        <v>5148</v>
      </c>
      <c r="E2558" s="41" t="s">
        <v>5149</v>
      </c>
      <c r="F2558" s="41" t="s">
        <v>27</v>
      </c>
      <c r="G2558" s="22">
        <f t="shared" si="221"/>
        <v>32.645800000000001</v>
      </c>
      <c r="H2558" s="19">
        <f t="shared" si="217"/>
        <v>42.493499999999997</v>
      </c>
      <c r="I2558" s="42"/>
      <c r="J2558" s="22">
        <f t="shared" si="219"/>
        <v>0.65804878048780491</v>
      </c>
      <c r="K2558" s="22">
        <v>41</v>
      </c>
      <c r="L2558" s="22">
        <v>26.98</v>
      </c>
      <c r="M2558" s="21">
        <v>10</v>
      </c>
      <c r="N2558" s="22">
        <f t="shared" si="215"/>
        <v>24.282</v>
      </c>
      <c r="O2558" s="23">
        <v>75</v>
      </c>
      <c r="P2558" s="24">
        <f t="shared" si="216"/>
        <v>42.493499999999997</v>
      </c>
    </row>
    <row r="2559" spans="1:16" ht="17.25" customHeight="1">
      <c r="A2559" s="1">
        <v>2</v>
      </c>
      <c r="B2559" s="1" t="s">
        <v>15</v>
      </c>
      <c r="D2559" s="43" t="s">
        <v>5150</v>
      </c>
      <c r="E2559" s="43" t="s">
        <v>5151</v>
      </c>
      <c r="F2559" s="43" t="s">
        <v>30</v>
      </c>
      <c r="G2559" s="44">
        <f>L2559*1.105</f>
        <v>50929.173750000002</v>
      </c>
      <c r="H2559" s="19">
        <f t="shared" si="217"/>
        <v>72591.356249999997</v>
      </c>
      <c r="I2559" s="42"/>
      <c r="J2559" s="22">
        <f t="shared" si="219"/>
        <v>1124.1402439024391</v>
      </c>
      <c r="K2559" s="22">
        <v>41</v>
      </c>
      <c r="L2559" s="44">
        <v>46089.75</v>
      </c>
      <c r="M2559" s="21">
        <v>10</v>
      </c>
      <c r="N2559" s="22">
        <f t="shared" si="215"/>
        <v>41480.775000000001</v>
      </c>
      <c r="O2559" s="23">
        <v>75</v>
      </c>
      <c r="P2559" s="24">
        <f t="shared" si="216"/>
        <v>72591.356249999997</v>
      </c>
    </row>
    <row r="2560" spans="1:16" ht="17.25" customHeight="1">
      <c r="A2560" s="1">
        <v>2</v>
      </c>
      <c r="B2560" s="1" t="s">
        <v>15</v>
      </c>
      <c r="D2560" s="41" t="s">
        <v>5152</v>
      </c>
      <c r="E2560" s="41" t="s">
        <v>5153</v>
      </c>
      <c r="F2560" s="41" t="s">
        <v>18</v>
      </c>
      <c r="G2560" s="22">
        <f t="shared" ref="G2560:G2572" si="222">L2560*1.21</f>
        <v>48.545199999999994</v>
      </c>
      <c r="H2560" s="19">
        <f t="shared" si="217"/>
        <v>63.188999999999993</v>
      </c>
      <c r="I2560" s="42"/>
      <c r="J2560" s="22">
        <f t="shared" si="219"/>
        <v>0.97853658536585364</v>
      </c>
      <c r="K2560" s="22">
        <v>41</v>
      </c>
      <c r="L2560" s="22">
        <v>40.119999999999997</v>
      </c>
      <c r="M2560" s="21">
        <v>10</v>
      </c>
      <c r="N2560" s="22">
        <f t="shared" si="215"/>
        <v>36.107999999999997</v>
      </c>
      <c r="O2560" s="23">
        <v>75</v>
      </c>
      <c r="P2560" s="24">
        <f t="shared" si="216"/>
        <v>63.188999999999993</v>
      </c>
    </row>
    <row r="2561" spans="1:16" ht="17.25" customHeight="1">
      <c r="A2561" s="1">
        <v>2</v>
      </c>
      <c r="B2561" s="1" t="s">
        <v>15</v>
      </c>
      <c r="D2561" s="41" t="s">
        <v>5154</v>
      </c>
      <c r="E2561" s="41" t="s">
        <v>5155</v>
      </c>
      <c r="F2561" s="41" t="s">
        <v>18</v>
      </c>
      <c r="G2561" s="22">
        <f t="shared" si="222"/>
        <v>51.267699999999998</v>
      </c>
      <c r="H2561" s="19">
        <f t="shared" si="217"/>
        <v>66.732749999999982</v>
      </c>
      <c r="I2561" s="42"/>
      <c r="J2561" s="22">
        <f t="shared" si="219"/>
        <v>1.0334146341463415</v>
      </c>
      <c r="K2561" s="22">
        <v>41</v>
      </c>
      <c r="L2561" s="22">
        <v>42.37</v>
      </c>
      <c r="M2561" s="21">
        <v>10</v>
      </c>
      <c r="N2561" s="22">
        <f t="shared" si="215"/>
        <v>38.132999999999996</v>
      </c>
      <c r="O2561" s="23">
        <v>75</v>
      </c>
      <c r="P2561" s="24">
        <f t="shared" si="216"/>
        <v>66.732749999999982</v>
      </c>
    </row>
    <row r="2562" spans="1:16" ht="17.25" customHeight="1">
      <c r="A2562" s="1">
        <v>2</v>
      </c>
      <c r="B2562" s="1" t="s">
        <v>15</v>
      </c>
      <c r="D2562" s="41" t="s">
        <v>5156</v>
      </c>
      <c r="E2562" s="41" t="s">
        <v>5157</v>
      </c>
      <c r="F2562" s="41" t="s">
        <v>18</v>
      </c>
      <c r="G2562" s="22">
        <f t="shared" si="222"/>
        <v>43.160699999999999</v>
      </c>
      <c r="H2562" s="19">
        <f t="shared" si="217"/>
        <v>56.180250000000001</v>
      </c>
      <c r="I2562" s="42"/>
      <c r="J2562" s="22">
        <f t="shared" si="219"/>
        <v>0.87</v>
      </c>
      <c r="K2562" s="22">
        <v>41</v>
      </c>
      <c r="L2562" s="22">
        <v>35.67</v>
      </c>
      <c r="M2562" s="21">
        <v>10</v>
      </c>
      <c r="N2562" s="22">
        <f t="shared" si="215"/>
        <v>32.103000000000002</v>
      </c>
      <c r="O2562" s="23">
        <v>75</v>
      </c>
      <c r="P2562" s="24">
        <f t="shared" si="216"/>
        <v>56.180250000000001</v>
      </c>
    </row>
    <row r="2563" spans="1:16" ht="17.25" customHeight="1">
      <c r="A2563" s="1">
        <v>2</v>
      </c>
      <c r="B2563" s="1" t="s">
        <v>15</v>
      </c>
      <c r="D2563" s="41" t="s">
        <v>5158</v>
      </c>
      <c r="E2563" s="41" t="s">
        <v>5159</v>
      </c>
      <c r="F2563" s="41" t="s">
        <v>18</v>
      </c>
      <c r="G2563" s="22">
        <f t="shared" si="222"/>
        <v>53.966000000000001</v>
      </c>
      <c r="H2563" s="19">
        <f t="shared" si="217"/>
        <v>70.245000000000005</v>
      </c>
      <c r="I2563" s="42"/>
      <c r="J2563" s="22">
        <f t="shared" si="219"/>
        <v>1.0878048780487806</v>
      </c>
      <c r="K2563" s="22">
        <v>41</v>
      </c>
      <c r="L2563" s="22">
        <v>44.6</v>
      </c>
      <c r="M2563" s="21">
        <v>10</v>
      </c>
      <c r="N2563" s="22">
        <f t="shared" ref="N2563:N2587" si="223">L2563-L2563*M2563/100</f>
        <v>40.14</v>
      </c>
      <c r="O2563" s="23">
        <v>75</v>
      </c>
      <c r="P2563" s="24">
        <f t="shared" ref="P2563:P2587" si="224">N2563+N2563*O2563/100</f>
        <v>70.245000000000005</v>
      </c>
    </row>
    <row r="2564" spans="1:16" ht="17.25" customHeight="1">
      <c r="A2564" s="1">
        <v>2</v>
      </c>
      <c r="B2564" s="1" t="s">
        <v>15</v>
      </c>
      <c r="D2564" s="41" t="s">
        <v>5160</v>
      </c>
      <c r="E2564" s="41" t="s">
        <v>5161</v>
      </c>
      <c r="F2564" s="41" t="s">
        <v>18</v>
      </c>
      <c r="G2564" s="22">
        <f t="shared" si="222"/>
        <v>69.950100000000006</v>
      </c>
      <c r="H2564" s="19">
        <f t="shared" si="217"/>
        <v>91.050750000000008</v>
      </c>
      <c r="I2564" s="42"/>
      <c r="J2564" s="22">
        <f t="shared" si="219"/>
        <v>1.4100000000000001</v>
      </c>
      <c r="K2564" s="22">
        <v>41</v>
      </c>
      <c r="L2564" s="22">
        <v>57.81</v>
      </c>
      <c r="M2564" s="21">
        <v>10</v>
      </c>
      <c r="N2564" s="22">
        <f t="shared" si="223"/>
        <v>52.029000000000003</v>
      </c>
      <c r="O2564" s="23">
        <v>75</v>
      </c>
      <c r="P2564" s="24">
        <f t="shared" si="224"/>
        <v>91.050750000000008</v>
      </c>
    </row>
    <row r="2565" spans="1:16" ht="17.25" customHeight="1">
      <c r="A2565" s="1">
        <v>2</v>
      </c>
      <c r="B2565" s="1" t="s">
        <v>15</v>
      </c>
      <c r="D2565" s="41" t="s">
        <v>5162</v>
      </c>
      <c r="E2565" s="41" t="s">
        <v>5163</v>
      </c>
      <c r="F2565" s="41" t="s">
        <v>18</v>
      </c>
      <c r="G2565" s="22">
        <f t="shared" si="222"/>
        <v>48.545199999999994</v>
      </c>
      <c r="H2565" s="19">
        <f t="shared" ref="H2565:H2587" si="225">P2565</f>
        <v>63.188999999999993</v>
      </c>
      <c r="I2565" s="42"/>
      <c r="J2565" s="22">
        <f t="shared" si="219"/>
        <v>0.97853658536585364</v>
      </c>
      <c r="K2565" s="22">
        <v>41</v>
      </c>
      <c r="L2565" s="22">
        <v>40.119999999999997</v>
      </c>
      <c r="M2565" s="21">
        <v>10</v>
      </c>
      <c r="N2565" s="22">
        <f t="shared" si="223"/>
        <v>36.107999999999997</v>
      </c>
      <c r="O2565" s="23">
        <v>75</v>
      </c>
      <c r="P2565" s="24">
        <f t="shared" si="224"/>
        <v>63.188999999999993</v>
      </c>
    </row>
    <row r="2566" spans="1:16" ht="17.25" customHeight="1">
      <c r="A2566" s="1">
        <v>2</v>
      </c>
      <c r="B2566" s="1" t="s">
        <v>15</v>
      </c>
      <c r="D2566" s="41" t="s">
        <v>5164</v>
      </c>
      <c r="E2566" s="41" t="s">
        <v>5165</v>
      </c>
      <c r="F2566" s="41" t="s">
        <v>18</v>
      </c>
      <c r="G2566" s="22">
        <f t="shared" si="222"/>
        <v>69.950100000000006</v>
      </c>
      <c r="H2566" s="19">
        <f t="shared" si="225"/>
        <v>91.050750000000008</v>
      </c>
      <c r="I2566" s="42"/>
      <c r="J2566" s="22">
        <f t="shared" si="219"/>
        <v>1.4100000000000001</v>
      </c>
      <c r="K2566" s="22">
        <v>41</v>
      </c>
      <c r="L2566" s="22">
        <v>57.81</v>
      </c>
      <c r="M2566" s="21">
        <v>10</v>
      </c>
      <c r="N2566" s="22">
        <f t="shared" si="223"/>
        <v>52.029000000000003</v>
      </c>
      <c r="O2566" s="23">
        <v>75</v>
      </c>
      <c r="P2566" s="24">
        <f t="shared" si="224"/>
        <v>91.050750000000008</v>
      </c>
    </row>
    <row r="2567" spans="1:16" ht="17.25" customHeight="1">
      <c r="A2567" s="1">
        <v>2</v>
      </c>
      <c r="B2567" s="1" t="s">
        <v>15</v>
      </c>
      <c r="D2567" s="41" t="s">
        <v>5166</v>
      </c>
      <c r="E2567" s="41" t="s">
        <v>5167</v>
      </c>
      <c r="F2567" s="41" t="s">
        <v>18</v>
      </c>
      <c r="G2567" s="22">
        <f t="shared" si="222"/>
        <v>99.958100000000002</v>
      </c>
      <c r="H2567" s="19">
        <f t="shared" si="225"/>
        <v>130.11075</v>
      </c>
      <c r="I2567" s="42"/>
      <c r="J2567" s="22">
        <f t="shared" si="219"/>
        <v>2.0148780487804876</v>
      </c>
      <c r="K2567" s="22">
        <v>41</v>
      </c>
      <c r="L2567" s="22">
        <v>82.61</v>
      </c>
      <c r="M2567" s="21">
        <v>10</v>
      </c>
      <c r="N2567" s="22">
        <f t="shared" si="223"/>
        <v>74.349000000000004</v>
      </c>
      <c r="O2567" s="23">
        <v>75</v>
      </c>
      <c r="P2567" s="24">
        <f t="shared" si="224"/>
        <v>130.11075</v>
      </c>
    </row>
    <row r="2568" spans="1:16" ht="17.25" customHeight="1">
      <c r="A2568" s="1">
        <v>2</v>
      </c>
      <c r="B2568" s="1" t="s">
        <v>15</v>
      </c>
      <c r="D2568" s="41" t="s">
        <v>5168</v>
      </c>
      <c r="E2568" s="41" t="s">
        <v>5169</v>
      </c>
      <c r="F2568" s="41" t="s">
        <v>18</v>
      </c>
      <c r="G2568" s="22">
        <f t="shared" si="222"/>
        <v>69.950100000000006</v>
      </c>
      <c r="H2568" s="19">
        <f t="shared" si="225"/>
        <v>91.050750000000008</v>
      </c>
      <c r="I2568" s="42"/>
      <c r="J2568" s="22">
        <f t="shared" si="219"/>
        <v>1.4100000000000001</v>
      </c>
      <c r="K2568" s="22">
        <v>41</v>
      </c>
      <c r="L2568" s="22">
        <v>57.81</v>
      </c>
      <c r="M2568" s="21">
        <v>10</v>
      </c>
      <c r="N2568" s="22">
        <f t="shared" si="223"/>
        <v>52.029000000000003</v>
      </c>
      <c r="O2568" s="23">
        <v>75</v>
      </c>
      <c r="P2568" s="24">
        <f t="shared" si="224"/>
        <v>91.050750000000008</v>
      </c>
    </row>
    <row r="2569" spans="1:16" ht="17.25" customHeight="1">
      <c r="A2569" s="1">
        <v>2</v>
      </c>
      <c r="B2569" s="1" t="s">
        <v>15</v>
      </c>
      <c r="D2569" s="41" t="s">
        <v>5170</v>
      </c>
      <c r="E2569" s="41" t="s">
        <v>5171</v>
      </c>
      <c r="F2569" s="41" t="s">
        <v>18</v>
      </c>
      <c r="G2569" s="22">
        <f t="shared" si="222"/>
        <v>53.966000000000001</v>
      </c>
      <c r="H2569" s="19">
        <f t="shared" si="225"/>
        <v>70.245000000000005</v>
      </c>
      <c r="I2569" s="42"/>
      <c r="J2569" s="22">
        <f t="shared" si="219"/>
        <v>1.0878048780487806</v>
      </c>
      <c r="K2569" s="22">
        <v>41</v>
      </c>
      <c r="L2569" s="22">
        <v>44.6</v>
      </c>
      <c r="M2569" s="21">
        <v>10</v>
      </c>
      <c r="N2569" s="22">
        <f t="shared" si="223"/>
        <v>40.14</v>
      </c>
      <c r="O2569" s="23">
        <v>75</v>
      </c>
      <c r="P2569" s="24">
        <f t="shared" si="224"/>
        <v>70.245000000000005</v>
      </c>
    </row>
    <row r="2570" spans="1:16" ht="17.25" customHeight="1">
      <c r="A2570" s="1">
        <v>2</v>
      </c>
      <c r="B2570" s="1" t="s">
        <v>15</v>
      </c>
      <c r="D2570" s="41" t="s">
        <v>5172</v>
      </c>
      <c r="E2570" s="41" t="s">
        <v>5173</v>
      </c>
      <c r="F2570" s="41" t="s">
        <v>18</v>
      </c>
      <c r="G2570" s="22">
        <f t="shared" si="222"/>
        <v>67.457499999999996</v>
      </c>
      <c r="H2570" s="19">
        <f t="shared" si="225"/>
        <v>87.806250000000006</v>
      </c>
      <c r="I2570" s="42"/>
      <c r="J2570" s="22">
        <f t="shared" si="219"/>
        <v>1.3597560975609757</v>
      </c>
      <c r="K2570" s="22">
        <v>41</v>
      </c>
      <c r="L2570" s="22">
        <v>55.75</v>
      </c>
      <c r="M2570" s="21">
        <v>10</v>
      </c>
      <c r="N2570" s="22">
        <f t="shared" si="223"/>
        <v>50.174999999999997</v>
      </c>
      <c r="O2570" s="23">
        <v>75</v>
      </c>
      <c r="P2570" s="24">
        <f t="shared" si="224"/>
        <v>87.806250000000006</v>
      </c>
    </row>
    <row r="2571" spans="1:16" ht="17.25" customHeight="1">
      <c r="A2571" s="1">
        <v>2</v>
      </c>
      <c r="B2571" s="1" t="s">
        <v>15</v>
      </c>
      <c r="D2571" s="41" t="s">
        <v>5174</v>
      </c>
      <c r="E2571" s="41" t="s">
        <v>5175</v>
      </c>
      <c r="F2571" s="41" t="s">
        <v>18</v>
      </c>
      <c r="G2571" s="22">
        <f t="shared" si="222"/>
        <v>64.771299999999997</v>
      </c>
      <c r="H2571" s="19">
        <f t="shared" si="225"/>
        <v>84.309750000000008</v>
      </c>
      <c r="I2571" s="42"/>
      <c r="J2571" s="22">
        <f t="shared" si="219"/>
        <v>1.305609756097561</v>
      </c>
      <c r="K2571" s="22">
        <v>41</v>
      </c>
      <c r="L2571" s="22">
        <v>53.53</v>
      </c>
      <c r="M2571" s="21">
        <v>10</v>
      </c>
      <c r="N2571" s="22">
        <f t="shared" si="223"/>
        <v>48.177</v>
      </c>
      <c r="O2571" s="23">
        <v>75</v>
      </c>
      <c r="P2571" s="24">
        <f t="shared" si="224"/>
        <v>84.309750000000008</v>
      </c>
    </row>
    <row r="2572" spans="1:16" ht="17.25" customHeight="1">
      <c r="A2572" s="1">
        <v>2</v>
      </c>
      <c r="B2572" s="1" t="s">
        <v>15</v>
      </c>
      <c r="D2572" s="41" t="s">
        <v>5176</v>
      </c>
      <c r="E2572" s="41" t="s">
        <v>5177</v>
      </c>
      <c r="F2572" s="41" t="s">
        <v>18</v>
      </c>
      <c r="G2572" s="22">
        <f t="shared" si="222"/>
        <v>57.450799999999994</v>
      </c>
      <c r="H2572" s="19">
        <f t="shared" si="225"/>
        <v>74.781000000000006</v>
      </c>
      <c r="I2572" s="42"/>
      <c r="J2572" s="22">
        <f t="shared" si="219"/>
        <v>1.1580487804878048</v>
      </c>
      <c r="K2572" s="22">
        <v>41</v>
      </c>
      <c r="L2572" s="22">
        <v>47.48</v>
      </c>
      <c r="M2572" s="21">
        <v>10</v>
      </c>
      <c r="N2572" s="22">
        <f t="shared" si="223"/>
        <v>42.731999999999999</v>
      </c>
      <c r="O2572" s="23">
        <v>75</v>
      </c>
      <c r="P2572" s="24">
        <f t="shared" si="224"/>
        <v>74.781000000000006</v>
      </c>
    </row>
    <row r="2573" spans="1:16" ht="17.25" customHeight="1">
      <c r="A2573" s="1">
        <v>2</v>
      </c>
      <c r="B2573" s="1" t="s">
        <v>15</v>
      </c>
      <c r="D2573" s="43" t="s">
        <v>5178</v>
      </c>
      <c r="E2573" s="43" t="s">
        <v>5179</v>
      </c>
      <c r="F2573" s="43" t="s">
        <v>30</v>
      </c>
      <c r="G2573" s="44">
        <f>L2573*1.105</f>
        <v>72755.984599999996</v>
      </c>
      <c r="H2573" s="19">
        <f t="shared" si="225"/>
        <v>103701.96900000001</v>
      </c>
      <c r="I2573" s="42"/>
      <c r="J2573" s="22">
        <f t="shared" si="219"/>
        <v>1605.9151219512196</v>
      </c>
      <c r="K2573" s="22">
        <v>41</v>
      </c>
      <c r="L2573" s="44">
        <v>65842.52</v>
      </c>
      <c r="M2573" s="21">
        <v>10</v>
      </c>
      <c r="N2573" s="22">
        <f t="shared" si="223"/>
        <v>59258.268000000004</v>
      </c>
      <c r="O2573" s="23">
        <v>75</v>
      </c>
      <c r="P2573" s="24">
        <f t="shared" si="224"/>
        <v>103701.96900000001</v>
      </c>
    </row>
    <row r="2574" spans="1:16" ht="17.25" customHeight="1">
      <c r="A2574" s="1">
        <v>2</v>
      </c>
      <c r="B2574" s="1" t="s">
        <v>15</v>
      </c>
      <c r="D2574" s="41" t="s">
        <v>5180</v>
      </c>
      <c r="E2574" s="41" t="s">
        <v>5181</v>
      </c>
      <c r="F2574" s="41" t="s">
        <v>27</v>
      </c>
      <c r="G2574" s="22">
        <f>L2574*1.21</f>
        <v>161.92219999999998</v>
      </c>
      <c r="H2574" s="19">
        <f t="shared" si="225"/>
        <v>210.76649999999998</v>
      </c>
      <c r="I2574" s="42"/>
      <c r="J2574" s="22">
        <f t="shared" si="219"/>
        <v>3.26390243902439</v>
      </c>
      <c r="K2574" s="22">
        <v>41</v>
      </c>
      <c r="L2574" s="22">
        <v>133.82</v>
      </c>
      <c r="M2574" s="21">
        <v>10</v>
      </c>
      <c r="N2574" s="22">
        <f t="shared" si="223"/>
        <v>120.43799999999999</v>
      </c>
      <c r="O2574" s="23">
        <v>75</v>
      </c>
      <c r="P2574" s="24">
        <f t="shared" si="224"/>
        <v>210.76649999999998</v>
      </c>
    </row>
    <row r="2575" spans="1:16" ht="17.25" customHeight="1">
      <c r="A2575" s="1">
        <v>2</v>
      </c>
      <c r="B2575" s="1" t="s">
        <v>15</v>
      </c>
      <c r="D2575" s="41" t="s">
        <v>5182</v>
      </c>
      <c r="E2575" s="41" t="s">
        <v>5183</v>
      </c>
      <c r="F2575" s="41" t="s">
        <v>27</v>
      </c>
      <c r="G2575" s="22">
        <f>L2575*1.21</f>
        <v>1619.5365999999999</v>
      </c>
      <c r="H2575" s="19">
        <f t="shared" si="225"/>
        <v>2108.0745000000002</v>
      </c>
      <c r="I2575" s="42"/>
      <c r="J2575" s="22">
        <f t="shared" si="219"/>
        <v>32.645365853658539</v>
      </c>
      <c r="K2575" s="22">
        <v>41</v>
      </c>
      <c r="L2575" s="22">
        <v>1338.46</v>
      </c>
      <c r="M2575" s="21">
        <v>10</v>
      </c>
      <c r="N2575" s="22">
        <f t="shared" si="223"/>
        <v>1204.614</v>
      </c>
      <c r="O2575" s="23">
        <v>75</v>
      </c>
      <c r="P2575" s="24">
        <f t="shared" si="224"/>
        <v>2108.0745000000002</v>
      </c>
    </row>
    <row r="2576" spans="1:16" ht="17.25" customHeight="1">
      <c r="A2576" s="1">
        <v>2</v>
      </c>
      <c r="B2576" s="1" t="s">
        <v>15</v>
      </c>
      <c r="D2576" s="41" t="s">
        <v>5184</v>
      </c>
      <c r="E2576" s="41" t="s">
        <v>5185</v>
      </c>
      <c r="F2576" s="41" t="s">
        <v>27</v>
      </c>
      <c r="G2576" s="22">
        <f>L2576*1.21</f>
        <v>161.92219999999998</v>
      </c>
      <c r="H2576" s="19">
        <f t="shared" si="225"/>
        <v>210.76649999999998</v>
      </c>
      <c r="I2576" s="42"/>
      <c r="J2576" s="22">
        <f t="shared" si="219"/>
        <v>3.26390243902439</v>
      </c>
      <c r="K2576" s="22">
        <v>41</v>
      </c>
      <c r="L2576" s="22">
        <v>133.82</v>
      </c>
      <c r="M2576" s="21">
        <v>10</v>
      </c>
      <c r="N2576" s="22">
        <f t="shared" si="223"/>
        <v>120.43799999999999</v>
      </c>
      <c r="O2576" s="23">
        <v>75</v>
      </c>
      <c r="P2576" s="24">
        <f t="shared" si="224"/>
        <v>210.76649999999998</v>
      </c>
    </row>
    <row r="2577" spans="1:16" ht="17.25" customHeight="1">
      <c r="A2577" s="1">
        <v>2</v>
      </c>
      <c r="B2577" s="1" t="s">
        <v>15</v>
      </c>
      <c r="D2577" s="41" t="s">
        <v>5186</v>
      </c>
      <c r="E2577" s="41" t="s">
        <v>5187</v>
      </c>
      <c r="F2577" s="41" t="s">
        <v>27</v>
      </c>
      <c r="G2577" s="22">
        <f>L2577*1.21</f>
        <v>269.91469999999998</v>
      </c>
      <c r="H2577" s="19">
        <f t="shared" si="225"/>
        <v>351.33524999999997</v>
      </c>
      <c r="I2577" s="42"/>
      <c r="J2577" s="22">
        <f t="shared" si="219"/>
        <v>5.4407317073170729</v>
      </c>
      <c r="K2577" s="22">
        <v>41</v>
      </c>
      <c r="L2577" s="22">
        <v>223.07</v>
      </c>
      <c r="M2577" s="21">
        <v>10</v>
      </c>
      <c r="N2577" s="22">
        <f t="shared" si="223"/>
        <v>200.76300000000001</v>
      </c>
      <c r="O2577" s="23">
        <v>75</v>
      </c>
      <c r="P2577" s="24">
        <f t="shared" si="224"/>
        <v>351.33524999999997</v>
      </c>
    </row>
    <row r="2578" spans="1:16" ht="17.25" customHeight="1">
      <c r="A2578" s="1">
        <v>2</v>
      </c>
      <c r="B2578" s="1" t="s">
        <v>15</v>
      </c>
      <c r="D2578" s="41" t="s">
        <v>5188</v>
      </c>
      <c r="E2578" s="41" t="s">
        <v>5189</v>
      </c>
      <c r="F2578" s="41" t="s">
        <v>27</v>
      </c>
      <c r="G2578" s="22">
        <f>L2578*1.21</f>
        <v>161.92219999999998</v>
      </c>
      <c r="H2578" s="19">
        <f t="shared" si="225"/>
        <v>210.76649999999998</v>
      </c>
      <c r="I2578" s="42"/>
      <c r="J2578" s="22">
        <f t="shared" si="219"/>
        <v>3.26390243902439</v>
      </c>
      <c r="K2578" s="22">
        <v>41</v>
      </c>
      <c r="L2578" s="22">
        <v>133.82</v>
      </c>
      <c r="M2578" s="21">
        <v>10</v>
      </c>
      <c r="N2578" s="22">
        <f t="shared" si="223"/>
        <v>120.43799999999999</v>
      </c>
      <c r="O2578" s="23">
        <v>75</v>
      </c>
      <c r="P2578" s="24">
        <f t="shared" si="224"/>
        <v>210.76649999999998</v>
      </c>
    </row>
    <row r="2579" spans="1:16" ht="17.25" customHeight="1">
      <c r="A2579" s="1">
        <v>2</v>
      </c>
      <c r="B2579" s="1" t="s">
        <v>15</v>
      </c>
      <c r="D2579" s="43" t="s">
        <v>5190</v>
      </c>
      <c r="E2579" s="43" t="s">
        <v>5191</v>
      </c>
      <c r="F2579" s="43" t="s">
        <v>30</v>
      </c>
      <c r="G2579" s="44">
        <f>L2579*1.105</f>
        <v>25882.547599999998</v>
      </c>
      <c r="H2579" s="19">
        <f t="shared" si="225"/>
        <v>36891.413999999997</v>
      </c>
      <c r="I2579" s="42"/>
      <c r="J2579" s="22">
        <f t="shared" si="219"/>
        <v>571.29560975609752</v>
      </c>
      <c r="K2579" s="22">
        <v>41</v>
      </c>
      <c r="L2579" s="44">
        <v>23423.119999999999</v>
      </c>
      <c r="M2579" s="21">
        <v>10</v>
      </c>
      <c r="N2579" s="22">
        <f t="shared" si="223"/>
        <v>21080.807999999997</v>
      </c>
      <c r="O2579" s="23">
        <v>75</v>
      </c>
      <c r="P2579" s="24">
        <f t="shared" si="224"/>
        <v>36891.413999999997</v>
      </c>
    </row>
    <row r="2580" spans="1:16" ht="17.25" customHeight="1">
      <c r="A2580" s="1">
        <v>2</v>
      </c>
      <c r="B2580" s="1" t="s">
        <v>15</v>
      </c>
      <c r="D2580" s="43" t="s">
        <v>5192</v>
      </c>
      <c r="E2580" s="43" t="s">
        <v>5193</v>
      </c>
      <c r="F2580" s="43" t="s">
        <v>30</v>
      </c>
      <c r="G2580" s="44">
        <f>L2580*1.105</f>
        <v>32045.07735</v>
      </c>
      <c r="H2580" s="19">
        <f t="shared" si="225"/>
        <v>45675.110249999998</v>
      </c>
      <c r="I2580" s="42"/>
      <c r="J2580" s="22">
        <f t="shared" si="219"/>
        <v>707.31878048780482</v>
      </c>
      <c r="K2580" s="22">
        <v>41</v>
      </c>
      <c r="L2580" s="44">
        <v>29000.07</v>
      </c>
      <c r="M2580" s="21">
        <v>10</v>
      </c>
      <c r="N2580" s="22">
        <f t="shared" si="223"/>
        <v>26100.062999999998</v>
      </c>
      <c r="O2580" s="23">
        <v>75</v>
      </c>
      <c r="P2580" s="24">
        <f t="shared" si="224"/>
        <v>45675.110249999998</v>
      </c>
    </row>
    <row r="2581" spans="1:16" ht="17.25" customHeight="1">
      <c r="A2581" s="1">
        <v>2</v>
      </c>
      <c r="B2581" s="1" t="s">
        <v>15</v>
      </c>
      <c r="D2581" s="41" t="s">
        <v>5194</v>
      </c>
      <c r="E2581" s="41" t="s">
        <v>5195</v>
      </c>
      <c r="F2581" s="41" t="s">
        <v>46</v>
      </c>
      <c r="G2581" s="22">
        <f>L2581*1.21</f>
        <v>662.66859999999997</v>
      </c>
      <c r="H2581" s="19">
        <f t="shared" si="225"/>
        <v>862.56449999999995</v>
      </c>
      <c r="I2581" s="42"/>
      <c r="J2581" s="22">
        <f t="shared" si="219"/>
        <v>13.357560975609756</v>
      </c>
      <c r="K2581" s="22">
        <v>41</v>
      </c>
      <c r="L2581" s="22">
        <v>547.66</v>
      </c>
      <c r="M2581" s="21">
        <v>10</v>
      </c>
      <c r="N2581" s="22">
        <f t="shared" si="223"/>
        <v>492.89400000000001</v>
      </c>
      <c r="O2581" s="23">
        <v>75</v>
      </c>
      <c r="P2581" s="24">
        <f t="shared" si="224"/>
        <v>862.56449999999995</v>
      </c>
    </row>
    <row r="2582" spans="1:16" ht="17.25" customHeight="1">
      <c r="A2582" s="1">
        <v>2</v>
      </c>
      <c r="B2582" s="1" t="s">
        <v>15</v>
      </c>
      <c r="D2582" s="41" t="s">
        <v>5196</v>
      </c>
      <c r="E2582" s="41" t="s">
        <v>5197</v>
      </c>
      <c r="F2582" s="41" t="s">
        <v>46</v>
      </c>
      <c r="G2582" s="22">
        <f>L2582*1.21</f>
        <v>800.71749999999997</v>
      </c>
      <c r="H2582" s="19">
        <f t="shared" si="225"/>
        <v>1042.2562499999999</v>
      </c>
      <c r="I2582" s="42"/>
      <c r="J2582" s="22">
        <f t="shared" si="219"/>
        <v>16.140243902439025</v>
      </c>
      <c r="K2582" s="22">
        <v>41</v>
      </c>
      <c r="L2582" s="22">
        <v>661.75</v>
      </c>
      <c r="M2582" s="21">
        <v>10</v>
      </c>
      <c r="N2582" s="22">
        <f t="shared" si="223"/>
        <v>595.57500000000005</v>
      </c>
      <c r="O2582" s="23">
        <v>75</v>
      </c>
      <c r="P2582" s="24">
        <f t="shared" si="224"/>
        <v>1042.2562499999999</v>
      </c>
    </row>
    <row r="2583" spans="1:16" ht="17.25" customHeight="1">
      <c r="A2583" s="1">
        <v>2</v>
      </c>
      <c r="B2583" s="1" t="s">
        <v>15</v>
      </c>
      <c r="D2583" s="41" t="s">
        <v>5198</v>
      </c>
      <c r="E2583" s="41" t="s">
        <v>5199</v>
      </c>
      <c r="F2583" s="41" t="s">
        <v>46</v>
      </c>
      <c r="G2583" s="22">
        <f>L2583*1.21</f>
        <v>1255.0604000000001</v>
      </c>
      <c r="H2583" s="19">
        <f t="shared" si="225"/>
        <v>1633.6530000000002</v>
      </c>
      <c r="I2583" s="42"/>
      <c r="J2583" s="22">
        <f t="shared" si="219"/>
        <v>25.298536585365852</v>
      </c>
      <c r="K2583" s="22">
        <v>41</v>
      </c>
      <c r="L2583" s="22">
        <v>1037.24</v>
      </c>
      <c r="M2583" s="21">
        <v>10</v>
      </c>
      <c r="N2583" s="22">
        <f t="shared" si="223"/>
        <v>933.51600000000008</v>
      </c>
      <c r="O2583" s="23">
        <v>75</v>
      </c>
      <c r="P2583" s="24">
        <f t="shared" si="224"/>
        <v>1633.6530000000002</v>
      </c>
    </row>
    <row r="2584" spans="1:16" ht="17.25" customHeight="1">
      <c r="A2584" s="1">
        <v>2</v>
      </c>
      <c r="B2584" s="1" t="s">
        <v>15</v>
      </c>
      <c r="D2584" s="41" t="s">
        <v>5200</v>
      </c>
      <c r="E2584" s="41" t="s">
        <v>5201</v>
      </c>
      <c r="F2584" s="41" t="s">
        <v>46</v>
      </c>
      <c r="G2584" s="22">
        <f>L2584*1.21</f>
        <v>1255.0604000000001</v>
      </c>
      <c r="H2584" s="19">
        <f t="shared" si="225"/>
        <v>1633.6530000000002</v>
      </c>
      <c r="I2584" s="42"/>
      <c r="J2584" s="22">
        <f t="shared" si="219"/>
        <v>25.298536585365852</v>
      </c>
      <c r="K2584" s="22">
        <v>41</v>
      </c>
      <c r="L2584" s="22">
        <v>1037.24</v>
      </c>
      <c r="M2584" s="21">
        <v>10</v>
      </c>
      <c r="N2584" s="22">
        <f t="shared" si="223"/>
        <v>933.51600000000008</v>
      </c>
      <c r="O2584" s="23">
        <v>75</v>
      </c>
      <c r="P2584" s="24">
        <f t="shared" si="224"/>
        <v>1633.6530000000002</v>
      </c>
    </row>
    <row r="2585" spans="1:16" ht="17.25" customHeight="1">
      <c r="A2585" s="1">
        <v>2</v>
      </c>
      <c r="B2585" s="1" t="s">
        <v>15</v>
      </c>
      <c r="D2585" s="41" t="s">
        <v>5202</v>
      </c>
      <c r="E2585" s="41" t="s">
        <v>5203</v>
      </c>
      <c r="F2585" s="41" t="s">
        <v>46</v>
      </c>
      <c r="G2585" s="22">
        <f>L2585*1.21</f>
        <v>1162.0839999999998</v>
      </c>
      <c r="H2585" s="19">
        <f t="shared" si="225"/>
        <v>1512.63</v>
      </c>
      <c r="I2585" s="42"/>
      <c r="J2585" s="22">
        <f t="shared" si="219"/>
        <v>23.424390243902437</v>
      </c>
      <c r="K2585" s="22">
        <v>41</v>
      </c>
      <c r="L2585" s="22">
        <v>960.4</v>
      </c>
      <c r="M2585" s="21">
        <v>10</v>
      </c>
      <c r="N2585" s="22">
        <f t="shared" si="223"/>
        <v>864.36</v>
      </c>
      <c r="O2585" s="23">
        <v>75</v>
      </c>
      <c r="P2585" s="24">
        <f t="shared" si="224"/>
        <v>1512.63</v>
      </c>
    </row>
    <row r="2586" spans="1:16" ht="17.25" customHeight="1">
      <c r="A2586" s="1">
        <v>2</v>
      </c>
      <c r="B2586" s="1" t="s">
        <v>15</v>
      </c>
      <c r="D2586" s="43" t="s">
        <v>5204</v>
      </c>
      <c r="E2586" s="43" t="s">
        <v>5205</v>
      </c>
      <c r="F2586" s="43" t="s">
        <v>30</v>
      </c>
      <c r="G2586" s="44">
        <f>L2586*1.105</f>
        <v>30314.967799999999</v>
      </c>
      <c r="H2586" s="19">
        <f t="shared" si="225"/>
        <v>43209.116999999998</v>
      </c>
      <c r="I2586" s="42"/>
      <c r="J2586" s="22">
        <f t="shared" si="219"/>
        <v>669.13073170731707</v>
      </c>
      <c r="K2586" s="22">
        <v>41</v>
      </c>
      <c r="L2586" s="44">
        <v>27434.36</v>
      </c>
      <c r="M2586" s="21">
        <v>10</v>
      </c>
      <c r="N2586" s="22">
        <f t="shared" si="223"/>
        <v>24690.923999999999</v>
      </c>
      <c r="O2586" s="23">
        <v>75</v>
      </c>
      <c r="P2586" s="24">
        <f t="shared" si="224"/>
        <v>43209.116999999998</v>
      </c>
    </row>
    <row r="2587" spans="1:16" ht="17.25" customHeight="1">
      <c r="A2587" s="1">
        <v>2</v>
      </c>
      <c r="B2587" s="1" t="s">
        <v>15</v>
      </c>
      <c r="D2587" s="43" t="s">
        <v>5206</v>
      </c>
      <c r="E2587" s="43" t="s">
        <v>5207</v>
      </c>
      <c r="F2587" s="43" t="s">
        <v>30</v>
      </c>
      <c r="G2587" s="44">
        <f>L2587*1.105</f>
        <v>36377.992299999998</v>
      </c>
      <c r="H2587" s="19">
        <f t="shared" si="225"/>
        <v>51850.984500000006</v>
      </c>
      <c r="I2587" s="42"/>
      <c r="J2587" s="22">
        <f t="shared" si="219"/>
        <v>802.95756097560979</v>
      </c>
      <c r="K2587" s="22">
        <v>41</v>
      </c>
      <c r="L2587" s="44">
        <v>32921.26</v>
      </c>
      <c r="M2587" s="21">
        <v>10</v>
      </c>
      <c r="N2587" s="22">
        <f t="shared" si="223"/>
        <v>29629.134000000002</v>
      </c>
      <c r="O2587" s="23">
        <v>75</v>
      </c>
      <c r="P2587" s="24">
        <f t="shared" si="224"/>
        <v>51850.984500000006</v>
      </c>
    </row>
    <row r="2588" spans="1:16" ht="17.25" customHeight="1">
      <c r="D2588" s="41"/>
      <c r="E2588" s="41"/>
      <c r="F2588" s="41"/>
      <c r="G2588" s="22"/>
      <c r="H2588" s="19"/>
      <c r="I2588" s="42"/>
      <c r="J2588" s="22"/>
      <c r="K2588" s="22"/>
      <c r="L2588" s="22"/>
      <c r="M2588" s="21"/>
      <c r="N2588" s="22"/>
      <c r="O2588" s="23"/>
      <c r="P2588" s="24"/>
    </row>
    <row r="2589" spans="1:16" ht="17.25" customHeight="1">
      <c r="A2589" s="1">
        <v>1</v>
      </c>
      <c r="B2589" s="1" t="s">
        <v>5208</v>
      </c>
      <c r="C2589" s="45" t="s">
        <v>5209</v>
      </c>
      <c r="D2589" s="46" t="s">
        <v>5210</v>
      </c>
      <c r="E2589" s="47" t="s">
        <v>5211</v>
      </c>
      <c r="F2589" s="47">
        <v>120</v>
      </c>
      <c r="G2589" s="47"/>
      <c r="H2589" s="19">
        <v>75</v>
      </c>
      <c r="I2589" s="48">
        <v>65</v>
      </c>
      <c r="J2589" s="49">
        <v>1.5</v>
      </c>
      <c r="K2589" s="49">
        <v>41</v>
      </c>
      <c r="L2589" s="4">
        <f t="shared" ref="L2589:L2652" si="226">J2589*K2589</f>
        <v>61.5</v>
      </c>
      <c r="M2589" s="50">
        <v>30</v>
      </c>
      <c r="N2589" s="22">
        <f t="shared" ref="N2589:N2652" si="227">L2589-L2589*M2589/100</f>
        <v>43.05</v>
      </c>
      <c r="O2589" s="23">
        <v>75</v>
      </c>
      <c r="P2589" s="24">
        <f t="shared" ref="P2589:P2652" si="228">N2589+N2589*O2589/100</f>
        <v>75.337500000000006</v>
      </c>
    </row>
    <row r="2590" spans="1:16" ht="17.25" customHeight="1">
      <c r="A2590" s="1">
        <v>1</v>
      </c>
      <c r="B2590" s="1" t="s">
        <v>5208</v>
      </c>
      <c r="C2590" s="45" t="s">
        <v>5212</v>
      </c>
      <c r="D2590" s="47" t="s">
        <v>5213</v>
      </c>
      <c r="E2590" s="47" t="s">
        <v>5214</v>
      </c>
      <c r="F2590" s="47">
        <v>60</v>
      </c>
      <c r="G2590" s="47"/>
      <c r="H2590" s="19">
        <v>150</v>
      </c>
      <c r="I2590" s="48">
        <v>110</v>
      </c>
      <c r="J2590" s="49">
        <v>3</v>
      </c>
      <c r="K2590" s="49">
        <v>41</v>
      </c>
      <c r="L2590" s="4">
        <f t="shared" si="226"/>
        <v>123</v>
      </c>
      <c r="M2590" s="50">
        <v>30</v>
      </c>
      <c r="N2590" s="22">
        <f t="shared" si="227"/>
        <v>86.1</v>
      </c>
      <c r="O2590" s="23">
        <v>75</v>
      </c>
      <c r="P2590" s="24">
        <f t="shared" si="228"/>
        <v>150.67500000000001</v>
      </c>
    </row>
    <row r="2591" spans="1:16" ht="17.25" customHeight="1">
      <c r="A2591" s="1">
        <v>1</v>
      </c>
      <c r="B2591" s="1" t="s">
        <v>5208</v>
      </c>
      <c r="C2591" s="45" t="s">
        <v>5215</v>
      </c>
      <c r="D2591" s="47" t="s">
        <v>5216</v>
      </c>
      <c r="E2591" s="47" t="s">
        <v>5217</v>
      </c>
      <c r="F2591" s="47">
        <v>50</v>
      </c>
      <c r="G2591" s="47"/>
      <c r="H2591" s="19">
        <v>176</v>
      </c>
      <c r="I2591" s="48">
        <v>150</v>
      </c>
      <c r="J2591" s="49">
        <v>3.5</v>
      </c>
      <c r="K2591" s="49">
        <v>41</v>
      </c>
      <c r="L2591" s="4">
        <f t="shared" si="226"/>
        <v>143.5</v>
      </c>
      <c r="M2591" s="50">
        <v>30</v>
      </c>
      <c r="N2591" s="22">
        <f t="shared" si="227"/>
        <v>100.45</v>
      </c>
      <c r="O2591" s="23">
        <v>75</v>
      </c>
      <c r="P2591" s="24">
        <f t="shared" si="228"/>
        <v>175.78750000000002</v>
      </c>
    </row>
    <row r="2592" spans="1:16" ht="17.25" customHeight="1">
      <c r="A2592" s="1">
        <v>1</v>
      </c>
      <c r="B2592" s="1" t="s">
        <v>5208</v>
      </c>
      <c r="C2592" s="45" t="s">
        <v>5218</v>
      </c>
      <c r="D2592" s="51" t="s">
        <v>5219</v>
      </c>
      <c r="E2592" s="51" t="s">
        <v>5220</v>
      </c>
      <c r="F2592" s="51">
        <v>100</v>
      </c>
      <c r="H2592" s="19">
        <v>100</v>
      </c>
      <c r="I2592" s="48">
        <v>70</v>
      </c>
      <c r="J2592" s="49">
        <v>2</v>
      </c>
      <c r="K2592" s="49">
        <v>41</v>
      </c>
      <c r="L2592" s="4">
        <f t="shared" si="226"/>
        <v>82</v>
      </c>
      <c r="M2592" s="50">
        <v>30</v>
      </c>
      <c r="N2592" s="22">
        <f t="shared" si="227"/>
        <v>57.4</v>
      </c>
      <c r="O2592" s="23">
        <v>75</v>
      </c>
      <c r="P2592" s="24">
        <f t="shared" si="228"/>
        <v>100.44999999999999</v>
      </c>
    </row>
    <row r="2593" spans="1:16" ht="17.25" customHeight="1">
      <c r="A2593" s="1">
        <v>1</v>
      </c>
      <c r="B2593" s="1" t="s">
        <v>5208</v>
      </c>
      <c r="C2593" s="45" t="s">
        <v>5221</v>
      </c>
      <c r="D2593" s="51" t="s">
        <v>5222</v>
      </c>
      <c r="E2593" s="51" t="s">
        <v>5223</v>
      </c>
      <c r="F2593" s="51">
        <v>20</v>
      </c>
      <c r="H2593" s="19">
        <v>440</v>
      </c>
      <c r="I2593" s="48">
        <v>310</v>
      </c>
      <c r="J2593" s="49">
        <v>8.8000000000000007</v>
      </c>
      <c r="K2593" s="49">
        <v>41</v>
      </c>
      <c r="L2593" s="4">
        <f t="shared" si="226"/>
        <v>360.8</v>
      </c>
      <c r="M2593" s="50">
        <v>30</v>
      </c>
      <c r="N2593" s="22">
        <f t="shared" si="227"/>
        <v>252.56</v>
      </c>
      <c r="O2593" s="23">
        <v>75</v>
      </c>
      <c r="P2593" s="24">
        <f t="shared" si="228"/>
        <v>441.98</v>
      </c>
    </row>
    <row r="2594" spans="1:16" ht="17.25" customHeight="1">
      <c r="A2594" s="1">
        <v>1</v>
      </c>
      <c r="B2594" s="1" t="s">
        <v>5208</v>
      </c>
      <c r="C2594" s="45" t="s">
        <v>5224</v>
      </c>
      <c r="D2594" s="51" t="s">
        <v>5225</v>
      </c>
      <c r="E2594" s="51" t="s">
        <v>5226</v>
      </c>
      <c r="F2594" s="51">
        <v>36</v>
      </c>
      <c r="H2594" s="19">
        <v>215</v>
      </c>
      <c r="I2594" s="48">
        <v>170</v>
      </c>
      <c r="J2594" s="49">
        <v>4.3</v>
      </c>
      <c r="K2594" s="49">
        <v>41</v>
      </c>
      <c r="L2594" s="4">
        <f t="shared" si="226"/>
        <v>176.29999999999998</v>
      </c>
      <c r="M2594" s="50">
        <v>30</v>
      </c>
      <c r="N2594" s="22">
        <f t="shared" si="227"/>
        <v>123.41</v>
      </c>
      <c r="O2594" s="23">
        <v>75</v>
      </c>
      <c r="P2594" s="24">
        <f t="shared" si="228"/>
        <v>215.9675</v>
      </c>
    </row>
    <row r="2595" spans="1:16" ht="17.25" customHeight="1">
      <c r="A2595" s="1">
        <v>1</v>
      </c>
      <c r="B2595" s="1" t="s">
        <v>5208</v>
      </c>
      <c r="C2595" s="45" t="s">
        <v>5227</v>
      </c>
      <c r="D2595" s="51" t="s">
        <v>5228</v>
      </c>
      <c r="E2595" s="51" t="s">
        <v>5229</v>
      </c>
      <c r="F2595" s="51">
        <v>120</v>
      </c>
      <c r="H2595" s="19">
        <v>45</v>
      </c>
      <c r="I2595" s="48">
        <v>35</v>
      </c>
      <c r="J2595" s="49">
        <v>0.9</v>
      </c>
      <c r="K2595" s="49">
        <v>41</v>
      </c>
      <c r="L2595" s="4">
        <f t="shared" si="226"/>
        <v>36.9</v>
      </c>
      <c r="M2595" s="50">
        <v>30</v>
      </c>
      <c r="N2595" s="22">
        <f t="shared" si="227"/>
        <v>25.83</v>
      </c>
      <c r="O2595" s="23">
        <v>75</v>
      </c>
      <c r="P2595" s="24">
        <f t="shared" si="228"/>
        <v>45.202500000000001</v>
      </c>
    </row>
    <row r="2596" spans="1:16" ht="17.25" customHeight="1">
      <c r="A2596" s="1">
        <v>1</v>
      </c>
      <c r="B2596" s="1" t="s">
        <v>5208</v>
      </c>
      <c r="C2596" s="45" t="s">
        <v>5230</v>
      </c>
      <c r="D2596" s="51" t="s">
        <v>5231</v>
      </c>
      <c r="E2596" s="51" t="s">
        <v>5232</v>
      </c>
      <c r="F2596" s="51">
        <v>60</v>
      </c>
      <c r="H2596" s="19">
        <v>120</v>
      </c>
      <c r="I2596" s="48">
        <v>85</v>
      </c>
      <c r="J2596" s="49">
        <v>2.4</v>
      </c>
      <c r="K2596" s="49">
        <v>41</v>
      </c>
      <c r="L2596" s="4">
        <f t="shared" si="226"/>
        <v>98.399999999999991</v>
      </c>
      <c r="M2596" s="50">
        <v>30</v>
      </c>
      <c r="N2596" s="22">
        <f t="shared" si="227"/>
        <v>68.88</v>
      </c>
      <c r="O2596" s="23">
        <v>75</v>
      </c>
      <c r="P2596" s="24">
        <f t="shared" si="228"/>
        <v>120.53999999999999</v>
      </c>
    </row>
    <row r="2597" spans="1:16" ht="17.25" customHeight="1">
      <c r="A2597" s="1">
        <v>1</v>
      </c>
      <c r="B2597" s="1" t="s">
        <v>5208</v>
      </c>
      <c r="C2597" s="45" t="s">
        <v>5233</v>
      </c>
      <c r="D2597" s="51" t="s">
        <v>5234</v>
      </c>
      <c r="E2597" s="51" t="s">
        <v>5235</v>
      </c>
      <c r="F2597" s="51">
        <v>60</v>
      </c>
      <c r="H2597" s="19">
        <v>175</v>
      </c>
      <c r="I2597" s="48">
        <v>120</v>
      </c>
      <c r="J2597" s="49">
        <v>3.5</v>
      </c>
      <c r="K2597" s="49">
        <v>41</v>
      </c>
      <c r="L2597" s="4">
        <f t="shared" si="226"/>
        <v>143.5</v>
      </c>
      <c r="M2597" s="50">
        <v>30</v>
      </c>
      <c r="N2597" s="22">
        <f t="shared" si="227"/>
        <v>100.45</v>
      </c>
      <c r="O2597" s="23">
        <v>75</v>
      </c>
      <c r="P2597" s="24">
        <f t="shared" si="228"/>
        <v>175.78750000000002</v>
      </c>
    </row>
    <row r="2598" spans="1:16" ht="17.25" customHeight="1">
      <c r="A2598" s="1">
        <v>1</v>
      </c>
      <c r="B2598" s="1" t="s">
        <v>5208</v>
      </c>
      <c r="C2598" s="52" t="s">
        <v>5236</v>
      </c>
      <c r="D2598" s="53" t="s">
        <v>5237</v>
      </c>
      <c r="E2598" s="51" t="s">
        <v>5238</v>
      </c>
      <c r="F2598" s="51">
        <v>60</v>
      </c>
      <c r="H2598" s="19">
        <v>115</v>
      </c>
      <c r="I2598" s="48">
        <v>80</v>
      </c>
      <c r="J2598" s="49">
        <v>2.2999999999999998</v>
      </c>
      <c r="K2598" s="49">
        <v>41</v>
      </c>
      <c r="L2598" s="4">
        <f t="shared" si="226"/>
        <v>94.3</v>
      </c>
      <c r="M2598" s="50">
        <v>30</v>
      </c>
      <c r="N2598" s="22">
        <f t="shared" si="227"/>
        <v>66.009999999999991</v>
      </c>
      <c r="O2598" s="23">
        <v>75</v>
      </c>
      <c r="P2598" s="24">
        <f t="shared" si="228"/>
        <v>115.51749999999998</v>
      </c>
    </row>
    <row r="2599" spans="1:16" ht="17.25" customHeight="1">
      <c r="A2599" s="1">
        <v>1</v>
      </c>
      <c r="B2599" s="1" t="s">
        <v>5208</v>
      </c>
      <c r="C2599" s="45" t="s">
        <v>5239</v>
      </c>
      <c r="D2599" s="51" t="s">
        <v>5240</v>
      </c>
      <c r="E2599" s="51" t="s">
        <v>5241</v>
      </c>
      <c r="F2599" s="51">
        <v>100</v>
      </c>
      <c r="H2599" s="19">
        <v>85</v>
      </c>
      <c r="I2599" s="48">
        <v>70</v>
      </c>
      <c r="J2599" s="49">
        <v>1.7</v>
      </c>
      <c r="K2599" s="49">
        <v>41</v>
      </c>
      <c r="L2599" s="4">
        <f t="shared" si="226"/>
        <v>69.7</v>
      </c>
      <c r="M2599" s="50">
        <v>30</v>
      </c>
      <c r="N2599" s="22">
        <f t="shared" si="227"/>
        <v>48.790000000000006</v>
      </c>
      <c r="O2599" s="23">
        <v>75</v>
      </c>
      <c r="P2599" s="24">
        <f t="shared" si="228"/>
        <v>85.382500000000007</v>
      </c>
    </row>
    <row r="2600" spans="1:16" ht="17.25" customHeight="1">
      <c r="A2600" s="1">
        <v>1</v>
      </c>
      <c r="B2600" s="1" t="s">
        <v>5208</v>
      </c>
      <c r="C2600" s="45" t="s">
        <v>5242</v>
      </c>
      <c r="D2600" s="51" t="s">
        <v>5243</v>
      </c>
      <c r="E2600" s="51" t="s">
        <v>5244</v>
      </c>
      <c r="F2600" s="51">
        <v>60</v>
      </c>
      <c r="H2600" s="19">
        <v>195</v>
      </c>
      <c r="I2600" s="48">
        <v>138</v>
      </c>
      <c r="J2600" s="49">
        <v>3.9</v>
      </c>
      <c r="K2600" s="49">
        <v>41</v>
      </c>
      <c r="L2600" s="4">
        <f t="shared" si="226"/>
        <v>159.9</v>
      </c>
      <c r="M2600" s="50">
        <v>30</v>
      </c>
      <c r="N2600" s="22">
        <f t="shared" si="227"/>
        <v>111.93</v>
      </c>
      <c r="O2600" s="23">
        <v>75</v>
      </c>
      <c r="P2600" s="24">
        <f t="shared" si="228"/>
        <v>195.8775</v>
      </c>
    </row>
    <row r="2601" spans="1:16" ht="17.25" customHeight="1">
      <c r="A2601" s="1">
        <v>1</v>
      </c>
      <c r="B2601" s="1" t="s">
        <v>5208</v>
      </c>
      <c r="C2601" s="45" t="s">
        <v>5245</v>
      </c>
      <c r="D2601" s="51" t="s">
        <v>5246</v>
      </c>
      <c r="E2601" s="51" t="s">
        <v>5247</v>
      </c>
      <c r="F2601" s="51">
        <v>60</v>
      </c>
      <c r="H2601" s="19">
        <v>90</v>
      </c>
      <c r="I2601" s="48">
        <v>58</v>
      </c>
      <c r="J2601" s="49">
        <v>1.8</v>
      </c>
      <c r="K2601" s="49">
        <v>41</v>
      </c>
      <c r="L2601" s="4">
        <f t="shared" si="226"/>
        <v>73.8</v>
      </c>
      <c r="M2601" s="50">
        <v>30</v>
      </c>
      <c r="N2601" s="22">
        <f t="shared" si="227"/>
        <v>51.66</v>
      </c>
      <c r="O2601" s="23">
        <v>75</v>
      </c>
      <c r="P2601" s="24">
        <f t="shared" si="228"/>
        <v>90.405000000000001</v>
      </c>
    </row>
    <row r="2602" spans="1:16" ht="17.25" customHeight="1">
      <c r="A2602" s="1">
        <v>1</v>
      </c>
      <c r="B2602" s="1" t="s">
        <v>5208</v>
      </c>
      <c r="C2602" s="29" t="s">
        <v>5248</v>
      </c>
      <c r="D2602" s="51" t="s">
        <v>5249</v>
      </c>
      <c r="E2602" s="51" t="s">
        <v>5250</v>
      </c>
      <c r="F2602" s="51">
        <v>30</v>
      </c>
      <c r="H2602" s="19">
        <v>345</v>
      </c>
      <c r="I2602" s="48">
        <v>270</v>
      </c>
      <c r="J2602" s="49">
        <v>6.9</v>
      </c>
      <c r="K2602" s="49">
        <v>41</v>
      </c>
      <c r="L2602" s="4">
        <f t="shared" si="226"/>
        <v>282.90000000000003</v>
      </c>
      <c r="M2602" s="50">
        <v>30</v>
      </c>
      <c r="N2602" s="22">
        <f t="shared" si="227"/>
        <v>198.03000000000003</v>
      </c>
      <c r="O2602" s="23">
        <v>75</v>
      </c>
      <c r="P2602" s="24">
        <f t="shared" si="228"/>
        <v>346.55250000000001</v>
      </c>
    </row>
    <row r="2603" spans="1:16" ht="17.25" customHeight="1">
      <c r="A2603" s="1">
        <v>1</v>
      </c>
      <c r="B2603" s="1" t="s">
        <v>5208</v>
      </c>
      <c r="C2603" s="45">
        <v>1745</v>
      </c>
      <c r="D2603" s="51" t="s">
        <v>5251</v>
      </c>
      <c r="E2603" s="51" t="s">
        <v>5252</v>
      </c>
      <c r="F2603" s="51">
        <v>50</v>
      </c>
      <c r="H2603" s="19">
        <v>95</v>
      </c>
      <c r="I2603" s="48">
        <v>70</v>
      </c>
      <c r="J2603" s="49">
        <v>1.9</v>
      </c>
      <c r="K2603" s="49">
        <v>41</v>
      </c>
      <c r="L2603" s="4">
        <f t="shared" si="226"/>
        <v>77.899999999999991</v>
      </c>
      <c r="M2603" s="50">
        <v>30</v>
      </c>
      <c r="N2603" s="22">
        <f t="shared" si="227"/>
        <v>54.53</v>
      </c>
      <c r="O2603" s="23">
        <v>75</v>
      </c>
      <c r="P2603" s="24">
        <f t="shared" si="228"/>
        <v>95.427500000000009</v>
      </c>
    </row>
    <row r="2604" spans="1:16" ht="17.25" customHeight="1">
      <c r="A2604" s="1">
        <v>1</v>
      </c>
      <c r="B2604" s="1" t="s">
        <v>5208</v>
      </c>
      <c r="C2604" s="45" t="s">
        <v>5253</v>
      </c>
      <c r="D2604" s="51" t="s">
        <v>5254</v>
      </c>
      <c r="E2604" s="51" t="s">
        <v>5255</v>
      </c>
      <c r="F2604" s="51">
        <v>240</v>
      </c>
      <c r="H2604" s="19">
        <v>45</v>
      </c>
      <c r="I2604" s="48">
        <v>30</v>
      </c>
      <c r="J2604" s="49">
        <v>0.9</v>
      </c>
      <c r="K2604" s="49">
        <v>41</v>
      </c>
      <c r="L2604" s="4">
        <f t="shared" si="226"/>
        <v>36.9</v>
      </c>
      <c r="M2604" s="50">
        <v>30</v>
      </c>
      <c r="N2604" s="22">
        <f t="shared" si="227"/>
        <v>25.83</v>
      </c>
      <c r="O2604" s="23">
        <v>75</v>
      </c>
      <c r="P2604" s="24">
        <f t="shared" si="228"/>
        <v>45.202500000000001</v>
      </c>
    </row>
    <row r="2605" spans="1:16" ht="17.25" customHeight="1">
      <c r="A2605" s="1">
        <v>1</v>
      </c>
      <c r="B2605" s="1" t="s">
        <v>5208</v>
      </c>
      <c r="C2605" s="45">
        <v>1777</v>
      </c>
      <c r="D2605" s="51" t="s">
        <v>5256</v>
      </c>
      <c r="E2605" s="51" t="s">
        <v>5257</v>
      </c>
      <c r="F2605" s="51">
        <v>100</v>
      </c>
      <c r="H2605" s="19">
        <v>100</v>
      </c>
      <c r="I2605" s="48">
        <v>70</v>
      </c>
      <c r="J2605" s="49">
        <v>2</v>
      </c>
      <c r="K2605" s="49">
        <v>41</v>
      </c>
      <c r="L2605" s="4">
        <f t="shared" si="226"/>
        <v>82</v>
      </c>
      <c r="M2605" s="50">
        <v>30</v>
      </c>
      <c r="N2605" s="22">
        <f t="shared" si="227"/>
        <v>57.4</v>
      </c>
      <c r="O2605" s="23">
        <v>75</v>
      </c>
      <c r="P2605" s="24">
        <f t="shared" si="228"/>
        <v>100.44999999999999</v>
      </c>
    </row>
    <row r="2606" spans="1:16" ht="17.25" customHeight="1">
      <c r="A2606" s="1">
        <v>1</v>
      </c>
      <c r="B2606" s="1" t="s">
        <v>5208</v>
      </c>
      <c r="C2606" s="45">
        <v>1890</v>
      </c>
      <c r="D2606" s="51" t="s">
        <v>5258</v>
      </c>
      <c r="E2606" s="51" t="s">
        <v>5259</v>
      </c>
      <c r="F2606" s="51">
        <v>50</v>
      </c>
      <c r="H2606" s="19">
        <v>185</v>
      </c>
      <c r="I2606" s="48">
        <v>120</v>
      </c>
      <c r="J2606" s="49">
        <v>3.7</v>
      </c>
      <c r="K2606" s="49">
        <v>41</v>
      </c>
      <c r="L2606" s="4">
        <f t="shared" si="226"/>
        <v>151.70000000000002</v>
      </c>
      <c r="M2606" s="50">
        <v>30</v>
      </c>
      <c r="N2606" s="22">
        <f t="shared" si="227"/>
        <v>106.19</v>
      </c>
      <c r="O2606" s="23">
        <v>75</v>
      </c>
      <c r="P2606" s="24">
        <f t="shared" si="228"/>
        <v>185.83249999999998</v>
      </c>
    </row>
    <row r="2607" spans="1:16" ht="17.25" customHeight="1">
      <c r="A2607" s="1">
        <v>1</v>
      </c>
      <c r="B2607" s="1" t="s">
        <v>5208</v>
      </c>
      <c r="C2607" s="45" t="s">
        <v>5260</v>
      </c>
      <c r="D2607" s="51" t="s">
        <v>5261</v>
      </c>
      <c r="E2607" s="51" t="s">
        <v>5262</v>
      </c>
      <c r="F2607" s="51">
        <v>240</v>
      </c>
      <c r="H2607" s="19">
        <v>90</v>
      </c>
      <c r="I2607" s="48">
        <v>65</v>
      </c>
      <c r="J2607" s="49">
        <v>1.8</v>
      </c>
      <c r="K2607" s="49">
        <v>41</v>
      </c>
      <c r="L2607" s="4">
        <f t="shared" si="226"/>
        <v>73.8</v>
      </c>
      <c r="M2607" s="50">
        <v>30</v>
      </c>
      <c r="N2607" s="22">
        <f t="shared" si="227"/>
        <v>51.66</v>
      </c>
      <c r="O2607" s="23">
        <v>75</v>
      </c>
      <c r="P2607" s="24">
        <f t="shared" si="228"/>
        <v>90.405000000000001</v>
      </c>
    </row>
    <row r="2608" spans="1:16" ht="17.25" customHeight="1">
      <c r="A2608" s="1">
        <v>1</v>
      </c>
      <c r="B2608" s="1" t="s">
        <v>5208</v>
      </c>
      <c r="C2608" s="45" t="s">
        <v>5263</v>
      </c>
      <c r="D2608" s="51" t="s">
        <v>5264</v>
      </c>
      <c r="E2608" s="51" t="s">
        <v>5265</v>
      </c>
      <c r="F2608" s="51">
        <v>60</v>
      </c>
      <c r="H2608" s="19">
        <v>296</v>
      </c>
      <c r="I2608" s="48">
        <v>250</v>
      </c>
      <c r="J2608" s="49">
        <v>5.9</v>
      </c>
      <c r="K2608" s="49">
        <v>41</v>
      </c>
      <c r="L2608" s="4">
        <f t="shared" si="226"/>
        <v>241.9</v>
      </c>
      <c r="M2608" s="50">
        <v>30</v>
      </c>
      <c r="N2608" s="22">
        <f t="shared" si="227"/>
        <v>169.33</v>
      </c>
      <c r="O2608" s="23">
        <v>75</v>
      </c>
      <c r="P2608" s="24">
        <f t="shared" si="228"/>
        <v>296.32750000000004</v>
      </c>
    </row>
    <row r="2609" spans="1:16" ht="17.25" customHeight="1">
      <c r="A2609" s="1">
        <v>1</v>
      </c>
      <c r="B2609" s="1" t="s">
        <v>5208</v>
      </c>
      <c r="C2609" s="45" t="s">
        <v>5266</v>
      </c>
      <c r="D2609" s="51" t="s">
        <v>5267</v>
      </c>
      <c r="E2609" s="51" t="s">
        <v>5268</v>
      </c>
      <c r="F2609" s="51">
        <v>200</v>
      </c>
      <c r="H2609" s="19">
        <v>45</v>
      </c>
      <c r="I2609" s="48">
        <v>33</v>
      </c>
      <c r="J2609" s="49">
        <v>0.9</v>
      </c>
      <c r="K2609" s="49">
        <v>41</v>
      </c>
      <c r="L2609" s="4">
        <f t="shared" si="226"/>
        <v>36.9</v>
      </c>
      <c r="M2609" s="50">
        <v>30</v>
      </c>
      <c r="N2609" s="22">
        <f t="shared" si="227"/>
        <v>25.83</v>
      </c>
      <c r="O2609" s="23">
        <v>75</v>
      </c>
      <c r="P2609" s="24">
        <f t="shared" si="228"/>
        <v>45.202500000000001</v>
      </c>
    </row>
    <row r="2610" spans="1:16" ht="17.25" customHeight="1">
      <c r="A2610" s="1">
        <v>1</v>
      </c>
      <c r="B2610" s="1" t="s">
        <v>5208</v>
      </c>
      <c r="C2610" s="45" t="s">
        <v>5269</v>
      </c>
      <c r="D2610" s="51" t="s">
        <v>5270</v>
      </c>
      <c r="E2610" s="51" t="s">
        <v>5271</v>
      </c>
      <c r="F2610" s="51">
        <v>240</v>
      </c>
      <c r="H2610" s="19">
        <v>48</v>
      </c>
      <c r="I2610" s="48">
        <v>35</v>
      </c>
      <c r="J2610" s="49">
        <v>0.95</v>
      </c>
      <c r="K2610" s="49">
        <v>41</v>
      </c>
      <c r="L2610" s="4">
        <f t="shared" si="226"/>
        <v>38.949999999999996</v>
      </c>
      <c r="M2610" s="50">
        <v>30</v>
      </c>
      <c r="N2610" s="22">
        <f t="shared" si="227"/>
        <v>27.265000000000001</v>
      </c>
      <c r="O2610" s="23">
        <v>75</v>
      </c>
      <c r="P2610" s="24">
        <f t="shared" si="228"/>
        <v>47.713750000000005</v>
      </c>
    </row>
    <row r="2611" spans="1:16" ht="17.25" customHeight="1">
      <c r="A2611" s="1">
        <v>1</v>
      </c>
      <c r="B2611" s="1" t="s">
        <v>5208</v>
      </c>
      <c r="C2611" s="45" t="s">
        <v>5272</v>
      </c>
      <c r="D2611" s="51" t="s">
        <v>5273</v>
      </c>
      <c r="E2611" s="51" t="s">
        <v>5274</v>
      </c>
      <c r="F2611" s="51">
        <v>10</v>
      </c>
      <c r="H2611" s="19">
        <v>1155</v>
      </c>
      <c r="I2611" s="48">
        <v>820</v>
      </c>
      <c r="J2611" s="49">
        <v>23</v>
      </c>
      <c r="K2611" s="49">
        <v>41</v>
      </c>
      <c r="L2611" s="4">
        <f t="shared" si="226"/>
        <v>943</v>
      </c>
      <c r="M2611" s="50">
        <v>30</v>
      </c>
      <c r="N2611" s="22">
        <f t="shared" si="227"/>
        <v>660.1</v>
      </c>
      <c r="O2611" s="23">
        <v>75</v>
      </c>
      <c r="P2611" s="24">
        <f t="shared" si="228"/>
        <v>1155.175</v>
      </c>
    </row>
    <row r="2612" spans="1:16" ht="17.25" customHeight="1">
      <c r="A2612" s="1">
        <v>1</v>
      </c>
      <c r="B2612" s="1" t="s">
        <v>5208</v>
      </c>
      <c r="C2612" s="45" t="s">
        <v>5275</v>
      </c>
      <c r="D2612" s="51" t="s">
        <v>5276</v>
      </c>
      <c r="E2612" s="51" t="s">
        <v>5277</v>
      </c>
      <c r="F2612" s="51">
        <v>100</v>
      </c>
      <c r="H2612" s="19">
        <v>110</v>
      </c>
      <c r="I2612" s="48">
        <v>83</v>
      </c>
      <c r="J2612" s="49">
        <v>2.2000000000000002</v>
      </c>
      <c r="K2612" s="49">
        <v>41</v>
      </c>
      <c r="L2612" s="4">
        <f t="shared" si="226"/>
        <v>90.2</v>
      </c>
      <c r="M2612" s="50">
        <v>30</v>
      </c>
      <c r="N2612" s="22">
        <f t="shared" si="227"/>
        <v>63.14</v>
      </c>
      <c r="O2612" s="23">
        <v>75</v>
      </c>
      <c r="P2612" s="24">
        <f t="shared" si="228"/>
        <v>110.495</v>
      </c>
    </row>
    <row r="2613" spans="1:16" ht="17.25" customHeight="1">
      <c r="A2613" s="1">
        <v>1</v>
      </c>
      <c r="B2613" s="1" t="s">
        <v>5208</v>
      </c>
      <c r="C2613" s="45" t="s">
        <v>5278</v>
      </c>
      <c r="D2613" s="51" t="s">
        <v>5279</v>
      </c>
      <c r="E2613" s="51" t="s">
        <v>5280</v>
      </c>
      <c r="F2613" s="51">
        <v>10</v>
      </c>
      <c r="H2613" s="19">
        <v>803</v>
      </c>
      <c r="I2613" s="48">
        <v>639</v>
      </c>
      <c r="J2613" s="49">
        <v>16</v>
      </c>
      <c r="K2613" s="49">
        <v>41</v>
      </c>
      <c r="L2613" s="4">
        <f t="shared" si="226"/>
        <v>656</v>
      </c>
      <c r="M2613" s="50">
        <v>30</v>
      </c>
      <c r="N2613" s="22">
        <f t="shared" si="227"/>
        <v>459.2</v>
      </c>
      <c r="O2613" s="23">
        <v>75</v>
      </c>
      <c r="P2613" s="24">
        <f t="shared" si="228"/>
        <v>803.59999999999991</v>
      </c>
    </row>
    <row r="2614" spans="1:16" ht="17.25" customHeight="1">
      <c r="A2614" s="1">
        <v>1</v>
      </c>
      <c r="B2614" s="1" t="s">
        <v>5208</v>
      </c>
      <c r="C2614" s="45" t="s">
        <v>5281</v>
      </c>
      <c r="D2614" s="51" t="s">
        <v>5282</v>
      </c>
      <c r="E2614" s="51" t="s">
        <v>5283</v>
      </c>
      <c r="F2614" s="51">
        <v>200</v>
      </c>
      <c r="H2614" s="19">
        <v>45</v>
      </c>
      <c r="I2614" s="48">
        <v>33</v>
      </c>
      <c r="J2614" s="49">
        <v>0.9</v>
      </c>
      <c r="K2614" s="49">
        <v>41</v>
      </c>
      <c r="L2614" s="4">
        <f t="shared" si="226"/>
        <v>36.9</v>
      </c>
      <c r="M2614" s="50">
        <v>30</v>
      </c>
      <c r="N2614" s="22">
        <f t="shared" si="227"/>
        <v>25.83</v>
      </c>
      <c r="O2614" s="23">
        <v>75</v>
      </c>
      <c r="P2614" s="24">
        <f t="shared" si="228"/>
        <v>45.202500000000001</v>
      </c>
    </row>
    <row r="2615" spans="1:16" ht="17.25" customHeight="1">
      <c r="A2615" s="1">
        <v>1</v>
      </c>
      <c r="B2615" s="1" t="s">
        <v>5208</v>
      </c>
      <c r="C2615" s="45" t="s">
        <v>5284</v>
      </c>
      <c r="D2615" s="51" t="s">
        <v>5285</v>
      </c>
      <c r="E2615" s="51" t="s">
        <v>5286</v>
      </c>
      <c r="F2615" s="51">
        <v>60</v>
      </c>
      <c r="H2615" s="19">
        <v>125</v>
      </c>
      <c r="I2615" s="48">
        <v>80</v>
      </c>
      <c r="J2615" s="49">
        <v>2.5</v>
      </c>
      <c r="K2615" s="49">
        <v>41</v>
      </c>
      <c r="L2615" s="4">
        <f t="shared" si="226"/>
        <v>102.5</v>
      </c>
      <c r="M2615" s="50">
        <v>30</v>
      </c>
      <c r="N2615" s="22">
        <f t="shared" si="227"/>
        <v>71.75</v>
      </c>
      <c r="O2615" s="23">
        <v>75</v>
      </c>
      <c r="P2615" s="24">
        <f t="shared" si="228"/>
        <v>125.5625</v>
      </c>
    </row>
    <row r="2616" spans="1:16" ht="17.25" customHeight="1">
      <c r="A2616" s="1">
        <v>1</v>
      </c>
      <c r="B2616" s="1" t="s">
        <v>5208</v>
      </c>
      <c r="C2616" s="45" t="s">
        <v>5287</v>
      </c>
      <c r="D2616" s="51" t="s">
        <v>5288</v>
      </c>
      <c r="E2616" s="51" t="s">
        <v>5289</v>
      </c>
      <c r="F2616" s="51">
        <v>72</v>
      </c>
      <c r="H2616" s="19">
        <v>226</v>
      </c>
      <c r="I2616" s="48">
        <v>160</v>
      </c>
      <c r="J2616" s="49">
        <v>4.5</v>
      </c>
      <c r="K2616" s="49">
        <v>41</v>
      </c>
      <c r="L2616" s="4">
        <f t="shared" si="226"/>
        <v>184.5</v>
      </c>
      <c r="M2616" s="50">
        <v>30</v>
      </c>
      <c r="N2616" s="22">
        <f t="shared" si="227"/>
        <v>129.15</v>
      </c>
      <c r="O2616" s="23">
        <v>75</v>
      </c>
      <c r="P2616" s="24">
        <f t="shared" si="228"/>
        <v>226.01249999999999</v>
      </c>
    </row>
    <row r="2617" spans="1:16" ht="17.25" customHeight="1">
      <c r="A2617" s="1">
        <v>1</v>
      </c>
      <c r="B2617" s="1" t="s">
        <v>5208</v>
      </c>
      <c r="C2617" s="45">
        <v>4798</v>
      </c>
      <c r="D2617" s="51" t="s">
        <v>5290</v>
      </c>
      <c r="E2617" s="51" t="s">
        <v>5291</v>
      </c>
      <c r="F2617" s="51">
        <v>200</v>
      </c>
      <c r="H2617" s="19">
        <v>50</v>
      </c>
      <c r="I2617" s="48">
        <v>36</v>
      </c>
      <c r="J2617" s="49">
        <v>1.01</v>
      </c>
      <c r="K2617" s="49">
        <v>41</v>
      </c>
      <c r="L2617" s="4">
        <f t="shared" si="226"/>
        <v>41.410000000000004</v>
      </c>
      <c r="M2617" s="50">
        <v>30</v>
      </c>
      <c r="N2617" s="22">
        <f t="shared" si="227"/>
        <v>28.987000000000002</v>
      </c>
      <c r="O2617" s="23">
        <v>75</v>
      </c>
      <c r="P2617" s="24">
        <f t="shared" si="228"/>
        <v>50.727249999999998</v>
      </c>
    </row>
    <row r="2618" spans="1:16" ht="17.25" customHeight="1">
      <c r="A2618" s="1">
        <v>1</v>
      </c>
      <c r="B2618" s="1" t="s">
        <v>5208</v>
      </c>
      <c r="C2618" s="45" t="s">
        <v>5292</v>
      </c>
      <c r="D2618" s="51" t="s">
        <v>5293</v>
      </c>
      <c r="E2618" s="51" t="s">
        <v>5294</v>
      </c>
      <c r="F2618" s="51">
        <v>120</v>
      </c>
      <c r="H2618" s="19">
        <v>60</v>
      </c>
      <c r="I2618" s="48">
        <v>45</v>
      </c>
      <c r="J2618" s="49">
        <v>1.2</v>
      </c>
      <c r="K2618" s="49">
        <v>41</v>
      </c>
      <c r="L2618" s="4">
        <f t="shared" si="226"/>
        <v>49.199999999999996</v>
      </c>
      <c r="M2618" s="50">
        <v>30</v>
      </c>
      <c r="N2618" s="22">
        <f t="shared" si="227"/>
        <v>34.44</v>
      </c>
      <c r="O2618" s="23">
        <v>75</v>
      </c>
      <c r="P2618" s="24">
        <f t="shared" si="228"/>
        <v>60.269999999999996</v>
      </c>
    </row>
    <row r="2619" spans="1:16" ht="17.25" customHeight="1">
      <c r="A2619" s="1">
        <v>1</v>
      </c>
      <c r="B2619" s="1" t="s">
        <v>5208</v>
      </c>
      <c r="C2619" s="45">
        <v>5419</v>
      </c>
      <c r="D2619" s="51" t="s">
        <v>5295</v>
      </c>
      <c r="E2619" s="51" t="s">
        <v>5296</v>
      </c>
      <c r="F2619" s="51">
        <v>120</v>
      </c>
      <c r="H2619" s="19">
        <v>75</v>
      </c>
      <c r="I2619" s="48">
        <v>55</v>
      </c>
      <c r="J2619" s="49">
        <v>1.5</v>
      </c>
      <c r="K2619" s="49">
        <v>41</v>
      </c>
      <c r="L2619" s="4">
        <f t="shared" si="226"/>
        <v>61.5</v>
      </c>
      <c r="M2619" s="50">
        <v>30</v>
      </c>
      <c r="N2619" s="22">
        <f t="shared" si="227"/>
        <v>43.05</v>
      </c>
      <c r="O2619" s="23">
        <v>75</v>
      </c>
      <c r="P2619" s="24">
        <f t="shared" si="228"/>
        <v>75.337500000000006</v>
      </c>
    </row>
    <row r="2620" spans="1:16" ht="17.25" customHeight="1">
      <c r="A2620" s="1">
        <v>1</v>
      </c>
      <c r="B2620" s="1" t="s">
        <v>5208</v>
      </c>
      <c r="C2620" s="45">
        <v>5861</v>
      </c>
      <c r="D2620" s="51" t="s">
        <v>5297</v>
      </c>
      <c r="E2620" s="51" t="s">
        <v>5298</v>
      </c>
      <c r="F2620" s="51">
        <v>100</v>
      </c>
      <c r="H2620" s="19">
        <v>200</v>
      </c>
      <c r="I2620" s="48">
        <v>145</v>
      </c>
      <c r="J2620" s="49">
        <v>4</v>
      </c>
      <c r="K2620" s="49">
        <v>41</v>
      </c>
      <c r="L2620" s="4">
        <f t="shared" si="226"/>
        <v>164</v>
      </c>
      <c r="M2620" s="50">
        <v>30</v>
      </c>
      <c r="N2620" s="22">
        <f t="shared" si="227"/>
        <v>114.8</v>
      </c>
      <c r="O2620" s="23">
        <v>75</v>
      </c>
      <c r="P2620" s="24">
        <f t="shared" si="228"/>
        <v>200.89999999999998</v>
      </c>
    </row>
    <row r="2621" spans="1:16" ht="17.25" customHeight="1">
      <c r="A2621" s="1">
        <v>1</v>
      </c>
      <c r="B2621" s="1" t="s">
        <v>5208</v>
      </c>
      <c r="C2621" s="45" t="s">
        <v>5299</v>
      </c>
      <c r="D2621" s="51" t="s">
        <v>5300</v>
      </c>
      <c r="E2621" s="51" t="s">
        <v>5301</v>
      </c>
      <c r="F2621" s="51">
        <v>100</v>
      </c>
      <c r="H2621" s="19">
        <v>125</v>
      </c>
      <c r="I2621" s="48">
        <v>90</v>
      </c>
      <c r="J2621" s="49">
        <v>2.5</v>
      </c>
      <c r="K2621" s="49">
        <v>41</v>
      </c>
      <c r="L2621" s="4">
        <f t="shared" si="226"/>
        <v>102.5</v>
      </c>
      <c r="M2621" s="50">
        <v>30</v>
      </c>
      <c r="N2621" s="22">
        <f t="shared" si="227"/>
        <v>71.75</v>
      </c>
      <c r="O2621" s="23">
        <v>75</v>
      </c>
      <c r="P2621" s="24">
        <f t="shared" si="228"/>
        <v>125.5625</v>
      </c>
    </row>
    <row r="2622" spans="1:16" ht="17.25" customHeight="1">
      <c r="A2622" s="1">
        <v>1</v>
      </c>
      <c r="B2622" s="1" t="s">
        <v>5208</v>
      </c>
      <c r="C2622" s="45" t="s">
        <v>5302</v>
      </c>
      <c r="D2622" s="51" t="s">
        <v>5303</v>
      </c>
      <c r="E2622" s="51" t="s">
        <v>5304</v>
      </c>
      <c r="F2622" s="51">
        <v>120</v>
      </c>
      <c r="H2622" s="19">
        <v>90</v>
      </c>
      <c r="I2622" s="48">
        <v>55</v>
      </c>
      <c r="J2622" s="49">
        <v>1.8</v>
      </c>
      <c r="K2622" s="49">
        <v>41</v>
      </c>
      <c r="L2622" s="4">
        <f t="shared" si="226"/>
        <v>73.8</v>
      </c>
      <c r="M2622" s="50">
        <v>30</v>
      </c>
      <c r="N2622" s="22">
        <f t="shared" si="227"/>
        <v>51.66</v>
      </c>
      <c r="O2622" s="23">
        <v>75</v>
      </c>
      <c r="P2622" s="24">
        <f t="shared" si="228"/>
        <v>90.405000000000001</v>
      </c>
    </row>
    <row r="2623" spans="1:16" ht="17.25" customHeight="1">
      <c r="A2623" s="1">
        <v>1</v>
      </c>
      <c r="B2623" s="1" t="s">
        <v>5208</v>
      </c>
      <c r="C2623" s="45">
        <v>6040</v>
      </c>
      <c r="D2623" s="51" t="s">
        <v>5305</v>
      </c>
      <c r="E2623" s="51" t="s">
        <v>5306</v>
      </c>
      <c r="F2623" s="51">
        <v>60</v>
      </c>
      <c r="H2623" s="19">
        <v>165</v>
      </c>
      <c r="I2623" s="48">
        <v>120</v>
      </c>
      <c r="J2623" s="49">
        <v>3.3</v>
      </c>
      <c r="K2623" s="49">
        <v>41</v>
      </c>
      <c r="L2623" s="4">
        <f t="shared" si="226"/>
        <v>135.29999999999998</v>
      </c>
      <c r="M2623" s="50">
        <v>30</v>
      </c>
      <c r="N2623" s="22">
        <f t="shared" si="227"/>
        <v>94.70999999999998</v>
      </c>
      <c r="O2623" s="23">
        <v>75</v>
      </c>
      <c r="P2623" s="24">
        <f t="shared" si="228"/>
        <v>165.74249999999995</v>
      </c>
    </row>
    <row r="2624" spans="1:16" ht="17.25" customHeight="1">
      <c r="A2624" s="1">
        <v>1</v>
      </c>
      <c r="B2624" s="1" t="s">
        <v>5208</v>
      </c>
      <c r="C2624" s="45" t="s">
        <v>5307</v>
      </c>
      <c r="D2624" s="51" t="s">
        <v>5308</v>
      </c>
      <c r="E2624" s="51" t="s">
        <v>5309</v>
      </c>
      <c r="F2624" s="51">
        <v>50</v>
      </c>
      <c r="H2624" s="19">
        <v>235</v>
      </c>
      <c r="I2624" s="48">
        <v>190</v>
      </c>
      <c r="J2624" s="49">
        <v>4.5999999999999996</v>
      </c>
      <c r="K2624" s="49">
        <v>41</v>
      </c>
      <c r="L2624" s="4">
        <f t="shared" si="226"/>
        <v>188.6</v>
      </c>
      <c r="M2624" s="50">
        <v>30</v>
      </c>
      <c r="N2624" s="22">
        <f t="shared" si="227"/>
        <v>132.01999999999998</v>
      </c>
      <c r="O2624" s="23">
        <v>75</v>
      </c>
      <c r="P2624" s="24">
        <f t="shared" si="228"/>
        <v>231.03499999999997</v>
      </c>
    </row>
    <row r="2625" spans="1:16" ht="17.25" customHeight="1">
      <c r="A2625" s="1">
        <v>1</v>
      </c>
      <c r="B2625" s="1" t="s">
        <v>5208</v>
      </c>
      <c r="C2625" s="45" t="s">
        <v>5310</v>
      </c>
      <c r="D2625" s="51" t="s">
        <v>5311</v>
      </c>
      <c r="E2625" s="51" t="s">
        <v>5312</v>
      </c>
      <c r="F2625" s="51">
        <v>65</v>
      </c>
      <c r="H2625" s="19">
        <v>396</v>
      </c>
      <c r="I2625" s="48">
        <v>300</v>
      </c>
      <c r="J2625" s="49">
        <v>7.9</v>
      </c>
      <c r="K2625" s="49">
        <v>41</v>
      </c>
      <c r="L2625" s="4">
        <f t="shared" si="226"/>
        <v>323.90000000000003</v>
      </c>
      <c r="M2625" s="50">
        <v>30</v>
      </c>
      <c r="N2625" s="22">
        <f t="shared" si="227"/>
        <v>226.73000000000002</v>
      </c>
      <c r="O2625" s="23">
        <v>75</v>
      </c>
      <c r="P2625" s="24">
        <f t="shared" si="228"/>
        <v>396.77750000000003</v>
      </c>
    </row>
    <row r="2626" spans="1:16" ht="17.25" customHeight="1">
      <c r="A2626" s="1">
        <v>1</v>
      </c>
      <c r="B2626" s="1" t="s">
        <v>5208</v>
      </c>
      <c r="C2626" s="45" t="s">
        <v>5313</v>
      </c>
      <c r="D2626" s="51" t="s">
        <v>5314</v>
      </c>
      <c r="E2626" s="51" t="s">
        <v>5315</v>
      </c>
      <c r="F2626" s="51">
        <v>60</v>
      </c>
      <c r="H2626" s="19">
        <v>180</v>
      </c>
      <c r="I2626" s="48">
        <v>120</v>
      </c>
      <c r="J2626" s="49">
        <v>3.6</v>
      </c>
      <c r="K2626" s="49">
        <v>41</v>
      </c>
      <c r="L2626" s="4">
        <f t="shared" si="226"/>
        <v>147.6</v>
      </c>
      <c r="M2626" s="50">
        <v>30</v>
      </c>
      <c r="N2626" s="22">
        <f t="shared" si="227"/>
        <v>103.32</v>
      </c>
      <c r="O2626" s="23">
        <v>75</v>
      </c>
      <c r="P2626" s="24">
        <f t="shared" si="228"/>
        <v>180.81</v>
      </c>
    </row>
    <row r="2627" spans="1:16" ht="17.25" customHeight="1">
      <c r="A2627" s="1">
        <v>1</v>
      </c>
      <c r="B2627" s="1" t="s">
        <v>5208</v>
      </c>
      <c r="C2627" s="45" t="s">
        <v>5316</v>
      </c>
      <c r="D2627" s="51" t="s">
        <v>5317</v>
      </c>
      <c r="E2627" s="51" t="s">
        <v>5318</v>
      </c>
      <c r="F2627" s="51">
        <v>40</v>
      </c>
      <c r="H2627" s="19">
        <v>190</v>
      </c>
      <c r="I2627" s="48">
        <v>133</v>
      </c>
      <c r="J2627" s="49">
        <v>3.8</v>
      </c>
      <c r="K2627" s="49">
        <v>41</v>
      </c>
      <c r="L2627" s="4">
        <f t="shared" si="226"/>
        <v>155.79999999999998</v>
      </c>
      <c r="M2627" s="50">
        <v>30</v>
      </c>
      <c r="N2627" s="22">
        <f t="shared" si="227"/>
        <v>109.06</v>
      </c>
      <c r="O2627" s="23">
        <v>75</v>
      </c>
      <c r="P2627" s="24">
        <f t="shared" si="228"/>
        <v>190.85500000000002</v>
      </c>
    </row>
    <row r="2628" spans="1:16" ht="17.25" customHeight="1">
      <c r="A2628" s="1">
        <v>1</v>
      </c>
      <c r="B2628" s="1" t="s">
        <v>5208</v>
      </c>
      <c r="C2628" s="45">
        <v>6073</v>
      </c>
      <c r="D2628" s="51" t="s">
        <v>5319</v>
      </c>
      <c r="E2628" s="51" t="s">
        <v>5320</v>
      </c>
      <c r="F2628" s="51">
        <v>120</v>
      </c>
      <c r="H2628" s="19">
        <v>99</v>
      </c>
      <c r="I2628" s="48">
        <v>60</v>
      </c>
      <c r="J2628" s="49">
        <v>2</v>
      </c>
      <c r="K2628" s="49">
        <v>41</v>
      </c>
      <c r="L2628" s="4">
        <f t="shared" si="226"/>
        <v>82</v>
      </c>
      <c r="M2628" s="50">
        <v>30</v>
      </c>
      <c r="N2628" s="22">
        <f t="shared" si="227"/>
        <v>57.4</v>
      </c>
      <c r="O2628" s="23">
        <v>75</v>
      </c>
      <c r="P2628" s="24">
        <f t="shared" si="228"/>
        <v>100.44999999999999</v>
      </c>
    </row>
    <row r="2629" spans="1:16" ht="17.25" customHeight="1">
      <c r="A2629" s="1">
        <v>1</v>
      </c>
      <c r="B2629" s="1" t="s">
        <v>5208</v>
      </c>
      <c r="C2629" s="45" t="s">
        <v>5321</v>
      </c>
      <c r="D2629" s="51" t="s">
        <v>5322</v>
      </c>
      <c r="E2629" s="51" t="s">
        <v>5323</v>
      </c>
      <c r="F2629" s="51">
        <v>160</v>
      </c>
      <c r="H2629" s="19">
        <v>90</v>
      </c>
      <c r="I2629" s="48">
        <v>55</v>
      </c>
      <c r="J2629" s="49">
        <v>1.8</v>
      </c>
      <c r="K2629" s="49">
        <v>41</v>
      </c>
      <c r="L2629" s="4">
        <f t="shared" si="226"/>
        <v>73.8</v>
      </c>
      <c r="M2629" s="50">
        <v>30</v>
      </c>
      <c r="N2629" s="22">
        <f t="shared" si="227"/>
        <v>51.66</v>
      </c>
      <c r="O2629" s="23">
        <v>75</v>
      </c>
      <c r="P2629" s="24">
        <f t="shared" si="228"/>
        <v>90.405000000000001</v>
      </c>
    </row>
    <row r="2630" spans="1:16" ht="17.25" customHeight="1">
      <c r="A2630" s="1">
        <v>1</v>
      </c>
      <c r="B2630" s="1" t="s">
        <v>5208</v>
      </c>
      <c r="C2630" s="45" t="s">
        <v>5324</v>
      </c>
      <c r="D2630" s="51" t="s">
        <v>5325</v>
      </c>
      <c r="E2630" s="51" t="s">
        <v>5326</v>
      </c>
      <c r="F2630" s="51">
        <v>120</v>
      </c>
      <c r="H2630" s="19">
        <v>55</v>
      </c>
      <c r="I2630" s="48">
        <v>45</v>
      </c>
      <c r="J2630" s="49">
        <v>1.1000000000000001</v>
      </c>
      <c r="K2630" s="49">
        <v>41</v>
      </c>
      <c r="L2630" s="4">
        <f t="shared" si="226"/>
        <v>45.1</v>
      </c>
      <c r="M2630" s="50">
        <v>30</v>
      </c>
      <c r="N2630" s="22">
        <f t="shared" si="227"/>
        <v>31.57</v>
      </c>
      <c r="O2630" s="23">
        <v>75</v>
      </c>
      <c r="P2630" s="24">
        <f t="shared" si="228"/>
        <v>55.247500000000002</v>
      </c>
    </row>
    <row r="2631" spans="1:16" ht="17.25" customHeight="1">
      <c r="A2631" s="1">
        <v>1</v>
      </c>
      <c r="B2631" s="1" t="s">
        <v>5208</v>
      </c>
      <c r="C2631" s="45">
        <v>7044</v>
      </c>
      <c r="D2631" s="51" t="s">
        <v>5327</v>
      </c>
      <c r="E2631" s="51" t="s">
        <v>5328</v>
      </c>
      <c r="F2631" s="51">
        <v>300</v>
      </c>
      <c r="H2631" s="19">
        <v>40</v>
      </c>
      <c r="I2631" s="48">
        <v>28</v>
      </c>
      <c r="J2631" s="49">
        <v>0.8</v>
      </c>
      <c r="K2631" s="49">
        <v>41</v>
      </c>
      <c r="L2631" s="4">
        <f t="shared" si="226"/>
        <v>32.800000000000004</v>
      </c>
      <c r="M2631" s="50">
        <v>30</v>
      </c>
      <c r="N2631" s="22">
        <f t="shared" si="227"/>
        <v>22.96</v>
      </c>
      <c r="O2631" s="23">
        <v>75</v>
      </c>
      <c r="P2631" s="24">
        <f t="shared" si="228"/>
        <v>40.18</v>
      </c>
    </row>
    <row r="2632" spans="1:16" ht="17.25" customHeight="1">
      <c r="A2632" s="1">
        <v>1</v>
      </c>
      <c r="B2632" s="1" t="s">
        <v>5208</v>
      </c>
      <c r="C2632" s="45" t="s">
        <v>5329</v>
      </c>
      <c r="D2632" s="51" t="s">
        <v>5330</v>
      </c>
      <c r="E2632" s="51" t="s">
        <v>5331</v>
      </c>
      <c r="F2632" s="51">
        <v>50</v>
      </c>
      <c r="H2632" s="19">
        <v>210</v>
      </c>
      <c r="I2632" s="48">
        <v>150</v>
      </c>
      <c r="J2632" s="49">
        <v>4.2</v>
      </c>
      <c r="K2632" s="49">
        <v>41</v>
      </c>
      <c r="L2632" s="4">
        <f t="shared" si="226"/>
        <v>172.20000000000002</v>
      </c>
      <c r="M2632" s="50">
        <v>30</v>
      </c>
      <c r="N2632" s="22">
        <f t="shared" si="227"/>
        <v>120.54</v>
      </c>
      <c r="O2632" s="23">
        <v>75</v>
      </c>
      <c r="P2632" s="24">
        <f t="shared" si="228"/>
        <v>210.94499999999999</v>
      </c>
    </row>
    <row r="2633" spans="1:16" ht="17.25" customHeight="1">
      <c r="A2633" s="1">
        <v>1</v>
      </c>
      <c r="B2633" s="1" t="s">
        <v>5208</v>
      </c>
      <c r="C2633" s="45" t="s">
        <v>5332</v>
      </c>
      <c r="D2633" s="51" t="s">
        <v>5333</v>
      </c>
      <c r="E2633" s="51" t="s">
        <v>5334</v>
      </c>
      <c r="F2633" s="51">
        <v>100</v>
      </c>
      <c r="H2633" s="19">
        <v>120</v>
      </c>
      <c r="I2633" s="48">
        <v>60</v>
      </c>
      <c r="J2633" s="49">
        <v>2.4</v>
      </c>
      <c r="K2633" s="49">
        <v>41</v>
      </c>
      <c r="L2633" s="4">
        <f t="shared" si="226"/>
        <v>98.399999999999991</v>
      </c>
      <c r="M2633" s="50">
        <v>30</v>
      </c>
      <c r="N2633" s="22">
        <f t="shared" si="227"/>
        <v>68.88</v>
      </c>
      <c r="O2633" s="23">
        <v>75</v>
      </c>
      <c r="P2633" s="24">
        <f t="shared" si="228"/>
        <v>120.53999999999999</v>
      </c>
    </row>
    <row r="2634" spans="1:16" ht="17.25" customHeight="1">
      <c r="A2634" s="1">
        <v>1</v>
      </c>
      <c r="B2634" s="1" t="s">
        <v>5208</v>
      </c>
      <c r="C2634" s="45" t="s">
        <v>5335</v>
      </c>
      <c r="D2634" s="51" t="s">
        <v>5336</v>
      </c>
      <c r="E2634" s="51" t="s">
        <v>5337</v>
      </c>
      <c r="F2634" s="51">
        <v>50</v>
      </c>
      <c r="H2634" s="19">
        <v>150</v>
      </c>
      <c r="I2634" s="48">
        <v>110</v>
      </c>
      <c r="J2634" s="49">
        <v>3</v>
      </c>
      <c r="K2634" s="49">
        <v>41</v>
      </c>
      <c r="L2634" s="4">
        <f t="shared" si="226"/>
        <v>123</v>
      </c>
      <c r="M2634" s="50">
        <v>30</v>
      </c>
      <c r="N2634" s="22">
        <f t="shared" si="227"/>
        <v>86.1</v>
      </c>
      <c r="O2634" s="23">
        <v>75</v>
      </c>
      <c r="P2634" s="24">
        <f t="shared" si="228"/>
        <v>150.67500000000001</v>
      </c>
    </row>
    <row r="2635" spans="1:16" ht="17.25" customHeight="1">
      <c r="A2635" s="1">
        <v>1</v>
      </c>
      <c r="B2635" s="1" t="s">
        <v>5208</v>
      </c>
      <c r="C2635" s="45">
        <v>7070</v>
      </c>
      <c r="D2635" s="51" t="s">
        <v>5338</v>
      </c>
      <c r="E2635" s="51" t="s">
        <v>5339</v>
      </c>
      <c r="F2635" s="51">
        <v>50</v>
      </c>
      <c r="H2635" s="19">
        <v>24</v>
      </c>
      <c r="I2635" s="48">
        <v>18</v>
      </c>
      <c r="J2635" s="49">
        <v>5.8</v>
      </c>
      <c r="K2635" s="49">
        <v>41</v>
      </c>
      <c r="L2635" s="4">
        <f t="shared" si="226"/>
        <v>237.79999999999998</v>
      </c>
      <c r="M2635" s="50">
        <v>30</v>
      </c>
      <c r="N2635" s="22">
        <f t="shared" si="227"/>
        <v>166.45999999999998</v>
      </c>
      <c r="O2635" s="23">
        <v>75</v>
      </c>
      <c r="P2635" s="24">
        <f t="shared" si="228"/>
        <v>291.30499999999995</v>
      </c>
    </row>
    <row r="2636" spans="1:16" ht="17.25" customHeight="1">
      <c r="A2636" s="1">
        <v>1</v>
      </c>
      <c r="B2636" s="1" t="s">
        <v>5208</v>
      </c>
      <c r="C2636" s="45" t="s">
        <v>5340</v>
      </c>
      <c r="D2636" s="51" t="s">
        <v>5341</v>
      </c>
      <c r="E2636" s="51" t="s">
        <v>5342</v>
      </c>
      <c r="F2636" s="51">
        <v>50</v>
      </c>
      <c r="H2636" s="19">
        <v>27</v>
      </c>
      <c r="I2636" s="48">
        <v>20</v>
      </c>
      <c r="J2636" s="49">
        <v>6.6</v>
      </c>
      <c r="K2636" s="49">
        <v>41</v>
      </c>
      <c r="L2636" s="4">
        <f t="shared" si="226"/>
        <v>270.59999999999997</v>
      </c>
      <c r="M2636" s="50">
        <v>30</v>
      </c>
      <c r="N2636" s="22">
        <f t="shared" si="227"/>
        <v>189.41999999999996</v>
      </c>
      <c r="O2636" s="23">
        <v>75</v>
      </c>
      <c r="P2636" s="24">
        <f t="shared" si="228"/>
        <v>331.4849999999999</v>
      </c>
    </row>
    <row r="2637" spans="1:16" ht="17.25" customHeight="1">
      <c r="A2637" s="1">
        <v>1</v>
      </c>
      <c r="B2637" s="1" t="s">
        <v>5208</v>
      </c>
      <c r="C2637" s="45" t="s">
        <v>5343</v>
      </c>
      <c r="D2637" s="51" t="s">
        <v>5344</v>
      </c>
      <c r="E2637" s="51" t="s">
        <v>5345</v>
      </c>
      <c r="F2637" s="51">
        <v>40</v>
      </c>
      <c r="H2637" s="19">
        <v>41</v>
      </c>
      <c r="I2637" s="48">
        <v>30</v>
      </c>
      <c r="J2637" s="49">
        <v>10</v>
      </c>
      <c r="K2637" s="49">
        <v>41</v>
      </c>
      <c r="L2637" s="4">
        <f t="shared" si="226"/>
        <v>410</v>
      </c>
      <c r="M2637" s="50">
        <v>30</v>
      </c>
      <c r="N2637" s="22">
        <f t="shared" si="227"/>
        <v>287</v>
      </c>
      <c r="O2637" s="23">
        <v>75</v>
      </c>
      <c r="P2637" s="24">
        <f t="shared" si="228"/>
        <v>502.25</v>
      </c>
    </row>
    <row r="2638" spans="1:16" ht="17.25" customHeight="1">
      <c r="A2638" s="1">
        <v>1</v>
      </c>
      <c r="B2638" s="1" t="s">
        <v>5208</v>
      </c>
      <c r="C2638" s="45">
        <v>7076</v>
      </c>
      <c r="D2638" s="51" t="s">
        <v>5346</v>
      </c>
      <c r="E2638" s="51" t="s">
        <v>5347</v>
      </c>
      <c r="F2638" s="51">
        <v>100</v>
      </c>
      <c r="H2638" s="19">
        <v>165</v>
      </c>
      <c r="I2638" s="48">
        <v>115</v>
      </c>
      <c r="J2638" s="49">
        <v>3.3</v>
      </c>
      <c r="K2638" s="49">
        <v>41</v>
      </c>
      <c r="L2638" s="4">
        <f t="shared" si="226"/>
        <v>135.29999999999998</v>
      </c>
      <c r="M2638" s="50">
        <v>30</v>
      </c>
      <c r="N2638" s="22">
        <f t="shared" si="227"/>
        <v>94.70999999999998</v>
      </c>
      <c r="O2638" s="23">
        <v>75</v>
      </c>
      <c r="P2638" s="24">
        <f t="shared" si="228"/>
        <v>165.74249999999995</v>
      </c>
    </row>
    <row r="2639" spans="1:16" ht="17.25" customHeight="1">
      <c r="A2639" s="1">
        <v>1</v>
      </c>
      <c r="B2639" s="1" t="s">
        <v>5208</v>
      </c>
      <c r="C2639" s="45" t="s">
        <v>5348</v>
      </c>
      <c r="D2639" s="51" t="s">
        <v>5349</v>
      </c>
      <c r="E2639" s="51" t="s">
        <v>5350</v>
      </c>
      <c r="F2639" s="51">
        <v>48</v>
      </c>
      <c r="H2639" s="19">
        <v>320</v>
      </c>
      <c r="I2639" s="48">
        <v>280</v>
      </c>
      <c r="J2639" s="49">
        <v>6.4</v>
      </c>
      <c r="K2639" s="49">
        <v>41</v>
      </c>
      <c r="L2639" s="4">
        <f t="shared" si="226"/>
        <v>262.40000000000003</v>
      </c>
      <c r="M2639" s="50">
        <v>30</v>
      </c>
      <c r="N2639" s="22">
        <f t="shared" si="227"/>
        <v>183.68</v>
      </c>
      <c r="O2639" s="23">
        <v>75</v>
      </c>
      <c r="P2639" s="24">
        <f t="shared" si="228"/>
        <v>321.44</v>
      </c>
    </row>
    <row r="2640" spans="1:16" ht="17.25" customHeight="1">
      <c r="A2640" s="1">
        <v>1</v>
      </c>
      <c r="B2640" s="1" t="s">
        <v>5208</v>
      </c>
      <c r="C2640" s="45"/>
      <c r="D2640" s="47" t="s">
        <v>5351</v>
      </c>
      <c r="E2640" s="47" t="s">
        <v>5352</v>
      </c>
      <c r="F2640" s="47">
        <v>500</v>
      </c>
      <c r="G2640" s="47"/>
      <c r="H2640" s="19"/>
      <c r="J2640" s="49">
        <v>0.75</v>
      </c>
      <c r="K2640" s="49">
        <v>41</v>
      </c>
      <c r="L2640" s="4">
        <f t="shared" si="226"/>
        <v>30.75</v>
      </c>
      <c r="M2640" s="50">
        <v>30</v>
      </c>
      <c r="N2640" s="22">
        <f t="shared" si="227"/>
        <v>21.524999999999999</v>
      </c>
      <c r="O2640" s="23">
        <v>75</v>
      </c>
      <c r="P2640" s="24">
        <f t="shared" si="228"/>
        <v>37.668750000000003</v>
      </c>
    </row>
    <row r="2641" spans="1:16" ht="17.25" customHeight="1">
      <c r="A2641" s="1">
        <v>1</v>
      </c>
      <c r="B2641" s="1" t="s">
        <v>5208</v>
      </c>
      <c r="C2641" s="45"/>
      <c r="D2641" s="51" t="s">
        <v>5353</v>
      </c>
      <c r="E2641" s="51" t="s">
        <v>5354</v>
      </c>
      <c r="F2641" s="51">
        <v>30</v>
      </c>
      <c r="H2641" s="19"/>
      <c r="J2641" s="49">
        <v>7.9</v>
      </c>
      <c r="K2641" s="49">
        <v>41</v>
      </c>
      <c r="L2641" s="4">
        <f t="shared" si="226"/>
        <v>323.90000000000003</v>
      </c>
      <c r="M2641" s="50">
        <v>30</v>
      </c>
      <c r="N2641" s="22">
        <f t="shared" si="227"/>
        <v>226.73000000000002</v>
      </c>
      <c r="O2641" s="23">
        <v>75</v>
      </c>
      <c r="P2641" s="24">
        <f t="shared" si="228"/>
        <v>396.77750000000003</v>
      </c>
    </row>
    <row r="2642" spans="1:16" ht="17.25" customHeight="1">
      <c r="A2642" s="1">
        <v>1</v>
      </c>
      <c r="B2642" s="1" t="s">
        <v>5208</v>
      </c>
      <c r="C2642" s="45"/>
      <c r="D2642" s="51" t="s">
        <v>5355</v>
      </c>
      <c r="E2642" s="51" t="s">
        <v>5356</v>
      </c>
      <c r="F2642" s="51">
        <v>100</v>
      </c>
      <c r="H2642" s="19"/>
      <c r="J2642" s="49">
        <v>2.2000000000000002</v>
      </c>
      <c r="K2642" s="49">
        <v>41</v>
      </c>
      <c r="L2642" s="4">
        <f t="shared" si="226"/>
        <v>90.2</v>
      </c>
      <c r="M2642" s="50">
        <v>30</v>
      </c>
      <c r="N2642" s="22">
        <f t="shared" si="227"/>
        <v>63.14</v>
      </c>
      <c r="O2642" s="23">
        <v>75</v>
      </c>
      <c r="P2642" s="24">
        <f t="shared" si="228"/>
        <v>110.495</v>
      </c>
    </row>
    <row r="2643" spans="1:16" ht="17.25" customHeight="1">
      <c r="A2643" s="1">
        <v>1</v>
      </c>
      <c r="B2643" s="1" t="s">
        <v>5208</v>
      </c>
      <c r="C2643" s="45"/>
      <c r="D2643" s="51" t="s">
        <v>5357</v>
      </c>
      <c r="E2643" s="51" t="s">
        <v>5358</v>
      </c>
      <c r="F2643" s="51">
        <v>24</v>
      </c>
      <c r="H2643" s="19"/>
      <c r="J2643" s="49">
        <v>5.5</v>
      </c>
      <c r="K2643" s="49">
        <v>41</v>
      </c>
      <c r="L2643" s="4">
        <f t="shared" si="226"/>
        <v>225.5</v>
      </c>
      <c r="M2643" s="50">
        <v>30</v>
      </c>
      <c r="N2643" s="22">
        <f t="shared" si="227"/>
        <v>157.85</v>
      </c>
      <c r="O2643" s="23">
        <v>75</v>
      </c>
      <c r="P2643" s="24">
        <f t="shared" si="228"/>
        <v>276.23750000000001</v>
      </c>
    </row>
    <row r="2644" spans="1:16" ht="17.25" customHeight="1">
      <c r="A2644" s="1">
        <v>1</v>
      </c>
      <c r="B2644" s="1" t="s">
        <v>5208</v>
      </c>
      <c r="C2644" s="45"/>
      <c r="D2644" s="51" t="s">
        <v>5359</v>
      </c>
      <c r="E2644" s="51" t="s">
        <v>5360</v>
      </c>
      <c r="F2644" s="51">
        <v>480</v>
      </c>
      <c r="H2644" s="19"/>
      <c r="J2644" s="49">
        <v>0.45</v>
      </c>
      <c r="K2644" s="49">
        <v>41</v>
      </c>
      <c r="L2644" s="4">
        <f t="shared" si="226"/>
        <v>18.45</v>
      </c>
      <c r="M2644" s="50">
        <v>30</v>
      </c>
      <c r="N2644" s="22">
        <f t="shared" si="227"/>
        <v>12.914999999999999</v>
      </c>
      <c r="O2644" s="23">
        <v>75</v>
      </c>
      <c r="P2644" s="24">
        <f t="shared" si="228"/>
        <v>22.60125</v>
      </c>
    </row>
    <row r="2645" spans="1:16" ht="17.25" customHeight="1">
      <c r="A2645" s="1">
        <v>1</v>
      </c>
      <c r="B2645" s="1" t="s">
        <v>5208</v>
      </c>
      <c r="C2645" s="45"/>
      <c r="D2645" s="51" t="s">
        <v>5361</v>
      </c>
      <c r="E2645" s="51" t="s">
        <v>5362</v>
      </c>
      <c r="F2645" s="51">
        <v>50</v>
      </c>
      <c r="H2645" s="19"/>
      <c r="J2645" s="49">
        <v>3.5</v>
      </c>
      <c r="K2645" s="49">
        <v>41</v>
      </c>
      <c r="L2645" s="4">
        <f t="shared" si="226"/>
        <v>143.5</v>
      </c>
      <c r="M2645" s="50">
        <v>30</v>
      </c>
      <c r="N2645" s="22">
        <f t="shared" si="227"/>
        <v>100.45</v>
      </c>
      <c r="O2645" s="23">
        <v>75</v>
      </c>
      <c r="P2645" s="24">
        <f t="shared" si="228"/>
        <v>175.78750000000002</v>
      </c>
    </row>
    <row r="2646" spans="1:16" ht="17.25" customHeight="1">
      <c r="A2646" s="1">
        <v>1</v>
      </c>
      <c r="B2646" s="1" t="s">
        <v>5208</v>
      </c>
      <c r="C2646" s="45"/>
      <c r="D2646" s="51" t="s">
        <v>5363</v>
      </c>
      <c r="E2646" s="51" t="s">
        <v>5364</v>
      </c>
      <c r="F2646" s="51">
        <v>48</v>
      </c>
      <c r="H2646" s="19"/>
      <c r="J2646" s="49">
        <v>2.8</v>
      </c>
      <c r="K2646" s="49">
        <v>41</v>
      </c>
      <c r="L2646" s="4">
        <f t="shared" si="226"/>
        <v>114.8</v>
      </c>
      <c r="M2646" s="50">
        <v>30</v>
      </c>
      <c r="N2646" s="22">
        <f t="shared" si="227"/>
        <v>80.36</v>
      </c>
      <c r="O2646" s="23">
        <v>75</v>
      </c>
      <c r="P2646" s="24">
        <f t="shared" si="228"/>
        <v>140.63</v>
      </c>
    </row>
    <row r="2647" spans="1:16" ht="17.25" customHeight="1">
      <c r="A2647" s="1">
        <v>1</v>
      </c>
      <c r="B2647" s="1" t="s">
        <v>5208</v>
      </c>
      <c r="C2647" s="45"/>
      <c r="D2647" s="51" t="s">
        <v>5365</v>
      </c>
      <c r="E2647" s="51" t="s">
        <v>5366</v>
      </c>
      <c r="F2647" s="51">
        <v>288</v>
      </c>
      <c r="H2647" s="19"/>
      <c r="J2647" s="49">
        <v>6.5</v>
      </c>
      <c r="K2647" s="49">
        <v>41</v>
      </c>
      <c r="L2647" s="4">
        <f t="shared" si="226"/>
        <v>266.5</v>
      </c>
      <c r="M2647" s="50">
        <v>30</v>
      </c>
      <c r="N2647" s="22">
        <f t="shared" si="227"/>
        <v>186.55</v>
      </c>
      <c r="O2647" s="23">
        <v>75</v>
      </c>
      <c r="P2647" s="24">
        <f t="shared" si="228"/>
        <v>326.46249999999998</v>
      </c>
    </row>
    <row r="2648" spans="1:16" ht="17.25" customHeight="1">
      <c r="A2648" s="1">
        <v>1</v>
      </c>
      <c r="B2648" s="1" t="s">
        <v>5208</v>
      </c>
      <c r="C2648" s="45"/>
      <c r="D2648" s="51" t="s">
        <v>5367</v>
      </c>
      <c r="E2648" s="51" t="s">
        <v>5368</v>
      </c>
      <c r="F2648" s="51">
        <v>300</v>
      </c>
      <c r="H2648" s="19"/>
      <c r="J2648" s="49">
        <v>0.9</v>
      </c>
      <c r="K2648" s="49">
        <v>41</v>
      </c>
      <c r="L2648" s="4">
        <f t="shared" si="226"/>
        <v>36.9</v>
      </c>
      <c r="M2648" s="50">
        <v>30</v>
      </c>
      <c r="N2648" s="22">
        <f t="shared" si="227"/>
        <v>25.83</v>
      </c>
      <c r="O2648" s="23">
        <v>75</v>
      </c>
      <c r="P2648" s="24">
        <f t="shared" si="228"/>
        <v>45.202500000000001</v>
      </c>
    </row>
    <row r="2649" spans="1:16" ht="17.25" customHeight="1">
      <c r="A2649" s="1">
        <v>1</v>
      </c>
      <c r="B2649" s="1" t="s">
        <v>5208</v>
      </c>
      <c r="C2649" s="45"/>
      <c r="D2649" s="51" t="s">
        <v>5234</v>
      </c>
      <c r="E2649" s="51" t="s">
        <v>5369</v>
      </c>
      <c r="F2649" s="51">
        <v>60</v>
      </c>
      <c r="H2649" s="19"/>
      <c r="J2649" s="49">
        <v>3.2</v>
      </c>
      <c r="K2649" s="49">
        <v>41</v>
      </c>
      <c r="L2649" s="4">
        <f t="shared" si="226"/>
        <v>131.20000000000002</v>
      </c>
      <c r="M2649" s="50">
        <v>30</v>
      </c>
      <c r="N2649" s="22">
        <f t="shared" si="227"/>
        <v>91.84</v>
      </c>
      <c r="O2649" s="23">
        <v>75</v>
      </c>
      <c r="P2649" s="24">
        <f t="shared" si="228"/>
        <v>160.72</v>
      </c>
    </row>
    <row r="2650" spans="1:16" ht="17.25" customHeight="1">
      <c r="A2650" s="1">
        <v>1</v>
      </c>
      <c r="B2650" s="1" t="s">
        <v>5208</v>
      </c>
      <c r="C2650" s="45"/>
      <c r="D2650" s="51" t="s">
        <v>5370</v>
      </c>
      <c r="E2650" s="51" t="s">
        <v>5371</v>
      </c>
      <c r="F2650" s="51">
        <v>60</v>
      </c>
      <c r="H2650" s="19"/>
      <c r="J2650" s="49">
        <v>5.8</v>
      </c>
      <c r="K2650" s="49">
        <v>41</v>
      </c>
      <c r="L2650" s="4">
        <f t="shared" si="226"/>
        <v>237.79999999999998</v>
      </c>
      <c r="M2650" s="50">
        <v>30</v>
      </c>
      <c r="N2650" s="22">
        <f t="shared" si="227"/>
        <v>166.45999999999998</v>
      </c>
      <c r="O2650" s="23">
        <v>75</v>
      </c>
      <c r="P2650" s="24">
        <f t="shared" si="228"/>
        <v>291.30499999999995</v>
      </c>
    </row>
    <row r="2651" spans="1:16" ht="17.25" customHeight="1">
      <c r="A2651" s="1">
        <v>1</v>
      </c>
      <c r="B2651" s="1" t="s">
        <v>5208</v>
      </c>
      <c r="C2651" s="45"/>
      <c r="D2651" s="51" t="s">
        <v>5372</v>
      </c>
      <c r="E2651" s="51" t="s">
        <v>5373</v>
      </c>
      <c r="F2651" s="51">
        <v>20</v>
      </c>
      <c r="H2651" s="19"/>
      <c r="J2651" s="49">
        <v>4.3</v>
      </c>
      <c r="K2651" s="49">
        <v>41</v>
      </c>
      <c r="L2651" s="4">
        <f t="shared" si="226"/>
        <v>176.29999999999998</v>
      </c>
      <c r="M2651" s="50">
        <v>30</v>
      </c>
      <c r="N2651" s="22">
        <f t="shared" si="227"/>
        <v>123.41</v>
      </c>
      <c r="O2651" s="23">
        <v>75</v>
      </c>
      <c r="P2651" s="24">
        <f t="shared" si="228"/>
        <v>215.9675</v>
      </c>
    </row>
    <row r="2652" spans="1:16" ht="17.25" customHeight="1">
      <c r="A2652" s="1">
        <v>1</v>
      </c>
      <c r="B2652" s="1" t="s">
        <v>5208</v>
      </c>
      <c r="C2652" s="45"/>
      <c r="D2652" s="51" t="s">
        <v>5374</v>
      </c>
      <c r="E2652" s="51" t="s">
        <v>5375</v>
      </c>
      <c r="F2652" s="51">
        <v>25</v>
      </c>
      <c r="H2652" s="19"/>
      <c r="J2652" s="49">
        <v>5</v>
      </c>
      <c r="K2652" s="49">
        <v>41</v>
      </c>
      <c r="L2652" s="4">
        <f t="shared" si="226"/>
        <v>205</v>
      </c>
      <c r="M2652" s="50">
        <v>30</v>
      </c>
      <c r="N2652" s="22">
        <f t="shared" si="227"/>
        <v>143.5</v>
      </c>
      <c r="O2652" s="23">
        <v>75</v>
      </c>
      <c r="P2652" s="24">
        <f t="shared" si="228"/>
        <v>251.125</v>
      </c>
    </row>
    <row r="2653" spans="1:16" ht="17.25" customHeight="1">
      <c r="A2653" s="1">
        <v>1</v>
      </c>
      <c r="B2653" s="1" t="s">
        <v>5208</v>
      </c>
      <c r="C2653" s="45"/>
      <c r="D2653" s="51" t="s">
        <v>5376</v>
      </c>
      <c r="E2653" s="51" t="s">
        <v>5377</v>
      </c>
      <c r="F2653" s="51">
        <v>40</v>
      </c>
      <c r="H2653" s="19"/>
      <c r="J2653" s="49">
        <v>3.7</v>
      </c>
      <c r="K2653" s="49">
        <v>41</v>
      </c>
      <c r="L2653" s="4">
        <f t="shared" ref="L2653:L2716" si="229">J2653*K2653</f>
        <v>151.70000000000002</v>
      </c>
      <c r="M2653" s="50">
        <v>30</v>
      </c>
      <c r="N2653" s="22">
        <f t="shared" ref="N2653:N2716" si="230">L2653-L2653*M2653/100</f>
        <v>106.19</v>
      </c>
      <c r="O2653" s="23">
        <v>75</v>
      </c>
      <c r="P2653" s="24">
        <f t="shared" ref="P2653:P2716" si="231">N2653+N2653*O2653/100</f>
        <v>185.83249999999998</v>
      </c>
    </row>
    <row r="2654" spans="1:16" ht="17.25" customHeight="1">
      <c r="A2654" s="1">
        <v>1</v>
      </c>
      <c r="B2654" s="1" t="s">
        <v>5208</v>
      </c>
      <c r="C2654" s="45"/>
      <c r="D2654" s="51" t="s">
        <v>5378</v>
      </c>
      <c r="E2654" s="51" t="s">
        <v>5379</v>
      </c>
      <c r="F2654" s="51">
        <v>10</v>
      </c>
      <c r="H2654" s="19"/>
      <c r="J2654" s="49">
        <v>9.5</v>
      </c>
      <c r="K2654" s="49">
        <v>41</v>
      </c>
      <c r="L2654" s="4">
        <f t="shared" si="229"/>
        <v>389.5</v>
      </c>
      <c r="M2654" s="50">
        <v>30</v>
      </c>
      <c r="N2654" s="22">
        <f t="shared" si="230"/>
        <v>272.64999999999998</v>
      </c>
      <c r="O2654" s="23">
        <v>75</v>
      </c>
      <c r="P2654" s="24">
        <f t="shared" si="231"/>
        <v>477.13749999999999</v>
      </c>
    </row>
    <row r="2655" spans="1:16" ht="17.25" customHeight="1">
      <c r="A2655" s="1">
        <v>1</v>
      </c>
      <c r="B2655" s="1" t="s">
        <v>5208</v>
      </c>
      <c r="C2655" s="45"/>
      <c r="D2655" s="51" t="s">
        <v>5380</v>
      </c>
      <c r="E2655" s="51" t="s">
        <v>5381</v>
      </c>
      <c r="F2655" s="51">
        <v>4</v>
      </c>
      <c r="H2655" s="19"/>
      <c r="J2655" s="49">
        <v>32</v>
      </c>
      <c r="K2655" s="49">
        <v>41</v>
      </c>
      <c r="L2655" s="4">
        <f t="shared" si="229"/>
        <v>1312</v>
      </c>
      <c r="M2655" s="50">
        <v>30</v>
      </c>
      <c r="N2655" s="22">
        <f t="shared" si="230"/>
        <v>918.4</v>
      </c>
      <c r="O2655" s="23">
        <v>75</v>
      </c>
      <c r="P2655" s="24">
        <f t="shared" si="231"/>
        <v>1607.1999999999998</v>
      </c>
    </row>
    <row r="2656" spans="1:16" ht="17.25" customHeight="1">
      <c r="A2656" s="1">
        <v>1</v>
      </c>
      <c r="B2656" s="1" t="s">
        <v>5208</v>
      </c>
      <c r="C2656" s="45"/>
      <c r="D2656" s="51" t="s">
        <v>5382</v>
      </c>
      <c r="E2656" s="51" t="s">
        <v>5383</v>
      </c>
      <c r="F2656" s="51">
        <v>100</v>
      </c>
      <c r="H2656" s="19"/>
      <c r="J2656" s="49">
        <v>6.5</v>
      </c>
      <c r="K2656" s="49">
        <v>41</v>
      </c>
      <c r="L2656" s="4">
        <f t="shared" si="229"/>
        <v>266.5</v>
      </c>
      <c r="M2656" s="50">
        <v>30</v>
      </c>
      <c r="N2656" s="22">
        <f t="shared" si="230"/>
        <v>186.55</v>
      </c>
      <c r="O2656" s="23">
        <v>75</v>
      </c>
      <c r="P2656" s="24">
        <f t="shared" si="231"/>
        <v>326.46249999999998</v>
      </c>
    </row>
    <row r="2657" spans="1:16" ht="17.25" customHeight="1">
      <c r="A2657" s="1">
        <v>1</v>
      </c>
      <c r="B2657" s="1" t="s">
        <v>5208</v>
      </c>
      <c r="C2657" s="45"/>
      <c r="D2657" s="51" t="s">
        <v>5384</v>
      </c>
      <c r="E2657" s="51" t="s">
        <v>5385</v>
      </c>
      <c r="F2657" s="51">
        <v>150</v>
      </c>
      <c r="H2657" s="19"/>
      <c r="J2657" s="49">
        <v>1.1000000000000001</v>
      </c>
      <c r="K2657" s="49">
        <v>41</v>
      </c>
      <c r="L2657" s="4">
        <f t="shared" si="229"/>
        <v>45.1</v>
      </c>
      <c r="M2657" s="50">
        <v>30</v>
      </c>
      <c r="N2657" s="22">
        <f t="shared" si="230"/>
        <v>31.57</v>
      </c>
      <c r="O2657" s="23">
        <v>75</v>
      </c>
      <c r="P2657" s="24">
        <f t="shared" si="231"/>
        <v>55.247500000000002</v>
      </c>
    </row>
    <row r="2658" spans="1:16" ht="17.25" customHeight="1">
      <c r="A2658" s="1">
        <v>1</v>
      </c>
      <c r="B2658" s="1" t="s">
        <v>5208</v>
      </c>
      <c r="C2658" s="45"/>
      <c r="D2658" s="51" t="s">
        <v>5386</v>
      </c>
      <c r="E2658" s="51" t="s">
        <v>5387</v>
      </c>
      <c r="F2658" s="51">
        <v>480</v>
      </c>
      <c r="H2658" s="19"/>
      <c r="J2658" s="49">
        <v>1.55</v>
      </c>
      <c r="K2658" s="49">
        <v>41</v>
      </c>
      <c r="L2658" s="4">
        <f t="shared" si="229"/>
        <v>63.550000000000004</v>
      </c>
      <c r="M2658" s="50">
        <v>30</v>
      </c>
      <c r="N2658" s="22">
        <f t="shared" si="230"/>
        <v>44.484999999999999</v>
      </c>
      <c r="O2658" s="23">
        <v>75</v>
      </c>
      <c r="P2658" s="24">
        <f t="shared" si="231"/>
        <v>77.848749999999995</v>
      </c>
    </row>
    <row r="2659" spans="1:16" ht="17.25" customHeight="1">
      <c r="A2659" s="1">
        <v>1</v>
      </c>
      <c r="B2659" s="1" t="s">
        <v>5208</v>
      </c>
      <c r="C2659" s="45"/>
      <c r="D2659" s="51" t="s">
        <v>5388</v>
      </c>
      <c r="E2659" s="51" t="s">
        <v>5389</v>
      </c>
      <c r="F2659" s="51">
        <v>100</v>
      </c>
      <c r="H2659" s="19"/>
      <c r="J2659" s="49">
        <v>6.5</v>
      </c>
      <c r="K2659" s="49">
        <v>41</v>
      </c>
      <c r="L2659" s="4">
        <f t="shared" si="229"/>
        <v>266.5</v>
      </c>
      <c r="M2659" s="50">
        <v>30</v>
      </c>
      <c r="N2659" s="22">
        <f t="shared" si="230"/>
        <v>186.55</v>
      </c>
      <c r="O2659" s="23">
        <v>75</v>
      </c>
      <c r="P2659" s="24">
        <f t="shared" si="231"/>
        <v>326.46249999999998</v>
      </c>
    </row>
    <row r="2660" spans="1:16" ht="17.25" customHeight="1">
      <c r="A2660" s="1">
        <v>1</v>
      </c>
      <c r="B2660" s="1" t="s">
        <v>5208</v>
      </c>
      <c r="C2660" s="45"/>
      <c r="D2660" s="51" t="s">
        <v>5390</v>
      </c>
      <c r="E2660" s="51" t="s">
        <v>5391</v>
      </c>
      <c r="F2660" s="51">
        <v>240</v>
      </c>
      <c r="H2660" s="19"/>
      <c r="J2660" s="49">
        <v>0.8</v>
      </c>
      <c r="K2660" s="49">
        <v>41</v>
      </c>
      <c r="L2660" s="4">
        <f t="shared" si="229"/>
        <v>32.800000000000004</v>
      </c>
      <c r="M2660" s="50">
        <v>30</v>
      </c>
      <c r="N2660" s="22">
        <f t="shared" si="230"/>
        <v>22.96</v>
      </c>
      <c r="O2660" s="23">
        <v>75</v>
      </c>
      <c r="P2660" s="24">
        <f t="shared" si="231"/>
        <v>40.18</v>
      </c>
    </row>
    <row r="2661" spans="1:16" ht="17.25" customHeight="1">
      <c r="A2661" s="1">
        <v>1</v>
      </c>
      <c r="B2661" s="1" t="s">
        <v>5208</v>
      </c>
      <c r="C2661" s="45"/>
      <c r="D2661" s="51" t="s">
        <v>5392</v>
      </c>
      <c r="E2661" s="51" t="s">
        <v>5393</v>
      </c>
      <c r="F2661" s="51">
        <v>120</v>
      </c>
      <c r="H2661" s="19"/>
      <c r="J2661" s="49">
        <v>2.2999999999999998</v>
      </c>
      <c r="K2661" s="49">
        <v>41</v>
      </c>
      <c r="L2661" s="4">
        <f t="shared" si="229"/>
        <v>94.3</v>
      </c>
      <c r="M2661" s="50">
        <v>30</v>
      </c>
      <c r="N2661" s="22">
        <f t="shared" si="230"/>
        <v>66.009999999999991</v>
      </c>
      <c r="O2661" s="23">
        <v>75</v>
      </c>
      <c r="P2661" s="24">
        <f t="shared" si="231"/>
        <v>115.51749999999998</v>
      </c>
    </row>
    <row r="2662" spans="1:16" ht="17.25" customHeight="1">
      <c r="A2662" s="1">
        <v>1</v>
      </c>
      <c r="B2662" s="1" t="s">
        <v>5208</v>
      </c>
      <c r="C2662" s="45"/>
      <c r="D2662" s="51" t="s">
        <v>5394</v>
      </c>
      <c r="E2662" s="51" t="s">
        <v>5395</v>
      </c>
      <c r="F2662" s="51">
        <v>100</v>
      </c>
      <c r="H2662" s="19"/>
      <c r="J2662" s="49">
        <v>2.7</v>
      </c>
      <c r="K2662" s="49">
        <v>41</v>
      </c>
      <c r="L2662" s="4">
        <f t="shared" si="229"/>
        <v>110.7</v>
      </c>
      <c r="M2662" s="50">
        <v>30</v>
      </c>
      <c r="N2662" s="22">
        <f t="shared" si="230"/>
        <v>77.490000000000009</v>
      </c>
      <c r="O2662" s="23">
        <v>75</v>
      </c>
      <c r="P2662" s="24">
        <f t="shared" si="231"/>
        <v>135.60750000000002</v>
      </c>
    </row>
    <row r="2663" spans="1:16" ht="17.25" customHeight="1">
      <c r="A2663" s="1">
        <v>1</v>
      </c>
      <c r="B2663" s="1" t="s">
        <v>5208</v>
      </c>
      <c r="C2663" s="45"/>
      <c r="D2663" s="51" t="s">
        <v>5396</v>
      </c>
      <c r="E2663" s="51" t="s">
        <v>5397</v>
      </c>
      <c r="F2663" s="51">
        <v>100</v>
      </c>
      <c r="H2663" s="19"/>
      <c r="J2663" s="49">
        <v>3.6</v>
      </c>
      <c r="K2663" s="49">
        <v>41</v>
      </c>
      <c r="L2663" s="4">
        <f t="shared" si="229"/>
        <v>147.6</v>
      </c>
      <c r="M2663" s="50">
        <v>30</v>
      </c>
      <c r="N2663" s="22">
        <f t="shared" si="230"/>
        <v>103.32</v>
      </c>
      <c r="O2663" s="23">
        <v>75</v>
      </c>
      <c r="P2663" s="24">
        <f t="shared" si="231"/>
        <v>180.81</v>
      </c>
    </row>
    <row r="2664" spans="1:16" ht="17.25" customHeight="1">
      <c r="A2664" s="1">
        <v>1</v>
      </c>
      <c r="B2664" s="1" t="s">
        <v>5208</v>
      </c>
      <c r="C2664" s="45"/>
      <c r="D2664" s="51" t="s">
        <v>5256</v>
      </c>
      <c r="E2664" s="51" t="s">
        <v>5398</v>
      </c>
      <c r="F2664" s="51">
        <v>100</v>
      </c>
      <c r="H2664" s="19"/>
      <c r="J2664" s="49">
        <v>1.9</v>
      </c>
      <c r="K2664" s="49">
        <v>41</v>
      </c>
      <c r="L2664" s="4">
        <f t="shared" si="229"/>
        <v>77.899999999999991</v>
      </c>
      <c r="M2664" s="50">
        <v>30</v>
      </c>
      <c r="N2664" s="22">
        <f t="shared" si="230"/>
        <v>54.53</v>
      </c>
      <c r="O2664" s="23">
        <v>75</v>
      </c>
      <c r="P2664" s="24">
        <f t="shared" si="231"/>
        <v>95.427500000000009</v>
      </c>
    </row>
    <row r="2665" spans="1:16" ht="17.25" customHeight="1">
      <c r="A2665" s="1">
        <v>1</v>
      </c>
      <c r="B2665" s="1" t="s">
        <v>5208</v>
      </c>
      <c r="C2665" s="45"/>
      <c r="D2665" s="51" t="s">
        <v>5399</v>
      </c>
      <c r="E2665" s="51" t="s">
        <v>5400</v>
      </c>
      <c r="F2665" s="51">
        <v>40</v>
      </c>
      <c r="H2665" s="19"/>
      <c r="J2665" s="49">
        <v>3.7</v>
      </c>
      <c r="K2665" s="49">
        <v>41</v>
      </c>
      <c r="L2665" s="4">
        <f t="shared" si="229"/>
        <v>151.70000000000002</v>
      </c>
      <c r="M2665" s="50">
        <v>30</v>
      </c>
      <c r="N2665" s="22">
        <f t="shared" si="230"/>
        <v>106.19</v>
      </c>
      <c r="O2665" s="23">
        <v>75</v>
      </c>
      <c r="P2665" s="24">
        <f t="shared" si="231"/>
        <v>185.83249999999998</v>
      </c>
    </row>
    <row r="2666" spans="1:16" ht="17.25" customHeight="1">
      <c r="A2666" s="1">
        <v>1</v>
      </c>
      <c r="B2666" s="1" t="s">
        <v>5208</v>
      </c>
      <c r="C2666" s="45"/>
      <c r="D2666" s="51" t="s">
        <v>5401</v>
      </c>
      <c r="E2666" s="51" t="s">
        <v>5402</v>
      </c>
      <c r="F2666" s="51">
        <v>144</v>
      </c>
      <c r="H2666" s="19"/>
      <c r="J2666" s="49">
        <v>1.5</v>
      </c>
      <c r="K2666" s="49">
        <v>41</v>
      </c>
      <c r="L2666" s="4">
        <f t="shared" si="229"/>
        <v>61.5</v>
      </c>
      <c r="M2666" s="50">
        <v>30</v>
      </c>
      <c r="N2666" s="22">
        <f t="shared" si="230"/>
        <v>43.05</v>
      </c>
      <c r="O2666" s="23">
        <v>75</v>
      </c>
      <c r="P2666" s="24">
        <f t="shared" si="231"/>
        <v>75.337500000000006</v>
      </c>
    </row>
    <row r="2667" spans="1:16" ht="17.25" customHeight="1">
      <c r="A2667" s="1">
        <v>1</v>
      </c>
      <c r="B2667" s="1" t="s">
        <v>5208</v>
      </c>
      <c r="C2667" s="45"/>
      <c r="D2667" s="51" t="s">
        <v>5403</v>
      </c>
      <c r="E2667" s="51" t="s">
        <v>5404</v>
      </c>
      <c r="F2667" s="51">
        <v>24</v>
      </c>
      <c r="H2667" s="19"/>
      <c r="J2667" s="49">
        <v>7.7</v>
      </c>
      <c r="K2667" s="49">
        <v>41</v>
      </c>
      <c r="L2667" s="4">
        <f t="shared" si="229"/>
        <v>315.7</v>
      </c>
      <c r="M2667" s="50">
        <v>30</v>
      </c>
      <c r="N2667" s="22">
        <f t="shared" si="230"/>
        <v>220.99</v>
      </c>
      <c r="O2667" s="23">
        <v>75</v>
      </c>
      <c r="P2667" s="24">
        <f t="shared" si="231"/>
        <v>386.73250000000002</v>
      </c>
    </row>
    <row r="2668" spans="1:16" ht="17.25" customHeight="1">
      <c r="A2668" s="1">
        <v>1</v>
      </c>
      <c r="B2668" s="1" t="s">
        <v>5208</v>
      </c>
      <c r="C2668" s="45"/>
      <c r="D2668" s="51" t="s">
        <v>5405</v>
      </c>
      <c r="E2668" s="51" t="s">
        <v>5406</v>
      </c>
      <c r="F2668" s="51">
        <v>1</v>
      </c>
      <c r="H2668" s="19"/>
      <c r="J2668" s="49">
        <v>8</v>
      </c>
      <c r="K2668" s="49">
        <v>41</v>
      </c>
      <c r="L2668" s="4">
        <f t="shared" si="229"/>
        <v>328</v>
      </c>
      <c r="M2668" s="50">
        <v>30</v>
      </c>
      <c r="N2668" s="22">
        <f t="shared" si="230"/>
        <v>229.6</v>
      </c>
      <c r="O2668" s="23">
        <v>75</v>
      </c>
      <c r="P2668" s="24">
        <f t="shared" si="231"/>
        <v>401.79999999999995</v>
      </c>
    </row>
    <row r="2669" spans="1:16" ht="17.25" customHeight="1">
      <c r="A2669" s="1">
        <v>1</v>
      </c>
      <c r="B2669" s="1" t="s">
        <v>5208</v>
      </c>
      <c r="C2669" s="45"/>
      <c r="D2669" s="51" t="s">
        <v>5407</v>
      </c>
      <c r="E2669" s="51" t="s">
        <v>5408</v>
      </c>
      <c r="F2669" s="51">
        <v>900</v>
      </c>
      <c r="H2669" s="19"/>
      <c r="J2669" s="49">
        <v>0.4</v>
      </c>
      <c r="K2669" s="49">
        <v>41</v>
      </c>
      <c r="L2669" s="4">
        <f t="shared" si="229"/>
        <v>16.400000000000002</v>
      </c>
      <c r="M2669" s="50">
        <v>30</v>
      </c>
      <c r="N2669" s="22">
        <f t="shared" si="230"/>
        <v>11.48</v>
      </c>
      <c r="O2669" s="23">
        <v>75</v>
      </c>
      <c r="P2669" s="24">
        <f t="shared" si="231"/>
        <v>20.09</v>
      </c>
    </row>
    <row r="2670" spans="1:16" ht="17.25" customHeight="1">
      <c r="A2670" s="1">
        <v>1</v>
      </c>
      <c r="B2670" s="1" t="s">
        <v>5208</v>
      </c>
      <c r="C2670" s="45"/>
      <c r="D2670" s="51" t="s">
        <v>5409</v>
      </c>
      <c r="E2670" s="51" t="s">
        <v>5410</v>
      </c>
      <c r="F2670" s="51">
        <v>40</v>
      </c>
      <c r="H2670" s="19"/>
      <c r="J2670" s="49">
        <v>8.3000000000000007</v>
      </c>
      <c r="K2670" s="49">
        <v>41</v>
      </c>
      <c r="L2670" s="4">
        <f t="shared" si="229"/>
        <v>340.3</v>
      </c>
      <c r="M2670" s="50">
        <v>30</v>
      </c>
      <c r="N2670" s="22">
        <f t="shared" si="230"/>
        <v>238.21</v>
      </c>
      <c r="O2670" s="23">
        <v>75</v>
      </c>
      <c r="P2670" s="24">
        <f t="shared" si="231"/>
        <v>416.86750000000001</v>
      </c>
    </row>
    <row r="2671" spans="1:16" ht="17.25" customHeight="1">
      <c r="A2671" s="1">
        <v>1</v>
      </c>
      <c r="B2671" s="1" t="s">
        <v>5208</v>
      </c>
      <c r="C2671" s="45"/>
      <c r="D2671" s="51" t="s">
        <v>5411</v>
      </c>
      <c r="E2671" s="51" t="s">
        <v>5412</v>
      </c>
      <c r="F2671" s="51">
        <v>200</v>
      </c>
      <c r="H2671" s="19"/>
      <c r="J2671" s="49">
        <v>1.8</v>
      </c>
      <c r="K2671" s="49">
        <v>41</v>
      </c>
      <c r="L2671" s="4">
        <f t="shared" si="229"/>
        <v>73.8</v>
      </c>
      <c r="M2671" s="50">
        <v>30</v>
      </c>
      <c r="N2671" s="22">
        <f t="shared" si="230"/>
        <v>51.66</v>
      </c>
      <c r="O2671" s="23">
        <v>75</v>
      </c>
      <c r="P2671" s="24">
        <f t="shared" si="231"/>
        <v>90.405000000000001</v>
      </c>
    </row>
    <row r="2672" spans="1:16" ht="17.25" customHeight="1">
      <c r="A2672" s="1">
        <v>1</v>
      </c>
      <c r="B2672" s="1" t="s">
        <v>5208</v>
      </c>
      <c r="C2672" s="45"/>
      <c r="D2672" s="51" t="s">
        <v>5413</v>
      </c>
      <c r="E2672" s="51" t="s">
        <v>5414</v>
      </c>
      <c r="F2672" s="51">
        <v>120</v>
      </c>
      <c r="H2672" s="19"/>
      <c r="J2672" s="49">
        <v>1.6</v>
      </c>
      <c r="K2672" s="49">
        <v>41</v>
      </c>
      <c r="L2672" s="4">
        <f t="shared" si="229"/>
        <v>65.600000000000009</v>
      </c>
      <c r="M2672" s="50">
        <v>30</v>
      </c>
      <c r="N2672" s="22">
        <f t="shared" si="230"/>
        <v>45.92</v>
      </c>
      <c r="O2672" s="23">
        <v>75</v>
      </c>
      <c r="P2672" s="24">
        <f t="shared" si="231"/>
        <v>80.36</v>
      </c>
    </row>
    <row r="2673" spans="1:16" ht="17.25" customHeight="1">
      <c r="A2673" s="1">
        <v>1</v>
      </c>
      <c r="B2673" s="1" t="s">
        <v>5208</v>
      </c>
      <c r="C2673" s="45"/>
      <c r="D2673" s="51" t="s">
        <v>5415</v>
      </c>
      <c r="E2673" s="51" t="s">
        <v>5416</v>
      </c>
      <c r="F2673" s="51">
        <v>24</v>
      </c>
      <c r="H2673" s="19"/>
      <c r="J2673" s="49">
        <v>3</v>
      </c>
      <c r="K2673" s="49">
        <v>41</v>
      </c>
      <c r="L2673" s="4">
        <f t="shared" si="229"/>
        <v>123</v>
      </c>
      <c r="M2673" s="50">
        <v>30</v>
      </c>
      <c r="N2673" s="22">
        <f t="shared" si="230"/>
        <v>86.1</v>
      </c>
      <c r="O2673" s="23">
        <v>75</v>
      </c>
      <c r="P2673" s="24">
        <f t="shared" si="231"/>
        <v>150.67500000000001</v>
      </c>
    </row>
    <row r="2674" spans="1:16" ht="17.25" customHeight="1">
      <c r="A2674" s="1">
        <v>1</v>
      </c>
      <c r="B2674" s="1" t="s">
        <v>5208</v>
      </c>
      <c r="C2674" s="45"/>
      <c r="D2674" s="51" t="s">
        <v>5417</v>
      </c>
      <c r="E2674" s="51" t="s">
        <v>5418</v>
      </c>
      <c r="F2674" s="51">
        <v>24</v>
      </c>
      <c r="H2674" s="19"/>
      <c r="J2674" s="49">
        <v>3.2</v>
      </c>
      <c r="K2674" s="49">
        <v>41</v>
      </c>
      <c r="L2674" s="4">
        <f t="shared" si="229"/>
        <v>131.20000000000002</v>
      </c>
      <c r="M2674" s="50">
        <v>30</v>
      </c>
      <c r="N2674" s="22">
        <f t="shared" si="230"/>
        <v>91.84</v>
      </c>
      <c r="O2674" s="23">
        <v>75</v>
      </c>
      <c r="P2674" s="24">
        <f t="shared" si="231"/>
        <v>160.72</v>
      </c>
    </row>
    <row r="2675" spans="1:16" ht="17.25" customHeight="1">
      <c r="A2675" s="1">
        <v>1</v>
      </c>
      <c r="B2675" s="1" t="s">
        <v>5208</v>
      </c>
      <c r="C2675" s="45"/>
      <c r="D2675" s="51" t="s">
        <v>5417</v>
      </c>
      <c r="E2675" s="51" t="s">
        <v>5419</v>
      </c>
      <c r="F2675" s="51">
        <v>24</v>
      </c>
      <c r="H2675" s="19"/>
      <c r="J2675" s="49">
        <v>3.4</v>
      </c>
      <c r="K2675" s="49">
        <v>41</v>
      </c>
      <c r="L2675" s="4">
        <f t="shared" si="229"/>
        <v>139.4</v>
      </c>
      <c r="M2675" s="50">
        <v>30</v>
      </c>
      <c r="N2675" s="22">
        <f t="shared" si="230"/>
        <v>97.580000000000013</v>
      </c>
      <c r="O2675" s="23">
        <v>75</v>
      </c>
      <c r="P2675" s="24">
        <f t="shared" si="231"/>
        <v>170.76500000000001</v>
      </c>
    </row>
    <row r="2676" spans="1:16" ht="17.25" customHeight="1">
      <c r="A2676" s="1">
        <v>1</v>
      </c>
      <c r="B2676" s="1" t="s">
        <v>5208</v>
      </c>
      <c r="C2676" s="45"/>
      <c r="D2676" s="51" t="s">
        <v>5420</v>
      </c>
      <c r="E2676" s="51" t="s">
        <v>5421</v>
      </c>
      <c r="F2676" s="51">
        <v>48</v>
      </c>
      <c r="H2676" s="19"/>
      <c r="J2676" s="49">
        <v>5.5</v>
      </c>
      <c r="K2676" s="49">
        <v>41</v>
      </c>
      <c r="L2676" s="4">
        <f t="shared" si="229"/>
        <v>225.5</v>
      </c>
      <c r="M2676" s="50">
        <v>30</v>
      </c>
      <c r="N2676" s="22">
        <f t="shared" si="230"/>
        <v>157.85</v>
      </c>
      <c r="O2676" s="23">
        <v>75</v>
      </c>
      <c r="P2676" s="24">
        <f t="shared" si="231"/>
        <v>276.23750000000001</v>
      </c>
    </row>
    <row r="2677" spans="1:16" ht="17.25" customHeight="1">
      <c r="A2677" s="1">
        <v>1</v>
      </c>
      <c r="B2677" s="1" t="s">
        <v>5208</v>
      </c>
      <c r="C2677" s="45"/>
      <c r="D2677" s="51" t="s">
        <v>5422</v>
      </c>
      <c r="E2677" s="51" t="s">
        <v>5423</v>
      </c>
      <c r="F2677" s="51">
        <v>30</v>
      </c>
      <c r="H2677" s="19"/>
      <c r="J2677" s="49">
        <v>4.5</v>
      </c>
      <c r="K2677" s="49">
        <v>41</v>
      </c>
      <c r="L2677" s="4">
        <f t="shared" si="229"/>
        <v>184.5</v>
      </c>
      <c r="M2677" s="50">
        <v>30</v>
      </c>
      <c r="N2677" s="22">
        <f t="shared" si="230"/>
        <v>129.15</v>
      </c>
      <c r="O2677" s="23">
        <v>75</v>
      </c>
      <c r="P2677" s="24">
        <f t="shared" si="231"/>
        <v>226.01249999999999</v>
      </c>
    </row>
    <row r="2678" spans="1:16" ht="17.25" customHeight="1">
      <c r="A2678" s="1">
        <v>1</v>
      </c>
      <c r="B2678" s="1" t="s">
        <v>5208</v>
      </c>
      <c r="C2678" s="45"/>
      <c r="D2678" s="51" t="s">
        <v>5424</v>
      </c>
      <c r="E2678" s="51" t="s">
        <v>5425</v>
      </c>
      <c r="F2678" s="51">
        <v>200</v>
      </c>
      <c r="H2678" s="19"/>
      <c r="J2678" s="49">
        <v>0.8</v>
      </c>
      <c r="K2678" s="49">
        <v>41</v>
      </c>
      <c r="L2678" s="4">
        <f t="shared" si="229"/>
        <v>32.800000000000004</v>
      </c>
      <c r="M2678" s="50">
        <v>30</v>
      </c>
      <c r="N2678" s="22">
        <f t="shared" si="230"/>
        <v>22.96</v>
      </c>
      <c r="O2678" s="23">
        <v>75</v>
      </c>
      <c r="P2678" s="24">
        <f t="shared" si="231"/>
        <v>40.18</v>
      </c>
    </row>
    <row r="2679" spans="1:16" ht="17.25" customHeight="1">
      <c r="A2679" s="1">
        <v>1</v>
      </c>
      <c r="B2679" s="1" t="s">
        <v>5208</v>
      </c>
      <c r="C2679" s="45"/>
      <c r="D2679" s="51" t="s">
        <v>5426</v>
      </c>
      <c r="E2679" s="51" t="s">
        <v>5427</v>
      </c>
      <c r="F2679" s="51">
        <v>200</v>
      </c>
      <c r="H2679" s="19"/>
      <c r="J2679" s="49">
        <v>0.9</v>
      </c>
      <c r="K2679" s="49">
        <v>41</v>
      </c>
      <c r="L2679" s="4">
        <f t="shared" si="229"/>
        <v>36.9</v>
      </c>
      <c r="M2679" s="50">
        <v>30</v>
      </c>
      <c r="N2679" s="22">
        <f t="shared" si="230"/>
        <v>25.83</v>
      </c>
      <c r="O2679" s="23">
        <v>75</v>
      </c>
      <c r="P2679" s="24">
        <f t="shared" si="231"/>
        <v>45.202500000000001</v>
      </c>
    </row>
    <row r="2680" spans="1:16" ht="17.25" customHeight="1">
      <c r="A2680" s="1">
        <v>1</v>
      </c>
      <c r="B2680" s="1" t="s">
        <v>5208</v>
      </c>
      <c r="C2680" s="45"/>
      <c r="D2680" s="51" t="s">
        <v>5428</v>
      </c>
      <c r="E2680" s="51" t="s">
        <v>5429</v>
      </c>
      <c r="F2680" s="51">
        <v>200</v>
      </c>
      <c r="H2680" s="19"/>
      <c r="J2680" s="49">
        <v>0.9</v>
      </c>
      <c r="K2680" s="49">
        <v>41</v>
      </c>
      <c r="L2680" s="4">
        <f t="shared" si="229"/>
        <v>36.9</v>
      </c>
      <c r="M2680" s="50">
        <v>30</v>
      </c>
      <c r="N2680" s="22">
        <f t="shared" si="230"/>
        <v>25.83</v>
      </c>
      <c r="O2680" s="23">
        <v>75</v>
      </c>
      <c r="P2680" s="24">
        <f t="shared" si="231"/>
        <v>45.202500000000001</v>
      </c>
    </row>
    <row r="2681" spans="1:16" ht="17.25" customHeight="1">
      <c r="A2681" s="1">
        <v>1</v>
      </c>
      <c r="B2681" s="1" t="s">
        <v>5208</v>
      </c>
      <c r="C2681" s="45"/>
      <c r="D2681" s="51" t="s">
        <v>5430</v>
      </c>
      <c r="E2681" s="51" t="s">
        <v>5431</v>
      </c>
      <c r="F2681" s="51">
        <v>50</v>
      </c>
      <c r="H2681" s="19"/>
      <c r="J2681" s="49">
        <v>2.8</v>
      </c>
      <c r="K2681" s="49">
        <v>41</v>
      </c>
      <c r="L2681" s="4">
        <f t="shared" si="229"/>
        <v>114.8</v>
      </c>
      <c r="M2681" s="50">
        <v>30</v>
      </c>
      <c r="N2681" s="22">
        <f t="shared" si="230"/>
        <v>80.36</v>
      </c>
      <c r="O2681" s="23">
        <v>75</v>
      </c>
      <c r="P2681" s="24">
        <f t="shared" si="231"/>
        <v>140.63</v>
      </c>
    </row>
    <row r="2682" spans="1:16" ht="17.25" customHeight="1">
      <c r="A2682" s="1">
        <v>1</v>
      </c>
      <c r="B2682" s="1" t="s">
        <v>5208</v>
      </c>
      <c r="C2682" s="45"/>
      <c r="D2682" s="51" t="s">
        <v>5432</v>
      </c>
      <c r="E2682" s="51" t="s">
        <v>5433</v>
      </c>
      <c r="F2682" s="51">
        <v>60</v>
      </c>
      <c r="H2682" s="19"/>
      <c r="J2682" s="49">
        <v>2.8</v>
      </c>
      <c r="K2682" s="49">
        <v>41</v>
      </c>
      <c r="L2682" s="4">
        <f t="shared" si="229"/>
        <v>114.8</v>
      </c>
      <c r="M2682" s="50">
        <v>30</v>
      </c>
      <c r="N2682" s="22">
        <f t="shared" si="230"/>
        <v>80.36</v>
      </c>
      <c r="O2682" s="23">
        <v>75</v>
      </c>
      <c r="P2682" s="24">
        <f t="shared" si="231"/>
        <v>140.63</v>
      </c>
    </row>
    <row r="2683" spans="1:16" ht="17.25" customHeight="1">
      <c r="A2683" s="1">
        <v>1</v>
      </c>
      <c r="B2683" s="1" t="s">
        <v>5208</v>
      </c>
      <c r="C2683" s="45"/>
      <c r="D2683" s="51" t="s">
        <v>5434</v>
      </c>
      <c r="E2683" s="51" t="s">
        <v>5435</v>
      </c>
      <c r="F2683" s="51">
        <v>60</v>
      </c>
      <c r="H2683" s="19"/>
      <c r="J2683" s="49">
        <v>3</v>
      </c>
      <c r="K2683" s="49">
        <v>41</v>
      </c>
      <c r="L2683" s="4">
        <f t="shared" si="229"/>
        <v>123</v>
      </c>
      <c r="M2683" s="50">
        <v>30</v>
      </c>
      <c r="N2683" s="22">
        <f t="shared" si="230"/>
        <v>86.1</v>
      </c>
      <c r="O2683" s="23">
        <v>75</v>
      </c>
      <c r="P2683" s="24">
        <f t="shared" si="231"/>
        <v>150.67500000000001</v>
      </c>
    </row>
    <row r="2684" spans="1:16" ht="17.25" customHeight="1">
      <c r="A2684" s="1">
        <v>1</v>
      </c>
      <c r="B2684" s="1" t="s">
        <v>5208</v>
      </c>
      <c r="C2684" s="45"/>
      <c r="D2684" s="51" t="s">
        <v>5436</v>
      </c>
      <c r="E2684" s="51" t="s">
        <v>5437</v>
      </c>
      <c r="F2684" s="51">
        <v>100</v>
      </c>
      <c r="H2684" s="19"/>
      <c r="J2684" s="49">
        <v>2.5</v>
      </c>
      <c r="K2684" s="49">
        <v>41</v>
      </c>
      <c r="L2684" s="4">
        <f t="shared" si="229"/>
        <v>102.5</v>
      </c>
      <c r="M2684" s="50">
        <v>30</v>
      </c>
      <c r="N2684" s="22">
        <f t="shared" si="230"/>
        <v>71.75</v>
      </c>
      <c r="O2684" s="23">
        <v>75</v>
      </c>
      <c r="P2684" s="24">
        <f t="shared" si="231"/>
        <v>125.5625</v>
      </c>
    </row>
    <row r="2685" spans="1:16" ht="17.25" customHeight="1">
      <c r="A2685" s="1">
        <v>1</v>
      </c>
      <c r="B2685" s="1" t="s">
        <v>5208</v>
      </c>
      <c r="C2685" s="45"/>
      <c r="D2685" s="51" t="s">
        <v>5438</v>
      </c>
      <c r="E2685" s="51" t="s">
        <v>5439</v>
      </c>
      <c r="F2685" s="51">
        <v>100</v>
      </c>
      <c r="H2685" s="19"/>
      <c r="J2685" s="49">
        <v>4</v>
      </c>
      <c r="K2685" s="49">
        <v>41</v>
      </c>
      <c r="L2685" s="4">
        <f t="shared" si="229"/>
        <v>164</v>
      </c>
      <c r="M2685" s="50">
        <v>30</v>
      </c>
      <c r="N2685" s="22">
        <f t="shared" si="230"/>
        <v>114.8</v>
      </c>
      <c r="O2685" s="23">
        <v>75</v>
      </c>
      <c r="P2685" s="24">
        <f t="shared" si="231"/>
        <v>200.89999999999998</v>
      </c>
    </row>
    <row r="2686" spans="1:16" ht="17.25" customHeight="1">
      <c r="A2686" s="1">
        <v>1</v>
      </c>
      <c r="B2686" s="1" t="s">
        <v>5208</v>
      </c>
      <c r="C2686" s="45"/>
      <c r="D2686" s="51" t="s">
        <v>5440</v>
      </c>
      <c r="E2686" s="51" t="s">
        <v>5441</v>
      </c>
      <c r="F2686" s="51">
        <v>360</v>
      </c>
      <c r="H2686" s="19"/>
      <c r="J2686" s="49">
        <v>1.2</v>
      </c>
      <c r="K2686" s="49">
        <v>41</v>
      </c>
      <c r="L2686" s="4">
        <f t="shared" si="229"/>
        <v>49.199999999999996</v>
      </c>
      <c r="M2686" s="50">
        <v>30</v>
      </c>
      <c r="N2686" s="22">
        <f t="shared" si="230"/>
        <v>34.44</v>
      </c>
      <c r="O2686" s="23">
        <v>75</v>
      </c>
      <c r="P2686" s="24">
        <f t="shared" si="231"/>
        <v>60.269999999999996</v>
      </c>
    </row>
    <row r="2687" spans="1:16" ht="17.25" customHeight="1">
      <c r="A2687" s="1">
        <v>1</v>
      </c>
      <c r="B2687" s="1" t="s">
        <v>5208</v>
      </c>
      <c r="C2687" s="45"/>
      <c r="D2687" s="51" t="s">
        <v>5442</v>
      </c>
      <c r="E2687" s="51" t="s">
        <v>5443</v>
      </c>
      <c r="F2687" s="51">
        <v>480</v>
      </c>
      <c r="H2687" s="19"/>
      <c r="J2687" s="49">
        <v>0.8</v>
      </c>
      <c r="K2687" s="49">
        <v>41</v>
      </c>
      <c r="L2687" s="4">
        <f t="shared" si="229"/>
        <v>32.800000000000004</v>
      </c>
      <c r="M2687" s="50">
        <v>30</v>
      </c>
      <c r="N2687" s="22">
        <f t="shared" si="230"/>
        <v>22.96</v>
      </c>
      <c r="O2687" s="23">
        <v>75</v>
      </c>
      <c r="P2687" s="24">
        <f t="shared" si="231"/>
        <v>40.18</v>
      </c>
    </row>
    <row r="2688" spans="1:16" ht="17.25" customHeight="1">
      <c r="A2688" s="1">
        <v>1</v>
      </c>
      <c r="B2688" s="1" t="s">
        <v>5208</v>
      </c>
      <c r="C2688" s="45"/>
      <c r="D2688" s="51" t="s">
        <v>5444</v>
      </c>
      <c r="E2688" s="51" t="s">
        <v>5445</v>
      </c>
      <c r="F2688" s="51">
        <v>480</v>
      </c>
      <c r="H2688" s="19"/>
      <c r="J2688" s="49">
        <v>1</v>
      </c>
      <c r="K2688" s="49">
        <v>41</v>
      </c>
      <c r="L2688" s="4">
        <f t="shared" si="229"/>
        <v>41</v>
      </c>
      <c r="M2688" s="50">
        <v>30</v>
      </c>
      <c r="N2688" s="22">
        <f t="shared" si="230"/>
        <v>28.7</v>
      </c>
      <c r="O2688" s="23">
        <v>75</v>
      </c>
      <c r="P2688" s="24">
        <f t="shared" si="231"/>
        <v>50.224999999999994</v>
      </c>
    </row>
    <row r="2689" spans="1:16" ht="17.25" customHeight="1">
      <c r="A2689" s="1">
        <v>1</v>
      </c>
      <c r="B2689" s="1" t="s">
        <v>5208</v>
      </c>
      <c r="C2689" s="45"/>
      <c r="D2689" s="51" t="s">
        <v>5446</v>
      </c>
      <c r="E2689" s="51" t="s">
        <v>5447</v>
      </c>
      <c r="F2689" s="51">
        <v>480</v>
      </c>
      <c r="H2689" s="19"/>
      <c r="J2689" s="49">
        <v>0.8</v>
      </c>
      <c r="K2689" s="49">
        <v>41</v>
      </c>
      <c r="L2689" s="4">
        <f t="shared" si="229"/>
        <v>32.800000000000004</v>
      </c>
      <c r="M2689" s="50">
        <v>30</v>
      </c>
      <c r="N2689" s="22">
        <f t="shared" si="230"/>
        <v>22.96</v>
      </c>
      <c r="O2689" s="23">
        <v>75</v>
      </c>
      <c r="P2689" s="24">
        <f t="shared" si="231"/>
        <v>40.18</v>
      </c>
    </row>
    <row r="2690" spans="1:16" ht="17.25" customHeight="1">
      <c r="A2690" s="1">
        <v>1</v>
      </c>
      <c r="B2690" s="1" t="s">
        <v>5208</v>
      </c>
      <c r="C2690" s="45"/>
      <c r="D2690" s="51" t="s">
        <v>5448</v>
      </c>
      <c r="E2690" s="51" t="s">
        <v>5449</v>
      </c>
      <c r="F2690" s="51">
        <v>480</v>
      </c>
      <c r="H2690" s="19"/>
      <c r="J2690" s="49">
        <v>1.1599999999999999</v>
      </c>
      <c r="K2690" s="49">
        <v>41</v>
      </c>
      <c r="L2690" s="4">
        <f t="shared" si="229"/>
        <v>47.559999999999995</v>
      </c>
      <c r="M2690" s="50">
        <v>30</v>
      </c>
      <c r="N2690" s="22">
        <f t="shared" si="230"/>
        <v>33.291999999999994</v>
      </c>
      <c r="O2690" s="23">
        <v>75</v>
      </c>
      <c r="P2690" s="24">
        <f t="shared" si="231"/>
        <v>58.260999999999996</v>
      </c>
    </row>
    <row r="2691" spans="1:16" ht="17.25" customHeight="1">
      <c r="A2691" s="1">
        <v>1</v>
      </c>
      <c r="B2691" s="1" t="s">
        <v>5208</v>
      </c>
      <c r="C2691" s="45"/>
      <c r="D2691" s="51" t="s">
        <v>5450</v>
      </c>
      <c r="E2691" s="51" t="s">
        <v>5451</v>
      </c>
      <c r="F2691" s="51">
        <v>240</v>
      </c>
      <c r="H2691" s="19"/>
      <c r="J2691" s="49">
        <v>1.45</v>
      </c>
      <c r="K2691" s="49">
        <v>41</v>
      </c>
      <c r="L2691" s="4">
        <f t="shared" si="229"/>
        <v>59.449999999999996</v>
      </c>
      <c r="M2691" s="50">
        <v>30</v>
      </c>
      <c r="N2691" s="22">
        <f t="shared" si="230"/>
        <v>41.614999999999995</v>
      </c>
      <c r="O2691" s="23">
        <v>75</v>
      </c>
      <c r="P2691" s="24">
        <f t="shared" si="231"/>
        <v>72.826249999999987</v>
      </c>
    </row>
    <row r="2692" spans="1:16" ht="17.25" customHeight="1">
      <c r="A2692" s="1">
        <v>1</v>
      </c>
      <c r="B2692" s="1" t="s">
        <v>5208</v>
      </c>
      <c r="C2692" s="45"/>
      <c r="D2692" s="51" t="s">
        <v>5452</v>
      </c>
      <c r="E2692" s="51" t="s">
        <v>5453</v>
      </c>
      <c r="F2692" s="51">
        <v>360</v>
      </c>
      <c r="H2692" s="19"/>
      <c r="J2692" s="49">
        <v>1.4</v>
      </c>
      <c r="K2692" s="49">
        <v>41</v>
      </c>
      <c r="L2692" s="4">
        <f t="shared" si="229"/>
        <v>57.4</v>
      </c>
      <c r="M2692" s="50">
        <v>30</v>
      </c>
      <c r="N2692" s="22">
        <f t="shared" si="230"/>
        <v>40.18</v>
      </c>
      <c r="O2692" s="23">
        <v>75</v>
      </c>
      <c r="P2692" s="24">
        <f t="shared" si="231"/>
        <v>70.314999999999998</v>
      </c>
    </row>
    <row r="2693" spans="1:16" ht="17.25" customHeight="1">
      <c r="A2693" s="1">
        <v>1</v>
      </c>
      <c r="B2693" s="1" t="s">
        <v>5208</v>
      </c>
      <c r="C2693" s="45"/>
      <c r="D2693" s="51" t="s">
        <v>5454</v>
      </c>
      <c r="E2693" s="51" t="s">
        <v>5455</v>
      </c>
      <c r="F2693" s="51">
        <v>50</v>
      </c>
      <c r="H2693" s="19"/>
      <c r="J2693" s="49">
        <v>6.5</v>
      </c>
      <c r="K2693" s="49">
        <v>41</v>
      </c>
      <c r="L2693" s="4">
        <f t="shared" si="229"/>
        <v>266.5</v>
      </c>
      <c r="M2693" s="50">
        <v>30</v>
      </c>
      <c r="N2693" s="22">
        <f t="shared" si="230"/>
        <v>186.55</v>
      </c>
      <c r="O2693" s="23">
        <v>75</v>
      </c>
      <c r="P2693" s="24">
        <f t="shared" si="231"/>
        <v>326.46249999999998</v>
      </c>
    </row>
    <row r="2694" spans="1:16" ht="17.25" customHeight="1">
      <c r="A2694" s="1">
        <v>1</v>
      </c>
      <c r="B2694" s="1" t="s">
        <v>5208</v>
      </c>
      <c r="C2694" s="45"/>
      <c r="D2694" s="51" t="s">
        <v>5456</v>
      </c>
      <c r="E2694" s="51" t="s">
        <v>5457</v>
      </c>
      <c r="F2694" s="51">
        <v>200</v>
      </c>
      <c r="H2694" s="19"/>
      <c r="J2694" s="49">
        <v>1.9</v>
      </c>
      <c r="K2694" s="49">
        <v>41</v>
      </c>
      <c r="L2694" s="4">
        <f t="shared" si="229"/>
        <v>77.899999999999991</v>
      </c>
      <c r="M2694" s="50">
        <v>30</v>
      </c>
      <c r="N2694" s="22">
        <f t="shared" si="230"/>
        <v>54.53</v>
      </c>
      <c r="O2694" s="23">
        <v>75</v>
      </c>
      <c r="P2694" s="24">
        <f t="shared" si="231"/>
        <v>95.427500000000009</v>
      </c>
    </row>
    <row r="2695" spans="1:16" ht="17.25" customHeight="1">
      <c r="A2695" s="1">
        <v>1</v>
      </c>
      <c r="B2695" s="1" t="s">
        <v>5208</v>
      </c>
      <c r="C2695" s="45"/>
      <c r="D2695" s="51" t="s">
        <v>5458</v>
      </c>
      <c r="E2695" s="51" t="s">
        <v>5459</v>
      </c>
      <c r="F2695" s="51">
        <v>500</v>
      </c>
      <c r="H2695" s="19"/>
      <c r="J2695" s="49">
        <v>0.55000000000000004</v>
      </c>
      <c r="K2695" s="49">
        <v>41</v>
      </c>
      <c r="L2695" s="4">
        <f t="shared" si="229"/>
        <v>22.55</v>
      </c>
      <c r="M2695" s="50">
        <v>30</v>
      </c>
      <c r="N2695" s="22">
        <f t="shared" si="230"/>
        <v>15.785</v>
      </c>
      <c r="O2695" s="23">
        <v>75</v>
      </c>
      <c r="P2695" s="24">
        <f t="shared" si="231"/>
        <v>27.623750000000001</v>
      </c>
    </row>
    <row r="2696" spans="1:16" ht="17.25" customHeight="1">
      <c r="A2696" s="1">
        <v>1</v>
      </c>
      <c r="B2696" s="1" t="s">
        <v>5208</v>
      </c>
      <c r="C2696" s="45"/>
      <c r="D2696" s="51" t="s">
        <v>5460</v>
      </c>
      <c r="E2696" s="51" t="s">
        <v>5459</v>
      </c>
      <c r="F2696" s="51">
        <v>500</v>
      </c>
      <c r="H2696" s="19"/>
      <c r="J2696" s="49">
        <v>0.55000000000000004</v>
      </c>
      <c r="K2696" s="49">
        <v>41</v>
      </c>
      <c r="L2696" s="4">
        <f t="shared" si="229"/>
        <v>22.55</v>
      </c>
      <c r="M2696" s="50">
        <v>30</v>
      </c>
      <c r="N2696" s="22">
        <f t="shared" si="230"/>
        <v>15.785</v>
      </c>
      <c r="O2696" s="23">
        <v>75</v>
      </c>
      <c r="P2696" s="24">
        <f t="shared" si="231"/>
        <v>27.623750000000001</v>
      </c>
    </row>
    <row r="2697" spans="1:16" ht="17.25" customHeight="1">
      <c r="A2697" s="1">
        <v>1</v>
      </c>
      <c r="B2697" s="1" t="s">
        <v>5208</v>
      </c>
      <c r="C2697" s="45"/>
      <c r="D2697" s="51" t="s">
        <v>5461</v>
      </c>
      <c r="E2697" s="51" t="s">
        <v>5462</v>
      </c>
      <c r="F2697" s="51">
        <v>500</v>
      </c>
      <c r="H2697" s="19"/>
      <c r="J2697" s="49">
        <v>0.55000000000000004</v>
      </c>
      <c r="K2697" s="49">
        <v>41</v>
      </c>
      <c r="L2697" s="4">
        <f t="shared" si="229"/>
        <v>22.55</v>
      </c>
      <c r="M2697" s="50">
        <v>30</v>
      </c>
      <c r="N2697" s="22">
        <f t="shared" si="230"/>
        <v>15.785</v>
      </c>
      <c r="O2697" s="23">
        <v>75</v>
      </c>
      <c r="P2697" s="24">
        <f t="shared" si="231"/>
        <v>27.623750000000001</v>
      </c>
    </row>
    <row r="2698" spans="1:16" ht="17.25" customHeight="1">
      <c r="A2698" s="1">
        <v>1</v>
      </c>
      <c r="B2698" s="1" t="s">
        <v>5208</v>
      </c>
      <c r="C2698" s="45"/>
      <c r="D2698" s="51" t="s">
        <v>5463</v>
      </c>
      <c r="E2698" s="51" t="s">
        <v>5464</v>
      </c>
      <c r="F2698" s="51">
        <v>100</v>
      </c>
      <c r="H2698" s="19"/>
      <c r="J2698" s="49">
        <v>7.2</v>
      </c>
      <c r="K2698" s="49">
        <v>41</v>
      </c>
      <c r="L2698" s="4">
        <f t="shared" si="229"/>
        <v>295.2</v>
      </c>
      <c r="M2698" s="50">
        <v>30</v>
      </c>
      <c r="N2698" s="22">
        <f t="shared" si="230"/>
        <v>206.64</v>
      </c>
      <c r="O2698" s="23">
        <v>75</v>
      </c>
      <c r="P2698" s="24">
        <f t="shared" si="231"/>
        <v>361.62</v>
      </c>
    </row>
    <row r="2699" spans="1:16" ht="17.25" customHeight="1">
      <c r="A2699" s="1">
        <v>1</v>
      </c>
      <c r="B2699" s="1" t="s">
        <v>5208</v>
      </c>
      <c r="C2699" s="45"/>
      <c r="D2699" s="51" t="s">
        <v>5465</v>
      </c>
      <c r="E2699" s="51" t="s">
        <v>5466</v>
      </c>
      <c r="F2699" s="51">
        <v>2500</v>
      </c>
      <c r="H2699" s="19"/>
      <c r="J2699" s="49">
        <v>0.08</v>
      </c>
      <c r="K2699" s="49">
        <v>41</v>
      </c>
      <c r="L2699" s="4">
        <f t="shared" si="229"/>
        <v>3.2800000000000002</v>
      </c>
      <c r="M2699" s="50">
        <v>30</v>
      </c>
      <c r="N2699" s="22">
        <f t="shared" si="230"/>
        <v>2.2960000000000003</v>
      </c>
      <c r="O2699" s="23">
        <v>75</v>
      </c>
      <c r="P2699" s="24">
        <f t="shared" si="231"/>
        <v>4.0180000000000007</v>
      </c>
    </row>
    <row r="2700" spans="1:16" ht="17.25" customHeight="1">
      <c r="A2700" s="1">
        <v>1</v>
      </c>
      <c r="B2700" s="1" t="s">
        <v>5208</v>
      </c>
      <c r="C2700" s="45"/>
      <c r="D2700" s="51" t="s">
        <v>5467</v>
      </c>
      <c r="E2700" s="51" t="s">
        <v>5468</v>
      </c>
      <c r="F2700" s="51">
        <v>240</v>
      </c>
      <c r="H2700" s="19"/>
      <c r="J2700" s="49">
        <v>2.81</v>
      </c>
      <c r="K2700" s="49">
        <v>41</v>
      </c>
      <c r="L2700" s="4">
        <f t="shared" si="229"/>
        <v>115.21000000000001</v>
      </c>
      <c r="M2700" s="50">
        <v>30</v>
      </c>
      <c r="N2700" s="22">
        <f t="shared" si="230"/>
        <v>80.647000000000006</v>
      </c>
      <c r="O2700" s="23">
        <v>75</v>
      </c>
      <c r="P2700" s="24">
        <f t="shared" si="231"/>
        <v>141.13225</v>
      </c>
    </row>
    <row r="2701" spans="1:16" ht="17.25" customHeight="1">
      <c r="A2701" s="1">
        <v>1</v>
      </c>
      <c r="B2701" s="1" t="s">
        <v>5208</v>
      </c>
      <c r="C2701" s="45"/>
      <c r="D2701" s="51" t="s">
        <v>5469</v>
      </c>
      <c r="E2701" s="51" t="s">
        <v>5470</v>
      </c>
      <c r="F2701" s="51">
        <v>100</v>
      </c>
      <c r="H2701" s="19"/>
      <c r="J2701" s="49">
        <v>1.91</v>
      </c>
      <c r="K2701" s="49">
        <v>41</v>
      </c>
      <c r="L2701" s="4">
        <f t="shared" si="229"/>
        <v>78.31</v>
      </c>
      <c r="M2701" s="50">
        <v>30</v>
      </c>
      <c r="N2701" s="22">
        <f t="shared" si="230"/>
        <v>54.817</v>
      </c>
      <c r="O2701" s="23">
        <v>75</v>
      </c>
      <c r="P2701" s="24">
        <f t="shared" si="231"/>
        <v>95.929749999999999</v>
      </c>
    </row>
    <row r="2702" spans="1:16" ht="17.25" customHeight="1">
      <c r="A2702" s="1">
        <v>1</v>
      </c>
      <c r="B2702" s="1" t="s">
        <v>5208</v>
      </c>
      <c r="C2702" s="45"/>
      <c r="D2702" s="51" t="s">
        <v>5471</v>
      </c>
      <c r="E2702" s="51" t="s">
        <v>5472</v>
      </c>
      <c r="F2702" s="51">
        <v>240</v>
      </c>
      <c r="H2702" s="19"/>
      <c r="J2702" s="49">
        <v>1.4</v>
      </c>
      <c r="K2702" s="49">
        <v>41</v>
      </c>
      <c r="L2702" s="4">
        <f t="shared" si="229"/>
        <v>57.4</v>
      </c>
      <c r="M2702" s="50">
        <v>30</v>
      </c>
      <c r="N2702" s="22">
        <f t="shared" si="230"/>
        <v>40.18</v>
      </c>
      <c r="O2702" s="23">
        <v>75</v>
      </c>
      <c r="P2702" s="24">
        <f t="shared" si="231"/>
        <v>70.314999999999998</v>
      </c>
    </row>
    <row r="2703" spans="1:16" ht="17.25" customHeight="1">
      <c r="A2703" s="1">
        <v>1</v>
      </c>
      <c r="B2703" s="1" t="s">
        <v>5208</v>
      </c>
      <c r="C2703" s="45"/>
      <c r="D2703" s="51" t="s">
        <v>5473</v>
      </c>
      <c r="E2703" s="51" t="s">
        <v>5474</v>
      </c>
      <c r="F2703" s="51">
        <v>1000</v>
      </c>
      <c r="H2703" s="19"/>
      <c r="J2703" s="49">
        <v>0.4</v>
      </c>
      <c r="K2703" s="49">
        <v>41</v>
      </c>
      <c r="L2703" s="4">
        <f t="shared" si="229"/>
        <v>16.400000000000002</v>
      </c>
      <c r="M2703" s="50">
        <v>30</v>
      </c>
      <c r="N2703" s="22">
        <f t="shared" si="230"/>
        <v>11.48</v>
      </c>
      <c r="O2703" s="23">
        <v>75</v>
      </c>
      <c r="P2703" s="24">
        <f t="shared" si="231"/>
        <v>20.09</v>
      </c>
    </row>
    <row r="2704" spans="1:16" ht="17.25" customHeight="1">
      <c r="A2704" s="1">
        <v>1</v>
      </c>
      <c r="B2704" s="1" t="s">
        <v>5208</v>
      </c>
      <c r="C2704" s="45"/>
      <c r="D2704" s="51" t="s">
        <v>5475</v>
      </c>
      <c r="E2704" s="51" t="s">
        <v>5476</v>
      </c>
      <c r="F2704" s="51">
        <v>60</v>
      </c>
      <c r="H2704" s="19"/>
      <c r="J2704" s="49">
        <v>2.9</v>
      </c>
      <c r="K2704" s="49">
        <v>41</v>
      </c>
      <c r="L2704" s="4">
        <f t="shared" si="229"/>
        <v>118.89999999999999</v>
      </c>
      <c r="M2704" s="50">
        <v>30</v>
      </c>
      <c r="N2704" s="22">
        <f t="shared" si="230"/>
        <v>83.22999999999999</v>
      </c>
      <c r="O2704" s="23">
        <v>75</v>
      </c>
      <c r="P2704" s="24">
        <f t="shared" si="231"/>
        <v>145.65249999999997</v>
      </c>
    </row>
    <row r="2705" spans="1:16" ht="17.25" customHeight="1">
      <c r="A2705" s="1">
        <v>1</v>
      </c>
      <c r="B2705" s="1" t="s">
        <v>5208</v>
      </c>
      <c r="C2705" s="45"/>
      <c r="D2705" s="51" t="s">
        <v>5477</v>
      </c>
      <c r="E2705" s="51" t="s">
        <v>5478</v>
      </c>
      <c r="F2705" s="51">
        <v>120</v>
      </c>
      <c r="H2705" s="19"/>
      <c r="J2705" s="49">
        <v>2.9</v>
      </c>
      <c r="K2705" s="49">
        <v>41</v>
      </c>
      <c r="L2705" s="4">
        <f t="shared" si="229"/>
        <v>118.89999999999999</v>
      </c>
      <c r="M2705" s="50">
        <v>30</v>
      </c>
      <c r="N2705" s="22">
        <f t="shared" si="230"/>
        <v>83.22999999999999</v>
      </c>
      <c r="O2705" s="23">
        <v>75</v>
      </c>
      <c r="P2705" s="24">
        <f t="shared" si="231"/>
        <v>145.65249999999997</v>
      </c>
    </row>
    <row r="2706" spans="1:16" ht="17.25" customHeight="1">
      <c r="A2706" s="1">
        <v>1</v>
      </c>
      <c r="B2706" s="1" t="s">
        <v>5208</v>
      </c>
      <c r="C2706" s="45"/>
      <c r="D2706" s="51" t="s">
        <v>5479</v>
      </c>
      <c r="E2706" s="51" t="s">
        <v>5480</v>
      </c>
      <c r="F2706" s="51">
        <v>400</v>
      </c>
      <c r="H2706" s="19"/>
      <c r="J2706" s="49">
        <v>1.9</v>
      </c>
      <c r="K2706" s="49">
        <v>41</v>
      </c>
      <c r="L2706" s="4">
        <f t="shared" si="229"/>
        <v>77.899999999999991</v>
      </c>
      <c r="M2706" s="50">
        <v>30</v>
      </c>
      <c r="N2706" s="22">
        <f t="shared" si="230"/>
        <v>54.53</v>
      </c>
      <c r="O2706" s="23">
        <v>75</v>
      </c>
      <c r="P2706" s="24">
        <f t="shared" si="231"/>
        <v>95.427500000000009</v>
      </c>
    </row>
    <row r="2707" spans="1:16" ht="17.25" customHeight="1">
      <c r="A2707" s="1">
        <v>1</v>
      </c>
      <c r="B2707" s="1" t="s">
        <v>5208</v>
      </c>
      <c r="C2707" s="45"/>
      <c r="D2707" s="51" t="s">
        <v>5481</v>
      </c>
      <c r="E2707" s="51" t="s">
        <v>5482</v>
      </c>
      <c r="F2707" s="51">
        <v>2000</v>
      </c>
      <c r="H2707" s="19"/>
      <c r="J2707" s="49">
        <v>0.81</v>
      </c>
      <c r="K2707" s="49">
        <v>41</v>
      </c>
      <c r="L2707" s="4">
        <f t="shared" si="229"/>
        <v>33.21</v>
      </c>
      <c r="M2707" s="50">
        <v>30</v>
      </c>
      <c r="N2707" s="22">
        <f t="shared" si="230"/>
        <v>23.247</v>
      </c>
      <c r="O2707" s="23">
        <v>75</v>
      </c>
      <c r="P2707" s="24">
        <f t="shared" si="231"/>
        <v>40.682249999999996</v>
      </c>
    </row>
    <row r="2708" spans="1:16" ht="17.25" customHeight="1">
      <c r="A2708" s="1">
        <v>1</v>
      </c>
      <c r="B2708" s="1" t="s">
        <v>5208</v>
      </c>
      <c r="C2708" s="45"/>
      <c r="D2708" s="51" t="s">
        <v>5483</v>
      </c>
      <c r="E2708" s="51" t="s">
        <v>5484</v>
      </c>
      <c r="F2708" s="51">
        <v>100</v>
      </c>
      <c r="H2708" s="19"/>
      <c r="J2708" s="49">
        <v>3.6</v>
      </c>
      <c r="K2708" s="49">
        <v>41</v>
      </c>
      <c r="L2708" s="4">
        <f t="shared" si="229"/>
        <v>147.6</v>
      </c>
      <c r="M2708" s="50">
        <v>30</v>
      </c>
      <c r="N2708" s="22">
        <f t="shared" si="230"/>
        <v>103.32</v>
      </c>
      <c r="O2708" s="23">
        <v>75</v>
      </c>
      <c r="P2708" s="24">
        <f t="shared" si="231"/>
        <v>180.81</v>
      </c>
    </row>
    <row r="2709" spans="1:16" ht="17.25" customHeight="1">
      <c r="A2709" s="1">
        <v>1</v>
      </c>
      <c r="B2709" s="1" t="s">
        <v>5208</v>
      </c>
      <c r="C2709" s="45"/>
      <c r="D2709" s="51" t="s">
        <v>5485</v>
      </c>
      <c r="E2709" s="51" t="s">
        <v>5486</v>
      </c>
      <c r="F2709" s="51">
        <v>100</v>
      </c>
      <c r="H2709" s="19"/>
      <c r="J2709" s="49">
        <v>2.6</v>
      </c>
      <c r="K2709" s="49">
        <v>41</v>
      </c>
      <c r="L2709" s="4">
        <f t="shared" si="229"/>
        <v>106.60000000000001</v>
      </c>
      <c r="M2709" s="50">
        <v>30</v>
      </c>
      <c r="N2709" s="22">
        <f t="shared" si="230"/>
        <v>74.62</v>
      </c>
      <c r="O2709" s="23">
        <v>75</v>
      </c>
      <c r="P2709" s="24">
        <f t="shared" si="231"/>
        <v>130.58500000000001</v>
      </c>
    </row>
    <row r="2710" spans="1:16" ht="17.25" customHeight="1">
      <c r="A2710" s="1">
        <v>1</v>
      </c>
      <c r="B2710" s="1" t="s">
        <v>5208</v>
      </c>
      <c r="C2710" s="45"/>
      <c r="D2710" s="51" t="s">
        <v>5487</v>
      </c>
      <c r="E2710" s="51" t="s">
        <v>5488</v>
      </c>
      <c r="F2710" s="51">
        <v>100</v>
      </c>
      <c r="H2710" s="19"/>
      <c r="J2710" s="49">
        <v>2.9</v>
      </c>
      <c r="K2710" s="49">
        <v>41</v>
      </c>
      <c r="L2710" s="4">
        <f t="shared" si="229"/>
        <v>118.89999999999999</v>
      </c>
      <c r="M2710" s="50">
        <v>30</v>
      </c>
      <c r="N2710" s="22">
        <f t="shared" si="230"/>
        <v>83.22999999999999</v>
      </c>
      <c r="O2710" s="23">
        <v>75</v>
      </c>
      <c r="P2710" s="24">
        <f t="shared" si="231"/>
        <v>145.65249999999997</v>
      </c>
    </row>
    <row r="2711" spans="1:16" ht="17.25" customHeight="1">
      <c r="A2711" s="1">
        <v>1</v>
      </c>
      <c r="B2711" s="1" t="s">
        <v>5208</v>
      </c>
      <c r="C2711" s="45"/>
      <c r="D2711" s="51" t="s">
        <v>5489</v>
      </c>
      <c r="E2711" s="51" t="s">
        <v>5490</v>
      </c>
      <c r="F2711" s="51">
        <v>30</v>
      </c>
      <c r="H2711" s="19"/>
      <c r="J2711" s="49">
        <v>5.5</v>
      </c>
      <c r="K2711" s="49">
        <v>41</v>
      </c>
      <c r="L2711" s="4">
        <f t="shared" si="229"/>
        <v>225.5</v>
      </c>
      <c r="M2711" s="50">
        <v>30</v>
      </c>
      <c r="N2711" s="22">
        <f t="shared" si="230"/>
        <v>157.85</v>
      </c>
      <c r="O2711" s="23">
        <v>75</v>
      </c>
      <c r="P2711" s="24">
        <f t="shared" si="231"/>
        <v>276.23750000000001</v>
      </c>
    </row>
    <row r="2712" spans="1:16" ht="17.25" customHeight="1">
      <c r="A2712" s="1">
        <v>1</v>
      </c>
      <c r="B2712" s="1" t="s">
        <v>5208</v>
      </c>
      <c r="C2712" s="45"/>
      <c r="D2712" s="51" t="s">
        <v>5491</v>
      </c>
      <c r="E2712" s="51" t="s">
        <v>5492</v>
      </c>
      <c r="F2712" s="51">
        <v>4000</v>
      </c>
      <c r="H2712" s="19"/>
      <c r="J2712" s="49">
        <v>0.18</v>
      </c>
      <c r="K2712" s="49">
        <v>41</v>
      </c>
      <c r="L2712" s="4">
        <f t="shared" si="229"/>
        <v>7.38</v>
      </c>
      <c r="M2712" s="50">
        <v>30</v>
      </c>
      <c r="N2712" s="22">
        <f t="shared" si="230"/>
        <v>5.1660000000000004</v>
      </c>
      <c r="O2712" s="23">
        <v>75</v>
      </c>
      <c r="P2712" s="24">
        <f t="shared" si="231"/>
        <v>9.0405000000000015</v>
      </c>
    </row>
    <row r="2713" spans="1:16" ht="17.25" customHeight="1">
      <c r="A2713" s="1">
        <v>1</v>
      </c>
      <c r="B2713" s="1" t="s">
        <v>5208</v>
      </c>
      <c r="C2713" s="45"/>
      <c r="D2713" s="51" t="s">
        <v>5493</v>
      </c>
      <c r="E2713" s="51" t="s">
        <v>5494</v>
      </c>
      <c r="F2713" s="51">
        <v>1000</v>
      </c>
      <c r="H2713" s="19"/>
      <c r="J2713" s="49">
        <v>0.45</v>
      </c>
      <c r="K2713" s="49">
        <v>41</v>
      </c>
      <c r="L2713" s="4">
        <f t="shared" si="229"/>
        <v>18.45</v>
      </c>
      <c r="M2713" s="50">
        <v>30</v>
      </c>
      <c r="N2713" s="22">
        <f t="shared" si="230"/>
        <v>12.914999999999999</v>
      </c>
      <c r="O2713" s="23">
        <v>75</v>
      </c>
      <c r="P2713" s="24">
        <f t="shared" si="231"/>
        <v>22.60125</v>
      </c>
    </row>
    <row r="2714" spans="1:16" ht="17.25" customHeight="1">
      <c r="A2714" s="1">
        <v>1</v>
      </c>
      <c r="B2714" s="1" t="s">
        <v>5208</v>
      </c>
      <c r="C2714" s="45"/>
      <c r="D2714" s="51" t="s">
        <v>5495</v>
      </c>
      <c r="E2714" s="51" t="s">
        <v>5496</v>
      </c>
      <c r="F2714" s="51">
        <v>40</v>
      </c>
      <c r="H2714" s="19"/>
      <c r="J2714" s="49">
        <v>9</v>
      </c>
      <c r="K2714" s="49">
        <v>41</v>
      </c>
      <c r="L2714" s="4">
        <f t="shared" si="229"/>
        <v>369</v>
      </c>
      <c r="M2714" s="50">
        <v>30</v>
      </c>
      <c r="N2714" s="22">
        <f t="shared" si="230"/>
        <v>258.3</v>
      </c>
      <c r="O2714" s="23">
        <v>75</v>
      </c>
      <c r="P2714" s="24">
        <f t="shared" si="231"/>
        <v>452.02499999999998</v>
      </c>
    </row>
    <row r="2715" spans="1:16" ht="17.25" customHeight="1">
      <c r="A2715" s="1">
        <v>1</v>
      </c>
      <c r="B2715" s="1" t="s">
        <v>5208</v>
      </c>
      <c r="C2715" s="45"/>
      <c r="D2715" s="51" t="s">
        <v>5497</v>
      </c>
      <c r="E2715" s="51" t="s">
        <v>5498</v>
      </c>
      <c r="F2715" s="51">
        <v>40</v>
      </c>
      <c r="H2715" s="19"/>
      <c r="J2715" s="49">
        <v>9</v>
      </c>
      <c r="K2715" s="49">
        <v>41</v>
      </c>
      <c r="L2715" s="4">
        <f t="shared" si="229"/>
        <v>369</v>
      </c>
      <c r="M2715" s="50">
        <v>30</v>
      </c>
      <c r="N2715" s="22">
        <f t="shared" si="230"/>
        <v>258.3</v>
      </c>
      <c r="O2715" s="23">
        <v>75</v>
      </c>
      <c r="P2715" s="24">
        <f t="shared" si="231"/>
        <v>452.02499999999998</v>
      </c>
    </row>
    <row r="2716" spans="1:16" ht="17.25" customHeight="1">
      <c r="A2716" s="1">
        <v>1</v>
      </c>
      <c r="B2716" s="1" t="s">
        <v>5208</v>
      </c>
      <c r="C2716" s="45"/>
      <c r="D2716" s="51" t="s">
        <v>5499</v>
      </c>
      <c r="E2716" s="51" t="s">
        <v>5500</v>
      </c>
      <c r="F2716" s="51">
        <v>100</v>
      </c>
      <c r="H2716" s="19"/>
      <c r="J2716" s="49">
        <v>1.2</v>
      </c>
      <c r="K2716" s="49">
        <v>41</v>
      </c>
      <c r="L2716" s="4">
        <f t="shared" si="229"/>
        <v>49.199999999999996</v>
      </c>
      <c r="M2716" s="50">
        <v>30</v>
      </c>
      <c r="N2716" s="22">
        <f t="shared" si="230"/>
        <v>34.44</v>
      </c>
      <c r="O2716" s="23">
        <v>75</v>
      </c>
      <c r="P2716" s="24">
        <f t="shared" si="231"/>
        <v>60.269999999999996</v>
      </c>
    </row>
    <row r="2717" spans="1:16" ht="17.25" customHeight="1">
      <c r="A2717" s="1">
        <v>1</v>
      </c>
      <c r="B2717" s="1" t="s">
        <v>5208</v>
      </c>
      <c r="C2717" s="45"/>
      <c r="D2717" s="51" t="s">
        <v>5501</v>
      </c>
      <c r="E2717" s="51" t="s">
        <v>5502</v>
      </c>
      <c r="F2717" s="51">
        <v>72</v>
      </c>
      <c r="H2717" s="19"/>
      <c r="J2717" s="49">
        <v>3.9</v>
      </c>
      <c r="K2717" s="49">
        <v>41</v>
      </c>
      <c r="L2717" s="4">
        <f t="shared" ref="L2717:L2780" si="232">J2717*K2717</f>
        <v>159.9</v>
      </c>
      <c r="M2717" s="50">
        <v>30</v>
      </c>
      <c r="N2717" s="22">
        <f t="shared" ref="N2717:N2780" si="233">L2717-L2717*M2717/100</f>
        <v>111.93</v>
      </c>
      <c r="O2717" s="23">
        <v>75</v>
      </c>
      <c r="P2717" s="24">
        <f t="shared" ref="P2717:P2780" si="234">N2717+N2717*O2717/100</f>
        <v>195.8775</v>
      </c>
    </row>
    <row r="2718" spans="1:16" ht="17.25" customHeight="1">
      <c r="A2718" s="1">
        <v>1</v>
      </c>
      <c r="B2718" s="1" t="s">
        <v>5208</v>
      </c>
      <c r="C2718" s="45"/>
      <c r="D2718" s="51" t="s">
        <v>5503</v>
      </c>
      <c r="E2718" s="51" t="s">
        <v>5504</v>
      </c>
      <c r="F2718" s="51">
        <v>30</v>
      </c>
      <c r="H2718" s="19"/>
      <c r="J2718" s="49">
        <v>5.2</v>
      </c>
      <c r="K2718" s="49">
        <v>41</v>
      </c>
      <c r="L2718" s="4">
        <f t="shared" si="232"/>
        <v>213.20000000000002</v>
      </c>
      <c r="M2718" s="50">
        <v>30</v>
      </c>
      <c r="N2718" s="22">
        <f t="shared" si="233"/>
        <v>149.24</v>
      </c>
      <c r="O2718" s="23">
        <v>75</v>
      </c>
      <c r="P2718" s="24">
        <f t="shared" si="234"/>
        <v>261.17</v>
      </c>
    </row>
    <row r="2719" spans="1:16" ht="17.25" customHeight="1">
      <c r="A2719" s="1">
        <v>1</v>
      </c>
      <c r="B2719" s="1" t="s">
        <v>5208</v>
      </c>
      <c r="C2719" s="45"/>
      <c r="D2719" s="51" t="s">
        <v>5505</v>
      </c>
      <c r="E2719" s="51" t="s">
        <v>5506</v>
      </c>
      <c r="F2719" s="51">
        <v>600</v>
      </c>
      <c r="H2719" s="19"/>
      <c r="J2719" s="49">
        <v>0.85</v>
      </c>
      <c r="K2719" s="49">
        <v>41</v>
      </c>
      <c r="L2719" s="4">
        <f t="shared" si="232"/>
        <v>34.85</v>
      </c>
      <c r="M2719" s="50">
        <v>30</v>
      </c>
      <c r="N2719" s="22">
        <f t="shared" si="233"/>
        <v>24.395000000000003</v>
      </c>
      <c r="O2719" s="23">
        <v>75</v>
      </c>
      <c r="P2719" s="24">
        <f t="shared" si="234"/>
        <v>42.691250000000004</v>
      </c>
    </row>
    <row r="2720" spans="1:16" ht="17.25" customHeight="1">
      <c r="A2720" s="1">
        <v>1</v>
      </c>
      <c r="B2720" s="1" t="s">
        <v>5208</v>
      </c>
      <c r="C2720" s="45"/>
      <c r="D2720" s="51" t="s">
        <v>5507</v>
      </c>
      <c r="E2720" s="51" t="s">
        <v>5508</v>
      </c>
      <c r="F2720" s="51">
        <v>100</v>
      </c>
      <c r="H2720" s="19"/>
      <c r="J2720" s="49">
        <v>4.5</v>
      </c>
      <c r="K2720" s="49">
        <v>41</v>
      </c>
      <c r="L2720" s="4">
        <f t="shared" si="232"/>
        <v>184.5</v>
      </c>
      <c r="M2720" s="50">
        <v>30</v>
      </c>
      <c r="N2720" s="22">
        <f t="shared" si="233"/>
        <v>129.15</v>
      </c>
      <c r="O2720" s="23">
        <v>75</v>
      </c>
      <c r="P2720" s="24">
        <f t="shared" si="234"/>
        <v>226.01249999999999</v>
      </c>
    </row>
    <row r="2721" spans="1:16" ht="17.25" customHeight="1">
      <c r="A2721" s="1">
        <v>1</v>
      </c>
      <c r="B2721" s="1" t="s">
        <v>5208</v>
      </c>
      <c r="C2721" s="45"/>
      <c r="D2721" s="51" t="s">
        <v>5509</v>
      </c>
      <c r="E2721" s="51" t="s">
        <v>5510</v>
      </c>
      <c r="F2721" s="51">
        <v>240</v>
      </c>
      <c r="H2721" s="19"/>
      <c r="J2721" s="49">
        <v>1.3</v>
      </c>
      <c r="K2721" s="49">
        <v>41</v>
      </c>
      <c r="L2721" s="4">
        <f t="shared" si="232"/>
        <v>53.300000000000004</v>
      </c>
      <c r="M2721" s="50">
        <v>30</v>
      </c>
      <c r="N2721" s="22">
        <f t="shared" si="233"/>
        <v>37.31</v>
      </c>
      <c r="O2721" s="23">
        <v>75</v>
      </c>
      <c r="P2721" s="24">
        <f t="shared" si="234"/>
        <v>65.292500000000004</v>
      </c>
    </row>
    <row r="2722" spans="1:16" ht="17.25" customHeight="1">
      <c r="A2722" s="1">
        <v>1</v>
      </c>
      <c r="B2722" s="1" t="s">
        <v>5208</v>
      </c>
      <c r="C2722" s="45"/>
      <c r="D2722" s="51" t="s">
        <v>5511</v>
      </c>
      <c r="E2722" s="51" t="s">
        <v>5512</v>
      </c>
      <c r="F2722" s="51">
        <v>600</v>
      </c>
      <c r="H2722" s="19"/>
      <c r="J2722" s="49">
        <v>1.1000000000000001</v>
      </c>
      <c r="K2722" s="49">
        <v>41</v>
      </c>
      <c r="L2722" s="4">
        <f t="shared" si="232"/>
        <v>45.1</v>
      </c>
      <c r="M2722" s="50">
        <v>30</v>
      </c>
      <c r="N2722" s="22">
        <f t="shared" si="233"/>
        <v>31.57</v>
      </c>
      <c r="O2722" s="23">
        <v>75</v>
      </c>
      <c r="P2722" s="24">
        <f t="shared" si="234"/>
        <v>55.247500000000002</v>
      </c>
    </row>
    <row r="2723" spans="1:16" ht="17.25" customHeight="1">
      <c r="A2723" s="1">
        <v>1</v>
      </c>
      <c r="B2723" s="1" t="s">
        <v>5208</v>
      </c>
      <c r="C2723" s="45"/>
      <c r="D2723" s="51" t="s">
        <v>5513</v>
      </c>
      <c r="E2723" s="51" t="s">
        <v>5514</v>
      </c>
      <c r="F2723" s="51">
        <v>400</v>
      </c>
      <c r="H2723" s="19"/>
      <c r="J2723" s="49">
        <v>1.4</v>
      </c>
      <c r="K2723" s="49">
        <v>41</v>
      </c>
      <c r="L2723" s="4">
        <f t="shared" si="232"/>
        <v>57.4</v>
      </c>
      <c r="M2723" s="50">
        <v>30</v>
      </c>
      <c r="N2723" s="22">
        <f t="shared" si="233"/>
        <v>40.18</v>
      </c>
      <c r="O2723" s="23">
        <v>75</v>
      </c>
      <c r="P2723" s="24">
        <f t="shared" si="234"/>
        <v>70.314999999999998</v>
      </c>
    </row>
    <row r="2724" spans="1:16" ht="17.25" customHeight="1">
      <c r="A2724" s="1">
        <v>1</v>
      </c>
      <c r="B2724" s="1" t="s">
        <v>5208</v>
      </c>
      <c r="C2724" s="45"/>
      <c r="D2724" s="51" t="s">
        <v>5515</v>
      </c>
      <c r="E2724" s="51" t="s">
        <v>5516</v>
      </c>
      <c r="F2724" s="51">
        <v>400</v>
      </c>
      <c r="H2724" s="19"/>
      <c r="J2724" s="49">
        <v>1.5</v>
      </c>
      <c r="K2724" s="49">
        <v>41</v>
      </c>
      <c r="L2724" s="4">
        <f t="shared" si="232"/>
        <v>61.5</v>
      </c>
      <c r="M2724" s="50">
        <v>30</v>
      </c>
      <c r="N2724" s="22">
        <f t="shared" si="233"/>
        <v>43.05</v>
      </c>
      <c r="O2724" s="23">
        <v>75</v>
      </c>
      <c r="P2724" s="24">
        <f t="shared" si="234"/>
        <v>75.337500000000006</v>
      </c>
    </row>
    <row r="2725" spans="1:16" ht="17.25" customHeight="1">
      <c r="A2725" s="1">
        <v>1</v>
      </c>
      <c r="B2725" s="1" t="s">
        <v>5208</v>
      </c>
      <c r="C2725" s="45"/>
      <c r="D2725" s="51" t="s">
        <v>5515</v>
      </c>
      <c r="E2725" s="51" t="s">
        <v>5517</v>
      </c>
      <c r="F2725" s="51">
        <v>400</v>
      </c>
      <c r="H2725" s="19"/>
      <c r="J2725" s="49">
        <v>1.5</v>
      </c>
      <c r="K2725" s="49">
        <v>41</v>
      </c>
      <c r="L2725" s="4">
        <f t="shared" si="232"/>
        <v>61.5</v>
      </c>
      <c r="M2725" s="50">
        <v>30</v>
      </c>
      <c r="N2725" s="22">
        <f t="shared" si="233"/>
        <v>43.05</v>
      </c>
      <c r="O2725" s="23">
        <v>75</v>
      </c>
      <c r="P2725" s="24">
        <f t="shared" si="234"/>
        <v>75.337500000000006</v>
      </c>
    </row>
    <row r="2726" spans="1:16" ht="17.25" customHeight="1">
      <c r="A2726" s="1">
        <v>1</v>
      </c>
      <c r="B2726" s="1" t="s">
        <v>5208</v>
      </c>
      <c r="C2726" s="45"/>
      <c r="D2726" s="51" t="s">
        <v>5518</v>
      </c>
      <c r="E2726" s="51" t="s">
        <v>5519</v>
      </c>
      <c r="F2726" s="51">
        <v>300</v>
      </c>
      <c r="H2726" s="19"/>
      <c r="J2726" s="49">
        <v>1.6</v>
      </c>
      <c r="K2726" s="49">
        <v>41</v>
      </c>
      <c r="L2726" s="4">
        <f t="shared" si="232"/>
        <v>65.600000000000009</v>
      </c>
      <c r="M2726" s="50">
        <v>30</v>
      </c>
      <c r="N2726" s="22">
        <f t="shared" si="233"/>
        <v>45.92</v>
      </c>
      <c r="O2726" s="23">
        <v>75</v>
      </c>
      <c r="P2726" s="24">
        <f t="shared" si="234"/>
        <v>80.36</v>
      </c>
    </row>
    <row r="2727" spans="1:16" ht="17.25" customHeight="1">
      <c r="A2727" s="1">
        <v>1</v>
      </c>
      <c r="B2727" s="1" t="s">
        <v>5208</v>
      </c>
      <c r="C2727" s="45"/>
      <c r="D2727" s="51" t="s">
        <v>5520</v>
      </c>
      <c r="E2727" s="51" t="s">
        <v>5521</v>
      </c>
      <c r="F2727" s="51">
        <v>300</v>
      </c>
      <c r="H2727" s="19"/>
      <c r="J2727" s="49">
        <v>1.7</v>
      </c>
      <c r="K2727" s="49">
        <v>41</v>
      </c>
      <c r="L2727" s="4">
        <f t="shared" si="232"/>
        <v>69.7</v>
      </c>
      <c r="M2727" s="50">
        <v>30</v>
      </c>
      <c r="N2727" s="22">
        <f t="shared" si="233"/>
        <v>48.790000000000006</v>
      </c>
      <c r="O2727" s="23">
        <v>75</v>
      </c>
      <c r="P2727" s="24">
        <f t="shared" si="234"/>
        <v>85.382500000000007</v>
      </c>
    </row>
    <row r="2728" spans="1:16" ht="17.25" customHeight="1">
      <c r="A2728" s="1">
        <v>1</v>
      </c>
      <c r="B2728" s="1" t="s">
        <v>5208</v>
      </c>
      <c r="C2728" s="45"/>
      <c r="D2728" s="51" t="s">
        <v>5522</v>
      </c>
      <c r="E2728" s="51" t="s">
        <v>5523</v>
      </c>
      <c r="F2728" s="51">
        <v>200</v>
      </c>
      <c r="H2728" s="19"/>
      <c r="J2728" s="49">
        <v>2.5</v>
      </c>
      <c r="K2728" s="49">
        <v>41</v>
      </c>
      <c r="L2728" s="4">
        <f t="shared" si="232"/>
        <v>102.5</v>
      </c>
      <c r="M2728" s="50">
        <v>30</v>
      </c>
      <c r="N2728" s="22">
        <f t="shared" si="233"/>
        <v>71.75</v>
      </c>
      <c r="O2728" s="23">
        <v>75</v>
      </c>
      <c r="P2728" s="24">
        <f t="shared" si="234"/>
        <v>125.5625</v>
      </c>
    </row>
    <row r="2729" spans="1:16" ht="17.25" customHeight="1">
      <c r="A2729" s="1">
        <v>1</v>
      </c>
      <c r="B2729" s="1" t="s">
        <v>5208</v>
      </c>
      <c r="C2729" s="45"/>
      <c r="D2729" s="51" t="s">
        <v>5524</v>
      </c>
      <c r="E2729" s="51" t="s">
        <v>5525</v>
      </c>
      <c r="F2729" s="51">
        <v>200</v>
      </c>
      <c r="H2729" s="19"/>
      <c r="J2729" s="49">
        <v>3</v>
      </c>
      <c r="K2729" s="49">
        <v>41</v>
      </c>
      <c r="L2729" s="4">
        <f t="shared" si="232"/>
        <v>123</v>
      </c>
      <c r="M2729" s="50">
        <v>30</v>
      </c>
      <c r="N2729" s="22">
        <f t="shared" si="233"/>
        <v>86.1</v>
      </c>
      <c r="O2729" s="23">
        <v>75</v>
      </c>
      <c r="P2729" s="24">
        <f t="shared" si="234"/>
        <v>150.67500000000001</v>
      </c>
    </row>
    <row r="2730" spans="1:16" ht="17.25" customHeight="1">
      <c r="A2730" s="1">
        <v>1</v>
      </c>
      <c r="B2730" s="1" t="s">
        <v>5208</v>
      </c>
      <c r="C2730" s="45"/>
      <c r="D2730" s="51" t="s">
        <v>5526</v>
      </c>
      <c r="E2730" s="51" t="s">
        <v>5527</v>
      </c>
      <c r="F2730" s="51">
        <v>40</v>
      </c>
      <c r="H2730" s="19"/>
      <c r="J2730" s="49">
        <v>5.9</v>
      </c>
      <c r="K2730" s="49">
        <v>41</v>
      </c>
      <c r="L2730" s="4">
        <f t="shared" si="232"/>
        <v>241.9</v>
      </c>
      <c r="M2730" s="50">
        <v>30</v>
      </c>
      <c r="N2730" s="22">
        <f t="shared" si="233"/>
        <v>169.33</v>
      </c>
      <c r="O2730" s="23">
        <v>75</v>
      </c>
      <c r="P2730" s="24">
        <f t="shared" si="234"/>
        <v>296.32750000000004</v>
      </c>
    </row>
    <row r="2731" spans="1:16" ht="17.25" customHeight="1">
      <c r="A2731" s="1">
        <v>1</v>
      </c>
      <c r="B2731" s="1" t="s">
        <v>5208</v>
      </c>
      <c r="C2731" s="45"/>
      <c r="D2731" s="51" t="s">
        <v>5528</v>
      </c>
      <c r="E2731" s="51" t="s">
        <v>5529</v>
      </c>
      <c r="F2731" s="51">
        <v>40</v>
      </c>
      <c r="H2731" s="19"/>
      <c r="J2731" s="49">
        <v>6.3</v>
      </c>
      <c r="K2731" s="49">
        <v>41</v>
      </c>
      <c r="L2731" s="4">
        <f t="shared" si="232"/>
        <v>258.3</v>
      </c>
      <c r="M2731" s="50">
        <v>30</v>
      </c>
      <c r="N2731" s="22">
        <f t="shared" si="233"/>
        <v>180.81</v>
      </c>
      <c r="O2731" s="23">
        <v>75</v>
      </c>
      <c r="P2731" s="24">
        <f t="shared" si="234"/>
        <v>316.41750000000002</v>
      </c>
    </row>
    <row r="2732" spans="1:16" ht="17.25" customHeight="1">
      <c r="A2732" s="1">
        <v>1</v>
      </c>
      <c r="B2732" s="1" t="s">
        <v>5208</v>
      </c>
      <c r="C2732" s="45"/>
      <c r="D2732" s="51" t="s">
        <v>5530</v>
      </c>
      <c r="E2732" s="51" t="s">
        <v>5531</v>
      </c>
      <c r="F2732" s="51">
        <v>30</v>
      </c>
      <c r="H2732" s="19"/>
      <c r="J2732" s="49">
        <v>4.7</v>
      </c>
      <c r="K2732" s="49">
        <v>41</v>
      </c>
      <c r="L2732" s="4">
        <f t="shared" si="232"/>
        <v>192.70000000000002</v>
      </c>
      <c r="M2732" s="50">
        <v>30</v>
      </c>
      <c r="N2732" s="22">
        <f t="shared" si="233"/>
        <v>134.89000000000001</v>
      </c>
      <c r="O2732" s="23">
        <v>75</v>
      </c>
      <c r="P2732" s="24">
        <f t="shared" si="234"/>
        <v>236.05750000000003</v>
      </c>
    </row>
    <row r="2733" spans="1:16" ht="17.25" customHeight="1">
      <c r="A2733" s="1">
        <v>1</v>
      </c>
      <c r="B2733" s="1" t="s">
        <v>5208</v>
      </c>
      <c r="C2733" s="45"/>
      <c r="D2733" s="51" t="s">
        <v>5532</v>
      </c>
      <c r="E2733" s="51" t="s">
        <v>5533</v>
      </c>
      <c r="F2733" s="51">
        <v>30</v>
      </c>
      <c r="H2733" s="19"/>
      <c r="J2733" s="49">
        <v>5.7</v>
      </c>
      <c r="K2733" s="49">
        <v>41</v>
      </c>
      <c r="L2733" s="4">
        <f t="shared" si="232"/>
        <v>233.70000000000002</v>
      </c>
      <c r="M2733" s="50">
        <v>30</v>
      </c>
      <c r="N2733" s="22">
        <f t="shared" si="233"/>
        <v>163.59</v>
      </c>
      <c r="O2733" s="23">
        <v>75</v>
      </c>
      <c r="P2733" s="24">
        <f t="shared" si="234"/>
        <v>286.28250000000003</v>
      </c>
    </row>
    <row r="2734" spans="1:16" ht="17.25" customHeight="1">
      <c r="A2734" s="1">
        <v>1</v>
      </c>
      <c r="B2734" s="1" t="s">
        <v>5208</v>
      </c>
      <c r="C2734" s="45"/>
      <c r="D2734" s="51" t="s">
        <v>5534</v>
      </c>
      <c r="E2734" s="51" t="s">
        <v>5535</v>
      </c>
      <c r="F2734" s="51">
        <v>60</v>
      </c>
      <c r="H2734" s="19"/>
      <c r="J2734" s="49">
        <v>3.2</v>
      </c>
      <c r="K2734" s="49">
        <v>41</v>
      </c>
      <c r="L2734" s="4">
        <f t="shared" si="232"/>
        <v>131.20000000000002</v>
      </c>
      <c r="M2734" s="50">
        <v>30</v>
      </c>
      <c r="N2734" s="22">
        <f t="shared" si="233"/>
        <v>91.84</v>
      </c>
      <c r="O2734" s="23">
        <v>75</v>
      </c>
      <c r="P2734" s="24">
        <f t="shared" si="234"/>
        <v>160.72</v>
      </c>
    </row>
    <row r="2735" spans="1:16" ht="17.25" customHeight="1">
      <c r="A2735" s="1">
        <v>1</v>
      </c>
      <c r="B2735" s="1" t="s">
        <v>5208</v>
      </c>
      <c r="C2735" s="45"/>
      <c r="D2735" s="51" t="s">
        <v>5536</v>
      </c>
      <c r="E2735" s="51" t="s">
        <v>5537</v>
      </c>
      <c r="F2735" s="51">
        <v>60</v>
      </c>
      <c r="H2735" s="19"/>
      <c r="J2735" s="49">
        <v>2.9</v>
      </c>
      <c r="K2735" s="49">
        <v>41</v>
      </c>
      <c r="L2735" s="4">
        <f t="shared" si="232"/>
        <v>118.89999999999999</v>
      </c>
      <c r="M2735" s="50">
        <v>30</v>
      </c>
      <c r="N2735" s="22">
        <f t="shared" si="233"/>
        <v>83.22999999999999</v>
      </c>
      <c r="O2735" s="23">
        <v>75</v>
      </c>
      <c r="P2735" s="24">
        <f t="shared" si="234"/>
        <v>145.65249999999997</v>
      </c>
    </row>
    <row r="2736" spans="1:16" ht="17.25" customHeight="1">
      <c r="A2736" s="1">
        <v>1</v>
      </c>
      <c r="B2736" s="1" t="s">
        <v>5208</v>
      </c>
      <c r="C2736" s="45"/>
      <c r="D2736" s="51" t="s">
        <v>5538</v>
      </c>
      <c r="E2736" s="51" t="s">
        <v>5539</v>
      </c>
      <c r="F2736" s="51">
        <v>60</v>
      </c>
      <c r="H2736" s="19"/>
      <c r="J2736" s="49">
        <v>2</v>
      </c>
      <c r="K2736" s="49">
        <v>41</v>
      </c>
      <c r="L2736" s="4">
        <f t="shared" si="232"/>
        <v>82</v>
      </c>
      <c r="M2736" s="50">
        <v>30</v>
      </c>
      <c r="N2736" s="22">
        <f t="shared" si="233"/>
        <v>57.4</v>
      </c>
      <c r="O2736" s="23">
        <v>75</v>
      </c>
      <c r="P2736" s="24">
        <f t="shared" si="234"/>
        <v>100.44999999999999</v>
      </c>
    </row>
    <row r="2737" spans="1:16" ht="17.25" customHeight="1">
      <c r="A2737" s="1">
        <v>1</v>
      </c>
      <c r="B2737" s="1" t="s">
        <v>5208</v>
      </c>
      <c r="C2737" s="45"/>
      <c r="D2737" s="51" t="s">
        <v>5540</v>
      </c>
      <c r="E2737" s="51" t="s">
        <v>5541</v>
      </c>
      <c r="F2737" s="51">
        <v>72</v>
      </c>
      <c r="H2737" s="42"/>
      <c r="J2737" s="49">
        <v>1.6</v>
      </c>
      <c r="K2737" s="49">
        <v>41</v>
      </c>
      <c r="L2737" s="4">
        <f t="shared" si="232"/>
        <v>65.600000000000009</v>
      </c>
      <c r="M2737" s="50">
        <v>30</v>
      </c>
      <c r="N2737" s="22">
        <f t="shared" si="233"/>
        <v>45.92</v>
      </c>
      <c r="O2737" s="23">
        <v>75</v>
      </c>
      <c r="P2737" s="24">
        <f t="shared" si="234"/>
        <v>80.36</v>
      </c>
    </row>
    <row r="2738" spans="1:16" ht="17.25" customHeight="1">
      <c r="A2738" s="1">
        <v>1</v>
      </c>
      <c r="B2738" s="1" t="s">
        <v>5208</v>
      </c>
      <c r="C2738" s="45"/>
      <c r="D2738" s="51" t="s">
        <v>5542</v>
      </c>
      <c r="E2738" s="51" t="s">
        <v>5543</v>
      </c>
      <c r="F2738" s="51">
        <v>60</v>
      </c>
      <c r="H2738" s="54"/>
      <c r="J2738" s="49">
        <v>1.9</v>
      </c>
      <c r="K2738" s="49">
        <v>41</v>
      </c>
      <c r="L2738" s="4">
        <f t="shared" si="232"/>
        <v>77.899999999999991</v>
      </c>
      <c r="M2738" s="50">
        <v>30</v>
      </c>
      <c r="N2738" s="22">
        <f t="shared" si="233"/>
        <v>54.53</v>
      </c>
      <c r="O2738" s="23">
        <v>75</v>
      </c>
      <c r="P2738" s="24">
        <f t="shared" si="234"/>
        <v>95.427500000000009</v>
      </c>
    </row>
    <row r="2739" spans="1:16" ht="17.25" customHeight="1">
      <c r="A2739" s="1">
        <v>1</v>
      </c>
      <c r="B2739" s="1" t="s">
        <v>5208</v>
      </c>
      <c r="C2739" s="45"/>
      <c r="D2739" s="51" t="s">
        <v>5544</v>
      </c>
      <c r="E2739" s="51" t="s">
        <v>5545</v>
      </c>
      <c r="F2739" s="51">
        <v>60</v>
      </c>
      <c r="H2739" s="54"/>
      <c r="J2739" s="49">
        <v>2.4</v>
      </c>
      <c r="K2739" s="49">
        <v>41</v>
      </c>
      <c r="L2739" s="4">
        <f t="shared" si="232"/>
        <v>98.399999999999991</v>
      </c>
      <c r="M2739" s="50">
        <v>30</v>
      </c>
      <c r="N2739" s="22">
        <f t="shared" si="233"/>
        <v>68.88</v>
      </c>
      <c r="O2739" s="23">
        <v>75</v>
      </c>
      <c r="P2739" s="24">
        <f t="shared" si="234"/>
        <v>120.53999999999999</v>
      </c>
    </row>
    <row r="2740" spans="1:16" ht="17.25" customHeight="1">
      <c r="A2740" s="1">
        <v>1</v>
      </c>
      <c r="B2740" s="1" t="s">
        <v>5208</v>
      </c>
      <c r="C2740" s="45"/>
      <c r="D2740" s="51" t="s">
        <v>5546</v>
      </c>
      <c r="E2740" s="51" t="s">
        <v>5547</v>
      </c>
      <c r="F2740" s="51">
        <v>1500</v>
      </c>
      <c r="H2740" s="54"/>
      <c r="J2740" s="49">
        <v>0.25</v>
      </c>
      <c r="K2740" s="49">
        <v>41</v>
      </c>
      <c r="L2740" s="4">
        <f t="shared" si="232"/>
        <v>10.25</v>
      </c>
      <c r="M2740" s="50">
        <v>30</v>
      </c>
      <c r="N2740" s="22">
        <f t="shared" si="233"/>
        <v>7.1749999999999998</v>
      </c>
      <c r="O2740" s="23">
        <v>75</v>
      </c>
      <c r="P2740" s="24">
        <f t="shared" si="234"/>
        <v>12.556249999999999</v>
      </c>
    </row>
    <row r="2741" spans="1:16" ht="17.25" customHeight="1">
      <c r="A2741" s="1">
        <v>1</v>
      </c>
      <c r="B2741" s="1" t="s">
        <v>5208</v>
      </c>
      <c r="C2741" s="45"/>
      <c r="D2741" s="51" t="s">
        <v>5548</v>
      </c>
      <c r="E2741" s="51" t="s">
        <v>5549</v>
      </c>
      <c r="F2741" s="51">
        <v>6</v>
      </c>
      <c r="H2741" s="54"/>
      <c r="J2741" s="49">
        <v>16.5</v>
      </c>
      <c r="K2741" s="49">
        <v>41</v>
      </c>
      <c r="L2741" s="4">
        <f t="shared" si="232"/>
        <v>676.5</v>
      </c>
      <c r="M2741" s="50">
        <v>30</v>
      </c>
      <c r="N2741" s="22">
        <f t="shared" si="233"/>
        <v>473.55</v>
      </c>
      <c r="O2741" s="23">
        <v>75</v>
      </c>
      <c r="P2741" s="24">
        <f t="shared" si="234"/>
        <v>828.71250000000009</v>
      </c>
    </row>
    <row r="2742" spans="1:16" ht="17.25" customHeight="1">
      <c r="A2742" s="1">
        <v>1</v>
      </c>
      <c r="B2742" s="1" t="s">
        <v>5208</v>
      </c>
      <c r="C2742" s="45"/>
      <c r="D2742" s="51" t="s">
        <v>5550</v>
      </c>
      <c r="E2742" s="51" t="s">
        <v>5551</v>
      </c>
      <c r="F2742" s="51">
        <v>30</v>
      </c>
      <c r="H2742" s="54"/>
      <c r="J2742" s="49">
        <v>17</v>
      </c>
      <c r="K2742" s="49">
        <v>41</v>
      </c>
      <c r="L2742" s="4">
        <f t="shared" si="232"/>
        <v>697</v>
      </c>
      <c r="M2742" s="50">
        <v>30</v>
      </c>
      <c r="N2742" s="22">
        <f t="shared" si="233"/>
        <v>487.9</v>
      </c>
      <c r="O2742" s="23">
        <v>75</v>
      </c>
      <c r="P2742" s="24">
        <f t="shared" si="234"/>
        <v>853.82500000000005</v>
      </c>
    </row>
    <row r="2743" spans="1:16" ht="17.25" customHeight="1">
      <c r="A2743" s="1">
        <v>1</v>
      </c>
      <c r="B2743" s="1" t="s">
        <v>5208</v>
      </c>
      <c r="C2743" s="45"/>
      <c r="D2743" s="51" t="s">
        <v>5552</v>
      </c>
      <c r="E2743" s="51" t="s">
        <v>5553</v>
      </c>
      <c r="F2743" s="51">
        <v>10</v>
      </c>
      <c r="H2743" s="42"/>
      <c r="J2743" s="49">
        <v>30</v>
      </c>
      <c r="K2743" s="49">
        <v>41</v>
      </c>
      <c r="L2743" s="4">
        <f t="shared" si="232"/>
        <v>1230</v>
      </c>
      <c r="M2743" s="50">
        <v>30</v>
      </c>
      <c r="N2743" s="22">
        <f t="shared" si="233"/>
        <v>861</v>
      </c>
      <c r="O2743" s="23">
        <v>75</v>
      </c>
      <c r="P2743" s="24">
        <f t="shared" si="234"/>
        <v>1506.75</v>
      </c>
    </row>
    <row r="2744" spans="1:16" ht="17.25" customHeight="1">
      <c r="A2744" s="1">
        <v>1</v>
      </c>
      <c r="B2744" s="1" t="s">
        <v>5208</v>
      </c>
      <c r="C2744" s="45"/>
      <c r="D2744" s="51" t="s">
        <v>5554</v>
      </c>
      <c r="E2744" s="51" t="s">
        <v>5555</v>
      </c>
      <c r="F2744" s="51">
        <v>300</v>
      </c>
      <c r="H2744" s="54"/>
      <c r="J2744" s="49">
        <v>0.8</v>
      </c>
      <c r="K2744" s="49">
        <v>41</v>
      </c>
      <c r="L2744" s="4">
        <f t="shared" si="232"/>
        <v>32.800000000000004</v>
      </c>
      <c r="M2744" s="50">
        <v>30</v>
      </c>
      <c r="N2744" s="22">
        <f t="shared" si="233"/>
        <v>22.96</v>
      </c>
      <c r="O2744" s="23">
        <v>75</v>
      </c>
      <c r="P2744" s="24">
        <f t="shared" si="234"/>
        <v>40.18</v>
      </c>
    </row>
    <row r="2745" spans="1:16" ht="17.25" customHeight="1">
      <c r="A2745" s="1">
        <v>1</v>
      </c>
      <c r="B2745" s="1" t="s">
        <v>5208</v>
      </c>
      <c r="C2745" s="45"/>
      <c r="D2745" s="51" t="s">
        <v>5556</v>
      </c>
      <c r="E2745" s="51" t="s">
        <v>5557</v>
      </c>
      <c r="F2745" s="51">
        <v>100</v>
      </c>
      <c r="H2745" s="54"/>
      <c r="J2745" s="49">
        <v>2.8</v>
      </c>
      <c r="K2745" s="49">
        <v>41</v>
      </c>
      <c r="L2745" s="4">
        <f t="shared" si="232"/>
        <v>114.8</v>
      </c>
      <c r="M2745" s="50">
        <v>30</v>
      </c>
      <c r="N2745" s="22">
        <f t="shared" si="233"/>
        <v>80.36</v>
      </c>
      <c r="O2745" s="23">
        <v>75</v>
      </c>
      <c r="P2745" s="24">
        <f t="shared" si="234"/>
        <v>140.63</v>
      </c>
    </row>
    <row r="2746" spans="1:16" ht="17.25" customHeight="1">
      <c r="A2746" s="1">
        <v>1</v>
      </c>
      <c r="B2746" s="1" t="s">
        <v>5208</v>
      </c>
      <c r="C2746" s="45"/>
      <c r="D2746" s="51" t="s">
        <v>5558</v>
      </c>
      <c r="E2746" s="51" t="s">
        <v>5559</v>
      </c>
      <c r="F2746" s="51">
        <v>15</v>
      </c>
      <c r="H2746" s="54"/>
      <c r="J2746" s="49">
        <v>9.8000000000000007</v>
      </c>
      <c r="K2746" s="49">
        <v>41</v>
      </c>
      <c r="L2746" s="4">
        <f t="shared" si="232"/>
        <v>401.8</v>
      </c>
      <c r="M2746" s="50">
        <v>30</v>
      </c>
      <c r="N2746" s="22">
        <f t="shared" si="233"/>
        <v>281.26</v>
      </c>
      <c r="O2746" s="23">
        <v>75</v>
      </c>
      <c r="P2746" s="24">
        <f t="shared" si="234"/>
        <v>492.20499999999998</v>
      </c>
    </row>
    <row r="2747" spans="1:16" ht="17.25" customHeight="1">
      <c r="A2747" s="1">
        <v>1</v>
      </c>
      <c r="B2747" s="1" t="s">
        <v>5208</v>
      </c>
      <c r="C2747" s="45"/>
      <c r="D2747" s="51" t="s">
        <v>5560</v>
      </c>
      <c r="E2747" s="51" t="s">
        <v>5561</v>
      </c>
      <c r="F2747" s="51">
        <v>60</v>
      </c>
      <c r="H2747" s="54"/>
      <c r="J2747" s="49">
        <v>2.8</v>
      </c>
      <c r="K2747" s="49">
        <v>41</v>
      </c>
      <c r="L2747" s="4">
        <f t="shared" si="232"/>
        <v>114.8</v>
      </c>
      <c r="M2747" s="50">
        <v>30</v>
      </c>
      <c r="N2747" s="22">
        <f t="shared" si="233"/>
        <v>80.36</v>
      </c>
      <c r="O2747" s="23">
        <v>75</v>
      </c>
      <c r="P2747" s="24">
        <f t="shared" si="234"/>
        <v>140.63</v>
      </c>
    </row>
    <row r="2748" spans="1:16" ht="17.25" customHeight="1">
      <c r="A2748" s="1">
        <v>1</v>
      </c>
      <c r="B2748" s="1" t="s">
        <v>5208</v>
      </c>
      <c r="C2748" s="45"/>
      <c r="D2748" s="51" t="s">
        <v>5562</v>
      </c>
      <c r="E2748" s="51" t="s">
        <v>5563</v>
      </c>
      <c r="F2748" s="51">
        <v>48</v>
      </c>
      <c r="H2748" s="54"/>
      <c r="J2748" s="49">
        <v>3.3</v>
      </c>
      <c r="K2748" s="49">
        <v>41</v>
      </c>
      <c r="L2748" s="4">
        <f t="shared" si="232"/>
        <v>135.29999999999998</v>
      </c>
      <c r="M2748" s="50">
        <v>30</v>
      </c>
      <c r="N2748" s="22">
        <f t="shared" si="233"/>
        <v>94.70999999999998</v>
      </c>
      <c r="O2748" s="23">
        <v>75</v>
      </c>
      <c r="P2748" s="24">
        <f t="shared" si="234"/>
        <v>165.74249999999995</v>
      </c>
    </row>
    <row r="2749" spans="1:16" ht="17.25" customHeight="1">
      <c r="A2749" s="1">
        <v>1</v>
      </c>
      <c r="B2749" s="1" t="s">
        <v>5208</v>
      </c>
      <c r="C2749" s="45"/>
      <c r="D2749" s="51" t="s">
        <v>5564</v>
      </c>
      <c r="E2749" s="51" t="s">
        <v>5565</v>
      </c>
      <c r="F2749" s="51">
        <v>100</v>
      </c>
      <c r="H2749" s="54"/>
      <c r="J2749" s="49">
        <v>2.4</v>
      </c>
      <c r="K2749" s="49">
        <v>41</v>
      </c>
      <c r="L2749" s="4">
        <f t="shared" si="232"/>
        <v>98.399999999999991</v>
      </c>
      <c r="M2749" s="50">
        <v>30</v>
      </c>
      <c r="N2749" s="22">
        <f t="shared" si="233"/>
        <v>68.88</v>
      </c>
      <c r="O2749" s="23">
        <v>75</v>
      </c>
      <c r="P2749" s="24">
        <f t="shared" si="234"/>
        <v>120.53999999999999</v>
      </c>
    </row>
    <row r="2750" spans="1:16" ht="17.25" customHeight="1">
      <c r="A2750" s="1">
        <v>1</v>
      </c>
      <c r="B2750" s="1" t="s">
        <v>5208</v>
      </c>
      <c r="C2750" s="45"/>
      <c r="D2750" s="51" t="s">
        <v>5566</v>
      </c>
      <c r="E2750" s="51" t="s">
        <v>5567</v>
      </c>
      <c r="F2750" s="51">
        <v>100</v>
      </c>
      <c r="H2750" s="42"/>
      <c r="J2750" s="49">
        <v>2.5</v>
      </c>
      <c r="K2750" s="49">
        <v>41</v>
      </c>
      <c r="L2750" s="4">
        <f t="shared" si="232"/>
        <v>102.5</v>
      </c>
      <c r="M2750" s="50">
        <v>30</v>
      </c>
      <c r="N2750" s="22">
        <f t="shared" si="233"/>
        <v>71.75</v>
      </c>
      <c r="O2750" s="23">
        <v>75</v>
      </c>
      <c r="P2750" s="24">
        <f t="shared" si="234"/>
        <v>125.5625</v>
      </c>
    </row>
    <row r="2751" spans="1:16" ht="17.25" customHeight="1">
      <c r="A2751" s="1">
        <v>1</v>
      </c>
      <c r="B2751" s="1" t="s">
        <v>5208</v>
      </c>
      <c r="C2751" s="45"/>
      <c r="D2751" s="51" t="s">
        <v>5568</v>
      </c>
      <c r="E2751" s="51" t="s">
        <v>5569</v>
      </c>
      <c r="F2751" s="51">
        <v>40</v>
      </c>
      <c r="H2751" s="54"/>
      <c r="J2751" s="49">
        <v>11.5</v>
      </c>
      <c r="K2751" s="49">
        <v>41</v>
      </c>
      <c r="L2751" s="4">
        <f t="shared" si="232"/>
        <v>471.5</v>
      </c>
      <c r="M2751" s="50">
        <v>30</v>
      </c>
      <c r="N2751" s="22">
        <f t="shared" si="233"/>
        <v>330.05</v>
      </c>
      <c r="O2751" s="23">
        <v>75</v>
      </c>
      <c r="P2751" s="24">
        <f t="shared" si="234"/>
        <v>577.58749999999998</v>
      </c>
    </row>
    <row r="2752" spans="1:16" ht="17.25" customHeight="1">
      <c r="A2752" s="1">
        <v>1</v>
      </c>
      <c r="B2752" s="1" t="s">
        <v>5208</v>
      </c>
      <c r="C2752" s="45"/>
      <c r="D2752" s="51" t="s">
        <v>5570</v>
      </c>
      <c r="E2752" s="51" t="s">
        <v>5571</v>
      </c>
      <c r="F2752" s="51">
        <v>60</v>
      </c>
      <c r="H2752" s="54"/>
      <c r="J2752" s="49">
        <v>3.9</v>
      </c>
      <c r="K2752" s="49">
        <v>41</v>
      </c>
      <c r="L2752" s="4">
        <f t="shared" si="232"/>
        <v>159.9</v>
      </c>
      <c r="M2752" s="50">
        <v>30</v>
      </c>
      <c r="N2752" s="22">
        <f t="shared" si="233"/>
        <v>111.93</v>
      </c>
      <c r="O2752" s="23">
        <v>75</v>
      </c>
      <c r="P2752" s="24">
        <f t="shared" si="234"/>
        <v>195.8775</v>
      </c>
    </row>
    <row r="2753" spans="1:16" ht="17.25" customHeight="1">
      <c r="A2753" s="1">
        <v>1</v>
      </c>
      <c r="B2753" s="1" t="s">
        <v>5208</v>
      </c>
      <c r="C2753" s="45"/>
      <c r="D2753" s="51" t="s">
        <v>5572</v>
      </c>
      <c r="E2753" s="51" t="s">
        <v>5573</v>
      </c>
      <c r="F2753" s="51">
        <v>240</v>
      </c>
      <c r="H2753" s="42"/>
      <c r="J2753" s="49">
        <v>0.65</v>
      </c>
      <c r="K2753" s="49">
        <v>41</v>
      </c>
      <c r="L2753" s="4">
        <f t="shared" si="232"/>
        <v>26.650000000000002</v>
      </c>
      <c r="M2753" s="50">
        <v>30</v>
      </c>
      <c r="N2753" s="22">
        <f t="shared" si="233"/>
        <v>18.655000000000001</v>
      </c>
      <c r="O2753" s="23">
        <v>75</v>
      </c>
      <c r="P2753" s="24">
        <f t="shared" si="234"/>
        <v>32.646250000000002</v>
      </c>
    </row>
    <row r="2754" spans="1:16" ht="17.25" customHeight="1">
      <c r="A2754" s="1">
        <v>1</v>
      </c>
      <c r="B2754" s="1" t="s">
        <v>5208</v>
      </c>
      <c r="C2754" s="45"/>
      <c r="D2754" s="51" t="s">
        <v>5574</v>
      </c>
      <c r="E2754" s="51" t="s">
        <v>5575</v>
      </c>
      <c r="F2754" s="51">
        <v>256</v>
      </c>
      <c r="H2754" s="42"/>
      <c r="J2754" s="49">
        <v>1</v>
      </c>
      <c r="K2754" s="49">
        <v>41</v>
      </c>
      <c r="L2754" s="4">
        <f t="shared" si="232"/>
        <v>41</v>
      </c>
      <c r="M2754" s="50">
        <v>30</v>
      </c>
      <c r="N2754" s="22">
        <f t="shared" si="233"/>
        <v>28.7</v>
      </c>
      <c r="O2754" s="23">
        <v>75</v>
      </c>
      <c r="P2754" s="24">
        <f t="shared" si="234"/>
        <v>50.224999999999994</v>
      </c>
    </row>
    <row r="2755" spans="1:16" ht="17.25" customHeight="1">
      <c r="A2755" s="1">
        <v>1</v>
      </c>
      <c r="B2755" s="1" t="s">
        <v>5208</v>
      </c>
      <c r="C2755" s="45"/>
      <c r="D2755" s="51" t="s">
        <v>5576</v>
      </c>
      <c r="E2755" s="51" t="s">
        <v>5577</v>
      </c>
      <c r="F2755" s="51">
        <v>100</v>
      </c>
      <c r="H2755" s="42"/>
      <c r="J2755" s="49">
        <v>2</v>
      </c>
      <c r="K2755" s="49">
        <v>41</v>
      </c>
      <c r="L2755" s="4">
        <f t="shared" si="232"/>
        <v>82</v>
      </c>
      <c r="M2755" s="50">
        <v>30</v>
      </c>
      <c r="N2755" s="22">
        <f t="shared" si="233"/>
        <v>57.4</v>
      </c>
      <c r="O2755" s="23">
        <v>75</v>
      </c>
      <c r="P2755" s="24">
        <f t="shared" si="234"/>
        <v>100.44999999999999</v>
      </c>
    </row>
    <row r="2756" spans="1:16" ht="17.25" customHeight="1">
      <c r="A2756" s="1">
        <v>1</v>
      </c>
      <c r="B2756" s="1" t="s">
        <v>5208</v>
      </c>
      <c r="C2756" s="45"/>
      <c r="D2756" s="51" t="s">
        <v>5578</v>
      </c>
      <c r="E2756" s="51" t="s">
        <v>5579</v>
      </c>
      <c r="F2756" s="51">
        <v>240</v>
      </c>
      <c r="H2756" s="42"/>
      <c r="J2756" s="49">
        <v>2.6</v>
      </c>
      <c r="K2756" s="49">
        <v>41</v>
      </c>
      <c r="L2756" s="4">
        <f t="shared" si="232"/>
        <v>106.60000000000001</v>
      </c>
      <c r="M2756" s="50">
        <v>30</v>
      </c>
      <c r="N2756" s="22">
        <f t="shared" si="233"/>
        <v>74.62</v>
      </c>
      <c r="O2756" s="23">
        <v>75</v>
      </c>
      <c r="P2756" s="24">
        <f t="shared" si="234"/>
        <v>130.58500000000001</v>
      </c>
    </row>
    <row r="2757" spans="1:16" ht="17.25" customHeight="1">
      <c r="A2757" s="1">
        <v>1</v>
      </c>
      <c r="B2757" s="1" t="s">
        <v>5208</v>
      </c>
      <c r="C2757" s="45"/>
      <c r="D2757" s="51" t="s">
        <v>5580</v>
      </c>
      <c r="E2757" s="51" t="s">
        <v>5581</v>
      </c>
      <c r="F2757" s="51">
        <v>12</v>
      </c>
      <c r="H2757" s="42"/>
      <c r="J2757" s="49">
        <v>20.5</v>
      </c>
      <c r="K2757" s="49">
        <v>41</v>
      </c>
      <c r="L2757" s="4">
        <f t="shared" si="232"/>
        <v>840.5</v>
      </c>
      <c r="M2757" s="50">
        <v>30</v>
      </c>
      <c r="N2757" s="22">
        <f t="shared" si="233"/>
        <v>588.35</v>
      </c>
      <c r="O2757" s="23">
        <v>75</v>
      </c>
      <c r="P2757" s="24">
        <f t="shared" si="234"/>
        <v>1029.6125</v>
      </c>
    </row>
    <row r="2758" spans="1:16" ht="17.25" customHeight="1">
      <c r="A2758" s="1">
        <v>1</v>
      </c>
      <c r="B2758" s="1" t="s">
        <v>5208</v>
      </c>
      <c r="C2758" s="45"/>
      <c r="D2758" s="51" t="s">
        <v>5582</v>
      </c>
      <c r="E2758" s="51" t="s">
        <v>5583</v>
      </c>
      <c r="F2758" s="51">
        <v>36</v>
      </c>
      <c r="H2758" s="42"/>
      <c r="J2758" s="49">
        <v>4.5</v>
      </c>
      <c r="K2758" s="49">
        <v>41</v>
      </c>
      <c r="L2758" s="4">
        <f t="shared" si="232"/>
        <v>184.5</v>
      </c>
      <c r="M2758" s="50">
        <v>30</v>
      </c>
      <c r="N2758" s="22">
        <f t="shared" si="233"/>
        <v>129.15</v>
      </c>
      <c r="O2758" s="23">
        <v>75</v>
      </c>
      <c r="P2758" s="24">
        <f t="shared" si="234"/>
        <v>226.01249999999999</v>
      </c>
    </row>
    <row r="2759" spans="1:16" ht="17.25" customHeight="1">
      <c r="A2759" s="1">
        <v>1</v>
      </c>
      <c r="B2759" s="1" t="s">
        <v>5208</v>
      </c>
      <c r="C2759" s="45"/>
      <c r="D2759" s="51" t="s">
        <v>5584</v>
      </c>
      <c r="E2759" s="51" t="s">
        <v>5585</v>
      </c>
      <c r="F2759" s="51">
        <v>36</v>
      </c>
      <c r="H2759" s="42"/>
      <c r="J2759" s="49">
        <v>4</v>
      </c>
      <c r="K2759" s="49">
        <v>41</v>
      </c>
      <c r="L2759" s="4">
        <f t="shared" si="232"/>
        <v>164</v>
      </c>
      <c r="M2759" s="50">
        <v>30</v>
      </c>
      <c r="N2759" s="22">
        <f t="shared" si="233"/>
        <v>114.8</v>
      </c>
      <c r="O2759" s="23">
        <v>75</v>
      </c>
      <c r="P2759" s="24">
        <f t="shared" si="234"/>
        <v>200.89999999999998</v>
      </c>
    </row>
    <row r="2760" spans="1:16" ht="17.25" customHeight="1">
      <c r="A2760" s="1">
        <v>1</v>
      </c>
      <c r="B2760" s="1" t="s">
        <v>5208</v>
      </c>
      <c r="C2760" s="45"/>
      <c r="D2760" s="51" t="s">
        <v>5586</v>
      </c>
      <c r="E2760" s="51" t="s">
        <v>5587</v>
      </c>
      <c r="F2760" s="51">
        <v>72</v>
      </c>
      <c r="H2760" s="42"/>
      <c r="J2760" s="49">
        <v>1.6</v>
      </c>
      <c r="K2760" s="49">
        <v>41</v>
      </c>
      <c r="L2760" s="4">
        <f t="shared" si="232"/>
        <v>65.600000000000009</v>
      </c>
      <c r="M2760" s="50">
        <v>30</v>
      </c>
      <c r="N2760" s="22">
        <f t="shared" si="233"/>
        <v>45.92</v>
      </c>
      <c r="O2760" s="23">
        <v>75</v>
      </c>
      <c r="P2760" s="24">
        <f t="shared" si="234"/>
        <v>80.36</v>
      </c>
    </row>
    <row r="2761" spans="1:16" ht="17.25" customHeight="1">
      <c r="A2761" s="1">
        <v>1</v>
      </c>
      <c r="B2761" s="1" t="s">
        <v>5208</v>
      </c>
      <c r="C2761" s="45"/>
      <c r="D2761" s="51" t="s">
        <v>5586</v>
      </c>
      <c r="E2761" s="51" t="s">
        <v>5588</v>
      </c>
      <c r="F2761" s="51">
        <v>24</v>
      </c>
      <c r="H2761" s="42"/>
      <c r="J2761" s="49">
        <v>1.6</v>
      </c>
      <c r="K2761" s="49">
        <v>41</v>
      </c>
      <c r="L2761" s="4">
        <f t="shared" si="232"/>
        <v>65.600000000000009</v>
      </c>
      <c r="M2761" s="50">
        <v>30</v>
      </c>
      <c r="N2761" s="22">
        <f t="shared" si="233"/>
        <v>45.92</v>
      </c>
      <c r="O2761" s="23">
        <v>75</v>
      </c>
      <c r="P2761" s="24">
        <f t="shared" si="234"/>
        <v>80.36</v>
      </c>
    </row>
    <row r="2762" spans="1:16" ht="17.25" customHeight="1">
      <c r="A2762" s="1">
        <v>1</v>
      </c>
      <c r="B2762" s="1" t="s">
        <v>5208</v>
      </c>
      <c r="C2762" s="45"/>
      <c r="D2762" s="51" t="s">
        <v>5589</v>
      </c>
      <c r="E2762" s="51" t="s">
        <v>5590</v>
      </c>
      <c r="F2762" s="51">
        <v>60</v>
      </c>
      <c r="H2762" s="42"/>
      <c r="J2762" s="49">
        <v>2.6</v>
      </c>
      <c r="K2762" s="49">
        <v>41</v>
      </c>
      <c r="L2762" s="4">
        <f t="shared" si="232"/>
        <v>106.60000000000001</v>
      </c>
      <c r="M2762" s="50">
        <v>30</v>
      </c>
      <c r="N2762" s="22">
        <f t="shared" si="233"/>
        <v>74.62</v>
      </c>
      <c r="O2762" s="23">
        <v>75</v>
      </c>
      <c r="P2762" s="24">
        <f t="shared" si="234"/>
        <v>130.58500000000001</v>
      </c>
    </row>
    <row r="2763" spans="1:16" ht="17.25" customHeight="1">
      <c r="A2763" s="1">
        <v>1</v>
      </c>
      <c r="B2763" s="1" t="s">
        <v>5208</v>
      </c>
      <c r="C2763" s="45"/>
      <c r="D2763" s="51" t="s">
        <v>5589</v>
      </c>
      <c r="E2763" s="51" t="s">
        <v>5591</v>
      </c>
      <c r="F2763" s="51">
        <v>60</v>
      </c>
      <c r="H2763" s="42"/>
      <c r="J2763" s="49">
        <v>2.6</v>
      </c>
      <c r="K2763" s="49">
        <v>41</v>
      </c>
      <c r="L2763" s="4">
        <f t="shared" si="232"/>
        <v>106.60000000000001</v>
      </c>
      <c r="M2763" s="50">
        <v>30</v>
      </c>
      <c r="N2763" s="22">
        <f t="shared" si="233"/>
        <v>74.62</v>
      </c>
      <c r="O2763" s="23">
        <v>75</v>
      </c>
      <c r="P2763" s="24">
        <f t="shared" si="234"/>
        <v>130.58500000000001</v>
      </c>
    </row>
    <row r="2764" spans="1:16" ht="17.25" customHeight="1">
      <c r="A2764" s="1">
        <v>1</v>
      </c>
      <c r="B2764" s="1" t="s">
        <v>5208</v>
      </c>
      <c r="C2764" s="45"/>
      <c r="D2764" s="51" t="s">
        <v>5592</v>
      </c>
      <c r="E2764" s="51" t="s">
        <v>5593</v>
      </c>
      <c r="F2764" s="51">
        <v>100</v>
      </c>
      <c r="H2764" s="42"/>
      <c r="J2764" s="49">
        <v>1.6</v>
      </c>
      <c r="K2764" s="49">
        <v>41</v>
      </c>
      <c r="L2764" s="4">
        <f t="shared" si="232"/>
        <v>65.600000000000009</v>
      </c>
      <c r="M2764" s="50">
        <v>30</v>
      </c>
      <c r="N2764" s="22">
        <f t="shared" si="233"/>
        <v>45.92</v>
      </c>
      <c r="O2764" s="23">
        <v>75</v>
      </c>
      <c r="P2764" s="24">
        <f t="shared" si="234"/>
        <v>80.36</v>
      </c>
    </row>
    <row r="2765" spans="1:16" ht="17.25" customHeight="1">
      <c r="A2765" s="1">
        <v>1</v>
      </c>
      <c r="B2765" s="1" t="s">
        <v>5208</v>
      </c>
      <c r="C2765" s="45"/>
      <c r="D2765" s="51" t="s">
        <v>5594</v>
      </c>
      <c r="E2765" s="51" t="s">
        <v>5595</v>
      </c>
      <c r="F2765" s="51">
        <v>12</v>
      </c>
      <c r="H2765" s="42"/>
      <c r="J2765" s="49">
        <v>11.5</v>
      </c>
      <c r="K2765" s="49">
        <v>41</v>
      </c>
      <c r="L2765" s="4">
        <f t="shared" si="232"/>
        <v>471.5</v>
      </c>
      <c r="M2765" s="50">
        <v>30</v>
      </c>
      <c r="N2765" s="22">
        <f t="shared" si="233"/>
        <v>330.05</v>
      </c>
      <c r="O2765" s="23">
        <v>75</v>
      </c>
      <c r="P2765" s="24">
        <f t="shared" si="234"/>
        <v>577.58749999999998</v>
      </c>
    </row>
    <row r="2766" spans="1:16" ht="17.25" customHeight="1">
      <c r="A2766" s="1">
        <v>1</v>
      </c>
      <c r="B2766" s="1" t="s">
        <v>5208</v>
      </c>
      <c r="C2766" s="45"/>
      <c r="D2766" s="51" t="s">
        <v>5596</v>
      </c>
      <c r="E2766" s="51" t="s">
        <v>5597</v>
      </c>
      <c r="F2766" s="51">
        <v>20</v>
      </c>
      <c r="H2766" s="42"/>
      <c r="J2766" s="49">
        <v>7.2</v>
      </c>
      <c r="K2766" s="49">
        <v>41</v>
      </c>
      <c r="L2766" s="4">
        <f t="shared" si="232"/>
        <v>295.2</v>
      </c>
      <c r="M2766" s="50">
        <v>30</v>
      </c>
      <c r="N2766" s="22">
        <f t="shared" si="233"/>
        <v>206.64</v>
      </c>
      <c r="O2766" s="23">
        <v>75</v>
      </c>
      <c r="P2766" s="24">
        <f t="shared" si="234"/>
        <v>361.62</v>
      </c>
    </row>
    <row r="2767" spans="1:16" ht="17.25" customHeight="1">
      <c r="A2767" s="1">
        <v>1</v>
      </c>
      <c r="B2767" s="1" t="s">
        <v>5208</v>
      </c>
      <c r="C2767" s="45"/>
      <c r="D2767" s="51" t="s">
        <v>5598</v>
      </c>
      <c r="E2767" s="51" t="s">
        <v>5599</v>
      </c>
      <c r="F2767" s="51">
        <v>100</v>
      </c>
      <c r="H2767" s="42"/>
      <c r="J2767" s="49">
        <v>3</v>
      </c>
      <c r="K2767" s="49">
        <v>41</v>
      </c>
      <c r="L2767" s="4">
        <f t="shared" si="232"/>
        <v>123</v>
      </c>
      <c r="M2767" s="50">
        <v>30</v>
      </c>
      <c r="N2767" s="22">
        <f t="shared" si="233"/>
        <v>86.1</v>
      </c>
      <c r="O2767" s="23">
        <v>75</v>
      </c>
      <c r="P2767" s="24">
        <f t="shared" si="234"/>
        <v>150.67500000000001</v>
      </c>
    </row>
    <row r="2768" spans="1:16" ht="17.25" customHeight="1">
      <c r="A2768" s="1">
        <v>1</v>
      </c>
      <c r="B2768" s="1" t="s">
        <v>5208</v>
      </c>
      <c r="C2768" s="45"/>
      <c r="D2768" s="51" t="s">
        <v>5600</v>
      </c>
      <c r="E2768" s="51" t="s">
        <v>5601</v>
      </c>
      <c r="F2768" s="51">
        <v>100</v>
      </c>
      <c r="H2768" s="42"/>
      <c r="J2768" s="49">
        <v>1.9</v>
      </c>
      <c r="K2768" s="49">
        <v>41</v>
      </c>
      <c r="L2768" s="4">
        <f t="shared" si="232"/>
        <v>77.899999999999991</v>
      </c>
      <c r="M2768" s="50">
        <v>30</v>
      </c>
      <c r="N2768" s="22">
        <f t="shared" si="233"/>
        <v>54.53</v>
      </c>
      <c r="O2768" s="23">
        <v>75</v>
      </c>
      <c r="P2768" s="24">
        <f t="shared" si="234"/>
        <v>95.427500000000009</v>
      </c>
    </row>
    <row r="2769" spans="1:16" ht="17.25" customHeight="1">
      <c r="A2769" s="1">
        <v>1</v>
      </c>
      <c r="B2769" s="1" t="s">
        <v>5208</v>
      </c>
      <c r="C2769" s="45"/>
      <c r="D2769" s="51" t="s">
        <v>5602</v>
      </c>
      <c r="E2769" s="51" t="s">
        <v>5603</v>
      </c>
      <c r="F2769" s="51">
        <v>60</v>
      </c>
      <c r="H2769" s="42"/>
      <c r="J2769" s="49">
        <v>2.1</v>
      </c>
      <c r="K2769" s="49">
        <v>41</v>
      </c>
      <c r="L2769" s="4">
        <f t="shared" si="232"/>
        <v>86.100000000000009</v>
      </c>
      <c r="M2769" s="50">
        <v>30</v>
      </c>
      <c r="N2769" s="22">
        <f t="shared" si="233"/>
        <v>60.27</v>
      </c>
      <c r="O2769" s="23">
        <v>75</v>
      </c>
      <c r="P2769" s="24">
        <f t="shared" si="234"/>
        <v>105.4725</v>
      </c>
    </row>
    <row r="2770" spans="1:16" ht="17.25" customHeight="1">
      <c r="A2770" s="1">
        <v>1</v>
      </c>
      <c r="B2770" s="1" t="s">
        <v>5208</v>
      </c>
      <c r="C2770" s="45"/>
      <c r="D2770" s="51" t="s">
        <v>5604</v>
      </c>
      <c r="E2770" s="51" t="s">
        <v>5605</v>
      </c>
      <c r="F2770" s="51">
        <v>60</v>
      </c>
      <c r="H2770" s="42"/>
      <c r="J2770" s="49">
        <v>2.6</v>
      </c>
      <c r="K2770" s="49">
        <v>41</v>
      </c>
      <c r="L2770" s="4">
        <f t="shared" si="232"/>
        <v>106.60000000000001</v>
      </c>
      <c r="M2770" s="50">
        <v>30</v>
      </c>
      <c r="N2770" s="22">
        <f t="shared" si="233"/>
        <v>74.62</v>
      </c>
      <c r="O2770" s="23">
        <v>75</v>
      </c>
      <c r="P2770" s="24">
        <f t="shared" si="234"/>
        <v>130.58500000000001</v>
      </c>
    </row>
    <row r="2771" spans="1:16" ht="17.25" customHeight="1">
      <c r="A2771" s="1">
        <v>1</v>
      </c>
      <c r="B2771" s="1" t="s">
        <v>5208</v>
      </c>
      <c r="C2771" s="45"/>
      <c r="D2771" s="51" t="s">
        <v>5606</v>
      </c>
      <c r="E2771" s="51" t="s">
        <v>5607</v>
      </c>
      <c r="F2771" s="51">
        <v>60</v>
      </c>
      <c r="H2771" s="42"/>
      <c r="J2771" s="49">
        <v>3.1</v>
      </c>
      <c r="K2771" s="49">
        <v>41</v>
      </c>
      <c r="L2771" s="4">
        <f t="shared" si="232"/>
        <v>127.10000000000001</v>
      </c>
      <c r="M2771" s="50">
        <v>30</v>
      </c>
      <c r="N2771" s="22">
        <f t="shared" si="233"/>
        <v>88.97</v>
      </c>
      <c r="O2771" s="23">
        <v>75</v>
      </c>
      <c r="P2771" s="24">
        <f t="shared" si="234"/>
        <v>155.69749999999999</v>
      </c>
    </row>
    <row r="2772" spans="1:16" ht="17.25" customHeight="1">
      <c r="A2772" s="1">
        <v>1</v>
      </c>
      <c r="B2772" s="1" t="s">
        <v>5208</v>
      </c>
      <c r="C2772" s="45"/>
      <c r="D2772" s="51" t="s">
        <v>5608</v>
      </c>
      <c r="E2772" s="51" t="s">
        <v>5609</v>
      </c>
      <c r="F2772" s="51">
        <v>60</v>
      </c>
      <c r="H2772" s="42"/>
      <c r="J2772" s="49">
        <v>3.3</v>
      </c>
      <c r="K2772" s="49">
        <v>41</v>
      </c>
      <c r="L2772" s="4">
        <f t="shared" si="232"/>
        <v>135.29999999999998</v>
      </c>
      <c r="M2772" s="50">
        <v>30</v>
      </c>
      <c r="N2772" s="22">
        <f t="shared" si="233"/>
        <v>94.70999999999998</v>
      </c>
      <c r="O2772" s="23">
        <v>75</v>
      </c>
      <c r="P2772" s="24">
        <f t="shared" si="234"/>
        <v>165.74249999999995</v>
      </c>
    </row>
    <row r="2773" spans="1:16" ht="17.25" customHeight="1">
      <c r="A2773" s="1">
        <v>1</v>
      </c>
      <c r="B2773" s="1" t="s">
        <v>5208</v>
      </c>
      <c r="C2773" s="45"/>
      <c r="D2773" s="51" t="s">
        <v>5610</v>
      </c>
      <c r="E2773" s="51" t="s">
        <v>5611</v>
      </c>
      <c r="F2773" s="51">
        <v>60</v>
      </c>
      <c r="H2773" s="42"/>
      <c r="J2773" s="49">
        <v>3.8</v>
      </c>
      <c r="K2773" s="49">
        <v>41</v>
      </c>
      <c r="L2773" s="4">
        <f t="shared" si="232"/>
        <v>155.79999999999998</v>
      </c>
      <c r="M2773" s="50">
        <v>30</v>
      </c>
      <c r="N2773" s="22">
        <f t="shared" si="233"/>
        <v>109.06</v>
      </c>
      <c r="O2773" s="23">
        <v>75</v>
      </c>
      <c r="P2773" s="24">
        <f t="shared" si="234"/>
        <v>190.85500000000002</v>
      </c>
    </row>
    <row r="2774" spans="1:16" ht="17.25" customHeight="1">
      <c r="A2774" s="1">
        <v>1</v>
      </c>
      <c r="B2774" s="1" t="s">
        <v>5208</v>
      </c>
      <c r="C2774" s="45"/>
      <c r="D2774" s="51" t="s">
        <v>5612</v>
      </c>
      <c r="E2774" s="51" t="s">
        <v>5613</v>
      </c>
      <c r="F2774" s="51">
        <v>60</v>
      </c>
      <c r="H2774" s="42"/>
      <c r="J2774" s="49">
        <v>4.2</v>
      </c>
      <c r="K2774" s="49">
        <v>41</v>
      </c>
      <c r="L2774" s="4">
        <f t="shared" si="232"/>
        <v>172.20000000000002</v>
      </c>
      <c r="M2774" s="50">
        <v>30</v>
      </c>
      <c r="N2774" s="22">
        <f t="shared" si="233"/>
        <v>120.54</v>
      </c>
      <c r="O2774" s="23">
        <v>75</v>
      </c>
      <c r="P2774" s="24">
        <f t="shared" si="234"/>
        <v>210.94499999999999</v>
      </c>
    </row>
    <row r="2775" spans="1:16" ht="17.25" customHeight="1">
      <c r="A2775" s="1">
        <v>1</v>
      </c>
      <c r="B2775" s="1" t="s">
        <v>5208</v>
      </c>
      <c r="C2775" s="45"/>
      <c r="D2775" s="51" t="s">
        <v>5614</v>
      </c>
      <c r="E2775" s="51" t="s">
        <v>5615</v>
      </c>
      <c r="F2775" s="51">
        <v>60</v>
      </c>
      <c r="H2775" s="42"/>
      <c r="J2775" s="49">
        <v>4.2</v>
      </c>
      <c r="K2775" s="49">
        <v>41</v>
      </c>
      <c r="L2775" s="4">
        <f t="shared" si="232"/>
        <v>172.20000000000002</v>
      </c>
      <c r="M2775" s="50">
        <v>30</v>
      </c>
      <c r="N2775" s="22">
        <f t="shared" si="233"/>
        <v>120.54</v>
      </c>
      <c r="O2775" s="23">
        <v>75</v>
      </c>
      <c r="P2775" s="24">
        <f t="shared" si="234"/>
        <v>210.94499999999999</v>
      </c>
    </row>
    <row r="2776" spans="1:16" ht="17.25" customHeight="1">
      <c r="A2776" s="1">
        <v>1</v>
      </c>
      <c r="B2776" s="1" t="s">
        <v>5208</v>
      </c>
      <c r="C2776" s="45"/>
      <c r="D2776" s="51" t="s">
        <v>5616</v>
      </c>
      <c r="E2776" s="51" t="s">
        <v>5617</v>
      </c>
      <c r="F2776" s="51">
        <v>50</v>
      </c>
      <c r="H2776" s="42"/>
      <c r="J2776" s="49">
        <v>4.5999999999999996</v>
      </c>
      <c r="K2776" s="49">
        <v>41</v>
      </c>
      <c r="L2776" s="4">
        <f t="shared" si="232"/>
        <v>188.6</v>
      </c>
      <c r="M2776" s="50">
        <v>30</v>
      </c>
      <c r="N2776" s="22">
        <f t="shared" si="233"/>
        <v>132.01999999999998</v>
      </c>
      <c r="O2776" s="23">
        <v>75</v>
      </c>
      <c r="P2776" s="24">
        <f t="shared" si="234"/>
        <v>231.03499999999997</v>
      </c>
    </row>
    <row r="2777" spans="1:16" ht="17.25" customHeight="1">
      <c r="A2777" s="1">
        <v>1</v>
      </c>
      <c r="B2777" s="1" t="s">
        <v>5208</v>
      </c>
      <c r="C2777" s="45"/>
      <c r="D2777" s="51" t="s">
        <v>5618</v>
      </c>
      <c r="E2777" s="51" t="s">
        <v>5619</v>
      </c>
      <c r="F2777" s="51">
        <v>48</v>
      </c>
      <c r="H2777" s="42"/>
      <c r="J2777" s="49">
        <v>1.8</v>
      </c>
      <c r="K2777" s="49">
        <v>41</v>
      </c>
      <c r="L2777" s="4">
        <f t="shared" si="232"/>
        <v>73.8</v>
      </c>
      <c r="M2777" s="50">
        <v>30</v>
      </c>
      <c r="N2777" s="22">
        <f t="shared" si="233"/>
        <v>51.66</v>
      </c>
      <c r="O2777" s="23">
        <v>75</v>
      </c>
      <c r="P2777" s="24">
        <f t="shared" si="234"/>
        <v>90.405000000000001</v>
      </c>
    </row>
    <row r="2778" spans="1:16" ht="17.25" customHeight="1">
      <c r="A2778" s="1">
        <v>1</v>
      </c>
      <c r="B2778" s="1" t="s">
        <v>5208</v>
      </c>
      <c r="C2778" s="45"/>
      <c r="D2778" s="51" t="s">
        <v>5620</v>
      </c>
      <c r="E2778" s="51" t="s">
        <v>5621</v>
      </c>
      <c r="F2778" s="51">
        <v>100</v>
      </c>
      <c r="H2778" s="42"/>
      <c r="J2778" s="49">
        <v>2.2999999999999998</v>
      </c>
      <c r="K2778" s="49">
        <v>41</v>
      </c>
      <c r="L2778" s="4">
        <f t="shared" si="232"/>
        <v>94.3</v>
      </c>
      <c r="M2778" s="50">
        <v>30</v>
      </c>
      <c r="N2778" s="22">
        <f t="shared" si="233"/>
        <v>66.009999999999991</v>
      </c>
      <c r="O2778" s="23">
        <v>75</v>
      </c>
      <c r="P2778" s="24">
        <f t="shared" si="234"/>
        <v>115.51749999999998</v>
      </c>
    </row>
    <row r="2779" spans="1:16" ht="17.25" customHeight="1">
      <c r="A2779" s="1">
        <v>1</v>
      </c>
      <c r="B2779" s="1" t="s">
        <v>5208</v>
      </c>
      <c r="C2779" s="45"/>
      <c r="D2779" s="51" t="s">
        <v>5622</v>
      </c>
      <c r="E2779" s="51" t="s">
        <v>5623</v>
      </c>
      <c r="F2779" s="51">
        <v>120</v>
      </c>
      <c r="H2779" s="42"/>
      <c r="J2779" s="49">
        <v>2</v>
      </c>
      <c r="K2779" s="49">
        <v>41</v>
      </c>
      <c r="L2779" s="4">
        <f t="shared" si="232"/>
        <v>82</v>
      </c>
      <c r="M2779" s="50">
        <v>30</v>
      </c>
      <c r="N2779" s="22">
        <f t="shared" si="233"/>
        <v>57.4</v>
      </c>
      <c r="O2779" s="23">
        <v>75</v>
      </c>
      <c r="P2779" s="24">
        <f t="shared" si="234"/>
        <v>100.44999999999999</v>
      </c>
    </row>
    <row r="2780" spans="1:16" ht="17.25" customHeight="1">
      <c r="A2780" s="1">
        <v>1</v>
      </c>
      <c r="B2780" s="1" t="s">
        <v>5208</v>
      </c>
      <c r="C2780" s="45"/>
      <c r="D2780" s="51" t="s">
        <v>5624</v>
      </c>
      <c r="E2780" s="51" t="s">
        <v>5625</v>
      </c>
      <c r="F2780" s="51">
        <v>200</v>
      </c>
      <c r="H2780" s="42"/>
      <c r="J2780" s="49">
        <v>1</v>
      </c>
      <c r="K2780" s="49">
        <v>41</v>
      </c>
      <c r="L2780" s="4">
        <f t="shared" si="232"/>
        <v>41</v>
      </c>
      <c r="M2780" s="50">
        <v>30</v>
      </c>
      <c r="N2780" s="22">
        <f t="shared" si="233"/>
        <v>28.7</v>
      </c>
      <c r="O2780" s="23">
        <v>75</v>
      </c>
      <c r="P2780" s="24">
        <f t="shared" si="234"/>
        <v>50.224999999999994</v>
      </c>
    </row>
    <row r="2781" spans="1:16" ht="17.25" customHeight="1">
      <c r="A2781" s="1">
        <v>1</v>
      </c>
      <c r="B2781" s="1" t="s">
        <v>5208</v>
      </c>
      <c r="C2781" s="45"/>
      <c r="D2781" s="51" t="s">
        <v>5626</v>
      </c>
      <c r="E2781" s="51" t="s">
        <v>5627</v>
      </c>
      <c r="F2781" s="51">
        <v>100</v>
      </c>
      <c r="H2781" s="42"/>
      <c r="J2781" s="49">
        <v>2</v>
      </c>
      <c r="K2781" s="49">
        <v>41</v>
      </c>
      <c r="L2781" s="4">
        <f t="shared" ref="L2781:L2839" si="235">J2781*K2781</f>
        <v>82</v>
      </c>
      <c r="M2781" s="50">
        <v>30</v>
      </c>
      <c r="N2781" s="22">
        <f t="shared" ref="N2781:N2839" si="236">L2781-L2781*M2781/100</f>
        <v>57.4</v>
      </c>
      <c r="O2781" s="23">
        <v>75</v>
      </c>
      <c r="P2781" s="24">
        <f t="shared" ref="P2781:P2839" si="237">N2781+N2781*O2781/100</f>
        <v>100.44999999999999</v>
      </c>
    </row>
    <row r="2782" spans="1:16" ht="17.25" customHeight="1">
      <c r="A2782" s="1">
        <v>1</v>
      </c>
      <c r="B2782" s="1" t="s">
        <v>5208</v>
      </c>
      <c r="C2782" s="45"/>
      <c r="D2782" s="51" t="s">
        <v>5628</v>
      </c>
      <c r="E2782" s="51" t="s">
        <v>5629</v>
      </c>
      <c r="F2782" s="51">
        <v>60</v>
      </c>
      <c r="H2782" s="42"/>
      <c r="J2782" s="49">
        <v>7.5</v>
      </c>
      <c r="K2782" s="49">
        <v>41</v>
      </c>
      <c r="L2782" s="4">
        <f t="shared" si="235"/>
        <v>307.5</v>
      </c>
      <c r="M2782" s="50">
        <v>30</v>
      </c>
      <c r="N2782" s="22">
        <f t="shared" si="236"/>
        <v>215.25</v>
      </c>
      <c r="O2782" s="23">
        <v>75</v>
      </c>
      <c r="P2782" s="24">
        <f t="shared" si="237"/>
        <v>376.6875</v>
      </c>
    </row>
    <row r="2783" spans="1:16" ht="17.25" customHeight="1">
      <c r="A2783" s="1">
        <v>1</v>
      </c>
      <c r="B2783" s="1" t="s">
        <v>5208</v>
      </c>
      <c r="C2783" s="45"/>
      <c r="D2783" s="51" t="s">
        <v>5628</v>
      </c>
      <c r="E2783" s="51" t="s">
        <v>5630</v>
      </c>
      <c r="F2783" s="51">
        <v>48</v>
      </c>
      <c r="H2783" s="42"/>
      <c r="J2783" s="49">
        <v>6.8</v>
      </c>
      <c r="K2783" s="49">
        <v>41</v>
      </c>
      <c r="L2783" s="4">
        <f t="shared" si="235"/>
        <v>278.8</v>
      </c>
      <c r="M2783" s="50">
        <v>30</v>
      </c>
      <c r="N2783" s="22">
        <f t="shared" si="236"/>
        <v>195.16000000000003</v>
      </c>
      <c r="O2783" s="23">
        <v>75</v>
      </c>
      <c r="P2783" s="24">
        <f t="shared" si="237"/>
        <v>341.53000000000003</v>
      </c>
    </row>
    <row r="2784" spans="1:16" ht="17.25" customHeight="1">
      <c r="A2784" s="1">
        <v>1</v>
      </c>
      <c r="B2784" s="1" t="s">
        <v>5208</v>
      </c>
      <c r="C2784" s="45"/>
      <c r="D2784" s="51" t="s">
        <v>5631</v>
      </c>
      <c r="E2784" s="51" t="s">
        <v>5632</v>
      </c>
      <c r="F2784" s="51">
        <v>200</v>
      </c>
      <c r="H2784" s="42"/>
      <c r="J2784" s="49">
        <v>1.5</v>
      </c>
      <c r="K2784" s="49">
        <v>41</v>
      </c>
      <c r="L2784" s="4">
        <f t="shared" si="235"/>
        <v>61.5</v>
      </c>
      <c r="M2784" s="50">
        <v>30</v>
      </c>
      <c r="N2784" s="22">
        <f t="shared" si="236"/>
        <v>43.05</v>
      </c>
      <c r="O2784" s="23">
        <v>75</v>
      </c>
      <c r="P2784" s="24">
        <f t="shared" si="237"/>
        <v>75.337500000000006</v>
      </c>
    </row>
    <row r="2785" spans="1:16" ht="17.25" customHeight="1">
      <c r="A2785" s="1">
        <v>1</v>
      </c>
      <c r="B2785" s="1" t="s">
        <v>5208</v>
      </c>
      <c r="C2785" s="45"/>
      <c r="D2785" s="51" t="s">
        <v>5633</v>
      </c>
      <c r="E2785" s="51" t="s">
        <v>5634</v>
      </c>
      <c r="F2785" s="51">
        <v>48</v>
      </c>
      <c r="H2785" s="42"/>
      <c r="J2785" s="49">
        <v>2.8</v>
      </c>
      <c r="K2785" s="49">
        <v>41</v>
      </c>
      <c r="L2785" s="4">
        <f t="shared" si="235"/>
        <v>114.8</v>
      </c>
      <c r="M2785" s="50">
        <v>30</v>
      </c>
      <c r="N2785" s="22">
        <f t="shared" si="236"/>
        <v>80.36</v>
      </c>
      <c r="O2785" s="23">
        <v>75</v>
      </c>
      <c r="P2785" s="24">
        <f t="shared" si="237"/>
        <v>140.63</v>
      </c>
    </row>
    <row r="2786" spans="1:16" ht="17.25" customHeight="1">
      <c r="A2786" s="1">
        <v>1</v>
      </c>
      <c r="B2786" s="1" t="s">
        <v>5208</v>
      </c>
      <c r="C2786" s="45"/>
      <c r="D2786" s="51" t="s">
        <v>5635</v>
      </c>
      <c r="E2786" s="51" t="s">
        <v>5636</v>
      </c>
      <c r="F2786" s="51">
        <v>48</v>
      </c>
      <c r="H2786" s="42"/>
      <c r="J2786" s="49">
        <v>2.8</v>
      </c>
      <c r="K2786" s="49">
        <v>41</v>
      </c>
      <c r="L2786" s="4">
        <f t="shared" si="235"/>
        <v>114.8</v>
      </c>
      <c r="M2786" s="50">
        <v>30</v>
      </c>
      <c r="N2786" s="22">
        <f t="shared" si="236"/>
        <v>80.36</v>
      </c>
      <c r="O2786" s="23">
        <v>75</v>
      </c>
      <c r="P2786" s="24">
        <f t="shared" si="237"/>
        <v>140.63</v>
      </c>
    </row>
    <row r="2787" spans="1:16" ht="17.25" customHeight="1">
      <c r="A2787" s="1">
        <v>1</v>
      </c>
      <c r="B2787" s="1" t="s">
        <v>5208</v>
      </c>
      <c r="C2787" s="45"/>
      <c r="D2787" s="51" t="s">
        <v>5637</v>
      </c>
      <c r="E2787" s="51" t="s">
        <v>5638</v>
      </c>
      <c r="F2787" s="51">
        <v>48</v>
      </c>
      <c r="H2787" s="42"/>
      <c r="J2787" s="49">
        <v>3</v>
      </c>
      <c r="K2787" s="49">
        <v>41</v>
      </c>
      <c r="L2787" s="4">
        <f t="shared" si="235"/>
        <v>123</v>
      </c>
      <c r="M2787" s="50">
        <v>30</v>
      </c>
      <c r="N2787" s="22">
        <f t="shared" si="236"/>
        <v>86.1</v>
      </c>
      <c r="O2787" s="23">
        <v>75</v>
      </c>
      <c r="P2787" s="24">
        <f t="shared" si="237"/>
        <v>150.67500000000001</v>
      </c>
    </row>
    <row r="2788" spans="1:16" ht="17.25" customHeight="1">
      <c r="A2788" s="1">
        <v>1</v>
      </c>
      <c r="B2788" s="1" t="s">
        <v>5208</v>
      </c>
      <c r="C2788" s="45"/>
      <c r="D2788" s="51" t="s">
        <v>5639</v>
      </c>
      <c r="E2788" s="51" t="s">
        <v>5640</v>
      </c>
      <c r="F2788" s="51">
        <v>48</v>
      </c>
      <c r="H2788" s="42"/>
      <c r="J2788" s="49">
        <v>3.8</v>
      </c>
      <c r="K2788" s="49">
        <v>41</v>
      </c>
      <c r="L2788" s="4">
        <f t="shared" si="235"/>
        <v>155.79999999999998</v>
      </c>
      <c r="M2788" s="50">
        <v>30</v>
      </c>
      <c r="N2788" s="22">
        <f t="shared" si="236"/>
        <v>109.06</v>
      </c>
      <c r="O2788" s="23">
        <v>75</v>
      </c>
      <c r="P2788" s="24">
        <f t="shared" si="237"/>
        <v>190.85500000000002</v>
      </c>
    </row>
    <row r="2789" spans="1:16" ht="17.25" customHeight="1">
      <c r="A2789" s="1">
        <v>1</v>
      </c>
      <c r="B2789" s="1" t="s">
        <v>5208</v>
      </c>
      <c r="C2789" s="45"/>
      <c r="D2789" s="51" t="s">
        <v>5641</v>
      </c>
      <c r="E2789" s="51" t="s">
        <v>5642</v>
      </c>
      <c r="F2789" s="51">
        <v>360</v>
      </c>
      <c r="H2789" s="42"/>
      <c r="J2789" s="49">
        <v>1.2</v>
      </c>
      <c r="K2789" s="49">
        <v>41</v>
      </c>
      <c r="L2789" s="4">
        <f t="shared" si="235"/>
        <v>49.199999999999996</v>
      </c>
      <c r="M2789" s="50">
        <v>30</v>
      </c>
      <c r="N2789" s="22">
        <f t="shared" si="236"/>
        <v>34.44</v>
      </c>
      <c r="O2789" s="23">
        <v>75</v>
      </c>
      <c r="P2789" s="24">
        <f t="shared" si="237"/>
        <v>60.269999999999996</v>
      </c>
    </row>
    <row r="2790" spans="1:16" ht="17.25" customHeight="1">
      <c r="A2790" s="1">
        <v>1</v>
      </c>
      <c r="B2790" s="1" t="s">
        <v>5208</v>
      </c>
      <c r="C2790" s="45"/>
      <c r="D2790" s="51" t="s">
        <v>5643</v>
      </c>
      <c r="E2790" s="51" t="s">
        <v>5644</v>
      </c>
      <c r="F2790" s="51">
        <v>24</v>
      </c>
      <c r="H2790" s="42"/>
      <c r="J2790" s="49">
        <v>5.9</v>
      </c>
      <c r="K2790" s="49">
        <v>41</v>
      </c>
      <c r="L2790" s="4">
        <f t="shared" si="235"/>
        <v>241.9</v>
      </c>
      <c r="M2790" s="50">
        <v>30</v>
      </c>
      <c r="N2790" s="22">
        <f t="shared" si="236"/>
        <v>169.33</v>
      </c>
      <c r="O2790" s="23">
        <v>75</v>
      </c>
      <c r="P2790" s="24">
        <f t="shared" si="237"/>
        <v>296.32750000000004</v>
      </c>
    </row>
    <row r="2791" spans="1:16" ht="17.25" customHeight="1">
      <c r="A2791" s="1">
        <v>1</v>
      </c>
      <c r="B2791" s="1" t="s">
        <v>5208</v>
      </c>
      <c r="C2791" s="45"/>
      <c r="D2791" s="51" t="s">
        <v>5645</v>
      </c>
      <c r="E2791" s="51" t="s">
        <v>5646</v>
      </c>
      <c r="F2791" s="51">
        <v>12</v>
      </c>
      <c r="H2791" s="42"/>
      <c r="J2791" s="49">
        <v>13.5</v>
      </c>
      <c r="K2791" s="49">
        <v>41</v>
      </c>
      <c r="L2791" s="4">
        <f t="shared" si="235"/>
        <v>553.5</v>
      </c>
      <c r="M2791" s="50">
        <v>30</v>
      </c>
      <c r="N2791" s="22">
        <f t="shared" si="236"/>
        <v>387.45</v>
      </c>
      <c r="O2791" s="23">
        <v>75</v>
      </c>
      <c r="P2791" s="24">
        <f t="shared" si="237"/>
        <v>678.03749999999991</v>
      </c>
    </row>
    <row r="2792" spans="1:16" ht="17.25" customHeight="1">
      <c r="A2792" s="1">
        <v>1</v>
      </c>
      <c r="B2792" s="1" t="s">
        <v>5208</v>
      </c>
      <c r="C2792" s="45"/>
      <c r="D2792" s="51" t="s">
        <v>5647</v>
      </c>
      <c r="E2792" s="51" t="s">
        <v>5648</v>
      </c>
      <c r="F2792" s="51">
        <v>100</v>
      </c>
      <c r="H2792" s="42"/>
      <c r="J2792" s="49">
        <v>0.88</v>
      </c>
      <c r="K2792" s="49">
        <v>41</v>
      </c>
      <c r="L2792" s="4">
        <f t="shared" si="235"/>
        <v>36.08</v>
      </c>
      <c r="M2792" s="50">
        <v>30</v>
      </c>
      <c r="N2792" s="22">
        <f t="shared" si="236"/>
        <v>25.256</v>
      </c>
      <c r="O2792" s="23">
        <v>75</v>
      </c>
      <c r="P2792" s="24">
        <f t="shared" si="237"/>
        <v>44.198</v>
      </c>
    </row>
    <row r="2793" spans="1:16" ht="17.25" customHeight="1">
      <c r="A2793" s="1">
        <v>1</v>
      </c>
      <c r="B2793" s="1" t="s">
        <v>5208</v>
      </c>
      <c r="C2793" s="45"/>
      <c r="D2793" s="51" t="s">
        <v>5649</v>
      </c>
      <c r="E2793" s="51" t="s">
        <v>5650</v>
      </c>
      <c r="F2793" s="51">
        <v>100</v>
      </c>
      <c r="H2793" s="42"/>
      <c r="J2793" s="49">
        <v>1.8</v>
      </c>
      <c r="K2793" s="49">
        <v>41</v>
      </c>
      <c r="L2793" s="4">
        <f t="shared" si="235"/>
        <v>73.8</v>
      </c>
      <c r="M2793" s="50">
        <v>30</v>
      </c>
      <c r="N2793" s="22">
        <f t="shared" si="236"/>
        <v>51.66</v>
      </c>
      <c r="O2793" s="23">
        <v>75</v>
      </c>
      <c r="P2793" s="24">
        <f t="shared" si="237"/>
        <v>90.405000000000001</v>
      </c>
    </row>
    <row r="2794" spans="1:16" ht="17.25" customHeight="1">
      <c r="A2794" s="1">
        <v>1</v>
      </c>
      <c r="B2794" s="1" t="s">
        <v>5208</v>
      </c>
      <c r="C2794" s="45"/>
      <c r="D2794" s="51" t="s">
        <v>5651</v>
      </c>
      <c r="E2794" s="51" t="s">
        <v>5652</v>
      </c>
      <c r="F2794" s="51">
        <v>50</v>
      </c>
      <c r="H2794" s="42"/>
      <c r="J2794" s="49">
        <v>5.5</v>
      </c>
      <c r="K2794" s="49">
        <v>41</v>
      </c>
      <c r="L2794" s="4">
        <f t="shared" si="235"/>
        <v>225.5</v>
      </c>
      <c r="M2794" s="50">
        <v>30</v>
      </c>
      <c r="N2794" s="22">
        <f t="shared" si="236"/>
        <v>157.85</v>
      </c>
      <c r="O2794" s="23">
        <v>75</v>
      </c>
      <c r="P2794" s="24">
        <f t="shared" si="237"/>
        <v>276.23750000000001</v>
      </c>
    </row>
    <row r="2795" spans="1:16" ht="17.25" customHeight="1">
      <c r="A2795" s="1">
        <v>1</v>
      </c>
      <c r="B2795" s="1" t="s">
        <v>5208</v>
      </c>
      <c r="C2795" s="45"/>
      <c r="D2795" s="51" t="s">
        <v>5653</v>
      </c>
      <c r="E2795" s="51" t="s">
        <v>5654</v>
      </c>
      <c r="F2795" s="51">
        <v>40</v>
      </c>
      <c r="H2795" s="42"/>
      <c r="J2795" s="49">
        <v>9.3000000000000007</v>
      </c>
      <c r="K2795" s="49">
        <v>41</v>
      </c>
      <c r="L2795" s="4">
        <f t="shared" si="235"/>
        <v>381.3</v>
      </c>
      <c r="M2795" s="50">
        <v>30</v>
      </c>
      <c r="N2795" s="22">
        <f t="shared" si="236"/>
        <v>266.91000000000003</v>
      </c>
      <c r="O2795" s="23">
        <v>75</v>
      </c>
      <c r="P2795" s="24">
        <f t="shared" si="237"/>
        <v>467.09250000000009</v>
      </c>
    </row>
    <row r="2796" spans="1:16" ht="17.25" customHeight="1">
      <c r="A2796" s="1">
        <v>1</v>
      </c>
      <c r="B2796" s="1" t="s">
        <v>5208</v>
      </c>
      <c r="C2796" s="45"/>
      <c r="D2796" s="51" t="s">
        <v>5655</v>
      </c>
      <c r="E2796" s="51" t="s">
        <v>5656</v>
      </c>
      <c r="F2796" s="51">
        <v>40</v>
      </c>
      <c r="H2796" s="42"/>
      <c r="J2796" s="49">
        <v>11</v>
      </c>
      <c r="K2796" s="49">
        <v>41</v>
      </c>
      <c r="L2796" s="4">
        <f t="shared" si="235"/>
        <v>451</v>
      </c>
      <c r="M2796" s="50">
        <v>30</v>
      </c>
      <c r="N2796" s="22">
        <f t="shared" si="236"/>
        <v>315.7</v>
      </c>
      <c r="O2796" s="23">
        <v>75</v>
      </c>
      <c r="P2796" s="24">
        <f t="shared" si="237"/>
        <v>552.47500000000002</v>
      </c>
    </row>
    <row r="2797" spans="1:16" ht="17.25" customHeight="1">
      <c r="A2797" s="1">
        <v>1</v>
      </c>
      <c r="B2797" s="1" t="s">
        <v>5208</v>
      </c>
      <c r="C2797" s="45"/>
      <c r="D2797" s="51" t="s">
        <v>5657</v>
      </c>
      <c r="E2797" s="51" t="s">
        <v>5658</v>
      </c>
      <c r="F2797" s="51">
        <v>100</v>
      </c>
      <c r="H2797" s="42"/>
      <c r="J2797" s="49">
        <v>3.6</v>
      </c>
      <c r="K2797" s="49">
        <v>41</v>
      </c>
      <c r="L2797" s="4">
        <f t="shared" si="235"/>
        <v>147.6</v>
      </c>
      <c r="M2797" s="50">
        <v>30</v>
      </c>
      <c r="N2797" s="22">
        <f t="shared" si="236"/>
        <v>103.32</v>
      </c>
      <c r="O2797" s="23">
        <v>75</v>
      </c>
      <c r="P2797" s="24">
        <f t="shared" si="237"/>
        <v>180.81</v>
      </c>
    </row>
    <row r="2798" spans="1:16" ht="17.25" customHeight="1">
      <c r="A2798" s="1">
        <v>1</v>
      </c>
      <c r="B2798" s="1" t="s">
        <v>5208</v>
      </c>
      <c r="C2798" s="45"/>
      <c r="D2798" s="51" t="s">
        <v>5659</v>
      </c>
      <c r="E2798" s="51" t="s">
        <v>5660</v>
      </c>
      <c r="F2798" s="51">
        <v>40</v>
      </c>
      <c r="H2798" s="42"/>
      <c r="J2798" s="49">
        <v>6.5</v>
      </c>
      <c r="K2798" s="49">
        <v>41</v>
      </c>
      <c r="L2798" s="4">
        <f t="shared" si="235"/>
        <v>266.5</v>
      </c>
      <c r="M2798" s="50">
        <v>30</v>
      </c>
      <c r="N2798" s="22">
        <f t="shared" si="236"/>
        <v>186.55</v>
      </c>
      <c r="O2798" s="23">
        <v>75</v>
      </c>
      <c r="P2798" s="24">
        <f t="shared" si="237"/>
        <v>326.46249999999998</v>
      </c>
    </row>
    <row r="2799" spans="1:16" ht="17.25" customHeight="1">
      <c r="A2799" s="1">
        <v>1</v>
      </c>
      <c r="B2799" s="1" t="s">
        <v>5208</v>
      </c>
      <c r="C2799" s="45"/>
      <c r="D2799" s="51" t="s">
        <v>5661</v>
      </c>
      <c r="E2799" s="51" t="s">
        <v>5662</v>
      </c>
      <c r="F2799" s="51">
        <v>60</v>
      </c>
      <c r="H2799" s="42"/>
      <c r="J2799" s="49">
        <v>2.9</v>
      </c>
      <c r="K2799" s="49">
        <v>41</v>
      </c>
      <c r="L2799" s="4">
        <f t="shared" si="235"/>
        <v>118.89999999999999</v>
      </c>
      <c r="M2799" s="50">
        <v>30</v>
      </c>
      <c r="N2799" s="22">
        <f t="shared" si="236"/>
        <v>83.22999999999999</v>
      </c>
      <c r="O2799" s="23">
        <v>75</v>
      </c>
      <c r="P2799" s="24">
        <f t="shared" si="237"/>
        <v>145.65249999999997</v>
      </c>
    </row>
    <row r="2800" spans="1:16" ht="17.25" customHeight="1">
      <c r="A2800" s="1">
        <v>1</v>
      </c>
      <c r="B2800" s="1" t="s">
        <v>5208</v>
      </c>
      <c r="C2800" s="45"/>
      <c r="D2800" s="51" t="s">
        <v>5663</v>
      </c>
      <c r="E2800" s="51" t="s">
        <v>5664</v>
      </c>
      <c r="F2800" s="51">
        <v>50</v>
      </c>
      <c r="H2800" s="42"/>
      <c r="J2800" s="49">
        <v>10</v>
      </c>
      <c r="K2800" s="49">
        <v>41</v>
      </c>
      <c r="L2800" s="4">
        <f t="shared" si="235"/>
        <v>410</v>
      </c>
      <c r="M2800" s="50">
        <v>30</v>
      </c>
      <c r="N2800" s="22">
        <f t="shared" si="236"/>
        <v>287</v>
      </c>
      <c r="O2800" s="23">
        <v>75</v>
      </c>
      <c r="P2800" s="24">
        <f t="shared" si="237"/>
        <v>502.25</v>
      </c>
    </row>
    <row r="2801" spans="1:16" ht="17.25" customHeight="1">
      <c r="A2801" s="1">
        <v>1</v>
      </c>
      <c r="B2801" s="1" t="s">
        <v>5208</v>
      </c>
      <c r="C2801" s="45"/>
      <c r="D2801" s="51" t="s">
        <v>5665</v>
      </c>
      <c r="E2801" s="51" t="s">
        <v>5666</v>
      </c>
      <c r="F2801" s="51">
        <v>50</v>
      </c>
      <c r="H2801" s="42"/>
      <c r="J2801" s="49">
        <v>16</v>
      </c>
      <c r="K2801" s="49">
        <v>41</v>
      </c>
      <c r="L2801" s="4">
        <f t="shared" si="235"/>
        <v>656</v>
      </c>
      <c r="M2801" s="50">
        <v>30</v>
      </c>
      <c r="N2801" s="22">
        <f t="shared" si="236"/>
        <v>459.2</v>
      </c>
      <c r="O2801" s="23">
        <v>75</v>
      </c>
      <c r="P2801" s="24">
        <f t="shared" si="237"/>
        <v>803.59999999999991</v>
      </c>
    </row>
    <row r="2802" spans="1:16" ht="17.25" customHeight="1">
      <c r="A2802" s="1">
        <v>1</v>
      </c>
      <c r="B2802" s="1" t="s">
        <v>5208</v>
      </c>
      <c r="C2802" s="45"/>
      <c r="D2802" s="51" t="s">
        <v>5667</v>
      </c>
      <c r="E2802" s="51" t="s">
        <v>5668</v>
      </c>
      <c r="F2802" s="51">
        <v>50</v>
      </c>
      <c r="H2802" s="42"/>
      <c r="J2802" s="49">
        <v>23</v>
      </c>
      <c r="K2802" s="49">
        <v>41</v>
      </c>
      <c r="L2802" s="4">
        <f t="shared" si="235"/>
        <v>943</v>
      </c>
      <c r="M2802" s="50">
        <v>30</v>
      </c>
      <c r="N2802" s="22">
        <f t="shared" si="236"/>
        <v>660.1</v>
      </c>
      <c r="O2802" s="23">
        <v>75</v>
      </c>
      <c r="P2802" s="24">
        <f t="shared" si="237"/>
        <v>1155.175</v>
      </c>
    </row>
    <row r="2803" spans="1:16" ht="17.25" customHeight="1">
      <c r="A2803" s="1">
        <v>1</v>
      </c>
      <c r="B2803" s="1" t="s">
        <v>5208</v>
      </c>
      <c r="C2803" s="45"/>
      <c r="D2803" s="51" t="s">
        <v>5669</v>
      </c>
      <c r="E2803" s="51" t="s">
        <v>5670</v>
      </c>
      <c r="F2803" s="51">
        <v>40</v>
      </c>
      <c r="H2803" s="42"/>
      <c r="J2803" s="49">
        <v>28</v>
      </c>
      <c r="K2803" s="49">
        <v>41</v>
      </c>
      <c r="L2803" s="4">
        <f t="shared" si="235"/>
        <v>1148</v>
      </c>
      <c r="M2803" s="50">
        <v>30</v>
      </c>
      <c r="N2803" s="22">
        <f t="shared" si="236"/>
        <v>803.6</v>
      </c>
      <c r="O2803" s="23">
        <v>75</v>
      </c>
      <c r="P2803" s="24">
        <f t="shared" si="237"/>
        <v>1406.3000000000002</v>
      </c>
    </row>
    <row r="2804" spans="1:16" ht="17.25" customHeight="1">
      <c r="A2804" s="1">
        <v>1</v>
      </c>
      <c r="B2804" s="1" t="s">
        <v>5208</v>
      </c>
      <c r="C2804" s="45"/>
      <c r="D2804" s="51" t="s">
        <v>5671</v>
      </c>
      <c r="E2804" s="51" t="s">
        <v>5672</v>
      </c>
      <c r="F2804" s="51">
        <v>20</v>
      </c>
      <c r="H2804" s="42"/>
      <c r="J2804" s="49">
        <v>37</v>
      </c>
      <c r="K2804" s="49">
        <v>41</v>
      </c>
      <c r="L2804" s="4">
        <f t="shared" si="235"/>
        <v>1517</v>
      </c>
      <c r="M2804" s="50">
        <v>30</v>
      </c>
      <c r="N2804" s="22">
        <f t="shared" si="236"/>
        <v>1061.9000000000001</v>
      </c>
      <c r="O2804" s="23">
        <v>75</v>
      </c>
      <c r="P2804" s="24">
        <f t="shared" si="237"/>
        <v>1858.325</v>
      </c>
    </row>
    <row r="2805" spans="1:16" ht="17.25" customHeight="1">
      <c r="A2805" s="1">
        <v>1</v>
      </c>
      <c r="B2805" s="1" t="s">
        <v>5208</v>
      </c>
      <c r="C2805" s="45"/>
      <c r="D2805" s="51" t="s">
        <v>5673</v>
      </c>
      <c r="E2805" s="51" t="s">
        <v>5674</v>
      </c>
      <c r="F2805" s="51">
        <v>20</v>
      </c>
      <c r="H2805" s="42"/>
      <c r="J2805" s="49">
        <v>48</v>
      </c>
      <c r="K2805" s="49">
        <v>41</v>
      </c>
      <c r="L2805" s="4">
        <f t="shared" si="235"/>
        <v>1968</v>
      </c>
      <c r="M2805" s="50">
        <v>30</v>
      </c>
      <c r="N2805" s="22">
        <f t="shared" si="236"/>
        <v>1377.6</v>
      </c>
      <c r="O2805" s="23">
        <v>75</v>
      </c>
      <c r="P2805" s="24">
        <f t="shared" si="237"/>
        <v>2410.8000000000002</v>
      </c>
    </row>
    <row r="2806" spans="1:16" ht="17.25" customHeight="1">
      <c r="A2806" s="1">
        <v>1</v>
      </c>
      <c r="B2806" s="1" t="s">
        <v>5208</v>
      </c>
      <c r="C2806" s="45"/>
      <c r="D2806" s="51" t="s">
        <v>5675</v>
      </c>
      <c r="E2806" s="51" t="s">
        <v>5676</v>
      </c>
      <c r="F2806" s="51">
        <v>30</v>
      </c>
      <c r="H2806" s="42"/>
      <c r="J2806" s="49">
        <v>6</v>
      </c>
      <c r="K2806" s="49">
        <v>41</v>
      </c>
      <c r="L2806" s="4">
        <f t="shared" si="235"/>
        <v>246</v>
      </c>
      <c r="M2806" s="50">
        <v>30</v>
      </c>
      <c r="N2806" s="22">
        <f t="shared" si="236"/>
        <v>172.2</v>
      </c>
      <c r="O2806" s="23">
        <v>75</v>
      </c>
      <c r="P2806" s="24">
        <f t="shared" si="237"/>
        <v>301.35000000000002</v>
      </c>
    </row>
    <row r="2807" spans="1:16" ht="17.25" customHeight="1">
      <c r="A2807" s="1">
        <v>1</v>
      </c>
      <c r="B2807" s="1" t="s">
        <v>5208</v>
      </c>
      <c r="C2807" s="45"/>
      <c r="D2807" s="51" t="s">
        <v>5677</v>
      </c>
      <c r="E2807" s="51" t="s">
        <v>5678</v>
      </c>
      <c r="F2807" s="51">
        <v>48</v>
      </c>
      <c r="H2807" s="42"/>
      <c r="J2807" s="49">
        <v>6.5</v>
      </c>
      <c r="K2807" s="49">
        <v>41</v>
      </c>
      <c r="L2807" s="4">
        <f t="shared" si="235"/>
        <v>266.5</v>
      </c>
      <c r="M2807" s="50">
        <v>30</v>
      </c>
      <c r="N2807" s="22">
        <f t="shared" si="236"/>
        <v>186.55</v>
      </c>
      <c r="O2807" s="23">
        <v>75</v>
      </c>
      <c r="P2807" s="24">
        <f t="shared" si="237"/>
        <v>326.46249999999998</v>
      </c>
    </row>
    <row r="2808" spans="1:16" ht="17.25" customHeight="1">
      <c r="A2808" s="1">
        <v>1</v>
      </c>
      <c r="B2808" s="1" t="s">
        <v>5208</v>
      </c>
      <c r="C2808" s="45"/>
      <c r="D2808" s="51" t="s">
        <v>5679</v>
      </c>
      <c r="E2808" s="51" t="s">
        <v>5680</v>
      </c>
      <c r="F2808" s="51">
        <v>96</v>
      </c>
      <c r="H2808" s="42"/>
      <c r="J2808" s="49">
        <v>7</v>
      </c>
      <c r="K2808" s="49">
        <v>41</v>
      </c>
      <c r="L2808" s="4">
        <f t="shared" si="235"/>
        <v>287</v>
      </c>
      <c r="M2808" s="50">
        <v>30</v>
      </c>
      <c r="N2808" s="22">
        <f t="shared" si="236"/>
        <v>200.9</v>
      </c>
      <c r="O2808" s="23">
        <v>75</v>
      </c>
      <c r="P2808" s="24">
        <f t="shared" si="237"/>
        <v>351.57500000000005</v>
      </c>
    </row>
    <row r="2809" spans="1:16" ht="17.25" customHeight="1">
      <c r="A2809" s="1">
        <v>1</v>
      </c>
      <c r="B2809" s="1" t="s">
        <v>5208</v>
      </c>
      <c r="C2809" s="45"/>
      <c r="D2809" s="51" t="s">
        <v>5681</v>
      </c>
      <c r="E2809" s="51" t="s">
        <v>5682</v>
      </c>
      <c r="F2809" s="51">
        <v>120</v>
      </c>
      <c r="H2809" s="42"/>
      <c r="J2809" s="49">
        <v>3</v>
      </c>
      <c r="K2809" s="49">
        <v>41</v>
      </c>
      <c r="L2809" s="4">
        <f t="shared" si="235"/>
        <v>123</v>
      </c>
      <c r="M2809" s="50">
        <v>30</v>
      </c>
      <c r="N2809" s="22">
        <f t="shared" si="236"/>
        <v>86.1</v>
      </c>
      <c r="O2809" s="23">
        <v>75</v>
      </c>
      <c r="P2809" s="24">
        <f t="shared" si="237"/>
        <v>150.67500000000001</v>
      </c>
    </row>
    <row r="2810" spans="1:16" ht="17.25" customHeight="1">
      <c r="A2810" s="1">
        <v>1</v>
      </c>
      <c r="B2810" s="1" t="s">
        <v>5208</v>
      </c>
      <c r="C2810" s="45"/>
      <c r="D2810" s="51" t="s">
        <v>5683</v>
      </c>
      <c r="E2810" s="51" t="s">
        <v>5684</v>
      </c>
      <c r="F2810" s="51">
        <v>100</v>
      </c>
      <c r="H2810" s="42"/>
      <c r="J2810" s="49">
        <v>2.1</v>
      </c>
      <c r="K2810" s="49">
        <v>41</v>
      </c>
      <c r="L2810" s="4">
        <f t="shared" si="235"/>
        <v>86.100000000000009</v>
      </c>
      <c r="M2810" s="50">
        <v>30</v>
      </c>
      <c r="N2810" s="22">
        <f t="shared" si="236"/>
        <v>60.27</v>
      </c>
      <c r="O2810" s="23">
        <v>75</v>
      </c>
      <c r="P2810" s="24">
        <f t="shared" si="237"/>
        <v>105.4725</v>
      </c>
    </row>
    <row r="2811" spans="1:16" ht="17.25" customHeight="1">
      <c r="A2811" s="1">
        <v>1</v>
      </c>
      <c r="B2811" s="1" t="s">
        <v>5208</v>
      </c>
      <c r="C2811" s="45"/>
      <c r="D2811" s="51" t="s">
        <v>5685</v>
      </c>
      <c r="E2811" s="51" t="s">
        <v>5686</v>
      </c>
      <c r="F2811" s="51">
        <v>100</v>
      </c>
      <c r="H2811" s="42"/>
      <c r="J2811" s="49">
        <v>5.5</v>
      </c>
      <c r="K2811" s="49">
        <v>41</v>
      </c>
      <c r="L2811" s="4">
        <f t="shared" si="235"/>
        <v>225.5</v>
      </c>
      <c r="M2811" s="50">
        <v>30</v>
      </c>
      <c r="N2811" s="22">
        <f t="shared" si="236"/>
        <v>157.85</v>
      </c>
      <c r="O2811" s="23">
        <v>75</v>
      </c>
      <c r="P2811" s="24">
        <f t="shared" si="237"/>
        <v>276.23750000000001</v>
      </c>
    </row>
    <row r="2812" spans="1:16" ht="17.25" customHeight="1">
      <c r="A2812" s="1">
        <v>1</v>
      </c>
      <c r="B2812" s="1" t="s">
        <v>5208</v>
      </c>
      <c r="C2812" s="45"/>
      <c r="D2812" s="51" t="s">
        <v>5687</v>
      </c>
      <c r="E2812" s="51" t="s">
        <v>5688</v>
      </c>
      <c r="F2812" s="51">
        <v>25</v>
      </c>
      <c r="H2812" s="42"/>
      <c r="J2812" s="49">
        <v>11</v>
      </c>
      <c r="K2812" s="49">
        <v>41</v>
      </c>
      <c r="L2812" s="4">
        <f t="shared" si="235"/>
        <v>451</v>
      </c>
      <c r="M2812" s="50">
        <v>30</v>
      </c>
      <c r="N2812" s="22">
        <f t="shared" si="236"/>
        <v>315.7</v>
      </c>
      <c r="O2812" s="23">
        <v>75</v>
      </c>
      <c r="P2812" s="24">
        <f t="shared" si="237"/>
        <v>552.47500000000002</v>
      </c>
    </row>
    <row r="2813" spans="1:16" ht="17.25" customHeight="1">
      <c r="A2813" s="1">
        <v>1</v>
      </c>
      <c r="B2813" s="1" t="s">
        <v>5208</v>
      </c>
      <c r="C2813" s="45"/>
      <c r="D2813" s="51" t="s">
        <v>5687</v>
      </c>
      <c r="E2813" s="51" t="s">
        <v>5689</v>
      </c>
      <c r="F2813" s="51">
        <v>24</v>
      </c>
      <c r="H2813" s="42"/>
      <c r="J2813" s="49">
        <v>7.7</v>
      </c>
      <c r="K2813" s="49">
        <v>41</v>
      </c>
      <c r="L2813" s="4">
        <f t="shared" si="235"/>
        <v>315.7</v>
      </c>
      <c r="M2813" s="50">
        <v>30</v>
      </c>
      <c r="N2813" s="22">
        <f t="shared" si="236"/>
        <v>220.99</v>
      </c>
      <c r="O2813" s="23">
        <v>75</v>
      </c>
      <c r="P2813" s="24">
        <f t="shared" si="237"/>
        <v>386.73250000000002</v>
      </c>
    </row>
    <row r="2814" spans="1:16" ht="17.25" customHeight="1">
      <c r="A2814" s="1">
        <v>1</v>
      </c>
      <c r="B2814" s="1" t="s">
        <v>5208</v>
      </c>
      <c r="C2814" s="45"/>
      <c r="D2814" s="51" t="s">
        <v>5690</v>
      </c>
      <c r="E2814" s="51" t="s">
        <v>5691</v>
      </c>
      <c r="F2814" s="51">
        <v>20</v>
      </c>
      <c r="H2814" s="42"/>
      <c r="J2814" s="49">
        <v>20</v>
      </c>
      <c r="K2814" s="49">
        <v>41</v>
      </c>
      <c r="L2814" s="4">
        <f t="shared" si="235"/>
        <v>820</v>
      </c>
      <c r="M2814" s="50">
        <v>30</v>
      </c>
      <c r="N2814" s="22">
        <f t="shared" si="236"/>
        <v>574</v>
      </c>
      <c r="O2814" s="23">
        <v>75</v>
      </c>
      <c r="P2814" s="24">
        <f t="shared" si="237"/>
        <v>1004.5</v>
      </c>
    </row>
    <row r="2815" spans="1:16" ht="17.25" customHeight="1">
      <c r="A2815" s="1">
        <v>1</v>
      </c>
      <c r="B2815" s="1" t="s">
        <v>5208</v>
      </c>
      <c r="C2815" s="45"/>
      <c r="D2815" s="51" t="s">
        <v>5692</v>
      </c>
      <c r="E2815" s="51" t="s">
        <v>5693</v>
      </c>
      <c r="F2815" s="51">
        <v>240</v>
      </c>
      <c r="H2815" s="42"/>
      <c r="J2815" s="49">
        <v>1.8</v>
      </c>
      <c r="K2815" s="49">
        <v>41</v>
      </c>
      <c r="L2815" s="4">
        <f t="shared" si="235"/>
        <v>73.8</v>
      </c>
      <c r="M2815" s="50">
        <v>30</v>
      </c>
      <c r="N2815" s="22">
        <f t="shared" si="236"/>
        <v>51.66</v>
      </c>
      <c r="O2815" s="23">
        <v>75</v>
      </c>
      <c r="P2815" s="24">
        <f t="shared" si="237"/>
        <v>90.405000000000001</v>
      </c>
    </row>
    <row r="2816" spans="1:16" ht="17.25" customHeight="1">
      <c r="A2816" s="1">
        <v>1</v>
      </c>
      <c r="B2816" s="1" t="s">
        <v>5208</v>
      </c>
      <c r="C2816" s="45"/>
      <c r="D2816" s="51" t="s">
        <v>5694</v>
      </c>
      <c r="E2816" s="51" t="s">
        <v>5695</v>
      </c>
      <c r="F2816" s="51">
        <v>10</v>
      </c>
      <c r="H2816" s="42"/>
      <c r="J2816" s="49">
        <v>16.5</v>
      </c>
      <c r="K2816" s="49">
        <v>41</v>
      </c>
      <c r="L2816" s="4">
        <f t="shared" si="235"/>
        <v>676.5</v>
      </c>
      <c r="M2816" s="50">
        <v>30</v>
      </c>
      <c r="N2816" s="22">
        <f t="shared" si="236"/>
        <v>473.55</v>
      </c>
      <c r="O2816" s="23">
        <v>75</v>
      </c>
      <c r="P2816" s="24">
        <f t="shared" si="237"/>
        <v>828.71250000000009</v>
      </c>
    </row>
    <row r="2817" spans="1:16" ht="17.25" customHeight="1">
      <c r="A2817" s="1">
        <v>1</v>
      </c>
      <c r="B2817" s="1" t="s">
        <v>5208</v>
      </c>
      <c r="C2817" s="45"/>
      <c r="D2817" s="51" t="s">
        <v>5696</v>
      </c>
      <c r="E2817" s="51" t="s">
        <v>5697</v>
      </c>
      <c r="F2817" s="51">
        <v>40</v>
      </c>
      <c r="H2817" s="42"/>
      <c r="J2817" s="49">
        <v>12.8</v>
      </c>
      <c r="K2817" s="49">
        <v>41</v>
      </c>
      <c r="L2817" s="4">
        <f t="shared" si="235"/>
        <v>524.80000000000007</v>
      </c>
      <c r="M2817" s="50">
        <v>30</v>
      </c>
      <c r="N2817" s="22">
        <f t="shared" si="236"/>
        <v>367.36</v>
      </c>
      <c r="O2817" s="23">
        <v>75</v>
      </c>
      <c r="P2817" s="24">
        <f t="shared" si="237"/>
        <v>642.88</v>
      </c>
    </row>
    <row r="2818" spans="1:16" ht="17.25" customHeight="1">
      <c r="A2818" s="1">
        <v>1</v>
      </c>
      <c r="B2818" s="1" t="s">
        <v>5208</v>
      </c>
      <c r="C2818" s="45"/>
      <c r="D2818" s="51" t="s">
        <v>5698</v>
      </c>
      <c r="E2818" s="51" t="s">
        <v>5699</v>
      </c>
      <c r="F2818" s="51">
        <v>120</v>
      </c>
      <c r="H2818" s="42"/>
      <c r="J2818" s="49">
        <v>4.5999999999999996</v>
      </c>
      <c r="K2818" s="49">
        <v>41</v>
      </c>
      <c r="L2818" s="4">
        <f t="shared" si="235"/>
        <v>188.6</v>
      </c>
      <c r="M2818" s="50">
        <v>30</v>
      </c>
      <c r="N2818" s="22">
        <f t="shared" si="236"/>
        <v>132.01999999999998</v>
      </c>
      <c r="O2818" s="23">
        <v>75</v>
      </c>
      <c r="P2818" s="24">
        <f t="shared" si="237"/>
        <v>231.03499999999997</v>
      </c>
    </row>
    <row r="2819" spans="1:16" ht="17.25" customHeight="1">
      <c r="A2819" s="1">
        <v>1</v>
      </c>
      <c r="B2819" s="1" t="s">
        <v>5208</v>
      </c>
      <c r="C2819" s="45"/>
      <c r="D2819" s="51" t="s">
        <v>5700</v>
      </c>
      <c r="E2819" s="51" t="s">
        <v>5701</v>
      </c>
      <c r="F2819" s="51">
        <v>100</v>
      </c>
      <c r="H2819" s="42"/>
      <c r="J2819" s="49">
        <v>3.4</v>
      </c>
      <c r="K2819" s="49">
        <v>41</v>
      </c>
      <c r="L2819" s="4">
        <f t="shared" si="235"/>
        <v>139.4</v>
      </c>
      <c r="M2819" s="50">
        <v>30</v>
      </c>
      <c r="N2819" s="22">
        <f t="shared" si="236"/>
        <v>97.580000000000013</v>
      </c>
      <c r="O2819" s="23">
        <v>75</v>
      </c>
      <c r="P2819" s="24">
        <f t="shared" si="237"/>
        <v>170.76500000000001</v>
      </c>
    </row>
    <row r="2820" spans="1:16" ht="17.25" customHeight="1">
      <c r="A2820" s="1">
        <v>1</v>
      </c>
      <c r="B2820" s="1" t="s">
        <v>5208</v>
      </c>
      <c r="C2820" s="45"/>
      <c r="D2820" s="51" t="s">
        <v>5702</v>
      </c>
      <c r="E2820" s="51" t="s">
        <v>5703</v>
      </c>
      <c r="F2820" s="51">
        <v>120</v>
      </c>
      <c r="H2820" s="42"/>
      <c r="J2820" s="49">
        <v>1.5</v>
      </c>
      <c r="K2820" s="49">
        <v>41</v>
      </c>
      <c r="L2820" s="4">
        <f t="shared" si="235"/>
        <v>61.5</v>
      </c>
      <c r="M2820" s="50">
        <v>30</v>
      </c>
      <c r="N2820" s="22">
        <f t="shared" si="236"/>
        <v>43.05</v>
      </c>
      <c r="O2820" s="23">
        <v>75</v>
      </c>
      <c r="P2820" s="24">
        <f t="shared" si="237"/>
        <v>75.337500000000006</v>
      </c>
    </row>
    <row r="2821" spans="1:16" ht="17.25" customHeight="1">
      <c r="A2821" s="1">
        <v>1</v>
      </c>
      <c r="B2821" s="1" t="s">
        <v>5208</v>
      </c>
      <c r="C2821" s="45"/>
      <c r="D2821" s="51" t="s">
        <v>5704</v>
      </c>
      <c r="E2821" s="51" t="s">
        <v>5705</v>
      </c>
      <c r="F2821" s="51">
        <v>120</v>
      </c>
      <c r="H2821" s="42"/>
      <c r="J2821" s="49">
        <v>1.9</v>
      </c>
      <c r="K2821" s="49">
        <v>41</v>
      </c>
      <c r="L2821" s="4">
        <f t="shared" si="235"/>
        <v>77.899999999999991</v>
      </c>
      <c r="M2821" s="50">
        <v>30</v>
      </c>
      <c r="N2821" s="22">
        <f t="shared" si="236"/>
        <v>54.53</v>
      </c>
      <c r="O2821" s="23">
        <v>75</v>
      </c>
      <c r="P2821" s="24">
        <f t="shared" si="237"/>
        <v>95.427500000000009</v>
      </c>
    </row>
    <row r="2822" spans="1:16" ht="17.25" customHeight="1">
      <c r="A2822" s="1">
        <v>1</v>
      </c>
      <c r="B2822" s="1" t="s">
        <v>5208</v>
      </c>
      <c r="C2822" s="45"/>
      <c r="D2822" s="51" t="s">
        <v>5706</v>
      </c>
      <c r="E2822" s="51" t="s">
        <v>5707</v>
      </c>
      <c r="F2822" s="51">
        <v>48</v>
      </c>
      <c r="H2822" s="42"/>
      <c r="J2822" s="49">
        <v>3.8</v>
      </c>
      <c r="K2822" s="49">
        <v>41</v>
      </c>
      <c r="L2822" s="4">
        <f t="shared" si="235"/>
        <v>155.79999999999998</v>
      </c>
      <c r="M2822" s="50">
        <v>30</v>
      </c>
      <c r="N2822" s="22">
        <f t="shared" si="236"/>
        <v>109.06</v>
      </c>
      <c r="O2822" s="23">
        <v>75</v>
      </c>
      <c r="P2822" s="24">
        <f t="shared" si="237"/>
        <v>190.85500000000002</v>
      </c>
    </row>
    <row r="2823" spans="1:16" ht="17.25" customHeight="1">
      <c r="A2823" s="1">
        <v>1</v>
      </c>
      <c r="B2823" s="1" t="s">
        <v>5208</v>
      </c>
      <c r="C2823" s="45"/>
      <c r="D2823" s="51" t="s">
        <v>5708</v>
      </c>
      <c r="E2823" s="51" t="s">
        <v>5709</v>
      </c>
      <c r="F2823" s="51">
        <v>15</v>
      </c>
      <c r="H2823" s="42"/>
      <c r="J2823" s="49">
        <v>8</v>
      </c>
      <c r="K2823" s="49">
        <v>41</v>
      </c>
      <c r="L2823" s="4">
        <f t="shared" si="235"/>
        <v>328</v>
      </c>
      <c r="M2823" s="50">
        <v>30</v>
      </c>
      <c r="N2823" s="22">
        <f t="shared" si="236"/>
        <v>229.6</v>
      </c>
      <c r="O2823" s="23">
        <v>75</v>
      </c>
      <c r="P2823" s="24">
        <f t="shared" si="237"/>
        <v>401.79999999999995</v>
      </c>
    </row>
    <row r="2824" spans="1:16" ht="17.25" customHeight="1">
      <c r="A2824" s="1">
        <v>1</v>
      </c>
      <c r="B2824" s="1" t="s">
        <v>5208</v>
      </c>
      <c r="C2824" s="45"/>
      <c r="D2824" s="51" t="s">
        <v>5710</v>
      </c>
      <c r="E2824" s="51" t="s">
        <v>5711</v>
      </c>
      <c r="F2824" s="51">
        <v>70</v>
      </c>
      <c r="H2824" s="42"/>
      <c r="J2824" s="49">
        <v>4.3</v>
      </c>
      <c r="K2824" s="49">
        <v>41</v>
      </c>
      <c r="L2824" s="4">
        <f t="shared" si="235"/>
        <v>176.29999999999998</v>
      </c>
      <c r="M2824" s="50">
        <v>30</v>
      </c>
      <c r="N2824" s="22">
        <f t="shared" si="236"/>
        <v>123.41</v>
      </c>
      <c r="O2824" s="23">
        <v>75</v>
      </c>
      <c r="P2824" s="24">
        <f t="shared" si="237"/>
        <v>215.9675</v>
      </c>
    </row>
    <row r="2825" spans="1:16" ht="17.25" customHeight="1">
      <c r="A2825" s="1">
        <v>1</v>
      </c>
      <c r="B2825" s="1" t="s">
        <v>5208</v>
      </c>
      <c r="C2825" s="45"/>
      <c r="D2825" s="51" t="s">
        <v>5712</v>
      </c>
      <c r="E2825" s="51" t="s">
        <v>5713</v>
      </c>
      <c r="F2825" s="51">
        <v>25</v>
      </c>
      <c r="H2825" s="42"/>
      <c r="J2825" s="49">
        <v>13.5</v>
      </c>
      <c r="K2825" s="49">
        <v>41</v>
      </c>
      <c r="L2825" s="4">
        <f t="shared" si="235"/>
        <v>553.5</v>
      </c>
      <c r="M2825" s="50">
        <v>30</v>
      </c>
      <c r="N2825" s="22">
        <f t="shared" si="236"/>
        <v>387.45</v>
      </c>
      <c r="O2825" s="23">
        <v>75</v>
      </c>
      <c r="P2825" s="24">
        <f t="shared" si="237"/>
        <v>678.03749999999991</v>
      </c>
    </row>
    <row r="2826" spans="1:16" ht="17.25" customHeight="1">
      <c r="A2826" s="1">
        <v>1</v>
      </c>
      <c r="B2826" s="1" t="s">
        <v>5208</v>
      </c>
      <c r="C2826" s="45"/>
      <c r="D2826" s="51" t="s">
        <v>5714</v>
      </c>
      <c r="E2826" s="51" t="s">
        <v>5715</v>
      </c>
      <c r="F2826" s="51">
        <v>30</v>
      </c>
      <c r="H2826" s="42"/>
      <c r="J2826" s="49">
        <v>7.5</v>
      </c>
      <c r="K2826" s="49">
        <v>41</v>
      </c>
      <c r="L2826" s="4">
        <f t="shared" si="235"/>
        <v>307.5</v>
      </c>
      <c r="M2826" s="50">
        <v>30</v>
      </c>
      <c r="N2826" s="22">
        <f t="shared" si="236"/>
        <v>215.25</v>
      </c>
      <c r="O2826" s="23">
        <v>75</v>
      </c>
      <c r="P2826" s="24">
        <f t="shared" si="237"/>
        <v>376.6875</v>
      </c>
    </row>
    <row r="2827" spans="1:16" ht="17.25" customHeight="1">
      <c r="A2827" s="1">
        <v>1</v>
      </c>
      <c r="B2827" s="1" t="s">
        <v>5208</v>
      </c>
      <c r="C2827" s="45"/>
      <c r="D2827" s="51" t="s">
        <v>5716</v>
      </c>
      <c r="E2827" s="51" t="s">
        <v>5717</v>
      </c>
      <c r="F2827" s="51">
        <v>48</v>
      </c>
      <c r="H2827" s="42"/>
      <c r="J2827" s="49">
        <v>5</v>
      </c>
      <c r="K2827" s="49">
        <v>41</v>
      </c>
      <c r="L2827" s="4">
        <f t="shared" si="235"/>
        <v>205</v>
      </c>
      <c r="M2827" s="50">
        <v>30</v>
      </c>
      <c r="N2827" s="22">
        <f t="shared" si="236"/>
        <v>143.5</v>
      </c>
      <c r="O2827" s="23">
        <v>75</v>
      </c>
      <c r="P2827" s="24">
        <f t="shared" si="237"/>
        <v>251.125</v>
      </c>
    </row>
    <row r="2828" spans="1:16" ht="17.25" customHeight="1">
      <c r="A2828" s="1">
        <v>1</v>
      </c>
      <c r="B2828" s="1" t="s">
        <v>5208</v>
      </c>
      <c r="C2828" s="45"/>
      <c r="D2828" s="51" t="s">
        <v>5718</v>
      </c>
      <c r="E2828" s="51" t="s">
        <v>5719</v>
      </c>
      <c r="F2828" s="51">
        <v>200</v>
      </c>
      <c r="H2828" s="42"/>
      <c r="J2828" s="49">
        <v>1</v>
      </c>
      <c r="K2828" s="49">
        <v>41</v>
      </c>
      <c r="L2828" s="4">
        <f t="shared" si="235"/>
        <v>41</v>
      </c>
      <c r="M2828" s="50">
        <v>30</v>
      </c>
      <c r="N2828" s="22">
        <f t="shared" si="236"/>
        <v>28.7</v>
      </c>
      <c r="O2828" s="23">
        <v>75</v>
      </c>
      <c r="P2828" s="24">
        <f t="shared" si="237"/>
        <v>50.224999999999994</v>
      </c>
    </row>
    <row r="2829" spans="1:16" ht="17.25" customHeight="1">
      <c r="A2829" s="1">
        <v>1</v>
      </c>
      <c r="B2829" s="1" t="s">
        <v>5208</v>
      </c>
      <c r="C2829" s="45"/>
      <c r="D2829" s="51" t="s">
        <v>5720</v>
      </c>
      <c r="E2829" s="51" t="s">
        <v>5721</v>
      </c>
      <c r="F2829" s="51">
        <v>100</v>
      </c>
      <c r="H2829" s="42"/>
      <c r="J2829" s="49">
        <v>1.5</v>
      </c>
      <c r="K2829" s="49">
        <v>41</v>
      </c>
      <c r="L2829" s="4">
        <f t="shared" si="235"/>
        <v>61.5</v>
      </c>
      <c r="M2829" s="50">
        <v>30</v>
      </c>
      <c r="N2829" s="22">
        <f t="shared" si="236"/>
        <v>43.05</v>
      </c>
      <c r="O2829" s="23">
        <v>75</v>
      </c>
      <c r="P2829" s="24">
        <f t="shared" si="237"/>
        <v>75.337500000000006</v>
      </c>
    </row>
    <row r="2830" spans="1:16" ht="17.25" customHeight="1">
      <c r="A2830" s="1">
        <v>1</v>
      </c>
      <c r="B2830" s="1" t="s">
        <v>5208</v>
      </c>
      <c r="C2830" s="45"/>
      <c r="D2830" s="51" t="s">
        <v>5722</v>
      </c>
      <c r="E2830" s="51" t="s">
        <v>5723</v>
      </c>
      <c r="F2830" s="51">
        <v>24</v>
      </c>
      <c r="H2830" s="42"/>
      <c r="J2830" s="49">
        <v>11.5</v>
      </c>
      <c r="K2830" s="49">
        <v>41</v>
      </c>
      <c r="L2830" s="4">
        <f t="shared" si="235"/>
        <v>471.5</v>
      </c>
      <c r="M2830" s="50">
        <v>30</v>
      </c>
      <c r="N2830" s="22">
        <f t="shared" si="236"/>
        <v>330.05</v>
      </c>
      <c r="O2830" s="23">
        <v>75</v>
      </c>
      <c r="P2830" s="24">
        <f t="shared" si="237"/>
        <v>577.58749999999998</v>
      </c>
    </row>
    <row r="2831" spans="1:16" ht="17.25" customHeight="1">
      <c r="A2831" s="1">
        <v>1</v>
      </c>
      <c r="B2831" s="1" t="s">
        <v>5208</v>
      </c>
      <c r="C2831" s="45"/>
      <c r="D2831" s="51" t="s">
        <v>5724</v>
      </c>
      <c r="E2831" s="51" t="s">
        <v>5725</v>
      </c>
      <c r="F2831" s="51">
        <v>20</v>
      </c>
      <c r="H2831" s="42"/>
      <c r="J2831" s="49">
        <v>14.5</v>
      </c>
      <c r="K2831" s="49">
        <v>41</v>
      </c>
      <c r="L2831" s="4">
        <f t="shared" si="235"/>
        <v>594.5</v>
      </c>
      <c r="M2831" s="50">
        <v>30</v>
      </c>
      <c r="N2831" s="22">
        <f t="shared" si="236"/>
        <v>416.15</v>
      </c>
      <c r="O2831" s="23">
        <v>75</v>
      </c>
      <c r="P2831" s="24">
        <f t="shared" si="237"/>
        <v>728.26250000000005</v>
      </c>
    </row>
    <row r="2832" spans="1:16" ht="17.25" customHeight="1">
      <c r="A2832" s="1">
        <v>1</v>
      </c>
      <c r="B2832" s="1" t="s">
        <v>5208</v>
      </c>
      <c r="C2832" s="45"/>
      <c r="D2832" s="51" t="s">
        <v>5726</v>
      </c>
      <c r="E2832" s="51" t="s">
        <v>5727</v>
      </c>
      <c r="F2832" s="51">
        <v>14</v>
      </c>
      <c r="H2832" s="42"/>
      <c r="J2832" s="49">
        <v>17.5</v>
      </c>
      <c r="K2832" s="49">
        <v>41</v>
      </c>
      <c r="L2832" s="4">
        <f t="shared" si="235"/>
        <v>717.5</v>
      </c>
      <c r="M2832" s="50">
        <v>30</v>
      </c>
      <c r="N2832" s="22">
        <f t="shared" si="236"/>
        <v>502.25</v>
      </c>
      <c r="O2832" s="23">
        <v>75</v>
      </c>
      <c r="P2832" s="24">
        <f t="shared" si="237"/>
        <v>878.9375</v>
      </c>
    </row>
    <row r="2833" spans="1:19" ht="17.25" customHeight="1">
      <c r="A2833" s="1">
        <v>1</v>
      </c>
      <c r="B2833" s="1" t="s">
        <v>5208</v>
      </c>
      <c r="C2833" s="45"/>
      <c r="D2833" s="51" t="s">
        <v>5728</v>
      </c>
      <c r="E2833" s="51" t="s">
        <v>5729</v>
      </c>
      <c r="F2833" s="51">
        <v>1000</v>
      </c>
      <c r="H2833" s="42"/>
      <c r="J2833" s="49">
        <v>1.2</v>
      </c>
      <c r="K2833" s="49">
        <v>41</v>
      </c>
      <c r="L2833" s="4">
        <f t="shared" si="235"/>
        <v>49.199999999999996</v>
      </c>
      <c r="M2833" s="50">
        <v>30</v>
      </c>
      <c r="N2833" s="22">
        <f t="shared" si="236"/>
        <v>34.44</v>
      </c>
      <c r="O2833" s="23">
        <v>75</v>
      </c>
      <c r="P2833" s="24">
        <f t="shared" si="237"/>
        <v>60.269999999999996</v>
      </c>
    </row>
    <row r="2834" spans="1:19" ht="17.25" customHeight="1">
      <c r="A2834" s="1">
        <v>1</v>
      </c>
      <c r="B2834" s="1" t="s">
        <v>5208</v>
      </c>
      <c r="C2834" s="45"/>
      <c r="D2834" s="51" t="s">
        <v>5730</v>
      </c>
      <c r="E2834" s="51" t="s">
        <v>5731</v>
      </c>
      <c r="F2834" s="51">
        <v>800</v>
      </c>
      <c r="H2834" s="42"/>
      <c r="J2834" s="49">
        <v>1.4</v>
      </c>
      <c r="K2834" s="49">
        <v>41</v>
      </c>
      <c r="L2834" s="4">
        <f t="shared" si="235"/>
        <v>57.4</v>
      </c>
      <c r="M2834" s="50">
        <v>30</v>
      </c>
      <c r="N2834" s="22">
        <f t="shared" si="236"/>
        <v>40.18</v>
      </c>
      <c r="O2834" s="23">
        <v>75</v>
      </c>
      <c r="P2834" s="24">
        <f t="shared" si="237"/>
        <v>70.314999999999998</v>
      </c>
    </row>
    <row r="2835" spans="1:19" ht="17.25" customHeight="1">
      <c r="A2835" s="1">
        <v>1</v>
      </c>
      <c r="B2835" s="1" t="s">
        <v>5208</v>
      </c>
      <c r="C2835" s="45"/>
      <c r="D2835" s="51" t="s">
        <v>5732</v>
      </c>
      <c r="E2835" s="51" t="s">
        <v>5733</v>
      </c>
      <c r="F2835" s="51">
        <v>600</v>
      </c>
      <c r="H2835" s="42"/>
      <c r="J2835" s="49">
        <v>1.6</v>
      </c>
      <c r="K2835" s="49">
        <v>41</v>
      </c>
      <c r="L2835" s="4">
        <f t="shared" si="235"/>
        <v>65.600000000000009</v>
      </c>
      <c r="M2835" s="50">
        <v>30</v>
      </c>
      <c r="N2835" s="22">
        <f t="shared" si="236"/>
        <v>45.92</v>
      </c>
      <c r="O2835" s="23">
        <v>75</v>
      </c>
      <c r="P2835" s="24">
        <f t="shared" si="237"/>
        <v>80.36</v>
      </c>
    </row>
    <row r="2836" spans="1:19" ht="17.25" customHeight="1">
      <c r="A2836" s="1">
        <v>1</v>
      </c>
      <c r="B2836" s="1" t="s">
        <v>5208</v>
      </c>
      <c r="C2836" s="45"/>
      <c r="D2836" s="51" t="s">
        <v>5734</v>
      </c>
      <c r="E2836" s="51" t="s">
        <v>5735</v>
      </c>
      <c r="F2836" s="51">
        <v>120</v>
      </c>
      <c r="H2836" s="42"/>
      <c r="J2836" s="49">
        <v>3</v>
      </c>
      <c r="K2836" s="49">
        <v>41</v>
      </c>
      <c r="L2836" s="4">
        <f t="shared" si="235"/>
        <v>123</v>
      </c>
      <c r="M2836" s="50">
        <v>30</v>
      </c>
      <c r="N2836" s="22">
        <f t="shared" si="236"/>
        <v>86.1</v>
      </c>
      <c r="O2836" s="23">
        <v>75</v>
      </c>
      <c r="P2836" s="24">
        <f t="shared" si="237"/>
        <v>150.67500000000001</v>
      </c>
    </row>
    <row r="2837" spans="1:19" ht="17.25" customHeight="1">
      <c r="A2837" s="1">
        <v>1</v>
      </c>
      <c r="B2837" s="1" t="s">
        <v>5208</v>
      </c>
      <c r="C2837" s="45"/>
      <c r="D2837" s="51" t="s">
        <v>5736</v>
      </c>
      <c r="E2837" s="51" t="s">
        <v>5737</v>
      </c>
      <c r="F2837" s="51">
        <v>24</v>
      </c>
      <c r="H2837" s="42"/>
      <c r="J2837" s="49">
        <v>5.9</v>
      </c>
      <c r="K2837" s="49">
        <v>41</v>
      </c>
      <c r="L2837" s="4">
        <f t="shared" si="235"/>
        <v>241.9</v>
      </c>
      <c r="M2837" s="50">
        <v>30</v>
      </c>
      <c r="N2837" s="22">
        <f t="shared" si="236"/>
        <v>169.33</v>
      </c>
      <c r="O2837" s="23">
        <v>75</v>
      </c>
      <c r="P2837" s="24">
        <f t="shared" si="237"/>
        <v>296.32750000000004</v>
      </c>
    </row>
    <row r="2838" spans="1:19" ht="17.25" customHeight="1">
      <c r="A2838" s="1">
        <v>1</v>
      </c>
      <c r="B2838" s="1" t="s">
        <v>5208</v>
      </c>
      <c r="C2838" s="45"/>
      <c r="D2838" s="51" t="s">
        <v>5738</v>
      </c>
      <c r="E2838" s="51" t="s">
        <v>5739</v>
      </c>
      <c r="F2838" s="51">
        <v>100</v>
      </c>
      <c r="H2838" s="42"/>
      <c r="J2838" s="49">
        <v>1.8</v>
      </c>
      <c r="K2838" s="49">
        <v>41</v>
      </c>
      <c r="L2838" s="4">
        <f t="shared" si="235"/>
        <v>73.8</v>
      </c>
      <c r="M2838" s="50">
        <v>30</v>
      </c>
      <c r="N2838" s="22">
        <f t="shared" si="236"/>
        <v>51.66</v>
      </c>
      <c r="O2838" s="23">
        <v>75</v>
      </c>
      <c r="P2838" s="24">
        <f t="shared" si="237"/>
        <v>90.405000000000001</v>
      </c>
    </row>
    <row r="2839" spans="1:19" ht="17.25" customHeight="1">
      <c r="A2839" s="1">
        <v>1</v>
      </c>
      <c r="B2839" s="1" t="s">
        <v>5208</v>
      </c>
      <c r="C2839" s="45"/>
      <c r="D2839" s="51" t="s">
        <v>5740</v>
      </c>
      <c r="E2839" s="51" t="s">
        <v>5741</v>
      </c>
      <c r="F2839" s="51">
        <v>1</v>
      </c>
      <c r="H2839" s="42"/>
      <c r="J2839" s="49">
        <v>85</v>
      </c>
      <c r="K2839" s="49">
        <v>41</v>
      </c>
      <c r="L2839" s="4">
        <f t="shared" si="235"/>
        <v>3485</v>
      </c>
      <c r="M2839" s="50">
        <v>30</v>
      </c>
      <c r="N2839" s="22">
        <f t="shared" si="236"/>
        <v>2439.5</v>
      </c>
      <c r="O2839" s="23">
        <v>75</v>
      </c>
      <c r="P2839" s="24">
        <f t="shared" si="237"/>
        <v>4269.125</v>
      </c>
    </row>
    <row r="2841" spans="1:19" ht="17.25" customHeight="1">
      <c r="A2841" s="1">
        <v>3</v>
      </c>
      <c r="B2841" s="55" t="s">
        <v>5742</v>
      </c>
      <c r="C2841" s="1">
        <v>1300</v>
      </c>
      <c r="D2841" s="55">
        <v>2013</v>
      </c>
      <c r="E2841" s="55" t="s">
        <v>5743</v>
      </c>
      <c r="F2841" s="55"/>
      <c r="G2841" s="55">
        <v>20</v>
      </c>
      <c r="H2841" s="56">
        <v>550</v>
      </c>
      <c r="I2841" s="57">
        <v>420</v>
      </c>
      <c r="J2841" s="58">
        <v>8.3333333333333339</v>
      </c>
      <c r="K2841" s="24">
        <v>41</v>
      </c>
      <c r="L2841" s="58">
        <f t="shared" ref="L2841:L2850" si="238">J2841*K2841</f>
        <v>341.66666666666669</v>
      </c>
      <c r="M2841" s="50">
        <v>0</v>
      </c>
      <c r="N2841" s="22">
        <f t="shared" ref="N2841:N2850" si="239">L2841-L2841*M2841/100</f>
        <v>341.66666666666669</v>
      </c>
      <c r="O2841" s="23">
        <v>60</v>
      </c>
      <c r="P2841" s="24">
        <f t="shared" ref="P2841:P2850" si="240">N2841+N2841*O2841/100</f>
        <v>546.66666666666674</v>
      </c>
      <c r="R2841" s="24">
        <v>24</v>
      </c>
      <c r="S2841" s="58">
        <v>200</v>
      </c>
    </row>
    <row r="2842" spans="1:19" ht="17.25" customHeight="1">
      <c r="A2842" s="1">
        <v>3</v>
      </c>
      <c r="B2842" s="55" t="s">
        <v>5742</v>
      </c>
      <c r="C2842" s="1">
        <v>1301</v>
      </c>
      <c r="D2842" s="55">
        <v>7838</v>
      </c>
      <c r="E2842" s="55" t="s">
        <v>5744</v>
      </c>
      <c r="F2842" s="55"/>
      <c r="G2842" s="55">
        <v>50</v>
      </c>
      <c r="H2842" s="56">
        <v>150</v>
      </c>
      <c r="I2842" s="57">
        <v>150</v>
      </c>
      <c r="J2842" s="58">
        <v>2.7083333333333335</v>
      </c>
      <c r="K2842" s="24">
        <v>41</v>
      </c>
      <c r="L2842" s="58">
        <f t="shared" si="238"/>
        <v>111.04166666666667</v>
      </c>
      <c r="M2842" s="50">
        <v>0</v>
      </c>
      <c r="N2842" s="22">
        <f t="shared" si="239"/>
        <v>111.04166666666667</v>
      </c>
      <c r="O2842" s="23">
        <v>60</v>
      </c>
      <c r="P2842" s="24">
        <f t="shared" si="240"/>
        <v>177.66666666666669</v>
      </c>
      <c r="R2842" s="24">
        <v>24</v>
      </c>
      <c r="S2842" s="58">
        <v>65</v>
      </c>
    </row>
    <row r="2843" spans="1:19" ht="17.25" customHeight="1">
      <c r="A2843" s="1">
        <v>3</v>
      </c>
      <c r="B2843" s="55" t="s">
        <v>5742</v>
      </c>
      <c r="C2843" s="1">
        <v>1302</v>
      </c>
      <c r="D2843" s="55">
        <v>1484</v>
      </c>
      <c r="E2843" s="55" t="s">
        <v>5745</v>
      </c>
      <c r="F2843" s="55"/>
      <c r="G2843" s="55">
        <v>12</v>
      </c>
      <c r="H2843" s="56">
        <v>650</v>
      </c>
      <c r="I2843" s="57">
        <v>450</v>
      </c>
      <c r="J2843" s="58">
        <v>10.416666666666666</v>
      </c>
      <c r="K2843" s="24">
        <v>41</v>
      </c>
      <c r="L2843" s="58">
        <f t="shared" si="238"/>
        <v>427.08333333333331</v>
      </c>
      <c r="M2843" s="50">
        <v>0</v>
      </c>
      <c r="N2843" s="22">
        <f t="shared" si="239"/>
        <v>427.08333333333331</v>
      </c>
      <c r="O2843" s="23">
        <v>60</v>
      </c>
      <c r="P2843" s="24">
        <f t="shared" si="240"/>
        <v>683.33333333333326</v>
      </c>
      <c r="R2843" s="24">
        <v>24</v>
      </c>
      <c r="S2843" s="58">
        <v>250</v>
      </c>
    </row>
    <row r="2844" spans="1:19" ht="17.25" customHeight="1">
      <c r="A2844" s="1">
        <v>3</v>
      </c>
      <c r="B2844" s="55" t="s">
        <v>5742</v>
      </c>
      <c r="C2844" s="1">
        <v>1303</v>
      </c>
      <c r="D2844" s="55">
        <v>7866</v>
      </c>
      <c r="E2844" s="55" t="s">
        <v>5746</v>
      </c>
      <c r="F2844" s="55"/>
      <c r="G2844" s="55">
        <v>10</v>
      </c>
      <c r="H2844" s="57">
        <v>40</v>
      </c>
      <c r="I2844" s="57">
        <v>65</v>
      </c>
      <c r="J2844" s="58">
        <v>1.4583333333333333</v>
      </c>
      <c r="K2844" s="24">
        <v>41</v>
      </c>
      <c r="L2844" s="58">
        <f t="shared" si="238"/>
        <v>59.791666666666664</v>
      </c>
      <c r="M2844" s="50">
        <v>0</v>
      </c>
      <c r="N2844" s="22">
        <f t="shared" si="239"/>
        <v>59.791666666666664</v>
      </c>
      <c r="O2844" s="23">
        <v>60</v>
      </c>
      <c r="P2844" s="24">
        <f t="shared" si="240"/>
        <v>95.666666666666657</v>
      </c>
      <c r="R2844" s="24">
        <v>24</v>
      </c>
      <c r="S2844" s="58">
        <v>35</v>
      </c>
    </row>
    <row r="2845" spans="1:19" ht="17.25" customHeight="1">
      <c r="A2845" s="1">
        <v>3</v>
      </c>
      <c r="B2845" s="55" t="s">
        <v>5742</v>
      </c>
      <c r="C2845" s="1">
        <v>1304</v>
      </c>
      <c r="D2845" s="55">
        <v>3764</v>
      </c>
      <c r="E2845" s="55" t="s">
        <v>5747</v>
      </c>
      <c r="F2845" s="55"/>
      <c r="G2845" s="55">
        <v>20</v>
      </c>
      <c r="H2845" s="56">
        <v>230</v>
      </c>
      <c r="I2845" s="57">
        <v>160</v>
      </c>
      <c r="J2845" s="58">
        <v>3.5416666666666665</v>
      </c>
      <c r="K2845" s="24">
        <v>41</v>
      </c>
      <c r="L2845" s="58">
        <f t="shared" si="238"/>
        <v>145.20833333333331</v>
      </c>
      <c r="M2845" s="50">
        <v>0</v>
      </c>
      <c r="N2845" s="22">
        <f t="shared" si="239"/>
        <v>145.20833333333331</v>
      </c>
      <c r="O2845" s="23">
        <v>60</v>
      </c>
      <c r="P2845" s="24">
        <f t="shared" si="240"/>
        <v>232.33333333333331</v>
      </c>
      <c r="R2845" s="24">
        <v>24</v>
      </c>
      <c r="S2845" s="58">
        <v>85</v>
      </c>
    </row>
    <row r="2846" spans="1:19" ht="17.25" customHeight="1">
      <c r="A2846" s="1">
        <v>3</v>
      </c>
      <c r="B2846" s="55" t="s">
        <v>5742</v>
      </c>
      <c r="C2846" s="1">
        <v>1305</v>
      </c>
      <c r="D2846" s="55">
        <v>843</v>
      </c>
      <c r="E2846" s="55" t="s">
        <v>5748</v>
      </c>
      <c r="F2846" s="55"/>
      <c r="G2846" s="55">
        <v>30</v>
      </c>
      <c r="H2846" s="56">
        <v>400</v>
      </c>
      <c r="I2846" s="57">
        <v>295</v>
      </c>
      <c r="J2846" s="58">
        <v>6.25</v>
      </c>
      <c r="K2846" s="24">
        <v>41</v>
      </c>
      <c r="L2846" s="58">
        <f t="shared" si="238"/>
        <v>256.25</v>
      </c>
      <c r="M2846" s="50">
        <v>0</v>
      </c>
      <c r="N2846" s="22">
        <f t="shared" si="239"/>
        <v>256.25</v>
      </c>
      <c r="O2846" s="23">
        <v>60</v>
      </c>
      <c r="P2846" s="24">
        <f t="shared" si="240"/>
        <v>410</v>
      </c>
      <c r="R2846" s="24">
        <v>24</v>
      </c>
      <c r="S2846" s="58">
        <v>150</v>
      </c>
    </row>
    <row r="2847" spans="1:19" ht="17.25" customHeight="1">
      <c r="A2847" s="1">
        <v>3</v>
      </c>
      <c r="B2847" s="55" t="s">
        <v>5742</v>
      </c>
      <c r="C2847" s="1">
        <v>1306</v>
      </c>
      <c r="D2847" s="55">
        <v>9208</v>
      </c>
      <c r="E2847" s="55" t="s">
        <v>5749</v>
      </c>
      <c r="F2847" s="55"/>
      <c r="G2847" s="55">
        <v>12</v>
      </c>
      <c r="H2847" s="56">
        <v>110</v>
      </c>
      <c r="I2847" s="57">
        <v>75</v>
      </c>
      <c r="J2847" s="58">
        <v>1.6666666666666667</v>
      </c>
      <c r="K2847" s="24">
        <v>41</v>
      </c>
      <c r="L2847" s="58">
        <f t="shared" si="238"/>
        <v>68.333333333333343</v>
      </c>
      <c r="M2847" s="50">
        <v>0</v>
      </c>
      <c r="N2847" s="22">
        <f t="shared" si="239"/>
        <v>68.333333333333343</v>
      </c>
      <c r="O2847" s="23">
        <v>60</v>
      </c>
      <c r="P2847" s="24">
        <f t="shared" si="240"/>
        <v>109.33333333333334</v>
      </c>
      <c r="R2847" s="24">
        <v>24</v>
      </c>
      <c r="S2847" s="58">
        <v>40</v>
      </c>
    </row>
    <row r="2848" spans="1:19" ht="17.25" customHeight="1">
      <c r="A2848" s="1">
        <v>3</v>
      </c>
      <c r="B2848" s="55" t="s">
        <v>5742</v>
      </c>
      <c r="C2848" s="1">
        <v>1307</v>
      </c>
      <c r="D2848" s="55">
        <v>408</v>
      </c>
      <c r="E2848" s="55" t="s">
        <v>5750</v>
      </c>
      <c r="F2848" s="55"/>
      <c r="G2848" s="55">
        <v>30</v>
      </c>
      <c r="H2848" s="56">
        <v>115</v>
      </c>
      <c r="I2848" s="57">
        <v>75</v>
      </c>
      <c r="J2848" s="58">
        <v>1.75</v>
      </c>
      <c r="K2848" s="24">
        <v>41</v>
      </c>
      <c r="L2848" s="58">
        <f t="shared" si="238"/>
        <v>71.75</v>
      </c>
      <c r="M2848" s="50">
        <v>0</v>
      </c>
      <c r="N2848" s="22">
        <f t="shared" si="239"/>
        <v>71.75</v>
      </c>
      <c r="O2848" s="23">
        <v>60</v>
      </c>
      <c r="P2848" s="24">
        <f t="shared" si="240"/>
        <v>114.8</v>
      </c>
      <c r="R2848" s="24">
        <v>24</v>
      </c>
      <c r="S2848" s="58">
        <v>42</v>
      </c>
    </row>
    <row r="2849" spans="1:27" ht="17.25" customHeight="1">
      <c r="A2849" s="1">
        <v>3</v>
      </c>
      <c r="B2849" s="55" t="s">
        <v>5742</v>
      </c>
      <c r="C2849" s="1">
        <v>1308</v>
      </c>
      <c r="D2849" s="55">
        <v>7626</v>
      </c>
      <c r="E2849" s="55" t="s">
        <v>5751</v>
      </c>
      <c r="F2849" s="55"/>
      <c r="G2849" s="55">
        <v>20</v>
      </c>
      <c r="H2849" s="56">
        <v>240</v>
      </c>
      <c r="I2849" s="57">
        <v>170</v>
      </c>
      <c r="J2849" s="58">
        <v>3.75</v>
      </c>
      <c r="K2849" s="24">
        <v>41</v>
      </c>
      <c r="L2849" s="58">
        <f t="shared" si="238"/>
        <v>153.75</v>
      </c>
      <c r="M2849" s="50">
        <v>0</v>
      </c>
      <c r="N2849" s="22">
        <f t="shared" si="239"/>
        <v>153.75</v>
      </c>
      <c r="O2849" s="23">
        <v>60</v>
      </c>
      <c r="P2849" s="24">
        <f t="shared" si="240"/>
        <v>246</v>
      </c>
      <c r="R2849" s="24">
        <v>24</v>
      </c>
      <c r="S2849" s="58">
        <v>90</v>
      </c>
    </row>
    <row r="2850" spans="1:27" ht="17.25" customHeight="1">
      <c r="A2850" s="1">
        <v>3</v>
      </c>
      <c r="B2850" s="55" t="s">
        <v>5742</v>
      </c>
      <c r="C2850" s="1">
        <v>1309</v>
      </c>
      <c r="D2850" s="55">
        <v>206</v>
      </c>
      <c r="E2850" s="55" t="s">
        <v>5752</v>
      </c>
      <c r="F2850" s="55"/>
      <c r="G2850" s="55">
        <v>100</v>
      </c>
      <c r="H2850" s="56">
        <v>65</v>
      </c>
      <c r="I2850" s="59"/>
      <c r="J2850" s="58">
        <v>1.1666666666666667</v>
      </c>
      <c r="K2850" s="24">
        <v>41</v>
      </c>
      <c r="L2850" s="58">
        <f t="shared" si="238"/>
        <v>47.833333333333336</v>
      </c>
      <c r="M2850" s="50">
        <v>0</v>
      </c>
      <c r="N2850" s="22">
        <f t="shared" si="239"/>
        <v>47.833333333333336</v>
      </c>
      <c r="O2850" s="23">
        <v>60</v>
      </c>
      <c r="P2850" s="24">
        <f t="shared" si="240"/>
        <v>76.533333333333331</v>
      </c>
      <c r="R2850" s="24">
        <v>24</v>
      </c>
      <c r="S2850" s="58">
        <v>28</v>
      </c>
    </row>
    <row r="2853" spans="1:27" ht="17.25" customHeight="1">
      <c r="A2853">
        <v>4</v>
      </c>
      <c r="B2853" s="60" t="s">
        <v>5753</v>
      </c>
      <c r="C2853">
        <v>1310</v>
      </c>
      <c r="D2853" s="55"/>
      <c r="E2853" s="55" t="s">
        <v>5754</v>
      </c>
      <c r="F2853">
        <v>1310</v>
      </c>
      <c r="G2853" s="55">
        <f>C2853-F2853</f>
        <v>0</v>
      </c>
      <c r="H2853" s="61">
        <v>22</v>
      </c>
      <c r="I2853" s="62">
        <v>18</v>
      </c>
      <c r="J2853" s="63">
        <f>T2853</f>
        <v>0.4</v>
      </c>
      <c r="K2853" s="55">
        <v>40</v>
      </c>
      <c r="L2853" s="64">
        <f>J2853*K2853</f>
        <v>16</v>
      </c>
      <c r="M2853" s="65">
        <v>11.975</v>
      </c>
      <c r="N2853" s="22">
        <f>L2853-L2853*M2853/100</f>
        <v>14.084</v>
      </c>
      <c r="O2853" s="23">
        <v>60</v>
      </c>
      <c r="P2853" s="66">
        <f>N2853+N2853*O2853/100</f>
        <v>22.534399999999998</v>
      </c>
      <c r="Q2853" s="67">
        <f>J2853-T2853</f>
        <v>0</v>
      </c>
      <c r="R2853" s="55">
        <v>25</v>
      </c>
      <c r="S2853" s="68">
        <v>10</v>
      </c>
      <c r="T2853" s="69">
        <f>S2853/R2853</f>
        <v>0.4</v>
      </c>
      <c r="U2853" s="70">
        <f>IF(N2853&lt;&gt;"",(L2853-L2853/100*M2853)*(1+N2853/100),L2853-L2853/100*M2853)</f>
        <v>16.067590559999999</v>
      </c>
      <c r="V2853" s="71"/>
      <c r="W2853" s="70">
        <f>U2853+U2853*V2853/100</f>
        <v>16.067590559999999</v>
      </c>
      <c r="X2853" s="72">
        <f>IF(I2853&lt;&gt;"",((I2853-W2853)/W2853)*100,"")</f>
        <v>12.026753064088538</v>
      </c>
      <c r="Y2853" s="70">
        <f>W2853</f>
        <v>16.067590559999999</v>
      </c>
      <c r="Z2853" s="70">
        <f>D2853*Y2853</f>
        <v>0</v>
      </c>
      <c r="AA2853" s="73">
        <v>43182</v>
      </c>
    </row>
    <row r="2854" spans="1:27" ht="17.25" customHeight="1">
      <c r="A2854">
        <v>4</v>
      </c>
      <c r="B2854" s="60" t="s">
        <v>5753</v>
      </c>
      <c r="C2854">
        <v>1311</v>
      </c>
      <c r="D2854" s="55"/>
      <c r="E2854" s="55" t="s">
        <v>5755</v>
      </c>
      <c r="F2854">
        <v>1311</v>
      </c>
      <c r="G2854" s="55">
        <f t="shared" ref="G2854:G2917" si="241">C2854-F2854</f>
        <v>0</v>
      </c>
      <c r="H2854" s="61">
        <v>28</v>
      </c>
      <c r="I2854" s="62">
        <v>30</v>
      </c>
      <c r="J2854" s="63">
        <f>T2854</f>
        <v>0.68</v>
      </c>
      <c r="K2854" s="55">
        <v>40</v>
      </c>
      <c r="L2854" s="64">
        <f>J2854*K2854</f>
        <v>27.200000000000003</v>
      </c>
      <c r="M2854" s="65">
        <v>11.975</v>
      </c>
      <c r="N2854" s="22">
        <f>L2854-L2854*M2854/100</f>
        <v>23.942800000000002</v>
      </c>
      <c r="O2854" s="23">
        <v>60</v>
      </c>
      <c r="P2854" s="66">
        <f>N2854+N2854*O2854/100</f>
        <v>38.308480000000003</v>
      </c>
      <c r="Q2854" s="67">
        <f>J2854-T2854</f>
        <v>0</v>
      </c>
      <c r="R2854" s="55">
        <v>25</v>
      </c>
      <c r="S2854" s="68">
        <v>17</v>
      </c>
      <c r="T2854" s="69">
        <f>S2854/R2854</f>
        <v>0.68</v>
      </c>
      <c r="U2854" s="70">
        <f>IF(N2854&lt;&gt;"",(L2854-L2854/100*M2854)*(1+N2854/100),L2854-L2854/100*M2854)</f>
        <v>29.675376718400003</v>
      </c>
      <c r="V2854" s="71"/>
      <c r="W2854" s="70">
        <f>U2854+U2854*V2854/100</f>
        <v>29.675376718400003</v>
      </c>
      <c r="X2854" s="72">
        <f>IF(I2854&lt;&gt;"",((I2854-W2854)/W2854)*100,"")</f>
        <v>1.0939146103534285</v>
      </c>
      <c r="Y2854" s="70">
        <f>W2854</f>
        <v>29.675376718400003</v>
      </c>
      <c r="Z2854" s="70">
        <f>D2854*Y2854</f>
        <v>0</v>
      </c>
      <c r="AA2854" s="73">
        <v>43182</v>
      </c>
    </row>
    <row r="2855" spans="1:27" ht="17.25" customHeight="1">
      <c r="A2855">
        <v>4</v>
      </c>
      <c r="B2855" s="60" t="s">
        <v>5753</v>
      </c>
      <c r="C2855">
        <v>1312</v>
      </c>
      <c r="D2855" s="55"/>
      <c r="E2855" s="55" t="s">
        <v>5756</v>
      </c>
      <c r="F2855">
        <v>1312</v>
      </c>
      <c r="G2855" s="55">
        <f t="shared" si="241"/>
        <v>0</v>
      </c>
      <c r="H2855" s="61">
        <v>50</v>
      </c>
      <c r="I2855" s="62">
        <v>35</v>
      </c>
      <c r="J2855" s="63">
        <f>T2855</f>
        <v>0.92</v>
      </c>
      <c r="K2855" s="55">
        <v>40</v>
      </c>
      <c r="L2855" s="64">
        <f>J2855*K2855</f>
        <v>36.800000000000004</v>
      </c>
      <c r="M2855" s="65">
        <v>11.975</v>
      </c>
      <c r="N2855" s="22">
        <f>L2855-L2855*M2855/100</f>
        <v>32.393200000000007</v>
      </c>
      <c r="O2855" s="23">
        <v>60</v>
      </c>
      <c r="P2855" s="66">
        <f>N2855+N2855*O2855/100</f>
        <v>51.829120000000017</v>
      </c>
      <c r="Q2855" s="67">
        <f>J2855-T2855</f>
        <v>0</v>
      </c>
      <c r="R2855" s="55">
        <v>25</v>
      </c>
      <c r="S2855" s="68">
        <v>23</v>
      </c>
      <c r="T2855" s="69">
        <f>S2855/R2855</f>
        <v>0.92</v>
      </c>
      <c r="U2855" s="70">
        <f>IF(N2855&lt;&gt;"",(L2855-L2855/100*M2855)*(1+N2855/100),L2855-L2855/100*M2855)</f>
        <v>42.886394062400015</v>
      </c>
      <c r="V2855" s="71"/>
      <c r="W2855" s="70">
        <f>U2855+U2855*V2855/100</f>
        <v>42.886394062400015</v>
      </c>
      <c r="X2855" s="72">
        <f>IF(I2855&lt;&gt;"",((I2855-W2855)/W2855)*100,"")</f>
        <v>-18.389035111987393</v>
      </c>
      <c r="Y2855" s="70">
        <f>W2855</f>
        <v>42.886394062400015</v>
      </c>
      <c r="Z2855" s="70">
        <f>D2855*Y2855</f>
        <v>0</v>
      </c>
      <c r="AA2855" s="73">
        <v>43182</v>
      </c>
    </row>
    <row r="2856" spans="1:27" ht="17.25" customHeight="1">
      <c r="A2856">
        <v>4</v>
      </c>
      <c r="B2856" s="60" t="s">
        <v>5753</v>
      </c>
      <c r="C2856">
        <v>1313</v>
      </c>
      <c r="D2856" s="74"/>
      <c r="E2856" s="75" t="s">
        <v>5757</v>
      </c>
      <c r="F2856">
        <v>1313</v>
      </c>
      <c r="G2856" s="55">
        <f t="shared" si="241"/>
        <v>0</v>
      </c>
      <c r="H2856" s="61">
        <v>65</v>
      </c>
      <c r="I2856" s="76">
        <v>45</v>
      </c>
      <c r="J2856" s="63">
        <f>T2856</f>
        <v>1.1200000000000001</v>
      </c>
      <c r="K2856" s="55">
        <v>40</v>
      </c>
      <c r="L2856" s="64">
        <f>J2856*K2856</f>
        <v>44.800000000000004</v>
      </c>
      <c r="M2856" s="65">
        <v>11.9665</v>
      </c>
      <c r="N2856" s="22">
        <f>L2856-L2856*M2856/100</f>
        <v>39.439008000000001</v>
      </c>
      <c r="O2856" s="23">
        <v>60</v>
      </c>
      <c r="P2856" s="66">
        <f>N2856+N2856*O2856/100</f>
        <v>63.102412799999996</v>
      </c>
      <c r="Q2856" s="67">
        <f>J2856-T2856</f>
        <v>0</v>
      </c>
      <c r="R2856" s="55">
        <v>25</v>
      </c>
      <c r="S2856" s="70">
        <v>28</v>
      </c>
      <c r="T2856" s="69">
        <f>S2856/R2856</f>
        <v>1.1200000000000001</v>
      </c>
      <c r="U2856" s="70">
        <f>IF(N2856&lt;&gt;"",(L2856-L2856/100*M2856)*(1+N2856/100),L2856-L2856/100*M2856)</f>
        <v>54.99336152024064</v>
      </c>
      <c r="V2856" s="70"/>
      <c r="W2856" s="70">
        <f>U2856+U2856*V2856/100</f>
        <v>54.99336152024064</v>
      </c>
      <c r="X2856" s="72">
        <f>IF(I2856&lt;&gt;"",((I2856-W2856)/W2856)*100,"")</f>
        <v>-18.171941565278786</v>
      </c>
      <c r="Y2856" s="70">
        <f>W2856</f>
        <v>54.99336152024064</v>
      </c>
      <c r="Z2856" s="70">
        <f>D2856*Y2856</f>
        <v>0</v>
      </c>
      <c r="AA2856" s="73">
        <v>43238</v>
      </c>
    </row>
    <row r="2857" spans="1:27" ht="17.25" customHeight="1">
      <c r="A2857">
        <v>4</v>
      </c>
      <c r="B2857" s="60" t="s">
        <v>5753</v>
      </c>
      <c r="C2857">
        <v>1314</v>
      </c>
      <c r="D2857" s="74"/>
      <c r="E2857" s="75" t="s">
        <v>5758</v>
      </c>
      <c r="F2857">
        <v>1314</v>
      </c>
      <c r="G2857" s="55">
        <f t="shared" si="241"/>
        <v>0</v>
      </c>
      <c r="H2857" s="61">
        <v>90</v>
      </c>
      <c r="I2857" s="76"/>
      <c r="J2857" s="63">
        <f>T2857</f>
        <v>1.64</v>
      </c>
      <c r="K2857" s="55">
        <v>40</v>
      </c>
      <c r="L2857" s="64">
        <f>J2857*K2857</f>
        <v>65.599999999999994</v>
      </c>
      <c r="M2857" s="65">
        <v>11.9665</v>
      </c>
      <c r="N2857" s="22">
        <f>L2857-L2857*M2857/100</f>
        <v>57.749975999999997</v>
      </c>
      <c r="O2857" s="23">
        <v>60</v>
      </c>
      <c r="P2857" s="66">
        <f>N2857+N2857*O2857/100</f>
        <v>92.399961599999997</v>
      </c>
      <c r="Q2857" s="67">
        <f>J2857-T2857</f>
        <v>0</v>
      </c>
      <c r="R2857" s="55">
        <v>25</v>
      </c>
      <c r="S2857" s="70">
        <v>41</v>
      </c>
      <c r="T2857" s="69">
        <f>S2857/R2857</f>
        <v>1.64</v>
      </c>
      <c r="U2857" s="70">
        <f>IF(N2857&lt;&gt;"",(L2857-L2857/100*M2857)*(1+N2857/100),L2857-L2857/100*M2857)</f>
        <v>91.100573280005747</v>
      </c>
      <c r="V2857" s="70"/>
      <c r="W2857" s="70">
        <f>U2857+U2857*V2857/100</f>
        <v>91.100573280005747</v>
      </c>
      <c r="X2857" s="72" t="str">
        <f>IF(I2857&lt;&gt;"",((I2857-W2857)/W2857)*100,"")</f>
        <v/>
      </c>
      <c r="Y2857" s="70">
        <f>W2857</f>
        <v>91.100573280005747</v>
      </c>
      <c r="Z2857" s="70">
        <f>D2857*Y2857</f>
        <v>0</v>
      </c>
      <c r="AA2857" s="73">
        <v>43238</v>
      </c>
    </row>
    <row r="2858" spans="1:27" ht="17.25" customHeight="1">
      <c r="A2858">
        <v>4</v>
      </c>
      <c r="B2858" s="60" t="s">
        <v>5753</v>
      </c>
      <c r="C2858">
        <v>1315</v>
      </c>
      <c r="D2858" s="74"/>
      <c r="E2858" s="75" t="s">
        <v>5759</v>
      </c>
      <c r="F2858">
        <v>1315</v>
      </c>
      <c r="G2858" s="55">
        <f t="shared" si="241"/>
        <v>0</v>
      </c>
      <c r="H2858" s="61">
        <v>120</v>
      </c>
      <c r="I2858" s="76"/>
      <c r="J2858" s="63">
        <f>T2858</f>
        <v>2.16</v>
      </c>
      <c r="K2858" s="55">
        <v>40</v>
      </c>
      <c r="L2858" s="64">
        <f>J2858*K2858</f>
        <v>86.4</v>
      </c>
      <c r="M2858" s="65">
        <v>11.9665</v>
      </c>
      <c r="N2858" s="22">
        <f>L2858-L2858*M2858/100</f>
        <v>76.060944000000006</v>
      </c>
      <c r="O2858" s="23">
        <v>60</v>
      </c>
      <c r="P2858" s="66">
        <f>N2858+N2858*O2858/100</f>
        <v>121.6975104</v>
      </c>
      <c r="Q2858" s="67">
        <f>J2858-T2858</f>
        <v>0</v>
      </c>
      <c r="R2858" s="55">
        <v>25</v>
      </c>
      <c r="S2858" s="70">
        <v>54</v>
      </c>
      <c r="T2858" s="69">
        <f>S2858/R2858</f>
        <v>2.16</v>
      </c>
      <c r="U2858" s="70">
        <f>IF(N2858&lt;&gt;"",(L2858-L2858/100*M2858)*(1+N2858/100),L2858-L2858/100*M2858)</f>
        <v>133.91361602171139</v>
      </c>
      <c r="V2858" s="70"/>
      <c r="W2858" s="70">
        <f>U2858+U2858*V2858/100</f>
        <v>133.91361602171139</v>
      </c>
      <c r="X2858" s="72" t="str">
        <f>IF(I2858&lt;&gt;"",((I2858-W2858)/W2858)*100,"")</f>
        <v/>
      </c>
      <c r="Y2858" s="70">
        <f>W2858</f>
        <v>133.91361602171139</v>
      </c>
      <c r="Z2858" s="70">
        <f>D2858*Y2858</f>
        <v>0</v>
      </c>
      <c r="AA2858" s="73">
        <v>43238</v>
      </c>
    </row>
    <row r="2859" spans="1:27" ht="17.25" customHeight="1">
      <c r="A2859">
        <v>4</v>
      </c>
      <c r="B2859" s="60" t="s">
        <v>5753</v>
      </c>
      <c r="C2859">
        <v>1316</v>
      </c>
      <c r="D2859" s="74"/>
      <c r="E2859" s="75" t="s">
        <v>5760</v>
      </c>
      <c r="F2859">
        <v>1316</v>
      </c>
      <c r="G2859" s="55">
        <f t="shared" si="241"/>
        <v>0</v>
      </c>
      <c r="H2859" s="61">
        <v>110</v>
      </c>
      <c r="I2859" s="76"/>
      <c r="J2859" s="63">
        <f>T2859</f>
        <v>2.04</v>
      </c>
      <c r="K2859" s="55">
        <v>40</v>
      </c>
      <c r="L2859" s="64">
        <f>J2859*K2859</f>
        <v>81.599999999999994</v>
      </c>
      <c r="M2859" s="65">
        <v>11.9665</v>
      </c>
      <c r="N2859" s="22">
        <f>L2859-L2859*M2859/100</f>
        <v>71.835335999999998</v>
      </c>
      <c r="O2859" s="23">
        <v>60</v>
      </c>
      <c r="P2859" s="66">
        <f>N2859+N2859*O2859/100</f>
        <v>114.93653759999999</v>
      </c>
      <c r="Q2859" s="67">
        <f>J2859-T2859</f>
        <v>0</v>
      </c>
      <c r="R2859" s="55">
        <v>25</v>
      </c>
      <c r="S2859" s="70">
        <v>51</v>
      </c>
      <c r="T2859" s="69">
        <f>S2859/R2859</f>
        <v>2.04</v>
      </c>
      <c r="U2859" s="70">
        <f>IF(N2859&lt;&gt;"",(L2859-L2859/100*M2859)*(1+N2859/100),L2859-L2859/100*M2859)</f>
        <v>123.43849098232896</v>
      </c>
      <c r="V2859" s="70"/>
      <c r="W2859" s="70">
        <f>U2859+U2859*V2859/100</f>
        <v>123.43849098232896</v>
      </c>
      <c r="X2859" s="72" t="str">
        <f>IF(I2859&lt;&gt;"",((I2859-W2859)/W2859)*100,"")</f>
        <v/>
      </c>
      <c r="Y2859" s="70">
        <f>W2859</f>
        <v>123.43849098232896</v>
      </c>
      <c r="Z2859" s="70">
        <f>D2859*Y2859</f>
        <v>0</v>
      </c>
      <c r="AA2859" s="73">
        <v>43238</v>
      </c>
    </row>
    <row r="2860" spans="1:27" ht="17.25" customHeight="1">
      <c r="A2860">
        <v>4</v>
      </c>
      <c r="B2860" s="60" t="s">
        <v>5753</v>
      </c>
      <c r="C2860">
        <v>1317</v>
      </c>
      <c r="D2860" s="55"/>
      <c r="E2860" s="55" t="s">
        <v>5761</v>
      </c>
      <c r="F2860">
        <v>1317</v>
      </c>
      <c r="G2860" s="55">
        <f t="shared" si="241"/>
        <v>0</v>
      </c>
      <c r="H2860" s="61">
        <v>40</v>
      </c>
      <c r="I2860" s="62">
        <v>30</v>
      </c>
      <c r="J2860" s="63">
        <f>T2860</f>
        <v>0.6428571428571429</v>
      </c>
      <c r="K2860" s="55">
        <v>40</v>
      </c>
      <c r="L2860" s="64">
        <f>J2860*K2860</f>
        <v>25.714285714285715</v>
      </c>
      <c r="M2860" s="77">
        <v>12.025</v>
      </c>
      <c r="N2860" s="22">
        <f>L2860-L2860*M2860/100</f>
        <v>22.622142857142858</v>
      </c>
      <c r="O2860" s="23">
        <v>60</v>
      </c>
      <c r="P2860" s="66">
        <f>N2860+N2860*O2860/100</f>
        <v>36.195428571428572</v>
      </c>
      <c r="Q2860" s="67">
        <f>J2860-T2860</f>
        <v>0</v>
      </c>
      <c r="R2860" s="55">
        <v>28</v>
      </c>
      <c r="S2860" s="71">
        <v>18</v>
      </c>
      <c r="T2860" s="69">
        <f>S2860/R2860</f>
        <v>0.6428571428571429</v>
      </c>
      <c r="U2860" s="70">
        <f>IF(N2860&lt;&gt;"",(L2860-L2860/100*M2860)*(1+N2860/100),L2860-L2860/100*M2860)</f>
        <v>27.739756331632655</v>
      </c>
      <c r="V2860" s="70"/>
      <c r="W2860" s="70">
        <f>U2860+U2860*V2860/100</f>
        <v>27.739756331632655</v>
      </c>
      <c r="X2860" s="72">
        <f>IF(I2860&lt;&gt;"",((I2860-W2860)/W2860)*100,"")</f>
        <v>8.148030001943118</v>
      </c>
      <c r="Y2860" s="70">
        <f>W2860</f>
        <v>27.739756331632655</v>
      </c>
      <c r="Z2860" s="70">
        <f>D2860*Y2860</f>
        <v>0</v>
      </c>
      <c r="AA2860" s="73">
        <v>43301</v>
      </c>
    </row>
    <row r="2861" spans="1:27" ht="17.25" customHeight="1">
      <c r="A2861">
        <v>4</v>
      </c>
      <c r="B2861" s="60" t="s">
        <v>5753</v>
      </c>
      <c r="C2861">
        <v>1318</v>
      </c>
      <c r="D2861" s="55"/>
      <c r="E2861" s="55" t="s">
        <v>5762</v>
      </c>
      <c r="F2861">
        <v>1318</v>
      </c>
      <c r="G2861" s="55">
        <f t="shared" si="241"/>
        <v>0</v>
      </c>
      <c r="H2861" s="61">
        <v>190</v>
      </c>
      <c r="I2861" s="62">
        <v>140</v>
      </c>
      <c r="J2861" s="63">
        <f>T2861</f>
        <v>3.44</v>
      </c>
      <c r="K2861" s="55">
        <v>40</v>
      </c>
      <c r="L2861" s="64">
        <f>J2861*K2861</f>
        <v>137.6</v>
      </c>
      <c r="M2861" s="65">
        <v>11.975</v>
      </c>
      <c r="N2861" s="22">
        <f>L2861-L2861*M2861/100</f>
        <v>121.1224</v>
      </c>
      <c r="O2861" s="23">
        <v>60</v>
      </c>
      <c r="P2861" s="66">
        <f>N2861+N2861*O2861/100</f>
        <v>193.79584</v>
      </c>
      <c r="Q2861" s="67">
        <f>J2861-T2861</f>
        <v>0</v>
      </c>
      <c r="R2861" s="55">
        <v>25</v>
      </c>
      <c r="S2861" s="68">
        <v>86</v>
      </c>
      <c r="T2861" s="69">
        <f>S2861/R2861</f>
        <v>3.44</v>
      </c>
      <c r="U2861" s="70">
        <f>IF(N2861&lt;&gt;"",(L2861-L2861/100*M2861)*(1+N2861/100),L2861-L2861/100*M2861)</f>
        <v>267.82875781760004</v>
      </c>
      <c r="V2861" s="71"/>
      <c r="W2861" s="70">
        <f>U2861+U2861*V2861/100</f>
        <v>267.82875781760004</v>
      </c>
      <c r="X2861" s="72">
        <f>IF(I2861&lt;&gt;"",((I2861-W2861)/W2861)*100,"")</f>
        <v>-47.727794005099149</v>
      </c>
      <c r="Y2861" s="70">
        <f>W2861</f>
        <v>267.82875781760004</v>
      </c>
      <c r="Z2861" s="70">
        <f>D2861*Y2861</f>
        <v>0</v>
      </c>
      <c r="AA2861" s="73">
        <v>43182</v>
      </c>
    </row>
    <row r="2862" spans="1:27" ht="17.25" customHeight="1">
      <c r="A2862">
        <v>4</v>
      </c>
      <c r="B2862" s="60" t="s">
        <v>5753</v>
      </c>
      <c r="C2862">
        <v>1319</v>
      </c>
      <c r="D2862" s="55"/>
      <c r="E2862" s="55" t="s">
        <v>5763</v>
      </c>
      <c r="F2862">
        <v>1319</v>
      </c>
      <c r="G2862" s="55">
        <f t="shared" si="241"/>
        <v>0</v>
      </c>
      <c r="H2862" s="61">
        <v>190</v>
      </c>
      <c r="I2862" s="62">
        <v>140</v>
      </c>
      <c r="J2862" s="63">
        <f>T2862</f>
        <v>3.44</v>
      </c>
      <c r="K2862" s="55">
        <v>40</v>
      </c>
      <c r="L2862" s="64">
        <f>J2862*K2862</f>
        <v>137.6</v>
      </c>
      <c r="M2862" s="65">
        <v>11.975</v>
      </c>
      <c r="N2862" s="22">
        <f>L2862-L2862*M2862/100</f>
        <v>121.1224</v>
      </c>
      <c r="O2862" s="23">
        <v>60</v>
      </c>
      <c r="P2862" s="66">
        <f>N2862+N2862*O2862/100</f>
        <v>193.79584</v>
      </c>
      <c r="Q2862" s="67">
        <f>J2862-T2862</f>
        <v>0</v>
      </c>
      <c r="R2862" s="55">
        <v>25</v>
      </c>
      <c r="S2862" s="68">
        <v>86</v>
      </c>
      <c r="T2862" s="69">
        <f>S2862/R2862</f>
        <v>3.44</v>
      </c>
      <c r="U2862" s="70">
        <f>IF(N2862&lt;&gt;"",(L2862-L2862/100*M2862)*(1+N2862/100),L2862-L2862/100*M2862)</f>
        <v>267.82875781760004</v>
      </c>
      <c r="V2862" s="71"/>
      <c r="W2862" s="70">
        <f>U2862+U2862*V2862/100</f>
        <v>267.82875781760004</v>
      </c>
      <c r="X2862" s="72">
        <f>IF(I2862&lt;&gt;"",((I2862-W2862)/W2862)*100,"")</f>
        <v>-47.727794005099149</v>
      </c>
      <c r="Y2862" s="70">
        <f>W2862</f>
        <v>267.82875781760004</v>
      </c>
      <c r="Z2862" s="70">
        <f>D2862*Y2862</f>
        <v>0</v>
      </c>
      <c r="AA2862" s="73">
        <v>43182</v>
      </c>
    </row>
    <row r="2863" spans="1:27" ht="17.25" customHeight="1">
      <c r="A2863">
        <v>4</v>
      </c>
      <c r="B2863" s="60" t="s">
        <v>5753</v>
      </c>
      <c r="C2863">
        <v>1320</v>
      </c>
      <c r="D2863" s="55"/>
      <c r="E2863" s="55" t="s">
        <v>5764</v>
      </c>
      <c r="F2863">
        <v>1320</v>
      </c>
      <c r="G2863" s="55">
        <f t="shared" si="241"/>
        <v>0</v>
      </c>
      <c r="H2863" s="61">
        <v>90</v>
      </c>
      <c r="I2863" s="62">
        <v>70</v>
      </c>
      <c r="J2863" s="63">
        <f>T2863</f>
        <v>1.68</v>
      </c>
      <c r="K2863" s="55">
        <v>40</v>
      </c>
      <c r="L2863" s="64">
        <f>J2863*K2863</f>
        <v>67.2</v>
      </c>
      <c r="M2863" s="65">
        <v>11.975</v>
      </c>
      <c r="N2863" s="22">
        <f>L2863-L2863*M2863/100</f>
        <v>59.152799999999999</v>
      </c>
      <c r="O2863" s="23">
        <v>60</v>
      </c>
      <c r="P2863" s="66">
        <f>N2863+N2863*O2863/100</f>
        <v>94.644480000000001</v>
      </c>
      <c r="Q2863" s="67">
        <f>J2863-T2863</f>
        <v>0</v>
      </c>
      <c r="R2863" s="55">
        <v>25</v>
      </c>
      <c r="S2863" s="68">
        <v>42</v>
      </c>
      <c r="T2863" s="69">
        <f>S2863/R2863</f>
        <v>1.68</v>
      </c>
      <c r="U2863" s="70">
        <f>IF(N2863&lt;&gt;"",(L2863-L2863/100*M2863)*(1+N2863/100),L2863-L2863/100*M2863)</f>
        <v>94.143337478399985</v>
      </c>
      <c r="V2863" s="71"/>
      <c r="W2863" s="70">
        <f>U2863+U2863*V2863/100</f>
        <v>94.143337478399985</v>
      </c>
      <c r="X2863" s="72">
        <f>IF(I2863&lt;&gt;"",((I2863-W2863)/W2863)*100,"")</f>
        <v>-25.645295912670797</v>
      </c>
      <c r="Y2863" s="70">
        <f>W2863</f>
        <v>94.143337478399985</v>
      </c>
      <c r="Z2863" s="70">
        <f>D2863*Y2863</f>
        <v>0</v>
      </c>
      <c r="AA2863" s="73">
        <v>43182</v>
      </c>
    </row>
    <row r="2864" spans="1:27" ht="17.25" customHeight="1">
      <c r="A2864">
        <v>4</v>
      </c>
      <c r="B2864" s="60" t="s">
        <v>5753</v>
      </c>
      <c r="C2864">
        <v>1321</v>
      </c>
      <c r="D2864" s="55"/>
      <c r="E2864" s="55" t="s">
        <v>5765</v>
      </c>
      <c r="F2864">
        <v>1321</v>
      </c>
      <c r="G2864" s="55">
        <f t="shared" si="241"/>
        <v>0</v>
      </c>
      <c r="H2864" s="61">
        <v>30</v>
      </c>
      <c r="I2864" s="62">
        <v>25</v>
      </c>
      <c r="J2864" s="63">
        <f>T2864</f>
        <v>0.44</v>
      </c>
      <c r="K2864" s="55">
        <v>40</v>
      </c>
      <c r="L2864" s="64">
        <f>J2864*K2864</f>
        <v>17.600000000000001</v>
      </c>
      <c r="M2864" s="65">
        <v>11.975</v>
      </c>
      <c r="N2864" s="22">
        <f>L2864-L2864*M2864/100</f>
        <v>15.492400000000002</v>
      </c>
      <c r="O2864" s="23">
        <v>60</v>
      </c>
      <c r="P2864" s="66">
        <f>N2864+N2864*O2864/100</f>
        <v>24.787840000000003</v>
      </c>
      <c r="Q2864" s="67">
        <f>J2864-T2864</f>
        <v>0</v>
      </c>
      <c r="R2864" s="55">
        <v>25</v>
      </c>
      <c r="S2864" s="68">
        <v>11</v>
      </c>
      <c r="T2864" s="69">
        <f>S2864/R2864</f>
        <v>0.44</v>
      </c>
      <c r="U2864" s="70">
        <f>IF(N2864&lt;&gt;"",(L2864-L2864/100*M2864)*(1+N2864/100),L2864-L2864/100*M2864)</f>
        <v>17.892544577600002</v>
      </c>
      <c r="V2864" s="71"/>
      <c r="W2864" s="70">
        <f>U2864+U2864*V2864/100</f>
        <v>17.892544577600002</v>
      </c>
      <c r="X2864" s="72">
        <f>IF(I2864&lt;&gt;"",((I2864-W2864)/W2864)*100,"")</f>
        <v>39.722999663770288</v>
      </c>
      <c r="Y2864" s="70">
        <f>W2864</f>
        <v>17.892544577600002</v>
      </c>
      <c r="Z2864" s="70">
        <f>D2864*Y2864</f>
        <v>0</v>
      </c>
      <c r="AA2864" s="73">
        <v>43182</v>
      </c>
    </row>
    <row r="2865" spans="1:27" ht="17.25" customHeight="1">
      <c r="A2865">
        <v>4</v>
      </c>
      <c r="B2865" s="60" t="s">
        <v>5753</v>
      </c>
      <c r="C2865">
        <v>1322</v>
      </c>
      <c r="D2865" s="74"/>
      <c r="E2865" s="75" t="s">
        <v>5766</v>
      </c>
      <c r="F2865">
        <v>1322</v>
      </c>
      <c r="G2865" s="55">
        <f t="shared" si="241"/>
        <v>0</v>
      </c>
      <c r="H2865" s="61">
        <v>22</v>
      </c>
      <c r="I2865" s="76"/>
      <c r="J2865" s="63">
        <f>T2865</f>
        <v>2.4</v>
      </c>
      <c r="K2865" s="55">
        <v>40</v>
      </c>
      <c r="L2865" s="64">
        <f>J2865*K2865</f>
        <v>96</v>
      </c>
      <c r="M2865" s="65">
        <v>11.9665</v>
      </c>
      <c r="N2865" s="22">
        <f>L2865-L2865*M2865/100</f>
        <v>84.512159999999994</v>
      </c>
      <c r="O2865" s="23">
        <v>60</v>
      </c>
      <c r="P2865" s="66">
        <f>N2865+N2865*O2865/100</f>
        <v>135.21945599999998</v>
      </c>
      <c r="Q2865" s="67">
        <f>J2865-T2865</f>
        <v>0</v>
      </c>
      <c r="R2865" s="55">
        <v>25</v>
      </c>
      <c r="S2865" s="70">
        <v>60</v>
      </c>
      <c r="T2865" s="69">
        <f>S2865/R2865</f>
        <v>2.4</v>
      </c>
      <c r="U2865" s="70">
        <f>IF(N2865&lt;&gt;"",(L2865-L2865/100*M2865)*(1+N2865/100),L2865-L2865/100*M2865)</f>
        <v>155.93521187865599</v>
      </c>
      <c r="V2865" s="70"/>
      <c r="W2865" s="70">
        <f>U2865+U2865*V2865/100</f>
        <v>155.93521187865599</v>
      </c>
      <c r="X2865" s="72" t="str">
        <f>IF(I2865&lt;&gt;"",((I2865-W2865)/W2865)*100,"")</f>
        <v/>
      </c>
      <c r="Y2865" s="70">
        <f>W2865</f>
        <v>155.93521187865599</v>
      </c>
      <c r="Z2865" s="70">
        <f>D2865*Y2865</f>
        <v>0</v>
      </c>
      <c r="AA2865" s="73">
        <v>43238</v>
      </c>
    </row>
    <row r="2866" spans="1:27" ht="17.25" customHeight="1">
      <c r="A2866">
        <v>4</v>
      </c>
      <c r="B2866" s="60" t="s">
        <v>5753</v>
      </c>
      <c r="C2866">
        <v>1323</v>
      </c>
      <c r="D2866" s="55"/>
      <c r="E2866" s="55" t="s">
        <v>5767</v>
      </c>
      <c r="F2866">
        <v>1323</v>
      </c>
      <c r="G2866" s="55">
        <f t="shared" si="241"/>
        <v>0</v>
      </c>
      <c r="H2866" s="61">
        <v>40</v>
      </c>
      <c r="I2866" s="62">
        <v>30</v>
      </c>
      <c r="J2866" s="63">
        <f>T2866</f>
        <v>0.7</v>
      </c>
      <c r="K2866" s="55">
        <v>40</v>
      </c>
      <c r="L2866" s="64">
        <f>J2866*K2866</f>
        <v>28</v>
      </c>
      <c r="M2866" s="65">
        <v>11.975</v>
      </c>
      <c r="N2866" s="22">
        <f>L2866-L2866*M2866/100</f>
        <v>24.646999999999998</v>
      </c>
      <c r="O2866" s="23">
        <v>60</v>
      </c>
      <c r="P2866" s="66">
        <f>N2866+N2866*O2866/100</f>
        <v>39.435199999999995</v>
      </c>
      <c r="Q2866" s="67">
        <f>J2866-T2866</f>
        <v>0</v>
      </c>
      <c r="R2866" s="55">
        <v>25</v>
      </c>
      <c r="S2866" s="68">
        <v>17.5</v>
      </c>
      <c r="T2866" s="69">
        <f>S2866/R2866</f>
        <v>0.7</v>
      </c>
      <c r="U2866" s="70">
        <f>IF(N2866&lt;&gt;"",(L2866-L2866/100*M2866)*(1+N2866/100),L2866-L2866/100*M2866)</f>
        <v>30.721746089999996</v>
      </c>
      <c r="V2866" s="71"/>
      <c r="W2866" s="70">
        <f>U2866+U2866*V2866/100</f>
        <v>30.721746089999996</v>
      </c>
      <c r="X2866" s="72">
        <f>IF(I2866&lt;&gt;"",((I2866-W2866)/W2866)*100,"")</f>
        <v>-2.3493003551478688</v>
      </c>
      <c r="Y2866" s="70">
        <f>W2866</f>
        <v>30.721746089999996</v>
      </c>
      <c r="Z2866" s="70">
        <f>D2866*Y2866</f>
        <v>0</v>
      </c>
      <c r="AA2866" s="73">
        <v>43182</v>
      </c>
    </row>
    <row r="2867" spans="1:27" ht="17.25" customHeight="1">
      <c r="A2867">
        <v>4</v>
      </c>
      <c r="B2867" s="60" t="s">
        <v>5753</v>
      </c>
      <c r="C2867">
        <v>1324</v>
      </c>
      <c r="D2867" s="55"/>
      <c r="E2867" s="55" t="s">
        <v>5768</v>
      </c>
      <c r="F2867">
        <v>1324</v>
      </c>
      <c r="G2867" s="55">
        <f t="shared" si="241"/>
        <v>0</v>
      </c>
      <c r="H2867" s="61">
        <v>45</v>
      </c>
      <c r="I2867" s="62">
        <v>35</v>
      </c>
      <c r="J2867" s="63">
        <f>T2867</f>
        <v>0.7857142857142857</v>
      </c>
      <c r="K2867" s="55">
        <v>40</v>
      </c>
      <c r="L2867" s="64">
        <f>J2867*K2867</f>
        <v>31.428571428571427</v>
      </c>
      <c r="M2867" s="77">
        <v>12.025</v>
      </c>
      <c r="N2867" s="22">
        <f>L2867-L2867*M2867/100</f>
        <v>27.649285714285714</v>
      </c>
      <c r="O2867" s="23">
        <v>60</v>
      </c>
      <c r="P2867" s="66">
        <f>N2867+N2867*O2867/100</f>
        <v>44.238857142857142</v>
      </c>
      <c r="Q2867" s="67">
        <f>J2867-T2867</f>
        <v>0</v>
      </c>
      <c r="R2867" s="55">
        <v>28</v>
      </c>
      <c r="S2867" s="71">
        <v>22</v>
      </c>
      <c r="T2867" s="69">
        <f>S2867/R2867</f>
        <v>0.7857142857142857</v>
      </c>
      <c r="U2867" s="70">
        <f>IF(N2867&lt;&gt;"",(L2867-L2867/100*M2867)*(1+N2867/100),L2867-L2867/100*M2867)</f>
        <v>35.294115719387754</v>
      </c>
      <c r="V2867" s="70"/>
      <c r="W2867" s="70">
        <f>U2867+U2867*V2867/100</f>
        <v>35.294115719387754</v>
      </c>
      <c r="X2867" s="72">
        <f>IF(I2867&lt;&gt;"",((I2867-W2867)/W2867)*100,"")</f>
        <v>-0.83332791711279741</v>
      </c>
      <c r="Y2867" s="70">
        <f>W2867</f>
        <v>35.294115719387754</v>
      </c>
      <c r="Z2867" s="70">
        <f>D2867*Y2867</f>
        <v>0</v>
      </c>
      <c r="AA2867" s="73">
        <v>43301</v>
      </c>
    </row>
    <row r="2868" spans="1:27" ht="17.25" customHeight="1">
      <c r="A2868">
        <v>4</v>
      </c>
      <c r="B2868" s="60" t="s">
        <v>5753</v>
      </c>
      <c r="C2868">
        <v>1325</v>
      </c>
      <c r="D2868" s="55"/>
      <c r="E2868" s="55" t="s">
        <v>5769</v>
      </c>
      <c r="F2868">
        <v>1325</v>
      </c>
      <c r="G2868" s="55">
        <f t="shared" si="241"/>
        <v>0</v>
      </c>
      <c r="H2868" s="61">
        <v>85</v>
      </c>
      <c r="I2868" s="62">
        <v>65</v>
      </c>
      <c r="J2868" s="63">
        <f>T2868</f>
        <v>1.5</v>
      </c>
      <c r="K2868" s="55">
        <v>40</v>
      </c>
      <c r="L2868" s="64">
        <f>J2868*K2868</f>
        <v>60</v>
      </c>
      <c r="M2868" s="77">
        <v>12.025</v>
      </c>
      <c r="N2868" s="22">
        <f>L2868-L2868*M2868/100</f>
        <v>52.784999999999997</v>
      </c>
      <c r="O2868" s="23">
        <v>60</v>
      </c>
      <c r="P2868" s="66">
        <f>N2868+N2868*O2868/100</f>
        <v>84.455999999999989</v>
      </c>
      <c r="Q2868" s="67">
        <f>J2868-T2868</f>
        <v>0</v>
      </c>
      <c r="R2868" s="55">
        <v>28</v>
      </c>
      <c r="S2868" s="71">
        <v>42</v>
      </c>
      <c r="T2868" s="69">
        <f>S2868/R2868</f>
        <v>1.5</v>
      </c>
      <c r="U2868" s="70">
        <f>IF(N2868&lt;&gt;"",(L2868-L2868/100*M2868)*(1+N2868/100),L2868-L2868/100*M2868)</f>
        <v>80.647562249999993</v>
      </c>
      <c r="V2868" s="70"/>
      <c r="W2868" s="70">
        <f>U2868+U2868*V2868/100</f>
        <v>80.647562249999993</v>
      </c>
      <c r="X2868" s="72">
        <f>IF(I2868&lt;&gt;"",((I2868-W2868)/W2868)*100,"")</f>
        <v>-19.402399543701019</v>
      </c>
      <c r="Y2868" s="70">
        <f>W2868</f>
        <v>80.647562249999993</v>
      </c>
      <c r="Z2868" s="70">
        <f>D2868*Y2868</f>
        <v>0</v>
      </c>
      <c r="AA2868" s="73">
        <v>43301</v>
      </c>
    </row>
    <row r="2869" spans="1:27" ht="17.25" customHeight="1">
      <c r="A2869">
        <v>4</v>
      </c>
      <c r="B2869" s="60" t="s">
        <v>5753</v>
      </c>
      <c r="C2869">
        <v>1326</v>
      </c>
      <c r="D2869" s="55"/>
      <c r="E2869" s="55" t="s">
        <v>5770</v>
      </c>
      <c r="F2869">
        <v>1326</v>
      </c>
      <c r="G2869" s="55">
        <f t="shared" si="241"/>
        <v>0</v>
      </c>
      <c r="H2869" s="61">
        <v>38</v>
      </c>
      <c r="I2869" s="62">
        <v>30</v>
      </c>
      <c r="J2869" s="63">
        <f>T2869</f>
        <v>0.64</v>
      </c>
      <c r="K2869" s="55">
        <v>40</v>
      </c>
      <c r="L2869" s="64">
        <f>J2869*K2869</f>
        <v>25.6</v>
      </c>
      <c r="M2869" s="65">
        <v>11.975</v>
      </c>
      <c r="N2869" s="22">
        <f>L2869-L2869*M2869/100</f>
        <v>22.534400000000002</v>
      </c>
      <c r="O2869" s="23">
        <v>60</v>
      </c>
      <c r="P2869" s="66">
        <f>N2869+N2869*O2869/100</f>
        <v>36.055040000000005</v>
      </c>
      <c r="Q2869" s="67">
        <f>J2869-T2869</f>
        <v>0</v>
      </c>
      <c r="R2869" s="55">
        <v>25</v>
      </c>
      <c r="S2869" s="68">
        <v>16</v>
      </c>
      <c r="T2869" s="69">
        <f>S2869/R2869</f>
        <v>0.64</v>
      </c>
      <c r="U2869" s="70">
        <f>IF(N2869&lt;&gt;"",(L2869-L2869/100*M2869)*(1+N2869/100),L2869-L2869/100*M2869)</f>
        <v>27.6123918336</v>
      </c>
      <c r="V2869" s="71"/>
      <c r="W2869" s="70">
        <f>U2869+U2869*V2869/100</f>
        <v>27.6123918336</v>
      </c>
      <c r="X2869" s="72">
        <f>IF(I2869&lt;&gt;"",((I2869-W2869)/W2869)*100,"")</f>
        <v>8.6468719580266509</v>
      </c>
      <c r="Y2869" s="70">
        <f>W2869</f>
        <v>27.6123918336</v>
      </c>
      <c r="Z2869" s="70">
        <f>D2869*Y2869</f>
        <v>0</v>
      </c>
      <c r="AA2869" s="73">
        <v>43182</v>
      </c>
    </row>
    <row r="2870" spans="1:27" ht="17.25" customHeight="1">
      <c r="A2870">
        <v>4</v>
      </c>
      <c r="B2870" s="60" t="s">
        <v>5753</v>
      </c>
      <c r="C2870">
        <v>1327</v>
      </c>
      <c r="D2870" s="74"/>
      <c r="E2870" s="75" t="s">
        <v>5771</v>
      </c>
      <c r="F2870">
        <v>1327</v>
      </c>
      <c r="G2870" s="55">
        <f t="shared" si="241"/>
        <v>0</v>
      </c>
      <c r="H2870" s="61">
        <v>12</v>
      </c>
      <c r="I2870" s="76"/>
      <c r="J2870" s="63">
        <f>T2870</f>
        <v>0.66</v>
      </c>
      <c r="K2870" s="55">
        <v>40</v>
      </c>
      <c r="L2870" s="64">
        <f>J2870*K2870</f>
        <v>26.400000000000002</v>
      </c>
      <c r="M2870" s="65">
        <v>11.9665</v>
      </c>
      <c r="N2870" s="22">
        <f>L2870-L2870*M2870/100</f>
        <v>23.240844000000003</v>
      </c>
      <c r="O2870" s="23">
        <v>60</v>
      </c>
      <c r="P2870" s="66">
        <f>N2870+N2870*O2870/100</f>
        <v>37.185350400000004</v>
      </c>
      <c r="Q2870" s="67">
        <f>J2870-T2870</f>
        <v>0</v>
      </c>
      <c r="R2870" s="55">
        <v>25</v>
      </c>
      <c r="S2870" s="70">
        <v>16.5</v>
      </c>
      <c r="T2870" s="69">
        <f>S2870/R2870</f>
        <v>0.66</v>
      </c>
      <c r="U2870" s="70">
        <f>IF(N2870&lt;&gt;"",(L2870-L2870/100*M2870)*(1+N2870/100),L2870-L2870/100*M2870)</f>
        <v>28.642212298323361</v>
      </c>
      <c r="V2870" s="70"/>
      <c r="W2870" s="70">
        <f>U2870+U2870*V2870/100</f>
        <v>28.642212298323361</v>
      </c>
      <c r="X2870" s="72" t="str">
        <f>IF(I2870&lt;&gt;"",((I2870-W2870)/W2870)*100,"")</f>
        <v/>
      </c>
      <c r="Y2870" s="70">
        <f>W2870</f>
        <v>28.642212298323361</v>
      </c>
      <c r="Z2870" s="70">
        <f>D2870*Y2870</f>
        <v>0</v>
      </c>
      <c r="AA2870" s="73">
        <v>43238</v>
      </c>
    </row>
    <row r="2871" spans="1:27" ht="17.25" customHeight="1">
      <c r="A2871">
        <v>4</v>
      </c>
      <c r="B2871" s="60" t="s">
        <v>5753</v>
      </c>
      <c r="C2871">
        <v>1328</v>
      </c>
      <c r="D2871" s="55"/>
      <c r="E2871" s="55" t="s">
        <v>5772</v>
      </c>
      <c r="F2871">
        <v>1328</v>
      </c>
      <c r="G2871" s="55">
        <f t="shared" si="241"/>
        <v>0</v>
      </c>
      <c r="H2871" s="61">
        <v>55</v>
      </c>
      <c r="I2871" s="62">
        <v>45</v>
      </c>
      <c r="J2871" s="63">
        <f>T2871</f>
        <v>1</v>
      </c>
      <c r="K2871" s="55">
        <v>40</v>
      </c>
      <c r="L2871" s="64">
        <f>J2871*K2871</f>
        <v>40</v>
      </c>
      <c r="M2871" s="77">
        <v>12.025</v>
      </c>
      <c r="N2871" s="22">
        <f>L2871-L2871*M2871/100</f>
        <v>35.19</v>
      </c>
      <c r="O2871" s="23">
        <v>60</v>
      </c>
      <c r="P2871" s="66">
        <f>N2871+N2871*O2871/100</f>
        <v>56.303999999999995</v>
      </c>
      <c r="Q2871" s="67">
        <f>J2871-T2871</f>
        <v>0</v>
      </c>
      <c r="R2871" s="55">
        <v>28</v>
      </c>
      <c r="S2871" s="71">
        <v>28</v>
      </c>
      <c r="T2871" s="69">
        <f>S2871/R2871</f>
        <v>1</v>
      </c>
      <c r="U2871" s="70">
        <f>IF(N2871&lt;&gt;"",(L2871-L2871/100*M2871)*(1+N2871/100),L2871-L2871/100*M2871)</f>
        <v>47.573360999999998</v>
      </c>
      <c r="V2871" s="70"/>
      <c r="W2871" s="70">
        <f>U2871+U2871*V2871/100</f>
        <v>47.573360999999998</v>
      </c>
      <c r="X2871" s="72">
        <f>IF(I2871&lt;&gt;"",((I2871-W2871)/W2871)*100,"")</f>
        <v>-5.4092478351487481</v>
      </c>
      <c r="Y2871" s="70">
        <f>W2871</f>
        <v>47.573360999999998</v>
      </c>
      <c r="Z2871" s="70">
        <f>D2871*Y2871</f>
        <v>0</v>
      </c>
      <c r="AA2871" s="73">
        <v>43301</v>
      </c>
    </row>
    <row r="2872" spans="1:27" ht="17.25" customHeight="1">
      <c r="A2872">
        <v>4</v>
      </c>
      <c r="B2872" s="60" t="s">
        <v>5753</v>
      </c>
      <c r="C2872">
        <v>1329</v>
      </c>
      <c r="D2872" s="74"/>
      <c r="E2872" s="75" t="s">
        <v>5773</v>
      </c>
      <c r="F2872">
        <v>1329</v>
      </c>
      <c r="G2872" s="55">
        <f t="shared" si="241"/>
        <v>0</v>
      </c>
      <c r="H2872" s="61">
        <v>250</v>
      </c>
      <c r="I2872" s="76"/>
      <c r="J2872" s="63">
        <f>T2872</f>
        <v>5.92</v>
      </c>
      <c r="K2872" s="55">
        <v>40</v>
      </c>
      <c r="L2872" s="64">
        <f>J2872*K2872</f>
        <v>236.8</v>
      </c>
      <c r="M2872" s="65">
        <v>11.9665</v>
      </c>
      <c r="N2872" s="22">
        <f>L2872-L2872*M2872/100</f>
        <v>208.46332800000002</v>
      </c>
      <c r="O2872" s="23">
        <v>60</v>
      </c>
      <c r="P2872" s="66">
        <f>N2872+N2872*O2872/100</f>
        <v>333.54132480000004</v>
      </c>
      <c r="Q2872" s="67">
        <f>J2872-T2872</f>
        <v>0</v>
      </c>
      <c r="R2872" s="55">
        <v>25</v>
      </c>
      <c r="S2872" s="70">
        <v>148</v>
      </c>
      <c r="T2872" s="69">
        <f>S2872/R2872</f>
        <v>5.92</v>
      </c>
      <c r="U2872" s="70">
        <f>IF(N2872&lt;&gt;"",(L2872-L2872/100*M2872)*(1+N2872/100),L2872-L2872/100*M2872)</f>
        <v>643.03291920835591</v>
      </c>
      <c r="V2872" s="70"/>
      <c r="W2872" s="70">
        <f>U2872+U2872*V2872/100</f>
        <v>643.03291920835591</v>
      </c>
      <c r="X2872" s="72" t="str">
        <f>IF(I2872&lt;&gt;"",((I2872-W2872)/W2872)*100,"")</f>
        <v/>
      </c>
      <c r="Y2872" s="70">
        <f>W2872</f>
        <v>643.03291920835591</v>
      </c>
      <c r="Z2872" s="70">
        <f>D2872*Y2872</f>
        <v>0</v>
      </c>
      <c r="AA2872" s="73">
        <v>43238</v>
      </c>
    </row>
    <row r="2873" spans="1:27" ht="17.25" customHeight="1">
      <c r="A2873">
        <v>4</v>
      </c>
      <c r="B2873" s="60" t="s">
        <v>5753</v>
      </c>
      <c r="C2873">
        <v>1330</v>
      </c>
      <c r="D2873" s="55"/>
      <c r="E2873" s="55" t="s">
        <v>5774</v>
      </c>
      <c r="F2873">
        <v>1330</v>
      </c>
      <c r="G2873" s="55">
        <f t="shared" si="241"/>
        <v>0</v>
      </c>
      <c r="H2873" s="61">
        <v>295</v>
      </c>
      <c r="I2873" s="62">
        <v>200</v>
      </c>
      <c r="J2873" s="63">
        <f>T2873</f>
        <v>5.32</v>
      </c>
      <c r="K2873" s="55">
        <v>40</v>
      </c>
      <c r="L2873" s="64">
        <f>J2873*K2873</f>
        <v>212.8</v>
      </c>
      <c r="M2873" s="65">
        <v>11.975</v>
      </c>
      <c r="N2873" s="22">
        <f>L2873-L2873*M2873/100</f>
        <v>187.31720000000001</v>
      </c>
      <c r="O2873" s="23">
        <v>60</v>
      </c>
      <c r="P2873" s="66">
        <f>N2873+N2873*O2873/100</f>
        <v>299.70752000000005</v>
      </c>
      <c r="Q2873" s="67">
        <f>J2873-T2873</f>
        <v>0</v>
      </c>
      <c r="R2873" s="55">
        <v>25</v>
      </c>
      <c r="S2873" s="68">
        <v>133</v>
      </c>
      <c r="T2873" s="69">
        <f>S2873/R2873</f>
        <v>5.32</v>
      </c>
      <c r="U2873" s="70">
        <f>IF(N2873&lt;&gt;"",(L2873-L2873/100*M2873)*(1+N2873/100),L2873-L2873/100*M2873)</f>
        <v>538.19453415840007</v>
      </c>
      <c r="V2873" s="71"/>
      <c r="W2873" s="70">
        <f>U2873+U2873*V2873/100</f>
        <v>538.19453415840007</v>
      </c>
      <c r="X2873" s="72">
        <f>IF(I2873&lt;&gt;"",((I2873-W2873)/W2873)*100,"")</f>
        <v>-62.838715871994253</v>
      </c>
      <c r="Y2873" s="70">
        <f>W2873</f>
        <v>538.19453415840007</v>
      </c>
      <c r="Z2873" s="70">
        <f>D2873*Y2873</f>
        <v>0</v>
      </c>
      <c r="AA2873" s="73">
        <v>43182</v>
      </c>
    </row>
    <row r="2874" spans="1:27" ht="17.25" customHeight="1">
      <c r="A2874">
        <v>4</v>
      </c>
      <c r="B2874" s="60" t="s">
        <v>5753</v>
      </c>
      <c r="C2874">
        <v>1331</v>
      </c>
      <c r="D2874" s="55"/>
      <c r="E2874" s="55" t="s">
        <v>5775</v>
      </c>
      <c r="F2874">
        <v>1331</v>
      </c>
      <c r="G2874" s="55">
        <f t="shared" si="241"/>
        <v>0</v>
      </c>
      <c r="H2874" s="61">
        <v>53</v>
      </c>
      <c r="I2874" s="62">
        <v>45</v>
      </c>
      <c r="J2874" s="63">
        <f>T2874</f>
        <v>0.9464285714285714</v>
      </c>
      <c r="K2874" s="55">
        <v>40</v>
      </c>
      <c r="L2874" s="64">
        <f>J2874*K2874</f>
        <v>37.857142857142854</v>
      </c>
      <c r="M2874" s="77">
        <v>12.025</v>
      </c>
      <c r="N2874" s="22">
        <f>L2874-L2874*M2874/100</f>
        <v>33.304821428571429</v>
      </c>
      <c r="O2874" s="23">
        <v>60</v>
      </c>
      <c r="P2874" s="66">
        <f>N2874+N2874*O2874/100</f>
        <v>53.287714285714287</v>
      </c>
      <c r="Q2874" s="67">
        <f>J2874-T2874</f>
        <v>0</v>
      </c>
      <c r="R2874" s="55">
        <v>28</v>
      </c>
      <c r="S2874" s="71">
        <v>26.5</v>
      </c>
      <c r="T2874" s="69">
        <f>S2874/R2874</f>
        <v>0.9464285714285714</v>
      </c>
      <c r="U2874" s="70">
        <f>IF(N2874&lt;&gt;"",(L2874-L2874/100*M2874)*(1+N2874/100),L2874-L2874/100*M2874)</f>
        <v>44.396932732461735</v>
      </c>
      <c r="V2874" s="70"/>
      <c r="W2874" s="70">
        <f>U2874+U2874*V2874/100</f>
        <v>44.396932732461735</v>
      </c>
      <c r="X2874" s="72">
        <f>IF(I2874&lt;&gt;"",((I2874-W2874)/W2874)*100,"")</f>
        <v>1.3583534501637307</v>
      </c>
      <c r="Y2874" s="70">
        <f>W2874</f>
        <v>44.396932732461735</v>
      </c>
      <c r="Z2874" s="70">
        <f>D2874*Y2874</f>
        <v>0</v>
      </c>
      <c r="AA2874" s="73">
        <v>43301</v>
      </c>
    </row>
    <row r="2875" spans="1:27" ht="17.25" customHeight="1">
      <c r="A2875">
        <v>4</v>
      </c>
      <c r="B2875" s="60" t="s">
        <v>5753</v>
      </c>
      <c r="C2875">
        <v>1332</v>
      </c>
      <c r="D2875" s="55"/>
      <c r="E2875" s="55" t="s">
        <v>5776</v>
      </c>
      <c r="F2875">
        <v>1332</v>
      </c>
      <c r="G2875" s="55">
        <f t="shared" si="241"/>
        <v>0</v>
      </c>
      <c r="H2875" s="61">
        <v>60</v>
      </c>
      <c r="I2875" s="62">
        <v>50</v>
      </c>
      <c r="J2875" s="63">
        <f>T2875</f>
        <v>1.0714285714285714</v>
      </c>
      <c r="K2875" s="55">
        <v>40</v>
      </c>
      <c r="L2875" s="64">
        <f>J2875*K2875</f>
        <v>42.857142857142854</v>
      </c>
      <c r="M2875" s="77">
        <v>12.025</v>
      </c>
      <c r="N2875" s="22">
        <f>L2875-L2875*M2875/100</f>
        <v>37.703571428571422</v>
      </c>
      <c r="O2875" s="23">
        <v>60</v>
      </c>
      <c r="P2875" s="66">
        <f>N2875+N2875*O2875/100</f>
        <v>60.325714285714277</v>
      </c>
      <c r="Q2875" s="67">
        <f>J2875-T2875</f>
        <v>0</v>
      </c>
      <c r="R2875" s="55">
        <v>28</v>
      </c>
      <c r="S2875" s="71">
        <v>30</v>
      </c>
      <c r="T2875" s="69">
        <f>S2875/R2875</f>
        <v>1.0714285714285714</v>
      </c>
      <c r="U2875" s="70">
        <f>IF(N2875&lt;&gt;"",(L2875-L2875/100*M2875)*(1+N2875/100),L2875-L2875/100*M2875)</f>
        <v>51.919164413265293</v>
      </c>
      <c r="V2875" s="70"/>
      <c r="W2875" s="70">
        <f>U2875+U2875*V2875/100</f>
        <v>51.919164413265293</v>
      </c>
      <c r="X2875" s="72">
        <f>IF(I2875&lt;&gt;"",((I2875-W2875)/W2875)*100,"")</f>
        <v>-3.6964470344498608</v>
      </c>
      <c r="Y2875" s="70">
        <f>W2875</f>
        <v>51.919164413265293</v>
      </c>
      <c r="Z2875" s="70">
        <f>D2875*Y2875</f>
        <v>0</v>
      </c>
      <c r="AA2875" s="73">
        <v>43301</v>
      </c>
    </row>
    <row r="2876" spans="1:27" ht="17.25" customHeight="1">
      <c r="A2876">
        <v>4</v>
      </c>
      <c r="B2876" s="60" t="s">
        <v>5753</v>
      </c>
      <c r="C2876">
        <v>1333</v>
      </c>
      <c r="D2876" s="55"/>
      <c r="E2876" s="55" t="s">
        <v>5777</v>
      </c>
      <c r="F2876">
        <v>1333</v>
      </c>
      <c r="G2876" s="55">
        <f t="shared" si="241"/>
        <v>0</v>
      </c>
      <c r="H2876" s="61">
        <v>65</v>
      </c>
      <c r="I2876" s="62">
        <v>50</v>
      </c>
      <c r="J2876" s="63">
        <f>T2876</f>
        <v>1.1607142857142858</v>
      </c>
      <c r="K2876" s="55">
        <v>40</v>
      </c>
      <c r="L2876" s="64">
        <f>J2876*K2876</f>
        <v>46.428571428571431</v>
      </c>
      <c r="M2876" s="77">
        <v>12.025</v>
      </c>
      <c r="N2876" s="22">
        <f>L2876-L2876*M2876/100</f>
        <v>40.845535714285717</v>
      </c>
      <c r="O2876" s="23">
        <v>60</v>
      </c>
      <c r="P2876" s="66">
        <f>N2876+N2876*O2876/100</f>
        <v>65.352857142857147</v>
      </c>
      <c r="Q2876" s="67">
        <f>J2876-T2876</f>
        <v>0</v>
      </c>
      <c r="R2876" s="55">
        <v>28</v>
      </c>
      <c r="S2876" s="71">
        <v>32.5</v>
      </c>
      <c r="T2876" s="69">
        <f>S2876/R2876</f>
        <v>1.1607142857142858</v>
      </c>
      <c r="U2876" s="70">
        <f>IF(N2876&lt;&gt;"",(L2876-L2876/100*M2876)*(1+N2876/100),L2876-L2876/100*M2876)</f>
        <v>57.52911359215561</v>
      </c>
      <c r="V2876" s="70"/>
      <c r="W2876" s="70">
        <f>U2876+U2876*V2876/100</f>
        <v>57.52911359215561</v>
      </c>
      <c r="X2876" s="72">
        <f>IF(I2876&lt;&gt;"",((I2876-W2876)/W2876)*100,"")</f>
        <v>-13.087484096369328</v>
      </c>
      <c r="Y2876" s="70">
        <f>W2876</f>
        <v>57.52911359215561</v>
      </c>
      <c r="Z2876" s="70">
        <f>D2876*Y2876</f>
        <v>0</v>
      </c>
      <c r="AA2876" s="73">
        <v>43301</v>
      </c>
    </row>
    <row r="2877" spans="1:27" ht="17.25" customHeight="1">
      <c r="A2877">
        <v>4</v>
      </c>
      <c r="B2877" s="60" t="s">
        <v>5753</v>
      </c>
      <c r="C2877">
        <v>1334</v>
      </c>
      <c r="D2877" s="55"/>
      <c r="E2877" s="55" t="s">
        <v>5778</v>
      </c>
      <c r="F2877">
        <v>1334</v>
      </c>
      <c r="G2877" s="55">
        <f t="shared" si="241"/>
        <v>0</v>
      </c>
      <c r="H2877" s="61">
        <v>60</v>
      </c>
      <c r="I2877" s="62">
        <v>45</v>
      </c>
      <c r="J2877" s="63">
        <f>T2877</f>
        <v>1.08</v>
      </c>
      <c r="K2877" s="55">
        <v>40</v>
      </c>
      <c r="L2877" s="64">
        <f>J2877*K2877</f>
        <v>43.2</v>
      </c>
      <c r="M2877" s="65">
        <v>11.975</v>
      </c>
      <c r="N2877" s="22">
        <f>L2877-L2877*M2877/100</f>
        <v>38.026800000000001</v>
      </c>
      <c r="O2877" s="23">
        <v>60</v>
      </c>
      <c r="P2877" s="66">
        <f>N2877+N2877*O2877/100</f>
        <v>60.842880000000008</v>
      </c>
      <c r="Q2877" s="67">
        <f>J2877-T2877</f>
        <v>0</v>
      </c>
      <c r="R2877" s="55">
        <v>25</v>
      </c>
      <c r="S2877" s="68">
        <v>27</v>
      </c>
      <c r="T2877" s="69">
        <f>S2877/R2877</f>
        <v>1.08</v>
      </c>
      <c r="U2877" s="70">
        <f>IF(N2877&lt;&gt;"",(L2877-L2877/100*M2877)*(1+N2877/100),L2877-L2877/100*M2877)</f>
        <v>52.487175182400001</v>
      </c>
      <c r="V2877" s="71"/>
      <c r="W2877" s="70">
        <f>U2877+U2877*V2877/100</f>
        <v>52.487175182400001</v>
      </c>
      <c r="X2877" s="72">
        <f>IF(I2877&lt;&gt;"",((I2877-W2877)/W2877)*100,"")</f>
        <v>-14.264770691851981</v>
      </c>
      <c r="Y2877" s="70">
        <f>W2877</f>
        <v>52.487175182400001</v>
      </c>
      <c r="Z2877" s="70">
        <f>D2877*Y2877</f>
        <v>0</v>
      </c>
      <c r="AA2877" s="73">
        <v>43182</v>
      </c>
    </row>
    <row r="2878" spans="1:27" ht="17.25" customHeight="1">
      <c r="A2878">
        <v>4</v>
      </c>
      <c r="B2878" s="60" t="s">
        <v>5753</v>
      </c>
      <c r="C2878">
        <v>1335</v>
      </c>
      <c r="D2878" s="55"/>
      <c r="E2878" s="55" t="s">
        <v>5779</v>
      </c>
      <c r="F2878">
        <v>1335</v>
      </c>
      <c r="G2878" s="55">
        <f t="shared" si="241"/>
        <v>0</v>
      </c>
      <c r="H2878" s="61">
        <v>35</v>
      </c>
      <c r="I2878" s="62">
        <v>30</v>
      </c>
      <c r="J2878" s="63">
        <f>T2878</f>
        <v>0.6607142857142857</v>
      </c>
      <c r="K2878" s="55">
        <v>40</v>
      </c>
      <c r="L2878" s="64">
        <f>J2878*K2878</f>
        <v>26.428571428571427</v>
      </c>
      <c r="M2878" s="77">
        <v>12.025</v>
      </c>
      <c r="N2878" s="22">
        <f>L2878-L2878*M2878/100</f>
        <v>23.250535714285711</v>
      </c>
      <c r="O2878" s="23">
        <v>60</v>
      </c>
      <c r="P2878" s="66">
        <f>N2878+N2878*O2878/100</f>
        <v>37.200857142857139</v>
      </c>
      <c r="Q2878" s="67">
        <f>J2878-T2878</f>
        <v>0</v>
      </c>
      <c r="R2878" s="55">
        <v>28</v>
      </c>
      <c r="S2878" s="71">
        <v>18.5</v>
      </c>
      <c r="T2878" s="69">
        <f>S2878/R2878</f>
        <v>0.6607142857142857</v>
      </c>
      <c r="U2878" s="70">
        <f>IF(N2878&lt;&gt;"",(L2878-L2878/100*M2878)*(1+N2878/100),L2878-L2878/100*M2878)</f>
        <v>28.656409824298461</v>
      </c>
      <c r="V2878" s="70"/>
      <c r="W2878" s="70">
        <f>U2878+U2878*V2878/100</f>
        <v>28.656409824298461</v>
      </c>
      <c r="X2878" s="72">
        <f>IF(I2878&lt;&gt;"",((I2878-W2878)/W2878)*100,"")</f>
        <v>4.6886200467522521</v>
      </c>
      <c r="Y2878" s="70">
        <f>W2878</f>
        <v>28.656409824298461</v>
      </c>
      <c r="Z2878" s="70">
        <f>D2878*Y2878</f>
        <v>0</v>
      </c>
      <c r="AA2878" s="73">
        <v>43301</v>
      </c>
    </row>
    <row r="2879" spans="1:27" ht="17.25" customHeight="1">
      <c r="A2879">
        <v>4</v>
      </c>
      <c r="B2879" s="60" t="s">
        <v>5753</v>
      </c>
      <c r="C2879">
        <v>1336</v>
      </c>
      <c r="D2879" s="55"/>
      <c r="E2879" s="55" t="s">
        <v>5780</v>
      </c>
      <c r="F2879">
        <v>1336</v>
      </c>
      <c r="G2879" s="55">
        <f t="shared" si="241"/>
        <v>0</v>
      </c>
      <c r="H2879" s="61">
        <v>35</v>
      </c>
      <c r="I2879" s="62">
        <v>28</v>
      </c>
      <c r="J2879" s="63">
        <f>T2879</f>
        <v>0.5892857142857143</v>
      </c>
      <c r="K2879" s="55">
        <v>40</v>
      </c>
      <c r="L2879" s="64">
        <f>J2879*K2879</f>
        <v>23.571428571428573</v>
      </c>
      <c r="M2879" s="77">
        <v>12.025</v>
      </c>
      <c r="N2879" s="22">
        <f>L2879-L2879*M2879/100</f>
        <v>20.736964285714286</v>
      </c>
      <c r="O2879" s="23">
        <v>60</v>
      </c>
      <c r="P2879" s="66">
        <f>N2879+N2879*O2879/100</f>
        <v>33.179142857142857</v>
      </c>
      <c r="Q2879" s="67">
        <f>J2879-T2879</f>
        <v>0</v>
      </c>
      <c r="R2879" s="55">
        <v>28</v>
      </c>
      <c r="S2879" s="71">
        <v>16.5</v>
      </c>
      <c r="T2879" s="69">
        <f>S2879/R2879</f>
        <v>0.5892857142857143</v>
      </c>
      <c r="U2879" s="70">
        <f>IF(N2879&lt;&gt;"",(L2879-L2879/100*M2879)*(1+N2879/100),L2879-L2879/100*M2879)</f>
        <v>25.037181163584187</v>
      </c>
      <c r="V2879" s="70"/>
      <c r="W2879" s="70">
        <f>U2879+U2879*V2879/100</f>
        <v>25.037181163584187</v>
      </c>
      <c r="X2879" s="72">
        <f>IF(I2879&lt;&gt;"",((I2879-W2879)/W2879)*100,"")</f>
        <v>11.833675752305306</v>
      </c>
      <c r="Y2879" s="70">
        <f>W2879</f>
        <v>25.037181163584187</v>
      </c>
      <c r="Z2879" s="70">
        <f>D2879*Y2879</f>
        <v>0</v>
      </c>
      <c r="AA2879" s="73">
        <v>43301</v>
      </c>
    </row>
    <row r="2880" spans="1:27" ht="17.25" customHeight="1">
      <c r="A2880">
        <v>4</v>
      </c>
      <c r="B2880" s="60" t="s">
        <v>5753</v>
      </c>
      <c r="C2880">
        <v>1337</v>
      </c>
      <c r="D2880" s="55"/>
      <c r="E2880" s="55" t="s">
        <v>5781</v>
      </c>
      <c r="F2880">
        <v>1337</v>
      </c>
      <c r="G2880" s="55">
        <f t="shared" si="241"/>
        <v>0</v>
      </c>
      <c r="H2880" s="61">
        <v>65</v>
      </c>
      <c r="I2880" s="62">
        <v>55</v>
      </c>
      <c r="J2880" s="63">
        <f>T2880</f>
        <v>1.1964285714285714</v>
      </c>
      <c r="K2880" s="55">
        <v>40</v>
      </c>
      <c r="L2880" s="64">
        <f>J2880*K2880</f>
        <v>47.857142857142854</v>
      </c>
      <c r="M2880" s="77">
        <v>12.025</v>
      </c>
      <c r="N2880" s="22">
        <f>L2880-L2880*M2880/100</f>
        <v>42.102321428571429</v>
      </c>
      <c r="O2880" s="23">
        <v>60</v>
      </c>
      <c r="P2880" s="66">
        <f>N2880+N2880*O2880/100</f>
        <v>67.363714285714281</v>
      </c>
      <c r="Q2880" s="67">
        <f>J2880-T2880</f>
        <v>0</v>
      </c>
      <c r="R2880" s="55">
        <v>28</v>
      </c>
      <c r="S2880" s="71">
        <v>33.5</v>
      </c>
      <c r="T2880" s="69">
        <f>S2880/R2880</f>
        <v>1.1964285714285714</v>
      </c>
      <c r="U2880" s="70">
        <f>IF(N2880&lt;&gt;"",(L2880-L2880/100*M2880)*(1+N2880/100),L2880-L2880/100*M2880)</f>
        <v>59.828376125318876</v>
      </c>
      <c r="V2880" s="70"/>
      <c r="W2880" s="70">
        <f>U2880+U2880*V2880/100</f>
        <v>59.828376125318876</v>
      </c>
      <c r="X2880" s="72">
        <f>IF(I2880&lt;&gt;"",((I2880-W2880)/W2880)*100,"")</f>
        <v>-8.0703780346723253</v>
      </c>
      <c r="Y2880" s="70">
        <f>W2880</f>
        <v>59.828376125318876</v>
      </c>
      <c r="Z2880" s="70">
        <f>D2880*Y2880</f>
        <v>0</v>
      </c>
      <c r="AA2880" s="73">
        <v>43301</v>
      </c>
    </row>
    <row r="2881" spans="1:27" ht="17.25" customHeight="1">
      <c r="A2881">
        <v>4</v>
      </c>
      <c r="B2881" s="60" t="s">
        <v>5753</v>
      </c>
      <c r="C2881">
        <v>1338</v>
      </c>
      <c r="D2881" s="55"/>
      <c r="E2881" s="55" t="s">
        <v>5782</v>
      </c>
      <c r="F2881">
        <v>1338</v>
      </c>
      <c r="G2881" s="55">
        <f t="shared" si="241"/>
        <v>0</v>
      </c>
      <c r="H2881" s="61">
        <v>75</v>
      </c>
      <c r="I2881" s="62">
        <v>60</v>
      </c>
      <c r="J2881" s="63">
        <f>T2881</f>
        <v>1.3214285714285714</v>
      </c>
      <c r="K2881" s="55">
        <v>40</v>
      </c>
      <c r="L2881" s="64">
        <f>J2881*K2881</f>
        <v>52.857142857142854</v>
      </c>
      <c r="M2881" s="77">
        <v>12.025</v>
      </c>
      <c r="N2881" s="22">
        <f>L2881-L2881*M2881/100</f>
        <v>46.501071428571422</v>
      </c>
      <c r="O2881" s="23">
        <v>60</v>
      </c>
      <c r="P2881" s="66">
        <f>N2881+N2881*O2881/100</f>
        <v>74.401714285714277</v>
      </c>
      <c r="Q2881" s="67">
        <f>J2881-T2881</f>
        <v>0</v>
      </c>
      <c r="R2881" s="55">
        <v>28</v>
      </c>
      <c r="S2881" s="71">
        <v>37</v>
      </c>
      <c r="T2881" s="69">
        <f>S2881/R2881</f>
        <v>1.3214285714285714</v>
      </c>
      <c r="U2881" s="70">
        <f>IF(N2881&lt;&gt;"",(L2881-L2881/100*M2881)*(1+N2881/100),L2881-L2881/100*M2881)</f>
        <v>68.124567868622435</v>
      </c>
      <c r="V2881" s="70"/>
      <c r="W2881" s="70">
        <f>U2881+U2881*V2881/100</f>
        <v>68.124567868622435</v>
      </c>
      <c r="X2881" s="72">
        <f>IF(I2881&lt;&gt;"",((I2881-W2881)/W2881)*100,"")</f>
        <v>-11.926046832752885</v>
      </c>
      <c r="Y2881" s="70">
        <f>W2881</f>
        <v>68.124567868622435</v>
      </c>
      <c r="Z2881" s="70">
        <f>D2881*Y2881</f>
        <v>0</v>
      </c>
      <c r="AA2881" s="73">
        <v>43301</v>
      </c>
    </row>
    <row r="2882" spans="1:27" ht="17.25" customHeight="1">
      <c r="A2882">
        <v>4</v>
      </c>
      <c r="B2882" s="60" t="s">
        <v>5753</v>
      </c>
      <c r="C2882">
        <v>1339</v>
      </c>
      <c r="D2882" s="55"/>
      <c r="E2882" s="55" t="s">
        <v>5783</v>
      </c>
      <c r="F2882">
        <v>1339</v>
      </c>
      <c r="G2882" s="55">
        <f t="shared" si="241"/>
        <v>0</v>
      </c>
      <c r="H2882" s="61">
        <v>80</v>
      </c>
      <c r="I2882" s="62">
        <v>65</v>
      </c>
      <c r="J2882" s="63">
        <f>T2882</f>
        <v>1.4464285714285714</v>
      </c>
      <c r="K2882" s="55">
        <v>40</v>
      </c>
      <c r="L2882" s="64">
        <f>J2882*K2882</f>
        <v>57.857142857142854</v>
      </c>
      <c r="M2882" s="77">
        <v>12.025</v>
      </c>
      <c r="N2882" s="22">
        <f>L2882-L2882*M2882/100</f>
        <v>50.899821428571428</v>
      </c>
      <c r="O2882" s="23">
        <v>60</v>
      </c>
      <c r="P2882" s="66">
        <f>N2882+N2882*O2882/100</f>
        <v>81.439714285714288</v>
      </c>
      <c r="Q2882" s="67">
        <f>J2882-T2882</f>
        <v>0</v>
      </c>
      <c r="R2882" s="55">
        <v>28</v>
      </c>
      <c r="S2882" s="71">
        <v>40.5</v>
      </c>
      <c r="T2882" s="69">
        <f>S2882/R2882</f>
        <v>1.4464285714285714</v>
      </c>
      <c r="U2882" s="70">
        <f>IF(N2882&lt;&gt;"",(L2882-L2882/100*M2882)*(1+N2882/100),L2882-L2882/100*M2882)</f>
        <v>76.807739643176006</v>
      </c>
      <c r="V2882" s="70"/>
      <c r="W2882" s="70">
        <f>U2882+U2882*V2882/100</f>
        <v>76.807739643176006</v>
      </c>
      <c r="X2882" s="72">
        <f>IF(I2882&lt;&gt;"",((I2882-W2882)/W2882)*100,"")</f>
        <v>-15.373111743726554</v>
      </c>
      <c r="Y2882" s="70">
        <f>W2882</f>
        <v>76.807739643176006</v>
      </c>
      <c r="Z2882" s="70">
        <f>D2882*Y2882</f>
        <v>0</v>
      </c>
      <c r="AA2882" s="73">
        <v>43301</v>
      </c>
    </row>
    <row r="2883" spans="1:27" ht="17.25" customHeight="1">
      <c r="A2883">
        <v>4</v>
      </c>
      <c r="B2883" s="60" t="s">
        <v>5753</v>
      </c>
      <c r="C2883">
        <v>1340</v>
      </c>
      <c r="D2883" s="55"/>
      <c r="E2883" s="55" t="s">
        <v>5784</v>
      </c>
      <c r="F2883">
        <v>1340</v>
      </c>
      <c r="G2883" s="55">
        <f t="shared" si="241"/>
        <v>0</v>
      </c>
      <c r="H2883" s="61">
        <v>75</v>
      </c>
      <c r="I2883" s="62">
        <v>55</v>
      </c>
      <c r="J2883" s="63">
        <f>T2883</f>
        <v>1.32</v>
      </c>
      <c r="K2883" s="55">
        <v>40</v>
      </c>
      <c r="L2883" s="64">
        <f>J2883*K2883</f>
        <v>52.800000000000004</v>
      </c>
      <c r="M2883" s="65">
        <v>11.975</v>
      </c>
      <c r="N2883" s="22">
        <f>L2883-L2883*M2883/100</f>
        <v>46.477200000000003</v>
      </c>
      <c r="O2883" s="23">
        <v>60</v>
      </c>
      <c r="P2883" s="66">
        <f>N2883+N2883*O2883/100</f>
        <v>74.363520000000008</v>
      </c>
      <c r="Q2883" s="67">
        <f>J2883-T2883</f>
        <v>0</v>
      </c>
      <c r="R2883" s="55">
        <v>25</v>
      </c>
      <c r="S2883" s="68">
        <v>33</v>
      </c>
      <c r="T2883" s="69">
        <f>S2883/R2883</f>
        <v>1.32</v>
      </c>
      <c r="U2883" s="70">
        <f>IF(N2883&lt;&gt;"",(L2883-L2883/100*M2883)*(1+N2883/100),L2883-L2883/100*M2883)</f>
        <v>68.078501198400005</v>
      </c>
      <c r="V2883" s="71"/>
      <c r="W2883" s="70">
        <f>U2883+U2883*V2883/100</f>
        <v>68.078501198400005</v>
      </c>
      <c r="X2883" s="72">
        <f>IF(I2883&lt;&gt;"",((I2883-W2883)/W2883)*100,"")</f>
        <v>-19.210912355848659</v>
      </c>
      <c r="Y2883" s="70">
        <f>W2883</f>
        <v>68.078501198400005</v>
      </c>
      <c r="Z2883" s="70">
        <f>D2883*Y2883</f>
        <v>0</v>
      </c>
      <c r="AA2883" s="73">
        <v>43182</v>
      </c>
    </row>
    <row r="2884" spans="1:27" ht="17.25" customHeight="1">
      <c r="A2884">
        <v>4</v>
      </c>
      <c r="B2884" s="60" t="s">
        <v>5753</v>
      </c>
      <c r="C2884">
        <v>1341</v>
      </c>
      <c r="D2884" s="74"/>
      <c r="E2884" s="75" t="s">
        <v>5785</v>
      </c>
      <c r="F2884">
        <v>1341</v>
      </c>
      <c r="G2884" s="55">
        <f t="shared" si="241"/>
        <v>0</v>
      </c>
      <c r="H2884" s="61">
        <v>35</v>
      </c>
      <c r="I2884" s="76"/>
      <c r="J2884" s="63">
        <f>T2884</f>
        <v>0.52</v>
      </c>
      <c r="K2884" s="55">
        <v>40</v>
      </c>
      <c r="L2884" s="64">
        <f>J2884*K2884</f>
        <v>20.8</v>
      </c>
      <c r="M2884" s="65">
        <v>11.9665</v>
      </c>
      <c r="N2884" s="22">
        <f>L2884-L2884*M2884/100</f>
        <v>18.310968000000003</v>
      </c>
      <c r="O2884" s="23">
        <v>60</v>
      </c>
      <c r="P2884" s="66">
        <f>N2884+N2884*O2884/100</f>
        <v>29.297548800000005</v>
      </c>
      <c r="Q2884" s="67">
        <f>J2884-T2884</f>
        <v>0</v>
      </c>
      <c r="R2884" s="55">
        <v>25</v>
      </c>
      <c r="S2884" s="70">
        <v>13</v>
      </c>
      <c r="T2884" s="69">
        <f>S2884/R2884</f>
        <v>0.52</v>
      </c>
      <c r="U2884" s="70">
        <f>IF(N2884&lt;&gt;"",(L2884-L2884/100*M2884)*(1+N2884/100),L2884-L2884/100*M2884)</f>
        <v>21.663883490970239</v>
      </c>
      <c r="V2884" s="70"/>
      <c r="W2884" s="70">
        <f>U2884+U2884*V2884/100</f>
        <v>21.663883490970239</v>
      </c>
      <c r="X2884" s="72" t="str">
        <f>IF(I2884&lt;&gt;"",((I2884-W2884)/W2884)*100,"")</f>
        <v/>
      </c>
      <c r="Y2884" s="70">
        <f>W2884</f>
        <v>21.663883490970239</v>
      </c>
      <c r="Z2884" s="70">
        <f>D2884*Y2884</f>
        <v>0</v>
      </c>
      <c r="AA2884" s="73">
        <v>43238</v>
      </c>
    </row>
    <row r="2885" spans="1:27" ht="17.25" customHeight="1">
      <c r="A2885">
        <v>4</v>
      </c>
      <c r="B2885" s="60" t="s">
        <v>5753</v>
      </c>
      <c r="C2885">
        <v>1342</v>
      </c>
      <c r="D2885" s="55"/>
      <c r="E2885" s="55" t="s">
        <v>5786</v>
      </c>
      <c r="F2885">
        <v>1342</v>
      </c>
      <c r="G2885" s="55">
        <f t="shared" si="241"/>
        <v>0</v>
      </c>
      <c r="H2885" s="61">
        <v>30</v>
      </c>
      <c r="I2885" s="62">
        <v>25</v>
      </c>
      <c r="J2885" s="63">
        <f>T2885</f>
        <v>0.57999999999999996</v>
      </c>
      <c r="K2885" s="55">
        <v>40</v>
      </c>
      <c r="L2885" s="64">
        <f>J2885*K2885</f>
        <v>23.2</v>
      </c>
      <c r="M2885" s="65">
        <v>11.975</v>
      </c>
      <c r="N2885" s="22">
        <f>L2885-L2885*M2885/100</f>
        <v>20.421799999999998</v>
      </c>
      <c r="O2885" s="23">
        <v>60</v>
      </c>
      <c r="P2885" s="66">
        <f>N2885+N2885*O2885/100</f>
        <v>32.674879999999995</v>
      </c>
      <c r="Q2885" s="67">
        <f>J2885-T2885</f>
        <v>0</v>
      </c>
      <c r="R2885" s="55">
        <v>25</v>
      </c>
      <c r="S2885" s="68">
        <v>14.5</v>
      </c>
      <c r="T2885" s="69">
        <f>S2885/R2885</f>
        <v>0.57999999999999996</v>
      </c>
      <c r="U2885" s="70">
        <f>IF(N2885&lt;&gt;"",(L2885-L2885/100*M2885)*(1+N2885/100),L2885-L2885/100*M2885)</f>
        <v>24.592299152400003</v>
      </c>
      <c r="V2885" s="71"/>
      <c r="W2885" s="70">
        <f>U2885+U2885*V2885/100</f>
        <v>24.592299152400003</v>
      </c>
      <c r="X2885" s="72">
        <f>IF(I2885&lt;&gt;"",((I2885-W2885)/W2885)*100,"")</f>
        <v>1.6578394930602056</v>
      </c>
      <c r="Y2885" s="70">
        <f>W2885</f>
        <v>24.592299152400003</v>
      </c>
      <c r="Z2885" s="70">
        <f>D2885*Y2885</f>
        <v>0</v>
      </c>
      <c r="AA2885" s="73">
        <v>43182</v>
      </c>
    </row>
    <row r="2886" spans="1:27" ht="17.25" customHeight="1">
      <c r="A2886">
        <v>4</v>
      </c>
      <c r="B2886" s="60" t="s">
        <v>5753</v>
      </c>
      <c r="C2886">
        <v>1343</v>
      </c>
      <c r="D2886" s="55"/>
      <c r="E2886" s="55" t="s">
        <v>5787</v>
      </c>
      <c r="F2886">
        <v>1343</v>
      </c>
      <c r="G2886" s="55">
        <f t="shared" si="241"/>
        <v>0</v>
      </c>
      <c r="H2886" s="61">
        <v>30</v>
      </c>
      <c r="I2886" s="62">
        <v>25</v>
      </c>
      <c r="J2886" s="63">
        <f>T2886</f>
        <v>0.5535714285714286</v>
      </c>
      <c r="K2886" s="55">
        <v>40</v>
      </c>
      <c r="L2886" s="64">
        <f>J2886*K2886</f>
        <v>22.142857142857146</v>
      </c>
      <c r="M2886" s="77">
        <v>12.025</v>
      </c>
      <c r="N2886" s="22">
        <f>L2886-L2886*M2886/100</f>
        <v>19.480178571428574</v>
      </c>
      <c r="O2886" s="23">
        <v>60</v>
      </c>
      <c r="P2886" s="66">
        <f>N2886+N2886*O2886/100</f>
        <v>31.168285714285719</v>
      </c>
      <c r="Q2886" s="67">
        <f>J2886-T2886</f>
        <v>0</v>
      </c>
      <c r="R2886" s="55">
        <v>28</v>
      </c>
      <c r="S2886" s="71">
        <v>15.5</v>
      </c>
      <c r="T2886" s="69">
        <f>S2886/R2886</f>
        <v>0.5535714285714286</v>
      </c>
      <c r="U2886" s="70">
        <f>IF(N2886&lt;&gt;"",(L2886-L2886/100*M2886)*(1+N2886/100),L2886-L2886/100*M2886)</f>
        <v>23.274952143176023</v>
      </c>
      <c r="V2886" s="70"/>
      <c r="W2886" s="70">
        <f>U2886+U2886*V2886/100</f>
        <v>23.274952143176023</v>
      </c>
      <c r="X2886" s="72">
        <f>IF(I2886&lt;&gt;"",((I2886-W2886)/W2886)*100,"")</f>
        <v>7.4116064609384971</v>
      </c>
      <c r="Y2886" s="70">
        <f>W2886</f>
        <v>23.274952143176023</v>
      </c>
      <c r="Z2886" s="70">
        <f>D2886*Y2886</f>
        <v>0</v>
      </c>
      <c r="AA2886" s="73">
        <v>43301</v>
      </c>
    </row>
    <row r="2887" spans="1:27" ht="17.25" customHeight="1">
      <c r="A2887">
        <v>4</v>
      </c>
      <c r="B2887" s="60" t="s">
        <v>5753</v>
      </c>
      <c r="C2887">
        <v>1344</v>
      </c>
      <c r="D2887" s="55"/>
      <c r="E2887" s="55" t="s">
        <v>5788</v>
      </c>
      <c r="F2887">
        <v>1344</v>
      </c>
      <c r="G2887" s="55">
        <f t="shared" si="241"/>
        <v>0</v>
      </c>
      <c r="H2887" s="61">
        <v>50</v>
      </c>
      <c r="I2887" s="62">
        <v>45</v>
      </c>
      <c r="J2887" s="63">
        <f>T2887</f>
        <v>1</v>
      </c>
      <c r="K2887" s="55">
        <v>40</v>
      </c>
      <c r="L2887" s="64">
        <f>J2887*K2887</f>
        <v>40</v>
      </c>
      <c r="M2887" s="77">
        <v>12.025</v>
      </c>
      <c r="N2887" s="22">
        <f>L2887-L2887*M2887/100</f>
        <v>35.19</v>
      </c>
      <c r="O2887" s="23">
        <v>60</v>
      </c>
      <c r="P2887" s="66">
        <f>N2887+N2887*O2887/100</f>
        <v>56.303999999999995</v>
      </c>
      <c r="Q2887" s="67">
        <f>J2887-T2887</f>
        <v>0</v>
      </c>
      <c r="R2887" s="55">
        <v>28</v>
      </c>
      <c r="S2887" s="71">
        <v>28</v>
      </c>
      <c r="T2887" s="69">
        <f>S2887/R2887</f>
        <v>1</v>
      </c>
      <c r="U2887" s="70">
        <f>IF(N2887&lt;&gt;"",(L2887-L2887/100*M2887)*(1+N2887/100),L2887-L2887/100*M2887)</f>
        <v>47.573360999999998</v>
      </c>
      <c r="V2887" s="70"/>
      <c r="W2887" s="70">
        <f>U2887+U2887*V2887/100</f>
        <v>47.573360999999998</v>
      </c>
      <c r="X2887" s="72">
        <f>IF(I2887&lt;&gt;"",((I2887-W2887)/W2887)*100,"")</f>
        <v>-5.4092478351487481</v>
      </c>
      <c r="Y2887" s="70">
        <f>W2887</f>
        <v>47.573360999999998</v>
      </c>
      <c r="Z2887" s="70">
        <f>D2887*Y2887</f>
        <v>0</v>
      </c>
      <c r="AA2887" s="73">
        <v>43301</v>
      </c>
    </row>
    <row r="2888" spans="1:27" ht="17.25" customHeight="1">
      <c r="A2888">
        <v>4</v>
      </c>
      <c r="B2888" s="60" t="s">
        <v>5753</v>
      </c>
      <c r="C2888">
        <v>1345</v>
      </c>
      <c r="D2888" s="55"/>
      <c r="E2888" s="55" t="s">
        <v>5789</v>
      </c>
      <c r="F2888">
        <v>1345</v>
      </c>
      <c r="G2888" s="55">
        <f t="shared" si="241"/>
        <v>0</v>
      </c>
      <c r="H2888" s="61">
        <v>45</v>
      </c>
      <c r="I2888" s="62">
        <v>35</v>
      </c>
      <c r="J2888" s="63">
        <f>T2888</f>
        <v>0.78</v>
      </c>
      <c r="K2888" s="55">
        <v>40</v>
      </c>
      <c r="L2888" s="64">
        <f>J2888*K2888</f>
        <v>31.200000000000003</v>
      </c>
      <c r="M2888" s="65">
        <v>11.975</v>
      </c>
      <c r="N2888" s="22">
        <f>L2888-L2888*M2888/100</f>
        <v>27.463800000000003</v>
      </c>
      <c r="O2888" s="23">
        <v>60</v>
      </c>
      <c r="P2888" s="66">
        <f>N2888+N2888*O2888/100</f>
        <v>43.942080000000004</v>
      </c>
      <c r="Q2888" s="67">
        <f>J2888-T2888</f>
        <v>0</v>
      </c>
      <c r="R2888" s="55">
        <v>25</v>
      </c>
      <c r="S2888" s="68">
        <v>19.5</v>
      </c>
      <c r="T2888" s="69">
        <f>S2888/R2888</f>
        <v>0.78</v>
      </c>
      <c r="U2888" s="70">
        <f>IF(N2888&lt;&gt;"",(L2888-L2888/100*M2888)*(1+N2888/100),L2888-L2888/100*M2888)</f>
        <v>35.0064031044</v>
      </c>
      <c r="V2888" s="71"/>
      <c r="W2888" s="70">
        <f>U2888+U2888*V2888/100</f>
        <v>35.0064031044</v>
      </c>
      <c r="X2888" s="72">
        <f>IF(I2888&lt;&gt;"",((I2888-W2888)/W2888)*100,"")</f>
        <v>-1.8291237694156429E-2</v>
      </c>
      <c r="Y2888" s="70">
        <f>W2888</f>
        <v>35.0064031044</v>
      </c>
      <c r="Z2888" s="70">
        <f>D2888*Y2888</f>
        <v>0</v>
      </c>
      <c r="AA2888" s="73">
        <v>43182</v>
      </c>
    </row>
    <row r="2889" spans="1:27" ht="17.25" customHeight="1">
      <c r="A2889">
        <v>4</v>
      </c>
      <c r="B2889" s="60" t="s">
        <v>5753</v>
      </c>
      <c r="C2889">
        <v>1346</v>
      </c>
      <c r="D2889" s="55"/>
      <c r="E2889" s="55" t="s">
        <v>5790</v>
      </c>
      <c r="F2889">
        <v>1346</v>
      </c>
      <c r="G2889" s="55">
        <f t="shared" si="241"/>
        <v>0</v>
      </c>
      <c r="H2889" s="61">
        <v>55</v>
      </c>
      <c r="I2889" s="62">
        <v>45</v>
      </c>
      <c r="J2889" s="63">
        <f>T2889</f>
        <v>1.02</v>
      </c>
      <c r="K2889" s="55">
        <v>40</v>
      </c>
      <c r="L2889" s="64">
        <f>J2889*K2889</f>
        <v>40.799999999999997</v>
      </c>
      <c r="M2889" s="65">
        <v>11.975</v>
      </c>
      <c r="N2889" s="22">
        <f>L2889-L2889*M2889/100</f>
        <v>35.914199999999994</v>
      </c>
      <c r="O2889" s="23">
        <v>60</v>
      </c>
      <c r="P2889" s="66">
        <f>N2889+N2889*O2889/100</f>
        <v>57.46271999999999</v>
      </c>
      <c r="Q2889" s="67">
        <f>J2889-T2889</f>
        <v>0</v>
      </c>
      <c r="R2889" s="55">
        <v>25</v>
      </c>
      <c r="S2889" s="68">
        <v>25.5</v>
      </c>
      <c r="T2889" s="69">
        <f>S2889/R2889</f>
        <v>1.02</v>
      </c>
      <c r="U2889" s="70">
        <f>IF(N2889&lt;&gt;"",(L2889-L2889/100*M2889)*(1+N2889/100),L2889-L2889/100*M2889)</f>
        <v>48.812497616399988</v>
      </c>
      <c r="V2889" s="71"/>
      <c r="W2889" s="70">
        <f>U2889+U2889*V2889/100</f>
        <v>48.812497616399988</v>
      </c>
      <c r="X2889" s="72">
        <f>IF(I2889&lt;&gt;"",((I2889-W2889)/W2889)*100,"")</f>
        <v>-7.810494858019859</v>
      </c>
      <c r="Y2889" s="70">
        <f>W2889</f>
        <v>48.812497616399988</v>
      </c>
      <c r="Z2889" s="70">
        <f>D2889*Y2889</f>
        <v>0</v>
      </c>
      <c r="AA2889" s="73">
        <v>43182</v>
      </c>
    </row>
    <row r="2890" spans="1:27" ht="17.25" customHeight="1">
      <c r="A2890">
        <v>4</v>
      </c>
      <c r="B2890" s="60" t="s">
        <v>5753</v>
      </c>
      <c r="C2890">
        <v>1347</v>
      </c>
      <c r="D2890" s="55"/>
      <c r="E2890" s="55" t="s">
        <v>5791</v>
      </c>
      <c r="F2890">
        <v>1347</v>
      </c>
      <c r="G2890" s="55">
        <f t="shared" si="241"/>
        <v>0</v>
      </c>
      <c r="H2890" s="61">
        <v>70</v>
      </c>
      <c r="I2890" s="62">
        <v>55</v>
      </c>
      <c r="J2890" s="63">
        <f>T2890</f>
        <v>1.32</v>
      </c>
      <c r="K2890" s="55">
        <v>40</v>
      </c>
      <c r="L2890" s="64">
        <f>J2890*K2890</f>
        <v>52.800000000000004</v>
      </c>
      <c r="M2890" s="65">
        <v>11.975</v>
      </c>
      <c r="N2890" s="22">
        <f>L2890-L2890*M2890/100</f>
        <v>46.477200000000003</v>
      </c>
      <c r="O2890" s="23">
        <v>60</v>
      </c>
      <c r="P2890" s="66">
        <f>N2890+N2890*O2890/100</f>
        <v>74.363520000000008</v>
      </c>
      <c r="Q2890" s="67">
        <f>J2890-T2890</f>
        <v>0</v>
      </c>
      <c r="R2890" s="55">
        <v>25</v>
      </c>
      <c r="S2890" s="68">
        <v>33</v>
      </c>
      <c r="T2890" s="69">
        <f>S2890/R2890</f>
        <v>1.32</v>
      </c>
      <c r="U2890" s="70">
        <f>IF(N2890&lt;&gt;"",(L2890-L2890/100*M2890)*(1+N2890/100),L2890-L2890/100*M2890)</f>
        <v>68.078501198400005</v>
      </c>
      <c r="V2890" s="71"/>
      <c r="W2890" s="70">
        <f>U2890+U2890*V2890/100</f>
        <v>68.078501198400005</v>
      </c>
      <c r="X2890" s="72">
        <f>IF(I2890&lt;&gt;"",((I2890-W2890)/W2890)*100,"")</f>
        <v>-19.210912355848659</v>
      </c>
      <c r="Y2890" s="70">
        <f>W2890</f>
        <v>68.078501198400005</v>
      </c>
      <c r="Z2890" s="70">
        <f>D2890*Y2890</f>
        <v>0</v>
      </c>
      <c r="AA2890" s="73">
        <v>43182</v>
      </c>
    </row>
    <row r="2891" spans="1:27" ht="17.25" customHeight="1">
      <c r="A2891">
        <v>4</v>
      </c>
      <c r="B2891" s="60" t="s">
        <v>5753</v>
      </c>
      <c r="C2891">
        <v>1348</v>
      </c>
      <c r="D2891" s="55"/>
      <c r="E2891" s="55" t="s">
        <v>5792</v>
      </c>
      <c r="F2891">
        <v>1348</v>
      </c>
      <c r="G2891" s="55">
        <f t="shared" si="241"/>
        <v>0</v>
      </c>
      <c r="H2891" s="61">
        <v>15</v>
      </c>
      <c r="I2891" s="62">
        <v>10</v>
      </c>
      <c r="J2891" s="63">
        <f>T2891</f>
        <v>0.22800000000000001</v>
      </c>
      <c r="K2891" s="55">
        <v>40</v>
      </c>
      <c r="L2891" s="64">
        <f>J2891*K2891</f>
        <v>9.120000000000001</v>
      </c>
      <c r="M2891" s="65">
        <v>11.975</v>
      </c>
      <c r="N2891" s="22">
        <f>L2891-L2891*M2891/100</f>
        <v>8.0278800000000015</v>
      </c>
      <c r="O2891" s="23">
        <v>60</v>
      </c>
      <c r="P2891" s="66">
        <f>N2891+N2891*O2891/100</f>
        <v>12.844608000000003</v>
      </c>
      <c r="Q2891" s="67">
        <f>J2891-T2891</f>
        <v>0</v>
      </c>
      <c r="R2891" s="55">
        <v>25</v>
      </c>
      <c r="S2891" s="68">
        <v>5.7</v>
      </c>
      <c r="T2891" s="69">
        <f>S2891/R2891</f>
        <v>0.22800000000000001</v>
      </c>
      <c r="U2891" s="70">
        <f>IF(N2891&lt;&gt;"",(L2891-L2891/100*M2891)*(1+N2891/100),L2891-L2891/100*M2891)</f>
        <v>8.6723485729440029</v>
      </c>
      <c r="V2891" s="71"/>
      <c r="W2891" s="70">
        <f>U2891+U2891*V2891/100</f>
        <v>8.6723485729440029</v>
      </c>
      <c r="X2891" s="72">
        <f>IF(I2891&lt;&gt;"",((I2891-W2891)/W2891)*100,"")</f>
        <v>15.309018265225232</v>
      </c>
      <c r="Y2891" s="70">
        <f>W2891</f>
        <v>8.6723485729440029</v>
      </c>
      <c r="Z2891" s="70">
        <f>D2891*Y2891</f>
        <v>0</v>
      </c>
      <c r="AA2891" s="73">
        <v>43182</v>
      </c>
    </row>
    <row r="2892" spans="1:27" ht="17.25" customHeight="1">
      <c r="A2892">
        <v>4</v>
      </c>
      <c r="B2892" s="60" t="s">
        <v>5753</v>
      </c>
      <c r="C2892">
        <v>1349</v>
      </c>
      <c r="D2892" s="55"/>
      <c r="E2892" s="55" t="s">
        <v>5793</v>
      </c>
      <c r="F2892">
        <v>1349</v>
      </c>
      <c r="G2892" s="55">
        <f t="shared" si="241"/>
        <v>0</v>
      </c>
      <c r="H2892" s="61">
        <v>40</v>
      </c>
      <c r="I2892" s="62">
        <v>30</v>
      </c>
      <c r="J2892" s="63">
        <f>T2892</f>
        <v>0.7</v>
      </c>
      <c r="K2892" s="55">
        <v>40</v>
      </c>
      <c r="L2892" s="64">
        <f>J2892*K2892</f>
        <v>28</v>
      </c>
      <c r="M2892" s="65">
        <v>11.975</v>
      </c>
      <c r="N2892" s="22">
        <f>L2892-L2892*M2892/100</f>
        <v>24.646999999999998</v>
      </c>
      <c r="O2892" s="23">
        <v>60</v>
      </c>
      <c r="P2892" s="66">
        <f>N2892+N2892*O2892/100</f>
        <v>39.435199999999995</v>
      </c>
      <c r="Q2892" s="67">
        <f>J2892-T2892</f>
        <v>0</v>
      </c>
      <c r="R2892" s="55">
        <v>25</v>
      </c>
      <c r="S2892" s="68">
        <v>17.5</v>
      </c>
      <c r="T2892" s="69">
        <f>S2892/R2892</f>
        <v>0.7</v>
      </c>
      <c r="U2892" s="70">
        <f>IF(N2892&lt;&gt;"",(L2892-L2892/100*M2892)*(1+N2892/100),L2892-L2892/100*M2892)</f>
        <v>30.721746089999996</v>
      </c>
      <c r="V2892" s="71"/>
      <c r="W2892" s="70">
        <f>U2892+U2892*V2892/100</f>
        <v>30.721746089999996</v>
      </c>
      <c r="X2892" s="72">
        <f>IF(I2892&lt;&gt;"",((I2892-W2892)/W2892)*100,"")</f>
        <v>-2.3493003551478688</v>
      </c>
      <c r="Y2892" s="70">
        <f>W2892</f>
        <v>30.721746089999996</v>
      </c>
      <c r="Z2892" s="70">
        <f>D2892*Y2892</f>
        <v>0</v>
      </c>
      <c r="AA2892" s="73">
        <v>43182</v>
      </c>
    </row>
    <row r="2893" spans="1:27" ht="17.25" customHeight="1">
      <c r="A2893">
        <v>4</v>
      </c>
      <c r="B2893" s="60" t="s">
        <v>5753</v>
      </c>
      <c r="C2893">
        <v>1351</v>
      </c>
      <c r="D2893" s="55"/>
      <c r="E2893" s="55" t="s">
        <v>5794</v>
      </c>
      <c r="F2893">
        <v>1351</v>
      </c>
      <c r="G2893" s="55">
        <f t="shared" si="241"/>
        <v>0</v>
      </c>
      <c r="H2893" s="61">
        <v>75</v>
      </c>
      <c r="I2893" s="62">
        <v>55</v>
      </c>
      <c r="J2893" s="63">
        <f>T2893</f>
        <v>1.32</v>
      </c>
      <c r="K2893" s="55">
        <v>40</v>
      </c>
      <c r="L2893" s="64">
        <f>J2893*K2893</f>
        <v>52.800000000000004</v>
      </c>
      <c r="M2893" s="65">
        <v>11.975</v>
      </c>
      <c r="N2893" s="22">
        <f>L2893-L2893*M2893/100</f>
        <v>46.477200000000003</v>
      </c>
      <c r="O2893" s="23">
        <v>60</v>
      </c>
      <c r="P2893" s="66">
        <f>N2893+N2893*O2893/100</f>
        <v>74.363520000000008</v>
      </c>
      <c r="Q2893" s="67">
        <f>J2893-T2893</f>
        <v>0</v>
      </c>
      <c r="R2893" s="55">
        <v>25</v>
      </c>
      <c r="S2893" s="68">
        <v>33</v>
      </c>
      <c r="T2893" s="69">
        <f>S2893/R2893</f>
        <v>1.32</v>
      </c>
      <c r="U2893" s="70">
        <f>IF(N2893&lt;&gt;"",(L2893-L2893/100*M2893)*(1+N2893/100),L2893-L2893/100*M2893)</f>
        <v>68.078501198400005</v>
      </c>
      <c r="V2893" s="71"/>
      <c r="W2893" s="70">
        <f>U2893+U2893*V2893/100</f>
        <v>68.078501198400005</v>
      </c>
      <c r="X2893" s="72">
        <f>IF(I2893&lt;&gt;"",((I2893-W2893)/W2893)*100,"")</f>
        <v>-19.210912355848659</v>
      </c>
      <c r="Y2893" s="70">
        <f>W2893</f>
        <v>68.078501198400005</v>
      </c>
      <c r="Z2893" s="70">
        <f>D2893*Y2893</f>
        <v>0</v>
      </c>
      <c r="AA2893" s="73">
        <v>43182</v>
      </c>
    </row>
    <row r="2894" spans="1:27" ht="17.25" customHeight="1">
      <c r="A2894">
        <v>4</v>
      </c>
      <c r="B2894" s="60" t="s">
        <v>5753</v>
      </c>
      <c r="C2894">
        <v>1352</v>
      </c>
      <c r="D2894" s="55"/>
      <c r="E2894" s="55" t="s">
        <v>5795</v>
      </c>
      <c r="F2894">
        <v>1352</v>
      </c>
      <c r="G2894" s="55">
        <f t="shared" si="241"/>
        <v>0</v>
      </c>
      <c r="H2894" s="61">
        <v>40</v>
      </c>
      <c r="I2894" s="62">
        <v>30</v>
      </c>
      <c r="J2894" s="63">
        <f>T2894</f>
        <v>0.76</v>
      </c>
      <c r="K2894" s="55">
        <v>40</v>
      </c>
      <c r="L2894" s="64">
        <f>J2894*K2894</f>
        <v>30.4</v>
      </c>
      <c r="M2894" s="65">
        <v>11.975</v>
      </c>
      <c r="N2894" s="22">
        <f>L2894-L2894*M2894/100</f>
        <v>26.759599999999999</v>
      </c>
      <c r="O2894" s="23">
        <v>60</v>
      </c>
      <c r="P2894" s="66">
        <f>N2894+N2894*O2894/100</f>
        <v>42.815359999999998</v>
      </c>
      <c r="Q2894" s="67">
        <f>J2894-T2894</f>
        <v>0</v>
      </c>
      <c r="R2894" s="55">
        <v>25</v>
      </c>
      <c r="S2894" s="68">
        <v>19</v>
      </c>
      <c r="T2894" s="69">
        <f>S2894/R2894</f>
        <v>0.76</v>
      </c>
      <c r="U2894" s="70">
        <f>IF(N2894&lt;&gt;"",(L2894-L2894/100*M2894)*(1+N2894/100),L2894-L2894/100*M2894)</f>
        <v>33.920361921599998</v>
      </c>
      <c r="V2894" s="71"/>
      <c r="W2894" s="70">
        <f>U2894+U2894*V2894/100</f>
        <v>33.920361921599998</v>
      </c>
      <c r="X2894" s="72">
        <f>IF(I2894&lt;&gt;"",((I2894-W2894)/W2894)*100,"")</f>
        <v>-11.557547442038253</v>
      </c>
      <c r="Y2894" s="70">
        <f>W2894</f>
        <v>33.920361921599998</v>
      </c>
      <c r="Z2894" s="70">
        <f>D2894*Y2894</f>
        <v>0</v>
      </c>
      <c r="AA2894" s="73">
        <v>43182</v>
      </c>
    </row>
    <row r="2895" spans="1:27" ht="17.25" customHeight="1">
      <c r="A2895">
        <v>4</v>
      </c>
      <c r="B2895" s="60" t="s">
        <v>5753</v>
      </c>
      <c r="C2895">
        <v>1353</v>
      </c>
      <c r="D2895" s="55"/>
      <c r="E2895" s="55" t="s">
        <v>5796</v>
      </c>
      <c r="F2895">
        <v>1353</v>
      </c>
      <c r="G2895" s="55">
        <f t="shared" si="241"/>
        <v>0</v>
      </c>
      <c r="H2895" s="61">
        <v>50</v>
      </c>
      <c r="I2895" s="62">
        <v>35</v>
      </c>
      <c r="J2895" s="63">
        <f>T2895</f>
        <v>0.88</v>
      </c>
      <c r="K2895" s="55">
        <v>40</v>
      </c>
      <c r="L2895" s="64">
        <f>J2895*K2895</f>
        <v>35.200000000000003</v>
      </c>
      <c r="M2895" s="65">
        <v>11.975</v>
      </c>
      <c r="N2895" s="22">
        <f>L2895-L2895*M2895/100</f>
        <v>30.984800000000003</v>
      </c>
      <c r="O2895" s="23">
        <v>60</v>
      </c>
      <c r="P2895" s="66">
        <f>N2895+N2895*O2895/100</f>
        <v>49.575680000000006</v>
      </c>
      <c r="Q2895" s="67">
        <f>J2895-T2895</f>
        <v>0</v>
      </c>
      <c r="R2895" s="55">
        <v>25</v>
      </c>
      <c r="S2895" s="68">
        <v>22</v>
      </c>
      <c r="T2895" s="69">
        <f>S2895/R2895</f>
        <v>0.88</v>
      </c>
      <c r="U2895" s="70">
        <f>IF(N2895&lt;&gt;"",(L2895-L2895/100*M2895)*(1+N2895/100),L2895-L2895/100*M2895)</f>
        <v>40.58537831040001</v>
      </c>
      <c r="V2895" s="71"/>
      <c r="W2895" s="70">
        <f>U2895+U2895*V2895/100</f>
        <v>40.58537831040001</v>
      </c>
      <c r="X2895" s="72">
        <f>IF(I2895&lt;&gt;"",((I2895-W2895)/W2895)*100,"")</f>
        <v>-13.762045699519218</v>
      </c>
      <c r="Y2895" s="70">
        <f>W2895</f>
        <v>40.58537831040001</v>
      </c>
      <c r="Z2895" s="70">
        <f>D2895*Y2895</f>
        <v>0</v>
      </c>
      <c r="AA2895" s="73">
        <v>43182</v>
      </c>
    </row>
    <row r="2896" spans="1:27" ht="17.25" customHeight="1">
      <c r="A2896">
        <v>4</v>
      </c>
      <c r="B2896" s="60" t="s">
        <v>5753</v>
      </c>
      <c r="C2896">
        <v>1354</v>
      </c>
      <c r="D2896" s="55"/>
      <c r="E2896" s="55" t="s">
        <v>5797</v>
      </c>
      <c r="F2896">
        <v>1354</v>
      </c>
      <c r="G2896" s="55">
        <f t="shared" si="241"/>
        <v>0</v>
      </c>
      <c r="H2896" s="61">
        <v>10</v>
      </c>
      <c r="I2896" s="62">
        <v>6</v>
      </c>
      <c r="J2896" s="63">
        <f>T2896</f>
        <v>0.14000000000000001</v>
      </c>
      <c r="K2896" s="55">
        <v>40</v>
      </c>
      <c r="L2896" s="64">
        <f>J2896*K2896</f>
        <v>5.6000000000000005</v>
      </c>
      <c r="M2896" s="65">
        <v>11.975</v>
      </c>
      <c r="N2896" s="22">
        <f>L2896-L2896*M2896/100</f>
        <v>4.9294000000000002</v>
      </c>
      <c r="O2896" s="23">
        <v>60</v>
      </c>
      <c r="P2896" s="66">
        <f>N2896+N2896*O2896/100</f>
        <v>7.8870400000000007</v>
      </c>
      <c r="Q2896" s="67">
        <f>J2896-T2896</f>
        <v>0</v>
      </c>
      <c r="R2896" s="55">
        <v>25</v>
      </c>
      <c r="S2896" s="68">
        <v>3.5</v>
      </c>
      <c r="T2896" s="69">
        <f>S2896/R2896</f>
        <v>0.14000000000000001</v>
      </c>
      <c r="U2896" s="70">
        <f>IF(N2896&lt;&gt;"",(L2896-L2896/100*M2896)*(1+N2896/100),L2896-L2896/100*M2896)</f>
        <v>5.1723898436000004</v>
      </c>
      <c r="V2896" s="71"/>
      <c r="W2896" s="70">
        <f>U2896+U2896*V2896/100</f>
        <v>5.1723898436000004</v>
      </c>
      <c r="X2896" s="72">
        <f>IF(I2896&lt;&gt;"",((I2896-W2896)/W2896)*100,"")</f>
        <v>16.000537110017603</v>
      </c>
      <c r="Y2896" s="70">
        <f>W2896</f>
        <v>5.1723898436000004</v>
      </c>
      <c r="Z2896" s="70">
        <f>D2896*Y2896</f>
        <v>0</v>
      </c>
      <c r="AA2896" s="73">
        <v>43182</v>
      </c>
    </row>
    <row r="2897" spans="1:27" ht="17.25" customHeight="1">
      <c r="A2897">
        <v>4</v>
      </c>
      <c r="B2897" s="60" t="s">
        <v>5753</v>
      </c>
      <c r="C2897">
        <v>1355</v>
      </c>
      <c r="D2897" s="55"/>
      <c r="E2897" s="55" t="s">
        <v>5798</v>
      </c>
      <c r="F2897">
        <v>1355</v>
      </c>
      <c r="G2897" s="55">
        <f t="shared" si="241"/>
        <v>0</v>
      </c>
      <c r="H2897" s="61">
        <v>35</v>
      </c>
      <c r="I2897" s="62">
        <v>25</v>
      </c>
      <c r="J2897" s="63">
        <f>T2897</f>
        <v>0.66</v>
      </c>
      <c r="K2897" s="55">
        <v>40</v>
      </c>
      <c r="L2897" s="64">
        <f>J2897*K2897</f>
        <v>26.400000000000002</v>
      </c>
      <c r="M2897" s="65">
        <v>11.975</v>
      </c>
      <c r="N2897" s="22">
        <f>L2897-L2897*M2897/100</f>
        <v>23.238600000000002</v>
      </c>
      <c r="O2897" s="23">
        <v>60</v>
      </c>
      <c r="P2897" s="66">
        <f>N2897+N2897*O2897/100</f>
        <v>37.181760000000004</v>
      </c>
      <c r="Q2897" s="67">
        <f>J2897-T2897</f>
        <v>0</v>
      </c>
      <c r="R2897" s="55">
        <v>25</v>
      </c>
      <c r="S2897" s="68">
        <v>16.5</v>
      </c>
      <c r="T2897" s="69">
        <f>S2897/R2897</f>
        <v>0.66</v>
      </c>
      <c r="U2897" s="70">
        <f>IF(N2897&lt;&gt;"",(L2897-L2897/100*M2897)*(1+N2897/100),L2897-L2897/100*M2897)</f>
        <v>28.6389252996</v>
      </c>
      <c r="V2897" s="71"/>
      <c r="W2897" s="70">
        <f>U2897+U2897*V2897/100</f>
        <v>28.6389252996</v>
      </c>
      <c r="X2897" s="72">
        <f>IF(I2897&lt;&gt;"",((I2897-W2897)/W2897)*100,"")</f>
        <v>-12.706221555216057</v>
      </c>
      <c r="Y2897" s="70">
        <f>W2897</f>
        <v>28.6389252996</v>
      </c>
      <c r="Z2897" s="70">
        <f>D2897*Y2897</f>
        <v>0</v>
      </c>
      <c r="AA2897" s="73">
        <v>43182</v>
      </c>
    </row>
    <row r="2898" spans="1:27" ht="17.25" customHeight="1">
      <c r="A2898">
        <v>4</v>
      </c>
      <c r="B2898" s="60" t="s">
        <v>5753</v>
      </c>
      <c r="C2898">
        <v>1356</v>
      </c>
      <c r="D2898" s="55"/>
      <c r="E2898" s="55" t="s">
        <v>5799</v>
      </c>
      <c r="F2898">
        <v>1356</v>
      </c>
      <c r="G2898" s="55">
        <f t="shared" si="241"/>
        <v>0</v>
      </c>
      <c r="H2898" s="61">
        <v>65</v>
      </c>
      <c r="I2898" s="62">
        <v>48</v>
      </c>
      <c r="J2898" s="63">
        <f>T2898</f>
        <v>1.1599999999999999</v>
      </c>
      <c r="K2898" s="55">
        <v>40</v>
      </c>
      <c r="L2898" s="64">
        <f>J2898*K2898</f>
        <v>46.4</v>
      </c>
      <c r="M2898" s="65">
        <v>11.975</v>
      </c>
      <c r="N2898" s="22">
        <f>L2898-L2898*M2898/100</f>
        <v>40.843599999999995</v>
      </c>
      <c r="O2898" s="23">
        <v>60</v>
      </c>
      <c r="P2898" s="66">
        <f>N2898+N2898*O2898/100</f>
        <v>65.349759999999989</v>
      </c>
      <c r="Q2898" s="67">
        <f>J2898-T2898</f>
        <v>0</v>
      </c>
      <c r="R2898" s="55">
        <v>25</v>
      </c>
      <c r="S2898" s="68">
        <v>29</v>
      </c>
      <c r="T2898" s="69">
        <f>S2898/R2898</f>
        <v>1.1599999999999999</v>
      </c>
      <c r="U2898" s="70">
        <f>IF(N2898&lt;&gt;"",(L2898-L2898/100*M2898)*(1+N2898/100),L2898-L2898/100*M2898)</f>
        <v>57.525596609600001</v>
      </c>
      <c r="V2898" s="71"/>
      <c r="W2898" s="70">
        <f>U2898+U2898*V2898/100</f>
        <v>57.525596609600001</v>
      </c>
      <c r="X2898" s="72">
        <f>IF(I2898&lt;&gt;"",((I2898-W2898)/W2898)*100,"")</f>
        <v>-16.558883646606716</v>
      </c>
      <c r="Y2898" s="70">
        <f>W2898</f>
        <v>57.525596609600001</v>
      </c>
      <c r="Z2898" s="70">
        <f>D2898*Y2898</f>
        <v>0</v>
      </c>
      <c r="AA2898" s="73">
        <v>43182</v>
      </c>
    </row>
    <row r="2899" spans="1:27" ht="17.25" customHeight="1">
      <c r="A2899">
        <v>4</v>
      </c>
      <c r="B2899" s="60" t="s">
        <v>5753</v>
      </c>
      <c r="C2899">
        <v>1357</v>
      </c>
      <c r="D2899" s="74"/>
      <c r="E2899" s="75" t="s">
        <v>5800</v>
      </c>
      <c r="F2899">
        <v>1357</v>
      </c>
      <c r="G2899" s="55">
        <f t="shared" si="241"/>
        <v>0</v>
      </c>
      <c r="H2899" s="61">
        <v>350</v>
      </c>
      <c r="I2899" s="76"/>
      <c r="J2899" s="63">
        <f>T2899</f>
        <v>6.6</v>
      </c>
      <c r="K2899" s="55">
        <v>40</v>
      </c>
      <c r="L2899" s="64">
        <f>J2899*K2899</f>
        <v>264</v>
      </c>
      <c r="M2899" s="65">
        <v>11.9665</v>
      </c>
      <c r="N2899" s="22">
        <f>L2899-L2899*M2899/100</f>
        <v>232.40843999999998</v>
      </c>
      <c r="O2899" s="23">
        <v>60</v>
      </c>
      <c r="P2899" s="66">
        <f>N2899+N2899*O2899/100</f>
        <v>371.85350399999993</v>
      </c>
      <c r="Q2899" s="67">
        <f>J2899-T2899</f>
        <v>0</v>
      </c>
      <c r="R2899" s="55">
        <v>25</v>
      </c>
      <c r="S2899" s="70">
        <v>165</v>
      </c>
      <c r="T2899" s="69">
        <f>S2899/R2899</f>
        <v>6.6</v>
      </c>
      <c r="U2899" s="70">
        <f>IF(N2899&lt;&gt;"",(L2899-L2899/100*M2899)*(1+N2899/100),L2899-L2899/100*M2899)</f>
        <v>772.54526983233586</v>
      </c>
      <c r="V2899" s="70"/>
      <c r="W2899" s="70">
        <f>U2899+U2899*V2899/100</f>
        <v>772.54526983233586</v>
      </c>
      <c r="X2899" s="72" t="str">
        <f>IF(I2899&lt;&gt;"",((I2899-W2899)/W2899)*100,"")</f>
        <v/>
      </c>
      <c r="Y2899" s="70">
        <f>W2899</f>
        <v>772.54526983233586</v>
      </c>
      <c r="Z2899" s="70">
        <f>D2899*Y2899</f>
        <v>0</v>
      </c>
      <c r="AA2899" s="73">
        <v>43238</v>
      </c>
    </row>
    <row r="2900" spans="1:27" ht="17.25" customHeight="1">
      <c r="A2900">
        <v>4</v>
      </c>
      <c r="B2900" s="60" t="s">
        <v>5753</v>
      </c>
      <c r="C2900">
        <v>1358</v>
      </c>
      <c r="D2900" s="55"/>
      <c r="E2900" s="55" t="s">
        <v>5801</v>
      </c>
      <c r="F2900">
        <v>1358</v>
      </c>
      <c r="G2900" s="55">
        <f t="shared" si="241"/>
        <v>0</v>
      </c>
      <c r="H2900" s="61">
        <v>15</v>
      </c>
      <c r="I2900" s="62">
        <v>13</v>
      </c>
      <c r="J2900" s="63">
        <f>T2900</f>
        <v>0.30332000000000003</v>
      </c>
      <c r="K2900" s="55">
        <v>40</v>
      </c>
      <c r="L2900" s="64">
        <f>J2900*K2900</f>
        <v>12.132800000000001</v>
      </c>
      <c r="M2900" s="65">
        <v>11.975</v>
      </c>
      <c r="N2900" s="22">
        <f>L2900-L2900*M2900/100</f>
        <v>10.679897200000001</v>
      </c>
      <c r="O2900" s="23">
        <v>60</v>
      </c>
      <c r="P2900" s="66">
        <f>N2900+N2900*O2900/100</f>
        <v>17.087835520000002</v>
      </c>
      <c r="Q2900" s="67">
        <f>J2900-T2900</f>
        <v>0</v>
      </c>
      <c r="R2900" s="55">
        <v>25</v>
      </c>
      <c r="S2900" s="68">
        <v>7.5830000000000002</v>
      </c>
      <c r="T2900" s="69">
        <f>S2900/R2900</f>
        <v>0.30332000000000003</v>
      </c>
      <c r="U2900" s="70">
        <f>IF(N2900&lt;&gt;"",(L2900-L2900/100*M2900)*(1+N2900/100),L2900-L2900/100*M2900)</f>
        <v>11.820499242025679</v>
      </c>
      <c r="V2900" s="71"/>
      <c r="W2900" s="70">
        <f>U2900+U2900*V2900/100</f>
        <v>11.820499242025679</v>
      </c>
      <c r="X2900" s="72">
        <f>IF(I2900&lt;&gt;"",((I2900-W2900)/W2900)*100,"")</f>
        <v>9.9784343607147807</v>
      </c>
      <c r="Y2900" s="70">
        <f>W2900</f>
        <v>11.820499242025679</v>
      </c>
      <c r="Z2900" s="70">
        <f>D2900*Y2900</f>
        <v>0</v>
      </c>
      <c r="AA2900" s="73">
        <v>43182</v>
      </c>
    </row>
    <row r="2901" spans="1:27" ht="17.25" customHeight="1">
      <c r="A2901">
        <v>4</v>
      </c>
      <c r="B2901" s="60" t="s">
        <v>5753</v>
      </c>
      <c r="C2901">
        <v>1359</v>
      </c>
      <c r="D2901" s="74"/>
      <c r="E2901" s="75" t="s">
        <v>5802</v>
      </c>
      <c r="F2901">
        <v>1359</v>
      </c>
      <c r="G2901" s="55">
        <f t="shared" si="241"/>
        <v>0</v>
      </c>
      <c r="H2901" s="61">
        <v>7</v>
      </c>
      <c r="I2901" s="76">
        <v>5</v>
      </c>
      <c r="J2901" s="63">
        <f>T2901</f>
        <v>1.1599999999999999</v>
      </c>
      <c r="K2901" s="55">
        <v>40</v>
      </c>
      <c r="L2901" s="64">
        <f>J2901*K2901</f>
        <v>46.4</v>
      </c>
      <c r="M2901" s="65">
        <v>11.9665</v>
      </c>
      <c r="N2901" s="22">
        <f>L2901-L2901*M2901/100</f>
        <v>40.847543999999999</v>
      </c>
      <c r="O2901" s="23">
        <v>60</v>
      </c>
      <c r="P2901" s="66">
        <f>N2901+N2901*O2901/100</f>
        <v>65.356070399999993</v>
      </c>
      <c r="Q2901" s="67">
        <f>J2901-T2901</f>
        <v>0</v>
      </c>
      <c r="R2901" s="55">
        <v>25</v>
      </c>
      <c r="S2901" s="70">
        <v>29</v>
      </c>
      <c r="T2901" s="69">
        <f>S2901/R2901</f>
        <v>1.1599999999999999</v>
      </c>
      <c r="U2901" s="70">
        <f>IF(N2901&lt;&gt;"",(L2901-L2901/100*M2901)*(1+N2901/100),L2901-L2901/100*M2901)</f>
        <v>57.532762508319358</v>
      </c>
      <c r="V2901" s="70"/>
      <c r="W2901" s="70">
        <f>U2901+U2901*V2901/100</f>
        <v>57.532762508319358</v>
      </c>
      <c r="X2901" s="72">
        <f>IF(I2901&lt;&gt;"",((I2901-W2901)/W2901)*100,"")</f>
        <v>-91.309299637268438</v>
      </c>
      <c r="Y2901" s="70">
        <f>W2901</f>
        <v>57.532762508319358</v>
      </c>
      <c r="Z2901" s="70">
        <f>D2901*Y2901</f>
        <v>0</v>
      </c>
      <c r="AA2901" s="73">
        <v>43238</v>
      </c>
    </row>
    <row r="2902" spans="1:27" ht="17.25" customHeight="1">
      <c r="A2902">
        <v>4</v>
      </c>
      <c r="B2902" s="60" t="s">
        <v>5753</v>
      </c>
      <c r="C2902">
        <v>1360</v>
      </c>
      <c r="D2902" s="55"/>
      <c r="E2902" s="55" t="s">
        <v>5803</v>
      </c>
      <c r="F2902">
        <v>1360</v>
      </c>
      <c r="G2902" s="55">
        <f t="shared" si="241"/>
        <v>0</v>
      </c>
      <c r="H2902" s="61">
        <v>15</v>
      </c>
      <c r="I2902" s="62">
        <v>10</v>
      </c>
      <c r="J2902" s="63">
        <f>T2902</f>
        <v>0.22617857142857142</v>
      </c>
      <c r="K2902" s="55">
        <v>40</v>
      </c>
      <c r="L2902" s="64">
        <f>J2902*K2902</f>
        <v>9.0471428571428572</v>
      </c>
      <c r="M2902" s="77">
        <v>12.025</v>
      </c>
      <c r="N2902" s="22">
        <f>L2902-L2902*M2902/100</f>
        <v>7.9592239285714284</v>
      </c>
      <c r="O2902" s="23">
        <v>60</v>
      </c>
      <c r="P2902" s="66">
        <f>N2902+N2902*O2902/100</f>
        <v>12.734758285714285</v>
      </c>
      <c r="Q2902" s="67">
        <f>J2902-T2902</f>
        <v>0</v>
      </c>
      <c r="R2902" s="55">
        <v>28</v>
      </c>
      <c r="S2902" s="71">
        <v>6.3330000000000002</v>
      </c>
      <c r="T2902" s="69">
        <f>S2902/R2902</f>
        <v>0.22617857142857142</v>
      </c>
      <c r="U2902" s="70">
        <f>IF(N2902&lt;&gt;"",(L2902-L2902/100*M2902)*(1+N2902/100),L2902-L2902/100*M2902)</f>
        <v>8.592716384022868</v>
      </c>
      <c r="V2902" s="70"/>
      <c r="W2902" s="70">
        <f>U2902+U2902*V2902/100</f>
        <v>8.592716384022868</v>
      </c>
      <c r="X2902" s="72">
        <f>IF(I2902&lt;&gt;"",((I2902-W2902)/W2902)*100,"")</f>
        <v>16.377633720040009</v>
      </c>
      <c r="Y2902" s="70">
        <f>W2902</f>
        <v>8.592716384022868</v>
      </c>
      <c r="Z2902" s="70">
        <f>D2902*Y2902</f>
        <v>0</v>
      </c>
      <c r="AA2902" s="73">
        <v>43301</v>
      </c>
    </row>
    <row r="2903" spans="1:27" ht="17.25" customHeight="1">
      <c r="A2903">
        <v>4</v>
      </c>
      <c r="B2903" s="60" t="s">
        <v>5753</v>
      </c>
      <c r="C2903">
        <v>1361</v>
      </c>
      <c r="D2903" s="55"/>
      <c r="E2903" s="55" t="s">
        <v>5804</v>
      </c>
      <c r="F2903">
        <v>1361</v>
      </c>
      <c r="G2903" s="55">
        <f t="shared" si="241"/>
        <v>0</v>
      </c>
      <c r="H2903" s="61">
        <v>66</v>
      </c>
      <c r="I2903" s="62">
        <v>45</v>
      </c>
      <c r="J2903" s="63">
        <f>T2903</f>
        <v>1.1599999999999999</v>
      </c>
      <c r="K2903" s="55">
        <v>40</v>
      </c>
      <c r="L2903" s="64">
        <f>J2903*K2903</f>
        <v>46.4</v>
      </c>
      <c r="M2903" s="65">
        <v>11.975</v>
      </c>
      <c r="N2903" s="22">
        <f>L2903-L2903*M2903/100</f>
        <v>40.843599999999995</v>
      </c>
      <c r="O2903" s="23">
        <v>60</v>
      </c>
      <c r="P2903" s="66">
        <f>N2903+N2903*O2903/100</f>
        <v>65.349759999999989</v>
      </c>
      <c r="Q2903" s="67">
        <f>J2903-T2903</f>
        <v>0</v>
      </c>
      <c r="R2903" s="55">
        <v>25</v>
      </c>
      <c r="S2903" s="68">
        <v>29</v>
      </c>
      <c r="T2903" s="69">
        <f>S2903/R2903</f>
        <v>1.1599999999999999</v>
      </c>
      <c r="U2903" s="70">
        <f>IF(N2903&lt;&gt;"",(L2903-L2903/100*M2903)*(1+N2903/100),L2903-L2903/100*M2903)</f>
        <v>57.525596609600001</v>
      </c>
      <c r="V2903" s="71"/>
      <c r="W2903" s="70">
        <f>U2903+U2903*V2903/100</f>
        <v>57.525596609600001</v>
      </c>
      <c r="X2903" s="72">
        <f>IF(I2903&lt;&gt;"",((I2903-W2903)/W2903)*100,"")</f>
        <v>-21.773953418693797</v>
      </c>
      <c r="Y2903" s="70">
        <f>W2903</f>
        <v>57.525596609600001</v>
      </c>
      <c r="Z2903" s="70">
        <f>D2903*Y2903</f>
        <v>0</v>
      </c>
      <c r="AA2903" s="73">
        <v>43182</v>
      </c>
    </row>
    <row r="2904" spans="1:27" ht="17.25" customHeight="1">
      <c r="A2904">
        <v>4</v>
      </c>
      <c r="B2904" s="60" t="s">
        <v>5753</v>
      </c>
      <c r="C2904" s="78">
        <v>1362</v>
      </c>
      <c r="D2904" s="55"/>
      <c r="E2904" s="55" t="s">
        <v>5805</v>
      </c>
      <c r="F2904">
        <v>1362</v>
      </c>
      <c r="G2904" s="55">
        <f t="shared" si="241"/>
        <v>0</v>
      </c>
      <c r="H2904" s="61">
        <v>40</v>
      </c>
      <c r="I2904" s="62">
        <v>30</v>
      </c>
      <c r="J2904" s="63">
        <f>T2904</f>
        <v>0.72</v>
      </c>
      <c r="K2904" s="55">
        <v>40</v>
      </c>
      <c r="L2904" s="64">
        <f>J2904*K2904</f>
        <v>28.799999999999997</v>
      </c>
      <c r="M2904" s="65">
        <v>11.975</v>
      </c>
      <c r="N2904" s="22">
        <f>L2904-L2904*M2904/100</f>
        <v>25.351199999999999</v>
      </c>
      <c r="O2904" s="23">
        <v>60</v>
      </c>
      <c r="P2904" s="66">
        <f>N2904+N2904*O2904/100</f>
        <v>40.561920000000001</v>
      </c>
      <c r="Q2904" s="67">
        <f>J2904-T2904</f>
        <v>0</v>
      </c>
      <c r="R2904" s="55">
        <v>25</v>
      </c>
      <c r="S2904" s="68">
        <v>18</v>
      </c>
      <c r="T2904" s="69">
        <f>S2904/R2904</f>
        <v>0.72</v>
      </c>
      <c r="U2904" s="70">
        <f>IF(N2904&lt;&gt;"",(L2904-L2904/100*M2904)*(1+N2904/100),L2904-L2904/100*M2904)</f>
        <v>31.778033414399996</v>
      </c>
      <c r="V2904" s="71"/>
      <c r="W2904" s="70">
        <f>U2904+U2904*V2904/100</f>
        <v>31.778033414399996</v>
      </c>
      <c r="X2904" s="72">
        <f>IF(I2904&lt;&gt;"",((I2904-W2904)/W2904)*100,"")</f>
        <v>-5.5951650349586846</v>
      </c>
      <c r="Y2904" s="70">
        <f>W2904</f>
        <v>31.778033414399996</v>
      </c>
      <c r="Z2904" s="70">
        <f>D2904*Y2904</f>
        <v>0</v>
      </c>
      <c r="AA2904" s="73">
        <v>43182</v>
      </c>
    </row>
    <row r="2905" spans="1:27" ht="17.25" customHeight="1">
      <c r="A2905">
        <v>4</v>
      </c>
      <c r="B2905" s="60" t="s">
        <v>5753</v>
      </c>
      <c r="C2905">
        <v>1363</v>
      </c>
      <c r="D2905" s="55"/>
      <c r="E2905" s="55" t="s">
        <v>5806</v>
      </c>
      <c r="F2905">
        <v>1363</v>
      </c>
      <c r="G2905" s="55">
        <f t="shared" si="241"/>
        <v>0</v>
      </c>
      <c r="H2905" s="61">
        <v>25</v>
      </c>
      <c r="I2905" s="62">
        <v>20</v>
      </c>
      <c r="J2905" s="63">
        <f>T2905</f>
        <v>0.42</v>
      </c>
      <c r="K2905" s="55">
        <v>40</v>
      </c>
      <c r="L2905" s="64">
        <f>J2905*K2905</f>
        <v>16.8</v>
      </c>
      <c r="M2905" s="65">
        <v>11.975</v>
      </c>
      <c r="N2905" s="22">
        <f>L2905-L2905*M2905/100</f>
        <v>14.7882</v>
      </c>
      <c r="O2905" s="23">
        <v>60</v>
      </c>
      <c r="P2905" s="66">
        <f>N2905+N2905*O2905/100</f>
        <v>23.66112</v>
      </c>
      <c r="Q2905" s="67">
        <f>J2905-T2905</f>
        <v>0</v>
      </c>
      <c r="R2905" s="55">
        <v>25</v>
      </c>
      <c r="S2905" s="68">
        <v>10.5</v>
      </c>
      <c r="T2905" s="69">
        <f>S2905/R2905</f>
        <v>0.42</v>
      </c>
      <c r="U2905" s="70">
        <f>IF(N2905&lt;&gt;"",(L2905-L2905/100*M2905)*(1+N2905/100),L2905-L2905/100*M2905)</f>
        <v>16.975108592400002</v>
      </c>
      <c r="V2905" s="71"/>
      <c r="W2905" s="70">
        <f>U2905+U2905*V2905/100</f>
        <v>16.975108592400002</v>
      </c>
      <c r="X2905" s="72">
        <f>IF(I2905&lt;&gt;"",((I2905-W2905)/W2905)*100,"")</f>
        <v>17.819570291021794</v>
      </c>
      <c r="Y2905" s="70">
        <f>W2905</f>
        <v>16.975108592400002</v>
      </c>
      <c r="Z2905" s="70">
        <f>D2905*Y2905</f>
        <v>0</v>
      </c>
      <c r="AA2905" s="73">
        <v>43182</v>
      </c>
    </row>
    <row r="2906" spans="1:27" ht="17.25" customHeight="1">
      <c r="A2906">
        <v>4</v>
      </c>
      <c r="B2906" s="60" t="s">
        <v>5753</v>
      </c>
      <c r="C2906">
        <v>1364</v>
      </c>
      <c r="D2906" s="55"/>
      <c r="E2906" s="55" t="s">
        <v>5807</v>
      </c>
      <c r="F2906">
        <v>1364</v>
      </c>
      <c r="G2906" s="55">
        <f t="shared" si="241"/>
        <v>0</v>
      </c>
      <c r="H2906" s="61">
        <v>70</v>
      </c>
      <c r="I2906" s="62">
        <v>55</v>
      </c>
      <c r="J2906" s="63">
        <f>T2906</f>
        <v>1.2321428571428572</v>
      </c>
      <c r="K2906" s="55">
        <v>40</v>
      </c>
      <c r="L2906" s="64">
        <f>J2906*K2906</f>
        <v>49.285714285714292</v>
      </c>
      <c r="M2906" s="77">
        <v>12.025</v>
      </c>
      <c r="N2906" s="22">
        <f>L2906-L2906*M2906/100</f>
        <v>43.359107142857148</v>
      </c>
      <c r="O2906" s="23">
        <v>60</v>
      </c>
      <c r="P2906" s="66">
        <f>N2906+N2906*O2906/100</f>
        <v>69.374571428571443</v>
      </c>
      <c r="Q2906" s="67">
        <f>J2906-T2906</f>
        <v>0</v>
      </c>
      <c r="R2906" s="55">
        <v>28</v>
      </c>
      <c r="S2906" s="71">
        <v>34.5</v>
      </c>
      <c r="T2906" s="69">
        <f>S2906/R2906</f>
        <v>1.2321428571428572</v>
      </c>
      <c r="U2906" s="70">
        <f>IF(N2906&lt;&gt;"",(L2906-L2906/100*M2906)*(1+N2906/100),L2906-L2906/100*M2906)</f>
        <v>62.159228865114812</v>
      </c>
      <c r="V2906" s="70"/>
      <c r="W2906" s="70">
        <f>U2906+U2906*V2906/100</f>
        <v>62.159228865114812</v>
      </c>
      <c r="X2906" s="72">
        <f>IF(I2906&lt;&gt;"",((I2906-W2906)/W2906)*100,"")</f>
        <v>-11.51756383698115</v>
      </c>
      <c r="Y2906" s="70">
        <f>W2906</f>
        <v>62.159228865114812</v>
      </c>
      <c r="Z2906" s="70">
        <f>D2906*Y2906</f>
        <v>0</v>
      </c>
      <c r="AA2906" s="73">
        <v>43301</v>
      </c>
    </row>
    <row r="2907" spans="1:27" ht="17.25" customHeight="1">
      <c r="A2907">
        <v>4</v>
      </c>
      <c r="B2907" s="60" t="s">
        <v>5753</v>
      </c>
      <c r="C2907">
        <v>1365</v>
      </c>
      <c r="D2907" s="74"/>
      <c r="E2907" s="75" t="s">
        <v>5808</v>
      </c>
      <c r="F2907">
        <v>1365</v>
      </c>
      <c r="G2907" s="55">
        <f t="shared" si="241"/>
        <v>0</v>
      </c>
      <c r="H2907" s="61">
        <v>25</v>
      </c>
      <c r="I2907" s="76"/>
      <c r="J2907" s="63">
        <f>T2907</f>
        <v>0.46</v>
      </c>
      <c r="K2907" s="55">
        <v>40</v>
      </c>
      <c r="L2907" s="64">
        <f>J2907*K2907</f>
        <v>18.400000000000002</v>
      </c>
      <c r="M2907" s="65">
        <v>11.9665</v>
      </c>
      <c r="N2907" s="22">
        <f>L2907-L2907*M2907/100</f>
        <v>16.198164000000002</v>
      </c>
      <c r="O2907" s="23">
        <v>60</v>
      </c>
      <c r="P2907" s="66">
        <f>N2907+N2907*O2907/100</f>
        <v>25.917062400000006</v>
      </c>
      <c r="Q2907" s="67">
        <f>J2907-T2907</f>
        <v>0</v>
      </c>
      <c r="R2907" s="55">
        <v>25</v>
      </c>
      <c r="S2907" s="70">
        <v>11.5</v>
      </c>
      <c r="T2907" s="69">
        <f>S2907/R2907</f>
        <v>0.46</v>
      </c>
      <c r="U2907" s="70">
        <f>IF(N2907&lt;&gt;"",(L2907-L2907/100*M2907)*(1+N2907/100),L2907-L2907/100*M2907)</f>
        <v>18.821969169708964</v>
      </c>
      <c r="V2907" s="70"/>
      <c r="W2907" s="70">
        <f>U2907+U2907*V2907/100</f>
        <v>18.821969169708964</v>
      </c>
      <c r="X2907" s="72" t="str">
        <f>IF(I2907&lt;&gt;"",((I2907-W2907)/W2907)*100,"")</f>
        <v/>
      </c>
      <c r="Y2907" s="70">
        <f>W2907</f>
        <v>18.821969169708964</v>
      </c>
      <c r="Z2907" s="70">
        <f>D2907*Y2907</f>
        <v>0</v>
      </c>
      <c r="AA2907" s="73">
        <v>43238</v>
      </c>
    </row>
    <row r="2908" spans="1:27" ht="17.25" customHeight="1">
      <c r="A2908">
        <v>4</v>
      </c>
      <c r="B2908" s="60" t="s">
        <v>5753</v>
      </c>
      <c r="C2908">
        <v>1366</v>
      </c>
      <c r="D2908" s="74"/>
      <c r="E2908" s="75" t="s">
        <v>5809</v>
      </c>
      <c r="F2908">
        <v>1366</v>
      </c>
      <c r="G2908" s="55">
        <f t="shared" si="241"/>
        <v>0</v>
      </c>
      <c r="H2908" s="61">
        <v>15</v>
      </c>
      <c r="I2908" s="76"/>
      <c r="J2908" s="63">
        <f>T2908</f>
        <v>0.24</v>
      </c>
      <c r="K2908" s="55">
        <v>40</v>
      </c>
      <c r="L2908" s="64">
        <f>J2908*K2908</f>
        <v>9.6</v>
      </c>
      <c r="M2908" s="65">
        <v>11.9665</v>
      </c>
      <c r="N2908" s="22">
        <f>L2908-L2908*M2908/100</f>
        <v>8.4512159999999987</v>
      </c>
      <c r="O2908" s="23">
        <v>60</v>
      </c>
      <c r="P2908" s="66">
        <f>N2908+N2908*O2908/100</f>
        <v>13.521945599999999</v>
      </c>
      <c r="Q2908" s="67">
        <f>J2908-T2908</f>
        <v>0</v>
      </c>
      <c r="R2908" s="55">
        <v>25</v>
      </c>
      <c r="S2908" s="70">
        <v>6</v>
      </c>
      <c r="T2908" s="69">
        <f>S2908/R2908</f>
        <v>0.24</v>
      </c>
      <c r="U2908" s="70">
        <f>IF(N2908&lt;&gt;"",(L2908-L2908/100*M2908)*(1+N2908/100),L2908-L2908/100*M2908)</f>
        <v>9.1654465187865597</v>
      </c>
      <c r="V2908" s="70"/>
      <c r="W2908" s="70">
        <f>U2908+U2908*V2908/100</f>
        <v>9.1654465187865597</v>
      </c>
      <c r="X2908" s="72" t="str">
        <f>IF(I2908&lt;&gt;"",((I2908-W2908)/W2908)*100,"")</f>
        <v/>
      </c>
      <c r="Y2908" s="70">
        <f>W2908</f>
        <v>9.1654465187865597</v>
      </c>
      <c r="Z2908" s="70">
        <f>D2908*Y2908</f>
        <v>0</v>
      </c>
      <c r="AA2908" s="73">
        <v>43238</v>
      </c>
    </row>
    <row r="2909" spans="1:27" ht="17.25" customHeight="1">
      <c r="A2909">
        <v>4</v>
      </c>
      <c r="B2909" s="60" t="s">
        <v>5753</v>
      </c>
      <c r="C2909">
        <v>1367</v>
      </c>
      <c r="D2909" s="55"/>
      <c r="E2909" s="55" t="s">
        <v>5810</v>
      </c>
      <c r="F2909">
        <v>1367</v>
      </c>
      <c r="G2909" s="55">
        <f t="shared" si="241"/>
        <v>0</v>
      </c>
      <c r="H2909" s="61">
        <v>25</v>
      </c>
      <c r="I2909" s="62">
        <v>20</v>
      </c>
      <c r="J2909" s="63">
        <f>T2909</f>
        <v>0.48</v>
      </c>
      <c r="K2909" s="55">
        <v>40</v>
      </c>
      <c r="L2909" s="64">
        <f>J2909*K2909</f>
        <v>19.2</v>
      </c>
      <c r="M2909" s="65">
        <v>11.975</v>
      </c>
      <c r="N2909" s="22">
        <f>L2909-L2909*M2909/100</f>
        <v>16.9008</v>
      </c>
      <c r="O2909" s="23">
        <v>60</v>
      </c>
      <c r="P2909" s="66">
        <f>N2909+N2909*O2909/100</f>
        <v>27.04128</v>
      </c>
      <c r="Q2909" s="67">
        <f>J2909-T2909</f>
        <v>0</v>
      </c>
      <c r="R2909" s="55">
        <v>25</v>
      </c>
      <c r="S2909" s="68">
        <v>12</v>
      </c>
      <c r="T2909" s="69">
        <f>S2909/R2909</f>
        <v>0.48</v>
      </c>
      <c r="U2909" s="70">
        <f>IF(N2909&lt;&gt;"",(L2909-L2909/100*M2909)*(1+N2909/100),L2909-L2909/100*M2909)</f>
        <v>19.7571704064</v>
      </c>
      <c r="V2909" s="71"/>
      <c r="W2909" s="70">
        <f>U2909+U2909*V2909/100</f>
        <v>19.7571704064</v>
      </c>
      <c r="X2909" s="72">
        <f>IF(I2909&lt;&gt;"",((I2909-W2909)/W2909)*100,"")</f>
        <v>1.2290707049899172</v>
      </c>
      <c r="Y2909" s="70">
        <f>W2909</f>
        <v>19.7571704064</v>
      </c>
      <c r="Z2909" s="70">
        <f>D2909*Y2909</f>
        <v>0</v>
      </c>
      <c r="AA2909" s="73">
        <v>43182</v>
      </c>
    </row>
    <row r="2910" spans="1:27" ht="17.25" customHeight="1">
      <c r="A2910">
        <v>4</v>
      </c>
      <c r="B2910" s="60" t="s">
        <v>5753</v>
      </c>
      <c r="C2910">
        <v>1368</v>
      </c>
      <c r="D2910" s="55"/>
      <c r="E2910" s="55" t="s">
        <v>5811</v>
      </c>
      <c r="F2910">
        <v>1368</v>
      </c>
      <c r="G2910" s="55">
        <f t="shared" si="241"/>
        <v>0</v>
      </c>
      <c r="H2910" s="61">
        <v>18</v>
      </c>
      <c r="I2910" s="62">
        <v>13</v>
      </c>
      <c r="J2910" s="63">
        <f>T2910</f>
        <v>0.3</v>
      </c>
      <c r="K2910" s="55">
        <v>40</v>
      </c>
      <c r="L2910" s="64">
        <f>J2910*K2910</f>
        <v>12</v>
      </c>
      <c r="M2910" s="65">
        <v>11.975</v>
      </c>
      <c r="N2910" s="22">
        <f>L2910-L2910*M2910/100</f>
        <v>10.563000000000001</v>
      </c>
      <c r="O2910" s="23">
        <v>60</v>
      </c>
      <c r="P2910" s="66">
        <f>N2910+N2910*O2910/100</f>
        <v>16.9008</v>
      </c>
      <c r="Q2910" s="67">
        <f>J2910-T2910</f>
        <v>0</v>
      </c>
      <c r="R2910" s="55">
        <v>25</v>
      </c>
      <c r="S2910" s="68">
        <v>7.5</v>
      </c>
      <c r="T2910" s="69">
        <f>S2910/R2910</f>
        <v>0.3</v>
      </c>
      <c r="U2910" s="70">
        <f>IF(N2910&lt;&gt;"",(L2910-L2910/100*M2910)*(1+N2910/100),L2910-L2910/100*M2910)</f>
        <v>11.678769690000001</v>
      </c>
      <c r="V2910" s="71"/>
      <c r="W2910" s="70">
        <f>U2910+U2910*V2910/100</f>
        <v>11.678769690000001</v>
      </c>
      <c r="X2910" s="72">
        <f>IF(I2910&lt;&gt;"",((I2910-W2910)/W2910)*100,"")</f>
        <v>11.313095001190993</v>
      </c>
      <c r="Y2910" s="70">
        <f>W2910</f>
        <v>11.678769690000001</v>
      </c>
      <c r="Z2910" s="70">
        <f>D2910*Y2910</f>
        <v>0</v>
      </c>
      <c r="AA2910" s="73">
        <v>43182</v>
      </c>
    </row>
    <row r="2911" spans="1:27" ht="17.25" customHeight="1">
      <c r="A2911">
        <v>4</v>
      </c>
      <c r="B2911" s="60" t="s">
        <v>5753</v>
      </c>
      <c r="C2911">
        <v>1369</v>
      </c>
      <c r="D2911" s="55"/>
      <c r="E2911" s="55" t="s">
        <v>5812</v>
      </c>
      <c r="F2911">
        <v>1369</v>
      </c>
      <c r="G2911" s="55">
        <f t="shared" si="241"/>
        <v>0</v>
      </c>
      <c r="H2911" s="61">
        <v>25</v>
      </c>
      <c r="I2911" s="62">
        <v>15</v>
      </c>
      <c r="J2911" s="63">
        <f>T2911</f>
        <v>0.34</v>
      </c>
      <c r="K2911" s="55">
        <v>40</v>
      </c>
      <c r="L2911" s="64">
        <f>J2911*K2911</f>
        <v>13.600000000000001</v>
      </c>
      <c r="M2911" s="65">
        <v>11.975</v>
      </c>
      <c r="N2911" s="22">
        <f>L2911-L2911*M2911/100</f>
        <v>11.971400000000001</v>
      </c>
      <c r="O2911" s="23">
        <v>60</v>
      </c>
      <c r="P2911" s="66">
        <f>N2911+N2911*O2911/100</f>
        <v>19.154240000000001</v>
      </c>
      <c r="Q2911" s="67">
        <f>J2911-T2911</f>
        <v>0</v>
      </c>
      <c r="R2911" s="55">
        <v>25</v>
      </c>
      <c r="S2911" s="68">
        <v>8.5</v>
      </c>
      <c r="T2911" s="69">
        <f>S2911/R2911</f>
        <v>0.34</v>
      </c>
      <c r="U2911" s="70">
        <f>IF(N2911&lt;&gt;"",(L2911-L2911/100*M2911)*(1+N2911/100),L2911-L2911/100*M2911)</f>
        <v>13.404544179600002</v>
      </c>
      <c r="V2911" s="71"/>
      <c r="W2911" s="70">
        <f>U2911+U2911*V2911/100</f>
        <v>13.404544179600002</v>
      </c>
      <c r="X2911" s="72">
        <f>IF(I2911&lt;&gt;"",((I2911-W2911)/W2911)*100,"")</f>
        <v>11.902350419554567</v>
      </c>
      <c r="Y2911" s="70">
        <f>W2911</f>
        <v>13.404544179600002</v>
      </c>
      <c r="Z2911" s="70">
        <f>D2911*Y2911</f>
        <v>0</v>
      </c>
      <c r="AA2911" s="73">
        <v>43182</v>
      </c>
    </row>
    <row r="2912" spans="1:27" ht="17.25" customHeight="1">
      <c r="A2912">
        <v>4</v>
      </c>
      <c r="B2912" s="60" t="s">
        <v>5753</v>
      </c>
      <c r="C2912">
        <v>1370</v>
      </c>
      <c r="D2912" s="74"/>
      <c r="E2912" s="75" t="s">
        <v>5813</v>
      </c>
      <c r="F2912">
        <v>1370</v>
      </c>
      <c r="G2912" s="55">
        <f t="shared" si="241"/>
        <v>0</v>
      </c>
      <c r="H2912" s="61">
        <v>38</v>
      </c>
      <c r="I2912" s="76"/>
      <c r="J2912" s="63">
        <f>T2912</f>
        <v>0.68</v>
      </c>
      <c r="K2912" s="55">
        <v>40</v>
      </c>
      <c r="L2912" s="64">
        <f>J2912*K2912</f>
        <v>27.200000000000003</v>
      </c>
      <c r="M2912" s="65">
        <v>11.9665</v>
      </c>
      <c r="N2912" s="22">
        <f>L2912-L2912*M2912/100</f>
        <v>23.945112000000002</v>
      </c>
      <c r="O2912" s="23">
        <v>60</v>
      </c>
      <c r="P2912" s="66">
        <f>N2912+N2912*O2912/100</f>
        <v>38.312179200000003</v>
      </c>
      <c r="Q2912" s="67">
        <f>J2912-T2912</f>
        <v>0</v>
      </c>
      <c r="R2912" s="55">
        <v>25</v>
      </c>
      <c r="S2912" s="70">
        <v>17</v>
      </c>
      <c r="T2912" s="69">
        <f>S2912/R2912</f>
        <v>0.68</v>
      </c>
      <c r="U2912" s="70">
        <f>IF(N2912&lt;&gt;"",(L2912-L2912/100*M2912)*(1+N2912/100),L2912-L2912/100*M2912)</f>
        <v>29.678795886925442</v>
      </c>
      <c r="V2912" s="70"/>
      <c r="W2912" s="70">
        <f>U2912+U2912*V2912/100</f>
        <v>29.678795886925442</v>
      </c>
      <c r="X2912" s="72" t="str">
        <f>IF(I2912&lt;&gt;"",((I2912-W2912)/W2912)*100,"")</f>
        <v/>
      </c>
      <c r="Y2912" s="70">
        <f>W2912</f>
        <v>29.678795886925442</v>
      </c>
      <c r="Z2912" s="70">
        <f>D2912*Y2912</f>
        <v>0</v>
      </c>
      <c r="AA2912" s="73">
        <v>43238</v>
      </c>
    </row>
    <row r="2913" spans="1:27" ht="17.25" customHeight="1">
      <c r="A2913">
        <v>4</v>
      </c>
      <c r="B2913" s="60" t="s">
        <v>5753</v>
      </c>
      <c r="C2913">
        <v>1371</v>
      </c>
      <c r="D2913" s="74"/>
      <c r="E2913" s="75" t="s">
        <v>5814</v>
      </c>
      <c r="F2913">
        <v>1371</v>
      </c>
      <c r="G2913" s="55">
        <f t="shared" si="241"/>
        <v>0</v>
      </c>
      <c r="H2913" s="61">
        <v>45</v>
      </c>
      <c r="I2913" s="76"/>
      <c r="J2913" s="63">
        <f>T2913</f>
        <v>0.8</v>
      </c>
      <c r="K2913" s="55">
        <v>40</v>
      </c>
      <c r="L2913" s="64">
        <f>J2913*K2913</f>
        <v>32</v>
      </c>
      <c r="M2913" s="65">
        <v>11.9665</v>
      </c>
      <c r="N2913" s="22">
        <f>L2913-L2913*M2913/100</f>
        <v>28.170719999999999</v>
      </c>
      <c r="O2913" s="23">
        <v>60</v>
      </c>
      <c r="P2913" s="66">
        <f>N2913+N2913*O2913/100</f>
        <v>45.073151999999993</v>
      </c>
      <c r="Q2913" s="67">
        <f>J2913-T2913</f>
        <v>0</v>
      </c>
      <c r="R2913" s="55">
        <v>25</v>
      </c>
      <c r="S2913" s="70">
        <v>20</v>
      </c>
      <c r="T2913" s="69">
        <f>S2913/R2913</f>
        <v>0.8</v>
      </c>
      <c r="U2913" s="70">
        <f>IF(N2913&lt;&gt;"",(L2913-L2913/100*M2913)*(1+N2913/100),L2913-L2913/100*M2913)</f>
        <v>36.106614653184003</v>
      </c>
      <c r="V2913" s="70"/>
      <c r="W2913" s="70">
        <f>U2913+U2913*V2913/100</f>
        <v>36.106614653184003</v>
      </c>
      <c r="X2913" s="72" t="str">
        <f>IF(I2913&lt;&gt;"",((I2913-W2913)/W2913)*100,"")</f>
        <v/>
      </c>
      <c r="Y2913" s="70">
        <f>W2913</f>
        <v>36.106614653184003</v>
      </c>
      <c r="Z2913" s="70">
        <f>D2913*Y2913</f>
        <v>0</v>
      </c>
      <c r="AA2913" s="73">
        <v>43238</v>
      </c>
    </row>
    <row r="2914" spans="1:27" ht="17.25" customHeight="1">
      <c r="A2914">
        <v>4</v>
      </c>
      <c r="B2914" s="60" t="s">
        <v>5753</v>
      </c>
      <c r="C2914">
        <v>1372</v>
      </c>
      <c r="D2914" s="74"/>
      <c r="E2914" s="75" t="s">
        <v>5815</v>
      </c>
      <c r="F2914">
        <v>1372</v>
      </c>
      <c r="G2914" s="55">
        <f t="shared" si="241"/>
        <v>0</v>
      </c>
      <c r="H2914" s="61">
        <v>50</v>
      </c>
      <c r="I2914" s="76"/>
      <c r="J2914" s="63">
        <f>T2914</f>
        <v>0.88</v>
      </c>
      <c r="K2914" s="55">
        <v>40</v>
      </c>
      <c r="L2914" s="64">
        <f>J2914*K2914</f>
        <v>35.200000000000003</v>
      </c>
      <c r="M2914" s="65">
        <v>11.9665</v>
      </c>
      <c r="N2914" s="22">
        <f>L2914-L2914*M2914/100</f>
        <v>30.987792000000002</v>
      </c>
      <c r="O2914" s="23">
        <v>60</v>
      </c>
      <c r="P2914" s="66">
        <f>N2914+N2914*O2914/100</f>
        <v>49.580467200000001</v>
      </c>
      <c r="Q2914" s="67">
        <f>J2914-T2914</f>
        <v>0</v>
      </c>
      <c r="R2914" s="55">
        <v>25</v>
      </c>
      <c r="S2914" s="70">
        <v>22</v>
      </c>
      <c r="T2914" s="69">
        <f>S2914/R2914</f>
        <v>0.88</v>
      </c>
      <c r="U2914" s="70">
        <f>IF(N2914&lt;&gt;"",(L2914-L2914/100*M2914)*(1+N2914/100),L2914-L2914/100*M2914)</f>
        <v>40.590224530352643</v>
      </c>
      <c r="V2914" s="70"/>
      <c r="W2914" s="70">
        <f>U2914+U2914*V2914/100</f>
        <v>40.590224530352643</v>
      </c>
      <c r="X2914" s="72" t="str">
        <f>IF(I2914&lt;&gt;"",((I2914-W2914)/W2914)*100,"")</f>
        <v/>
      </c>
      <c r="Y2914" s="70">
        <f>W2914</f>
        <v>40.590224530352643</v>
      </c>
      <c r="Z2914" s="70">
        <f>D2914*Y2914</f>
        <v>0</v>
      </c>
      <c r="AA2914" s="73">
        <v>43238</v>
      </c>
    </row>
    <row r="2915" spans="1:27" ht="17.25" customHeight="1">
      <c r="A2915">
        <v>4</v>
      </c>
      <c r="B2915" s="60" t="s">
        <v>5753</v>
      </c>
      <c r="C2915">
        <v>1373</v>
      </c>
      <c r="D2915" s="55"/>
      <c r="E2915" s="55" t="s">
        <v>5816</v>
      </c>
      <c r="F2915">
        <v>1373</v>
      </c>
      <c r="G2915" s="55">
        <f t="shared" si="241"/>
        <v>0</v>
      </c>
      <c r="H2915" s="61">
        <v>25</v>
      </c>
      <c r="I2915" s="62">
        <v>20</v>
      </c>
      <c r="J2915" s="63">
        <f>T2915</f>
        <v>0.42857142857142855</v>
      </c>
      <c r="K2915" s="55">
        <v>40</v>
      </c>
      <c r="L2915" s="64">
        <f>J2915*K2915</f>
        <v>17.142857142857142</v>
      </c>
      <c r="M2915" s="77">
        <v>12.025</v>
      </c>
      <c r="N2915" s="22">
        <f>L2915-L2915*M2915/100</f>
        <v>15.081428571428571</v>
      </c>
      <c r="O2915" s="23">
        <v>60</v>
      </c>
      <c r="P2915" s="66">
        <f>N2915+N2915*O2915/100</f>
        <v>24.130285714285712</v>
      </c>
      <c r="Q2915" s="67">
        <f>J2915-T2915</f>
        <v>0</v>
      </c>
      <c r="R2915" s="55">
        <v>28</v>
      </c>
      <c r="S2915" s="71">
        <v>12</v>
      </c>
      <c r="T2915" s="69">
        <f>S2915/R2915</f>
        <v>0.42857142857142855</v>
      </c>
      <c r="U2915" s="70">
        <f>IF(N2915&lt;&gt;"",(L2915-L2915/100*M2915)*(1+N2915/100),L2915-L2915/100*M2915)</f>
        <v>17.355923448979592</v>
      </c>
      <c r="V2915" s="70"/>
      <c r="W2915" s="70">
        <f>U2915+U2915*V2915/100</f>
        <v>17.355923448979592</v>
      </c>
      <c r="X2915" s="72">
        <f>IF(I2915&lt;&gt;"",((I2915-W2915)/W2915)*100,"")</f>
        <v>15.234433124766181</v>
      </c>
      <c r="Y2915" s="70">
        <f>W2915</f>
        <v>17.355923448979592</v>
      </c>
      <c r="Z2915" s="70">
        <f>D2915*Y2915</f>
        <v>0</v>
      </c>
      <c r="AA2915" s="73">
        <v>43301</v>
      </c>
    </row>
    <row r="2916" spans="1:27" ht="17.25" customHeight="1">
      <c r="A2916">
        <v>4</v>
      </c>
      <c r="B2916" s="60" t="s">
        <v>5753</v>
      </c>
      <c r="C2916">
        <v>1374</v>
      </c>
      <c r="D2916" s="55"/>
      <c r="E2916" s="55" t="s">
        <v>5817</v>
      </c>
      <c r="F2916">
        <v>1374</v>
      </c>
      <c r="G2916" s="55">
        <f t="shared" si="241"/>
        <v>0</v>
      </c>
      <c r="H2916" s="61">
        <v>30</v>
      </c>
      <c r="I2916" s="62">
        <v>25</v>
      </c>
      <c r="J2916" s="63">
        <f>T2916</f>
        <v>0.52</v>
      </c>
      <c r="K2916" s="55">
        <v>40</v>
      </c>
      <c r="L2916" s="64">
        <f>J2916*K2916</f>
        <v>20.8</v>
      </c>
      <c r="M2916" s="65">
        <v>11.975</v>
      </c>
      <c r="N2916" s="22">
        <f>L2916-L2916*M2916/100</f>
        <v>18.309200000000001</v>
      </c>
      <c r="O2916" s="23">
        <v>60</v>
      </c>
      <c r="P2916" s="66">
        <f>N2916+N2916*O2916/100</f>
        <v>29.294720000000002</v>
      </c>
      <c r="Q2916" s="67">
        <f>J2916-T2916</f>
        <v>0</v>
      </c>
      <c r="R2916" s="55">
        <v>25</v>
      </c>
      <c r="S2916" s="68">
        <v>13</v>
      </c>
      <c r="T2916" s="69">
        <f>S2916/R2916</f>
        <v>0.52</v>
      </c>
      <c r="U2916" s="70">
        <f>IF(N2916&lt;&gt;"",(L2916-L2916/100*M2916)*(1+N2916/100),L2916-L2916/100*M2916)</f>
        <v>21.6614680464</v>
      </c>
      <c r="V2916" s="71"/>
      <c r="W2916" s="70">
        <f>U2916+U2916*V2916/100</f>
        <v>21.6614680464</v>
      </c>
      <c r="X2916" s="72">
        <f>IF(I2916&lt;&gt;"",((I2916-W2916)/W2916)*100,"")</f>
        <v>15.412306988836999</v>
      </c>
      <c r="Y2916" s="70">
        <f>W2916</f>
        <v>21.6614680464</v>
      </c>
      <c r="Z2916" s="70">
        <f>D2916*Y2916</f>
        <v>0</v>
      </c>
      <c r="AA2916" s="73">
        <v>43182</v>
      </c>
    </row>
    <row r="2917" spans="1:27" ht="17.25" customHeight="1">
      <c r="A2917">
        <v>4</v>
      </c>
      <c r="B2917" s="60" t="s">
        <v>5753</v>
      </c>
      <c r="C2917">
        <v>1375</v>
      </c>
      <c r="D2917" s="55"/>
      <c r="E2917" s="55" t="s">
        <v>5818</v>
      </c>
      <c r="F2917">
        <v>1375</v>
      </c>
      <c r="G2917" s="55">
        <f t="shared" si="241"/>
        <v>0</v>
      </c>
      <c r="H2917" s="61">
        <v>60</v>
      </c>
      <c r="I2917" s="62">
        <v>40</v>
      </c>
      <c r="J2917" s="63">
        <f>T2917</f>
        <v>1.04</v>
      </c>
      <c r="K2917" s="55">
        <v>40</v>
      </c>
      <c r="L2917" s="64">
        <f>J2917*K2917</f>
        <v>41.6</v>
      </c>
      <c r="M2917" s="65">
        <v>11.975</v>
      </c>
      <c r="N2917" s="22">
        <f>L2917-L2917*M2917/100</f>
        <v>36.618400000000001</v>
      </c>
      <c r="O2917" s="23">
        <v>60</v>
      </c>
      <c r="P2917" s="66">
        <f>N2917+N2917*O2917/100</f>
        <v>58.589440000000003</v>
      </c>
      <c r="Q2917" s="67">
        <f>J2917-T2917</f>
        <v>0</v>
      </c>
      <c r="R2917" s="55">
        <v>25</v>
      </c>
      <c r="S2917" s="68">
        <v>26</v>
      </c>
      <c r="T2917" s="69">
        <f>S2917/R2917</f>
        <v>1.04</v>
      </c>
      <c r="U2917" s="70">
        <f>IF(N2917&lt;&gt;"",(L2917-L2917/100*M2917)*(1+N2917/100),L2917-L2917/100*M2917)</f>
        <v>50.027472185600004</v>
      </c>
      <c r="V2917" s="71"/>
      <c r="W2917" s="70">
        <f>U2917+U2917*V2917/100</f>
        <v>50.027472185600004</v>
      </c>
      <c r="X2917" s="72">
        <f>IF(I2917&lt;&gt;"",((I2917-W2917)/W2917)*100,"")</f>
        <v>-20.043931359150964</v>
      </c>
      <c r="Y2917" s="70">
        <f>W2917</f>
        <v>50.027472185600004</v>
      </c>
      <c r="Z2917" s="70">
        <f>D2917*Y2917</f>
        <v>0</v>
      </c>
      <c r="AA2917" s="73">
        <v>43182</v>
      </c>
    </row>
    <row r="2918" spans="1:27" ht="17.25" customHeight="1">
      <c r="A2918">
        <v>4</v>
      </c>
      <c r="B2918" s="60" t="s">
        <v>5753</v>
      </c>
      <c r="C2918">
        <v>1376</v>
      </c>
      <c r="D2918" s="55"/>
      <c r="E2918" s="55" t="s">
        <v>5819</v>
      </c>
      <c r="F2918">
        <v>1376</v>
      </c>
      <c r="G2918" s="55">
        <f t="shared" ref="G2918:G2945" si="242">C2918-F2918</f>
        <v>0</v>
      </c>
      <c r="H2918" s="61">
        <v>250</v>
      </c>
      <c r="I2918" s="62">
        <v>210</v>
      </c>
      <c r="J2918" s="63">
        <f>T2918</f>
        <v>4.8928571428571432</v>
      </c>
      <c r="K2918" s="55">
        <v>40</v>
      </c>
      <c r="L2918" s="64">
        <f>J2918*K2918</f>
        <v>195.71428571428572</v>
      </c>
      <c r="M2918" s="77">
        <v>12.025</v>
      </c>
      <c r="N2918" s="22">
        <f>L2918-L2918*M2918/100</f>
        <v>172.17964285714288</v>
      </c>
      <c r="O2918" s="23">
        <v>60</v>
      </c>
      <c r="P2918" s="66">
        <f>N2918+N2918*O2918/100</f>
        <v>275.48742857142861</v>
      </c>
      <c r="Q2918" s="67">
        <f>J2918-T2918</f>
        <v>0</v>
      </c>
      <c r="R2918" s="55">
        <v>28</v>
      </c>
      <c r="S2918" s="71">
        <v>137</v>
      </c>
      <c r="T2918" s="69">
        <f>S2918/R2918</f>
        <v>4.8928571428571432</v>
      </c>
      <c r="U2918" s="70">
        <f>IF(N2918&lt;&gt;"",(L2918-L2918/100*M2918)*(1+N2918/100),L2918-L2918/100*M2918)</f>
        <v>468.63793700127553</v>
      </c>
      <c r="V2918" s="70"/>
      <c r="W2918" s="70">
        <f>U2918+U2918*V2918/100</f>
        <v>468.63793700127553</v>
      </c>
      <c r="X2918" s="72">
        <f>IF(I2918&lt;&gt;"",((I2918-W2918)/W2918)*100,"")</f>
        <v>-55.189287204584879</v>
      </c>
      <c r="Y2918" s="70">
        <f>W2918</f>
        <v>468.63793700127553</v>
      </c>
      <c r="Z2918" s="70">
        <f>D2918*Y2918</f>
        <v>0</v>
      </c>
      <c r="AA2918" s="73">
        <v>43301</v>
      </c>
    </row>
    <row r="2919" spans="1:27" ht="17.25" customHeight="1">
      <c r="A2919">
        <v>4</v>
      </c>
      <c r="B2919" s="60" t="s">
        <v>5753</v>
      </c>
      <c r="C2919">
        <v>1377</v>
      </c>
      <c r="D2919" s="55"/>
      <c r="E2919" s="55" t="s">
        <v>5820</v>
      </c>
      <c r="F2919">
        <v>1377</v>
      </c>
      <c r="G2919" s="55">
        <f t="shared" si="242"/>
        <v>0</v>
      </c>
      <c r="H2919" s="61">
        <v>400</v>
      </c>
      <c r="I2919" s="62">
        <v>320</v>
      </c>
      <c r="J2919" s="63">
        <f>T2919</f>
        <v>7.625</v>
      </c>
      <c r="K2919" s="55">
        <v>40</v>
      </c>
      <c r="L2919" s="64">
        <f>J2919*K2919</f>
        <v>305</v>
      </c>
      <c r="M2919" s="77">
        <v>12.025</v>
      </c>
      <c r="N2919" s="22">
        <f>L2919-L2919*M2919/100</f>
        <v>268.32375000000002</v>
      </c>
      <c r="O2919" s="23">
        <v>60</v>
      </c>
      <c r="P2919" s="66">
        <f>N2919+N2919*O2919/100</f>
        <v>429.31800000000004</v>
      </c>
      <c r="Q2919" s="67">
        <f>J2919-T2919</f>
        <v>0</v>
      </c>
      <c r="R2919" s="55">
        <v>28</v>
      </c>
      <c r="S2919" s="71">
        <v>213.5</v>
      </c>
      <c r="T2919" s="69">
        <f>S2919/R2919</f>
        <v>7.625</v>
      </c>
      <c r="U2919" s="70">
        <f>IF(N2919&lt;&gt;"",(L2919-L2919/100*M2919)*(1+N2919/100),L2919-L2919/100*M2919)</f>
        <v>988.3000981406251</v>
      </c>
      <c r="V2919" s="70"/>
      <c r="W2919" s="70">
        <f>U2919+U2919*V2919/100</f>
        <v>988.3000981406251</v>
      </c>
      <c r="X2919" s="72">
        <f>IF(I2919&lt;&gt;"",((I2919-W2919)/W2919)*100,"")</f>
        <v>-67.621170876938706</v>
      </c>
      <c r="Y2919" s="70">
        <f>W2919</f>
        <v>988.3000981406251</v>
      </c>
      <c r="Z2919" s="70">
        <f>D2919*Y2919</f>
        <v>0</v>
      </c>
      <c r="AA2919" s="73">
        <v>43301</v>
      </c>
    </row>
    <row r="2920" spans="1:27" ht="17.25" customHeight="1">
      <c r="A2920">
        <v>4</v>
      </c>
      <c r="B2920" s="60" t="s">
        <v>5753</v>
      </c>
      <c r="C2920">
        <v>1378</v>
      </c>
      <c r="D2920" s="55"/>
      <c r="E2920" s="55" t="s">
        <v>5821</v>
      </c>
      <c r="F2920">
        <v>1378</v>
      </c>
      <c r="G2920" s="55">
        <f t="shared" si="242"/>
        <v>0</v>
      </c>
      <c r="H2920" s="61">
        <v>100</v>
      </c>
      <c r="I2920" s="62">
        <v>80</v>
      </c>
      <c r="J2920" s="63">
        <f>T2920</f>
        <v>1.75</v>
      </c>
      <c r="K2920" s="55">
        <v>40</v>
      </c>
      <c r="L2920" s="64">
        <f>J2920*K2920</f>
        <v>70</v>
      </c>
      <c r="M2920" s="77">
        <v>12.025</v>
      </c>
      <c r="N2920" s="22">
        <f>L2920-L2920*M2920/100</f>
        <v>61.582499999999996</v>
      </c>
      <c r="O2920" s="23">
        <v>60</v>
      </c>
      <c r="P2920" s="66">
        <f>N2920+N2920*O2920/100</f>
        <v>98.531999999999996</v>
      </c>
      <c r="Q2920" s="67">
        <f>J2920-T2920</f>
        <v>0</v>
      </c>
      <c r="R2920" s="55">
        <v>28</v>
      </c>
      <c r="S2920" s="71">
        <v>49</v>
      </c>
      <c r="T2920" s="69">
        <f>S2920/R2920</f>
        <v>1.75</v>
      </c>
      <c r="U2920" s="70">
        <f>IF(N2920&lt;&gt;"",(L2920-L2920/100*M2920)*(1+N2920/100),L2920-L2920/100*M2920)</f>
        <v>99.5065430625</v>
      </c>
      <c r="V2920" s="70"/>
      <c r="W2920" s="70">
        <f>U2920+U2920*V2920/100</f>
        <v>99.5065430625</v>
      </c>
      <c r="X2920" s="72">
        <f>IF(I2920&lt;&gt;"",((I2920-W2920)/W2920)*100,"")</f>
        <v>-19.603276791806497</v>
      </c>
      <c r="Y2920" s="70">
        <f>W2920</f>
        <v>99.5065430625</v>
      </c>
      <c r="Z2920" s="70">
        <f>D2920*Y2920</f>
        <v>0</v>
      </c>
      <c r="AA2920" s="73">
        <v>43301</v>
      </c>
    </row>
    <row r="2921" spans="1:27" ht="17.25" customHeight="1">
      <c r="A2921">
        <v>4</v>
      </c>
      <c r="B2921" s="60" t="s">
        <v>5753</v>
      </c>
      <c r="C2921">
        <v>1379</v>
      </c>
      <c r="D2921" s="55"/>
      <c r="E2921" s="55" t="s">
        <v>5822</v>
      </c>
      <c r="F2921">
        <v>1379</v>
      </c>
      <c r="G2921" s="55">
        <f t="shared" si="242"/>
        <v>0</v>
      </c>
      <c r="H2921" s="61">
        <v>175</v>
      </c>
      <c r="I2921" s="62">
        <v>140</v>
      </c>
      <c r="J2921" s="63">
        <f>T2921</f>
        <v>3.1428571428571428</v>
      </c>
      <c r="K2921" s="55">
        <v>40</v>
      </c>
      <c r="L2921" s="64">
        <f>J2921*K2921</f>
        <v>125.71428571428571</v>
      </c>
      <c r="M2921" s="77">
        <v>12.025</v>
      </c>
      <c r="N2921" s="22">
        <f>L2921-L2921*M2921/100</f>
        <v>110.59714285714286</v>
      </c>
      <c r="O2921" s="23">
        <v>60</v>
      </c>
      <c r="P2921" s="66">
        <f>N2921+N2921*O2921/100</f>
        <v>176.95542857142857</v>
      </c>
      <c r="Q2921" s="67">
        <f>J2921-T2921</f>
        <v>0</v>
      </c>
      <c r="R2921" s="55">
        <v>28</v>
      </c>
      <c r="S2921" s="71">
        <v>88</v>
      </c>
      <c r="T2921" s="69">
        <f>S2921/R2921</f>
        <v>3.1428571428571428</v>
      </c>
      <c r="U2921" s="70">
        <f>IF(N2921&lt;&gt;"",(L2921-L2921/100*M2921)*(1+N2921/100),L2921-L2921/100*M2921)</f>
        <v>232.91442293877549</v>
      </c>
      <c r="V2921" s="70"/>
      <c r="W2921" s="70">
        <f>U2921+U2921*V2921/100</f>
        <v>232.91442293877549</v>
      </c>
      <c r="X2921" s="72">
        <f>IF(I2921&lt;&gt;"",((I2921-W2921)/W2921)*100,"")</f>
        <v>-39.892086443783356</v>
      </c>
      <c r="Y2921" s="70">
        <f>W2921</f>
        <v>232.91442293877549</v>
      </c>
      <c r="Z2921" s="70">
        <f>D2921*Y2921</f>
        <v>0</v>
      </c>
      <c r="AA2921" s="73">
        <v>43301</v>
      </c>
    </row>
    <row r="2922" spans="1:27" ht="17.25" customHeight="1">
      <c r="A2922">
        <v>4</v>
      </c>
      <c r="B2922" s="60" t="s">
        <v>5753</v>
      </c>
      <c r="C2922">
        <v>1380</v>
      </c>
      <c r="D2922" s="55"/>
      <c r="E2922" s="55" t="s">
        <v>5823</v>
      </c>
      <c r="F2922">
        <v>1380</v>
      </c>
      <c r="G2922" s="55">
        <f t="shared" si="242"/>
        <v>0</v>
      </c>
      <c r="H2922" s="61">
        <v>110</v>
      </c>
      <c r="I2922" s="62">
        <v>85</v>
      </c>
      <c r="J2922" s="63">
        <f>T2922</f>
        <v>1.8928571428571428</v>
      </c>
      <c r="K2922" s="55">
        <v>40</v>
      </c>
      <c r="L2922" s="64">
        <f>J2922*K2922</f>
        <v>75.714285714285708</v>
      </c>
      <c r="M2922" s="77">
        <v>12.025</v>
      </c>
      <c r="N2922" s="22">
        <f>L2922-L2922*M2922/100</f>
        <v>66.609642857142859</v>
      </c>
      <c r="O2922" s="23">
        <v>60</v>
      </c>
      <c r="P2922" s="66">
        <f>N2922+N2922*O2922/100</f>
        <v>106.57542857142857</v>
      </c>
      <c r="Q2922" s="67">
        <f>J2922-T2922</f>
        <v>0</v>
      </c>
      <c r="R2922" s="55">
        <v>28</v>
      </c>
      <c r="S2922" s="71">
        <v>53</v>
      </c>
      <c r="T2922" s="69">
        <f>S2922/R2922</f>
        <v>1.8928571428571428</v>
      </c>
      <c r="U2922" s="70">
        <f>IF(N2922&lt;&gt;"",(L2922-L2922/100*M2922)*(1+N2922/100),L2922-L2922/100*M2922)</f>
        <v>110.97808807270408</v>
      </c>
      <c r="V2922" s="70"/>
      <c r="W2922" s="70">
        <f>U2922+U2922*V2922/100</f>
        <v>110.97808807270408</v>
      </c>
      <c r="X2922" s="72">
        <f>IF(I2922&lt;&gt;"",((I2922-W2922)/W2922)*100,"")</f>
        <v>-23.408303858762903</v>
      </c>
      <c r="Y2922" s="70">
        <f>W2922</f>
        <v>110.97808807270408</v>
      </c>
      <c r="Z2922" s="70">
        <f>D2922*Y2922</f>
        <v>0</v>
      </c>
      <c r="AA2922" s="73">
        <v>43301</v>
      </c>
    </row>
    <row r="2923" spans="1:27" ht="17.25" customHeight="1">
      <c r="A2923">
        <v>4</v>
      </c>
      <c r="B2923" s="60" t="s">
        <v>5753</v>
      </c>
      <c r="C2923">
        <v>1381</v>
      </c>
      <c r="D2923" s="55"/>
      <c r="E2923" s="55" t="s">
        <v>5824</v>
      </c>
      <c r="F2923">
        <v>1381</v>
      </c>
      <c r="G2923" s="55">
        <f t="shared" si="242"/>
        <v>0</v>
      </c>
      <c r="H2923" s="61">
        <v>150</v>
      </c>
      <c r="I2923" s="62">
        <v>105</v>
      </c>
      <c r="J2923" s="63">
        <f>T2923</f>
        <v>2.3214285714285716</v>
      </c>
      <c r="K2923" s="55">
        <v>40</v>
      </c>
      <c r="L2923" s="64">
        <f>J2923*K2923</f>
        <v>92.857142857142861</v>
      </c>
      <c r="M2923" s="77">
        <v>12.025</v>
      </c>
      <c r="N2923" s="22">
        <f>L2923-L2923*M2923/100</f>
        <v>81.691071428571433</v>
      </c>
      <c r="O2923" s="23">
        <v>60</v>
      </c>
      <c r="P2923" s="66">
        <f>N2923+N2923*O2923/100</f>
        <v>130.70571428571429</v>
      </c>
      <c r="Q2923" s="67">
        <f>J2923-T2923</f>
        <v>0</v>
      </c>
      <c r="R2923" s="55">
        <v>28</v>
      </c>
      <c r="S2923" s="71">
        <v>65</v>
      </c>
      <c r="T2923" s="69">
        <f>S2923/R2923</f>
        <v>2.3214285714285716</v>
      </c>
      <c r="U2923" s="70">
        <f>IF(N2923&lt;&gt;"",(L2923-L2923/100*M2923)*(1+N2923/100),L2923-L2923/100*M2923)</f>
        <v>148.42538294005104</v>
      </c>
      <c r="V2923" s="70"/>
      <c r="W2923" s="70">
        <f>U2923+U2923*V2923/100</f>
        <v>148.42538294005104</v>
      </c>
      <c r="X2923" s="72">
        <f>IF(I2923&lt;&gt;"",((I2923-W2923)/W2923)*100,"")</f>
        <v>-29.257383124010893</v>
      </c>
      <c r="Y2923" s="70">
        <f>W2923</f>
        <v>148.42538294005104</v>
      </c>
      <c r="Z2923" s="70">
        <f>D2923*Y2923</f>
        <v>0</v>
      </c>
      <c r="AA2923" s="73">
        <v>43301</v>
      </c>
    </row>
    <row r="2924" spans="1:27" ht="17.25" customHeight="1">
      <c r="A2924">
        <v>4</v>
      </c>
      <c r="B2924" s="60" t="s">
        <v>5753</v>
      </c>
      <c r="C2924">
        <v>1382</v>
      </c>
      <c r="D2924" s="55"/>
      <c r="E2924" s="55" t="s">
        <v>5825</v>
      </c>
      <c r="F2924">
        <v>1382</v>
      </c>
      <c r="G2924" s="55">
        <f t="shared" si="242"/>
        <v>0</v>
      </c>
      <c r="H2924" s="61">
        <v>220</v>
      </c>
      <c r="I2924" s="62">
        <v>175</v>
      </c>
      <c r="J2924" s="63">
        <f>T2924</f>
        <v>3.9285714285714284</v>
      </c>
      <c r="K2924" s="55">
        <v>40</v>
      </c>
      <c r="L2924" s="64">
        <f>J2924*K2924</f>
        <v>157.14285714285714</v>
      </c>
      <c r="M2924" s="77">
        <v>12.025</v>
      </c>
      <c r="N2924" s="22">
        <f>L2924-L2924*M2924/100</f>
        <v>138.24642857142857</v>
      </c>
      <c r="O2924" s="23">
        <v>60</v>
      </c>
      <c r="P2924" s="66">
        <f>N2924+N2924*O2924/100</f>
        <v>221.19428571428568</v>
      </c>
      <c r="Q2924" s="67">
        <f>J2924-T2924</f>
        <v>0</v>
      </c>
      <c r="R2924" s="55">
        <v>28</v>
      </c>
      <c r="S2924" s="71">
        <v>110</v>
      </c>
      <c r="T2924" s="69">
        <f>S2924/R2924</f>
        <v>3.9285714285714284</v>
      </c>
      <c r="U2924" s="70">
        <f>IF(N2924&lt;&gt;"",(L2924-L2924/100*M2924)*(1+N2924/100),L2924-L2924/100*M2924)</f>
        <v>329.36717869897956</v>
      </c>
      <c r="V2924" s="70"/>
      <c r="W2924" s="70">
        <f>U2924+U2924*V2924/100</f>
        <v>329.36717869897956</v>
      </c>
      <c r="X2924" s="72">
        <f>IF(I2924&lt;&gt;"",((I2924-W2924)/W2924)*100,"")</f>
        <v>-46.867808537796428</v>
      </c>
      <c r="Y2924" s="70">
        <f>W2924</f>
        <v>329.36717869897956</v>
      </c>
      <c r="Z2924" s="70">
        <f>D2924*Y2924</f>
        <v>0</v>
      </c>
      <c r="AA2924" s="73">
        <v>43301</v>
      </c>
    </row>
    <row r="2925" spans="1:27" ht="17.25" customHeight="1">
      <c r="A2925">
        <v>4</v>
      </c>
      <c r="B2925" s="60" t="s">
        <v>5753</v>
      </c>
      <c r="C2925">
        <v>1383</v>
      </c>
      <c r="D2925" s="55"/>
      <c r="E2925" s="55" t="s">
        <v>5826</v>
      </c>
      <c r="F2925">
        <v>1383</v>
      </c>
      <c r="G2925" s="55">
        <f t="shared" si="242"/>
        <v>0</v>
      </c>
      <c r="H2925" s="61">
        <v>60</v>
      </c>
      <c r="I2925" s="62">
        <v>40</v>
      </c>
      <c r="J2925" s="63">
        <f>T2925</f>
        <v>1.04</v>
      </c>
      <c r="K2925" s="55">
        <v>40</v>
      </c>
      <c r="L2925" s="64">
        <f>J2925*K2925</f>
        <v>41.6</v>
      </c>
      <c r="M2925" s="65">
        <v>11.975</v>
      </c>
      <c r="N2925" s="22">
        <f>L2925-L2925*M2925/100</f>
        <v>36.618400000000001</v>
      </c>
      <c r="O2925" s="23">
        <v>60</v>
      </c>
      <c r="P2925" s="66">
        <f>N2925+N2925*O2925/100</f>
        <v>58.589440000000003</v>
      </c>
      <c r="Q2925" s="67">
        <f>J2925-T2925</f>
        <v>0</v>
      </c>
      <c r="R2925" s="55">
        <v>25</v>
      </c>
      <c r="S2925" s="68">
        <v>26</v>
      </c>
      <c r="T2925" s="69">
        <f>S2925/R2925</f>
        <v>1.04</v>
      </c>
      <c r="U2925" s="70">
        <f>IF(N2925&lt;&gt;"",(L2925-L2925/100*M2925)*(1+N2925/100),L2925-L2925/100*M2925)</f>
        <v>50.027472185600004</v>
      </c>
      <c r="V2925" s="71"/>
      <c r="W2925" s="70">
        <f>U2925+U2925*V2925/100</f>
        <v>50.027472185600004</v>
      </c>
      <c r="X2925" s="72">
        <f>IF(I2925&lt;&gt;"",((I2925-W2925)/W2925)*100,"")</f>
        <v>-20.043931359150964</v>
      </c>
      <c r="Y2925" s="70">
        <f>W2925</f>
        <v>50.027472185600004</v>
      </c>
      <c r="Z2925" s="70">
        <f>D2925*Y2925</f>
        <v>0</v>
      </c>
      <c r="AA2925" s="73">
        <v>43182</v>
      </c>
    </row>
    <row r="2926" spans="1:27" ht="17.25" customHeight="1">
      <c r="A2926">
        <v>4</v>
      </c>
      <c r="B2926" s="60" t="s">
        <v>5753</v>
      </c>
      <c r="C2926">
        <v>1384</v>
      </c>
      <c r="D2926" s="55"/>
      <c r="E2926" s="55" t="s">
        <v>5827</v>
      </c>
      <c r="F2926">
        <v>1384</v>
      </c>
      <c r="G2926" s="55">
        <f t="shared" si="242"/>
        <v>0</v>
      </c>
      <c r="H2926" s="61">
        <v>28</v>
      </c>
      <c r="I2926" s="62">
        <v>20</v>
      </c>
      <c r="J2926" s="63">
        <f>T2926</f>
        <v>0.4642857142857143</v>
      </c>
      <c r="K2926" s="55">
        <v>40</v>
      </c>
      <c r="L2926" s="64">
        <f>J2926*K2926</f>
        <v>18.571428571428573</v>
      </c>
      <c r="M2926" s="77">
        <v>12.025</v>
      </c>
      <c r="N2926" s="22">
        <f>L2926-L2926*M2926/100</f>
        <v>16.338214285714287</v>
      </c>
      <c r="O2926" s="23">
        <v>60</v>
      </c>
      <c r="P2926" s="66">
        <f>N2926+N2926*O2926/100</f>
        <v>26.14114285714286</v>
      </c>
      <c r="Q2926" s="67">
        <f>J2926-T2926</f>
        <v>0</v>
      </c>
      <c r="R2926" s="55">
        <v>28</v>
      </c>
      <c r="S2926" s="71">
        <v>13</v>
      </c>
      <c r="T2926" s="69">
        <f>S2926/R2926</f>
        <v>0.4642857142857143</v>
      </c>
      <c r="U2926" s="70">
        <f>IF(N2926&lt;&gt;"",(L2926-L2926/100*M2926)*(1+N2926/100),L2926-L2926/100*M2926)</f>
        <v>19.007586746173473</v>
      </c>
      <c r="V2926" s="70"/>
      <c r="W2926" s="70">
        <f>U2926+U2926*V2926/100</f>
        <v>19.007586746173473</v>
      </c>
      <c r="X2926" s="72">
        <f>IF(I2926&lt;&gt;"",((I2926-W2926)/W2926)*100,"")</f>
        <v>5.221142836695539</v>
      </c>
      <c r="Y2926" s="70">
        <f>W2926</f>
        <v>19.007586746173473</v>
      </c>
      <c r="Z2926" s="70">
        <f>D2926*Y2926</f>
        <v>0</v>
      </c>
      <c r="AA2926" s="73">
        <v>43301</v>
      </c>
    </row>
    <row r="2927" spans="1:27" ht="17.25" customHeight="1">
      <c r="A2927">
        <v>4</v>
      </c>
      <c r="B2927" s="60" t="s">
        <v>5753</v>
      </c>
      <c r="C2927">
        <v>1386</v>
      </c>
      <c r="D2927" s="55"/>
      <c r="E2927" s="55" t="s">
        <v>5828</v>
      </c>
      <c r="F2927">
        <v>1386</v>
      </c>
      <c r="G2927" s="55">
        <f t="shared" si="242"/>
        <v>0</v>
      </c>
      <c r="H2927" s="61">
        <v>120</v>
      </c>
      <c r="I2927" s="62">
        <v>85</v>
      </c>
      <c r="J2927" s="63">
        <f>T2927</f>
        <v>2.12</v>
      </c>
      <c r="K2927" s="55">
        <v>40</v>
      </c>
      <c r="L2927" s="64">
        <f>J2927*K2927</f>
        <v>84.800000000000011</v>
      </c>
      <c r="M2927" s="65">
        <v>11.975</v>
      </c>
      <c r="N2927" s="22">
        <f>L2927-L2927*M2927/100</f>
        <v>74.645200000000017</v>
      </c>
      <c r="O2927" s="23">
        <v>60</v>
      </c>
      <c r="P2927" s="66">
        <f>N2927+N2927*O2927/100</f>
        <v>119.43232000000003</v>
      </c>
      <c r="Q2927" s="67">
        <f>J2927-T2927</f>
        <v>0</v>
      </c>
      <c r="R2927" s="55">
        <v>25</v>
      </c>
      <c r="S2927" s="68">
        <v>53</v>
      </c>
      <c r="T2927" s="69">
        <f>S2927/R2927</f>
        <v>2.12</v>
      </c>
      <c r="U2927" s="70">
        <f>IF(N2927&lt;&gt;"",(L2927-L2927/100*M2927)*(1+N2927/100),L2927-L2927/100*M2927)</f>
        <v>130.36425883040005</v>
      </c>
      <c r="V2927" s="71"/>
      <c r="W2927" s="70">
        <f>U2927+U2927*V2927/100</f>
        <v>130.36425883040005</v>
      </c>
      <c r="X2927" s="72">
        <f>IF(I2927&lt;&gt;"",((I2927-W2927)/W2927)*100,"")</f>
        <v>-34.798079809142763</v>
      </c>
      <c r="Y2927" s="70">
        <f>W2927</f>
        <v>130.36425883040005</v>
      </c>
      <c r="Z2927" s="70">
        <f>D2927*Y2927</f>
        <v>0</v>
      </c>
      <c r="AA2927" s="73">
        <v>43182</v>
      </c>
    </row>
    <row r="2928" spans="1:27" ht="17.25" customHeight="1">
      <c r="A2928">
        <v>4</v>
      </c>
      <c r="B2928" s="60" t="s">
        <v>5753</v>
      </c>
      <c r="C2928">
        <v>1387</v>
      </c>
      <c r="D2928" s="55"/>
      <c r="E2928" s="55" t="s">
        <v>5829</v>
      </c>
      <c r="F2928">
        <v>1387</v>
      </c>
      <c r="G2928" s="55">
        <f t="shared" si="242"/>
        <v>0</v>
      </c>
      <c r="H2928" s="61">
        <v>33</v>
      </c>
      <c r="I2928" s="62">
        <v>25</v>
      </c>
      <c r="J2928" s="63">
        <f>T2928</f>
        <v>0.5535714285714286</v>
      </c>
      <c r="K2928" s="55">
        <v>40</v>
      </c>
      <c r="L2928" s="64">
        <f>J2928*K2928</f>
        <v>22.142857142857146</v>
      </c>
      <c r="M2928" s="77">
        <v>12.025</v>
      </c>
      <c r="N2928" s="22">
        <f>L2928-L2928*M2928/100</f>
        <v>19.480178571428574</v>
      </c>
      <c r="O2928" s="23">
        <v>60</v>
      </c>
      <c r="P2928" s="66">
        <f>N2928+N2928*O2928/100</f>
        <v>31.168285714285719</v>
      </c>
      <c r="Q2928" s="67">
        <f>J2928-T2928</f>
        <v>0</v>
      </c>
      <c r="R2928" s="55">
        <v>28</v>
      </c>
      <c r="S2928" s="71">
        <v>15.5</v>
      </c>
      <c r="T2928" s="69">
        <f>S2928/R2928</f>
        <v>0.5535714285714286</v>
      </c>
      <c r="U2928" s="70">
        <f>IF(N2928&lt;&gt;"",(L2928-L2928/100*M2928)*(1+N2928/100),L2928-L2928/100*M2928)</f>
        <v>23.274952143176023</v>
      </c>
      <c r="V2928" s="70"/>
      <c r="W2928" s="70">
        <f>U2928+U2928*V2928/100</f>
        <v>23.274952143176023</v>
      </c>
      <c r="X2928" s="72">
        <f>IF(I2928&lt;&gt;"",((I2928-W2928)/W2928)*100,"")</f>
        <v>7.4116064609384971</v>
      </c>
      <c r="Y2928" s="70">
        <f>W2928</f>
        <v>23.274952143176023</v>
      </c>
      <c r="Z2928" s="70">
        <f>D2928*Y2928</f>
        <v>0</v>
      </c>
      <c r="AA2928" s="73">
        <v>43301</v>
      </c>
    </row>
    <row r="2929" spans="1:27" ht="17.25" customHeight="1">
      <c r="A2929">
        <v>4</v>
      </c>
      <c r="B2929" s="60" t="s">
        <v>5753</v>
      </c>
      <c r="C2929">
        <v>1388</v>
      </c>
      <c r="D2929" s="55"/>
      <c r="E2929" s="55" t="s">
        <v>5830</v>
      </c>
      <c r="F2929">
        <v>1388</v>
      </c>
      <c r="G2929" s="55">
        <f t="shared" si="242"/>
        <v>0</v>
      </c>
      <c r="H2929" s="61">
        <v>78</v>
      </c>
      <c r="I2929" s="62">
        <v>60</v>
      </c>
      <c r="J2929" s="63">
        <f>T2929</f>
        <v>1.375</v>
      </c>
      <c r="K2929" s="55">
        <v>40</v>
      </c>
      <c r="L2929" s="64">
        <f>J2929*K2929</f>
        <v>55</v>
      </c>
      <c r="M2929" s="77">
        <v>12.025</v>
      </c>
      <c r="N2929" s="22">
        <f>L2929-L2929*M2929/100</f>
        <v>48.386250000000004</v>
      </c>
      <c r="O2929" s="23">
        <v>60</v>
      </c>
      <c r="P2929" s="66">
        <f>N2929+N2929*O2929/100</f>
        <v>77.418000000000006</v>
      </c>
      <c r="Q2929" s="67">
        <f>J2929-T2929</f>
        <v>0</v>
      </c>
      <c r="R2929" s="55">
        <v>28</v>
      </c>
      <c r="S2929" s="71">
        <v>38.5</v>
      </c>
      <c r="T2929" s="69">
        <f>S2929/R2929</f>
        <v>1.375</v>
      </c>
      <c r="U2929" s="70">
        <f>IF(N2929&lt;&gt;"",(L2929-L2929/100*M2929)*(1+N2929/100),L2929-L2929/100*M2929)</f>
        <v>71.798541890625003</v>
      </c>
      <c r="V2929" s="70"/>
      <c r="W2929" s="70">
        <f>U2929+U2929*V2929/100</f>
        <v>71.798541890625003</v>
      </c>
      <c r="X2929" s="72">
        <f>IF(I2929&lt;&gt;"",((I2929-W2929)/W2929)*100,"")</f>
        <v>-16.432843314002707</v>
      </c>
      <c r="Y2929" s="70">
        <f>W2929</f>
        <v>71.798541890625003</v>
      </c>
      <c r="Z2929" s="70">
        <f>D2929*Y2929</f>
        <v>0</v>
      </c>
      <c r="AA2929" s="73">
        <v>43301</v>
      </c>
    </row>
    <row r="2930" spans="1:27" ht="17.25" customHeight="1">
      <c r="A2930">
        <v>4</v>
      </c>
      <c r="B2930" s="60" t="s">
        <v>5753</v>
      </c>
      <c r="C2930">
        <v>1389</v>
      </c>
      <c r="D2930" s="55"/>
      <c r="E2930" s="55" t="s">
        <v>5831</v>
      </c>
      <c r="F2930">
        <v>1389</v>
      </c>
      <c r="G2930" s="55">
        <f t="shared" si="242"/>
        <v>0</v>
      </c>
      <c r="H2930" s="61"/>
      <c r="I2930" s="62"/>
      <c r="J2930" s="63"/>
      <c r="K2930" s="55"/>
      <c r="L2930" s="64"/>
      <c r="M2930" s="77"/>
      <c r="N2930" s="22"/>
      <c r="O2930" s="23"/>
      <c r="P2930" s="66"/>
      <c r="Q2930" s="67"/>
      <c r="R2930" s="55"/>
      <c r="S2930" s="71"/>
      <c r="T2930" s="69"/>
      <c r="U2930" s="70"/>
      <c r="V2930" s="70"/>
      <c r="W2930" s="70"/>
      <c r="X2930" s="72"/>
      <c r="Y2930" s="70"/>
      <c r="Z2930" s="70"/>
      <c r="AA2930" s="73"/>
    </row>
    <row r="2931" spans="1:27" ht="17.25" customHeight="1">
      <c r="A2931">
        <v>4</v>
      </c>
      <c r="B2931" s="60" t="s">
        <v>5753</v>
      </c>
      <c r="C2931">
        <v>1390</v>
      </c>
      <c r="D2931" s="55"/>
      <c r="E2931" s="55" t="s">
        <v>5832</v>
      </c>
      <c r="F2931">
        <v>1390</v>
      </c>
      <c r="G2931" s="55">
        <f t="shared" si="242"/>
        <v>0</v>
      </c>
      <c r="H2931" s="61"/>
      <c r="I2931" s="62"/>
      <c r="J2931" s="63"/>
      <c r="K2931" s="55"/>
      <c r="L2931" s="64"/>
      <c r="M2931" s="77"/>
      <c r="N2931" s="22"/>
      <c r="O2931" s="23"/>
      <c r="P2931" s="66"/>
      <c r="Q2931" s="67"/>
      <c r="R2931" s="55"/>
      <c r="S2931" s="71"/>
      <c r="T2931" s="69"/>
      <c r="U2931" s="70"/>
      <c r="V2931" s="70"/>
      <c r="W2931" s="70"/>
      <c r="X2931" s="72"/>
      <c r="Y2931" s="70"/>
      <c r="Z2931" s="70"/>
      <c r="AA2931" s="73"/>
    </row>
    <row r="2932" spans="1:27" ht="17.25" customHeight="1">
      <c r="A2932">
        <v>4</v>
      </c>
      <c r="B2932" s="60" t="s">
        <v>5753</v>
      </c>
      <c r="C2932">
        <v>1391</v>
      </c>
      <c r="D2932" s="55"/>
      <c r="E2932" s="55" t="s">
        <v>5833</v>
      </c>
      <c r="F2932">
        <v>1391</v>
      </c>
      <c r="G2932" s="55">
        <f t="shared" si="242"/>
        <v>0</v>
      </c>
      <c r="H2932" s="61">
        <v>23</v>
      </c>
      <c r="I2932" s="62">
        <v>18</v>
      </c>
      <c r="J2932" s="63">
        <f>T2932</f>
        <v>0.4107142857142857</v>
      </c>
      <c r="K2932" s="55">
        <v>40</v>
      </c>
      <c r="L2932" s="64">
        <f>J2932*K2932</f>
        <v>16.428571428571427</v>
      </c>
      <c r="M2932" s="77">
        <v>12.025</v>
      </c>
      <c r="N2932" s="22">
        <f>L2932-L2932*M2932/100</f>
        <v>14.453035714285713</v>
      </c>
      <c r="O2932" s="23">
        <v>60</v>
      </c>
      <c r="P2932" s="66">
        <f>N2932+N2932*O2932/100</f>
        <v>23.124857142857142</v>
      </c>
      <c r="Q2932" s="67">
        <f>J2932-T2932</f>
        <v>0</v>
      </c>
      <c r="R2932" s="55">
        <v>28</v>
      </c>
      <c r="S2932" s="71">
        <v>11.5</v>
      </c>
      <c r="T2932" s="69">
        <f>S2932/R2932</f>
        <v>0.4107142857142857</v>
      </c>
      <c r="U2932" s="70">
        <f>IF(N2932&lt;&gt;"",(L2932-L2932/100*M2932)*(1+N2932/100),L2932-L2932/100*M2932)</f>
        <v>16.541938127869898</v>
      </c>
      <c r="V2932" s="70"/>
      <c r="W2932" s="70">
        <f>U2932+U2932*V2932/100</f>
        <v>16.541938127869898</v>
      </c>
      <c r="X2932" s="72">
        <f>IF(I2932&lt;&gt;"",((I2932-W2932)/W2932)*100,"")</f>
        <v>8.8143351816408746</v>
      </c>
      <c r="Y2932" s="70">
        <f>W2932</f>
        <v>16.541938127869898</v>
      </c>
      <c r="Z2932" s="70">
        <f>D2932*Y2932</f>
        <v>0</v>
      </c>
      <c r="AA2932" s="73">
        <v>43301</v>
      </c>
    </row>
    <row r="2933" spans="1:27" ht="17.25" customHeight="1">
      <c r="A2933">
        <v>4</v>
      </c>
      <c r="B2933" s="60" t="s">
        <v>5753</v>
      </c>
      <c r="C2933">
        <v>1392</v>
      </c>
      <c r="D2933" s="55"/>
      <c r="E2933" s="55" t="s">
        <v>5834</v>
      </c>
      <c r="F2933">
        <v>1392</v>
      </c>
      <c r="G2933" s="55">
        <f t="shared" si="242"/>
        <v>0</v>
      </c>
      <c r="H2933" s="61">
        <v>35</v>
      </c>
      <c r="I2933" s="62">
        <v>30</v>
      </c>
      <c r="J2933" s="63">
        <f>T2933</f>
        <v>0.625</v>
      </c>
      <c r="K2933" s="55">
        <v>40</v>
      </c>
      <c r="L2933" s="64">
        <f>J2933*K2933</f>
        <v>25</v>
      </c>
      <c r="M2933" s="77">
        <v>12.025</v>
      </c>
      <c r="N2933" s="22">
        <f>L2933-L2933*M2933/100</f>
        <v>21.993749999999999</v>
      </c>
      <c r="O2933" s="23">
        <v>60</v>
      </c>
      <c r="P2933" s="66">
        <f>N2933+N2933*O2933/100</f>
        <v>35.19</v>
      </c>
      <c r="Q2933" s="67">
        <f>J2933-T2933</f>
        <v>0</v>
      </c>
      <c r="R2933" s="55">
        <v>28</v>
      </c>
      <c r="S2933" s="71">
        <v>17.5</v>
      </c>
      <c r="T2933" s="69">
        <f>S2933/R2933</f>
        <v>0.625</v>
      </c>
      <c r="U2933" s="70">
        <f>IF(N2933&lt;&gt;"",(L2933-L2933/100*M2933)*(1+N2933/100),L2933-L2933/100*M2933)</f>
        <v>26.831000390624997</v>
      </c>
      <c r="V2933" s="70"/>
      <c r="W2933" s="70">
        <f>U2933+U2933*V2933/100</f>
        <v>26.831000390624997</v>
      </c>
      <c r="X2933" s="72">
        <f>IF(I2933&lt;&gt;"",((I2933-W2933)/W2933)*100,"")</f>
        <v>11.810963300802909</v>
      </c>
      <c r="Y2933" s="70">
        <f>W2933</f>
        <v>26.831000390624997</v>
      </c>
      <c r="Z2933" s="70">
        <f>D2933*Y2933</f>
        <v>0</v>
      </c>
      <c r="AA2933" s="73">
        <v>43301</v>
      </c>
    </row>
    <row r="2934" spans="1:27" ht="17.25" customHeight="1">
      <c r="A2934">
        <v>4</v>
      </c>
      <c r="B2934" s="60" t="s">
        <v>5753</v>
      </c>
      <c r="C2934">
        <v>1393</v>
      </c>
      <c r="D2934" s="55"/>
      <c r="E2934" s="55" t="s">
        <v>5835</v>
      </c>
      <c r="F2934">
        <v>1393</v>
      </c>
      <c r="G2934" s="55">
        <f t="shared" si="242"/>
        <v>0</v>
      </c>
      <c r="H2934" s="61">
        <v>140</v>
      </c>
      <c r="I2934" s="62">
        <v>110</v>
      </c>
      <c r="J2934" s="63">
        <f>T2934</f>
        <v>2.4285714285714284</v>
      </c>
      <c r="K2934" s="55">
        <v>40</v>
      </c>
      <c r="L2934" s="64">
        <f>J2934*K2934</f>
        <v>97.142857142857139</v>
      </c>
      <c r="M2934" s="77">
        <v>12.025</v>
      </c>
      <c r="N2934" s="22">
        <f>L2934-L2934*M2934/100</f>
        <v>85.46142857142857</v>
      </c>
      <c r="O2934" s="23">
        <v>60</v>
      </c>
      <c r="P2934" s="66">
        <f>N2934+N2934*O2934/100</f>
        <v>136.73828571428572</v>
      </c>
      <c r="Q2934" s="67">
        <f>J2934-T2934</f>
        <v>0</v>
      </c>
      <c r="R2934" s="55">
        <v>28</v>
      </c>
      <c r="S2934" s="71">
        <v>68</v>
      </c>
      <c r="T2934" s="69">
        <f>S2934/R2934</f>
        <v>2.4285714285714284</v>
      </c>
      <c r="U2934" s="70">
        <f>IF(N2934&lt;&gt;"",(L2934-L2934/100*M2934)*(1+N2934/100),L2934-L2934/100*M2934)</f>
        <v>158.49798630612244</v>
      </c>
      <c r="V2934" s="70"/>
      <c r="W2934" s="70">
        <f>U2934+U2934*V2934/100</f>
        <v>158.49798630612244</v>
      </c>
      <c r="X2934" s="72">
        <f>IF(I2934&lt;&gt;"",((I2934-W2934)/W2934)*100,"")</f>
        <v>-30.598487360245453</v>
      </c>
      <c r="Y2934" s="70">
        <f>W2934</f>
        <v>158.49798630612244</v>
      </c>
      <c r="Z2934" s="70">
        <f>D2934*Y2934</f>
        <v>0</v>
      </c>
      <c r="AA2934" s="73">
        <v>43301</v>
      </c>
    </row>
    <row r="2935" spans="1:27" ht="17.25" customHeight="1">
      <c r="A2935">
        <v>4</v>
      </c>
      <c r="B2935" s="60" t="s">
        <v>5753</v>
      </c>
      <c r="C2935">
        <v>1394</v>
      </c>
      <c r="D2935" s="55"/>
      <c r="E2935" s="55" t="s">
        <v>5836</v>
      </c>
      <c r="F2935">
        <v>1394</v>
      </c>
      <c r="G2935" s="55">
        <f t="shared" si="242"/>
        <v>0</v>
      </c>
      <c r="H2935" s="61">
        <v>50</v>
      </c>
      <c r="I2935" s="62">
        <v>40</v>
      </c>
      <c r="J2935" s="63">
        <f>T2935</f>
        <v>0.88</v>
      </c>
      <c r="K2935" s="55">
        <v>40</v>
      </c>
      <c r="L2935" s="64">
        <f>J2935*K2935</f>
        <v>35.200000000000003</v>
      </c>
      <c r="M2935" s="65">
        <v>11.975</v>
      </c>
      <c r="N2935" s="22">
        <f>L2935-L2935*M2935/100</f>
        <v>30.984800000000003</v>
      </c>
      <c r="O2935" s="23">
        <v>60</v>
      </c>
      <c r="P2935" s="66">
        <f>N2935+N2935*O2935/100</f>
        <v>49.575680000000006</v>
      </c>
      <c r="Q2935" s="67">
        <f>J2935-T2935</f>
        <v>0</v>
      </c>
      <c r="R2935" s="55">
        <v>25</v>
      </c>
      <c r="S2935" s="68">
        <v>22</v>
      </c>
      <c r="T2935" s="69">
        <f>S2935/R2935</f>
        <v>0.88</v>
      </c>
      <c r="U2935" s="70">
        <f>IF(N2935&lt;&gt;"",(L2935-L2935/100*M2935)*(1+N2935/100),L2935-L2935/100*M2935)</f>
        <v>40.58537831040001</v>
      </c>
      <c r="V2935" s="71"/>
      <c r="W2935" s="70">
        <f>U2935+U2935*V2935/100</f>
        <v>40.58537831040001</v>
      </c>
      <c r="X2935" s="72">
        <f>IF(I2935&lt;&gt;"",((I2935-W2935)/W2935)*100,"")</f>
        <v>-1.4423379423076779</v>
      </c>
      <c r="Y2935" s="70">
        <f>W2935</f>
        <v>40.58537831040001</v>
      </c>
      <c r="Z2935" s="70">
        <f>D2935*Y2935</f>
        <v>0</v>
      </c>
      <c r="AA2935" s="73">
        <v>43182</v>
      </c>
    </row>
    <row r="2936" spans="1:27" ht="17.25" customHeight="1">
      <c r="A2936">
        <v>4</v>
      </c>
      <c r="B2936" s="60" t="s">
        <v>5753</v>
      </c>
      <c r="C2936">
        <v>1395</v>
      </c>
      <c r="D2936" s="55"/>
      <c r="E2936" s="55" t="s">
        <v>5837</v>
      </c>
      <c r="F2936">
        <v>1395</v>
      </c>
      <c r="G2936" s="55">
        <f t="shared" si="242"/>
        <v>0</v>
      </c>
      <c r="H2936" s="61">
        <v>100</v>
      </c>
      <c r="I2936" s="62">
        <v>70</v>
      </c>
      <c r="J2936" s="63">
        <f>T2936</f>
        <v>1.84</v>
      </c>
      <c r="K2936" s="55">
        <v>40</v>
      </c>
      <c r="L2936" s="64">
        <f>J2936*K2936</f>
        <v>73.600000000000009</v>
      </c>
      <c r="M2936" s="65">
        <v>11.975</v>
      </c>
      <c r="N2936" s="22">
        <f>L2936-L2936*M2936/100</f>
        <v>64.786400000000015</v>
      </c>
      <c r="O2936" s="23">
        <v>60</v>
      </c>
      <c r="P2936" s="66">
        <f>N2936+N2936*O2936/100</f>
        <v>103.65824000000003</v>
      </c>
      <c r="Q2936" s="67">
        <f>J2936-T2936</f>
        <v>0</v>
      </c>
      <c r="R2936" s="55">
        <v>25</v>
      </c>
      <c r="S2936" s="68">
        <v>46</v>
      </c>
      <c r="T2936" s="69">
        <f>S2936/R2936</f>
        <v>1.84</v>
      </c>
      <c r="U2936" s="70">
        <f>IF(N2936&lt;&gt;"",(L2936-L2936/100*M2936)*(1+N2936/100),L2936-L2936/100*M2936)</f>
        <v>106.75917624960003</v>
      </c>
      <c r="V2936" s="71"/>
      <c r="W2936" s="70">
        <f>U2936+U2936*V2936/100</f>
        <v>106.75917624960003</v>
      </c>
      <c r="X2936" s="72">
        <f>IF(I2936&lt;&gt;"",((I2936-W2936)/W2936)*100,"")</f>
        <v>-34.431865757055</v>
      </c>
      <c r="Y2936" s="70">
        <f>W2936</f>
        <v>106.75917624960003</v>
      </c>
      <c r="Z2936" s="70">
        <f>D2936*Y2936</f>
        <v>0</v>
      </c>
      <c r="AA2936" s="73">
        <v>43182</v>
      </c>
    </row>
    <row r="2937" spans="1:27" ht="17.25" customHeight="1">
      <c r="A2937">
        <v>4</v>
      </c>
      <c r="B2937" s="60" t="s">
        <v>5753</v>
      </c>
      <c r="C2937">
        <v>1396</v>
      </c>
      <c r="D2937" s="55"/>
      <c r="E2937" s="55" t="s">
        <v>5838</v>
      </c>
      <c r="F2937">
        <v>1396</v>
      </c>
      <c r="G2937" s="55">
        <f t="shared" si="242"/>
        <v>0</v>
      </c>
      <c r="H2937" s="61">
        <v>45</v>
      </c>
      <c r="I2937" s="62">
        <v>35</v>
      </c>
      <c r="J2937" s="63">
        <f>T2937</f>
        <v>0.8</v>
      </c>
      <c r="K2937" s="55">
        <v>40</v>
      </c>
      <c r="L2937" s="64">
        <f>J2937*K2937</f>
        <v>32</v>
      </c>
      <c r="M2937" s="65">
        <v>11.975</v>
      </c>
      <c r="N2937" s="22">
        <f>L2937-L2937*M2937/100</f>
        <v>28.167999999999999</v>
      </c>
      <c r="O2937" s="23">
        <v>60</v>
      </c>
      <c r="P2937" s="66">
        <f>N2937+N2937*O2937/100</f>
        <v>45.068799999999996</v>
      </c>
      <c r="Q2937" s="67">
        <f>J2937-T2937</f>
        <v>0</v>
      </c>
      <c r="R2937" s="55">
        <v>25</v>
      </c>
      <c r="S2937" s="68">
        <v>20</v>
      </c>
      <c r="T2937" s="69">
        <f>S2937/R2937</f>
        <v>0.8</v>
      </c>
      <c r="U2937" s="70">
        <f>IF(N2937&lt;&gt;"",(L2937-L2937/100*M2937)*(1+N2937/100),L2937-L2937/100*M2937)</f>
        <v>36.102362239999998</v>
      </c>
      <c r="V2937" s="71"/>
      <c r="W2937" s="70">
        <f>U2937+U2937*V2937/100</f>
        <v>36.102362239999998</v>
      </c>
      <c r="X2937" s="72">
        <f>IF(I2937&lt;&gt;"",((I2937-W2937)/W2937)*100,"")</f>
        <v>-3.0534352092302255</v>
      </c>
      <c r="Y2937" s="70">
        <f>W2937</f>
        <v>36.102362239999998</v>
      </c>
      <c r="Z2937" s="70">
        <f>D2937*Y2937</f>
        <v>0</v>
      </c>
      <c r="AA2937" s="73">
        <v>43182</v>
      </c>
    </row>
    <row r="2938" spans="1:27" ht="17.25" customHeight="1">
      <c r="A2938">
        <v>4</v>
      </c>
      <c r="B2938" s="60" t="s">
        <v>5753</v>
      </c>
      <c r="C2938">
        <v>1397</v>
      </c>
      <c r="D2938" s="74"/>
      <c r="E2938" s="75" t="s">
        <v>5839</v>
      </c>
      <c r="F2938">
        <v>1397</v>
      </c>
      <c r="G2938" s="55">
        <f t="shared" si="242"/>
        <v>0</v>
      </c>
      <c r="H2938" s="61">
        <v>75</v>
      </c>
      <c r="I2938" s="76"/>
      <c r="J2938" s="63">
        <f>T2938</f>
        <v>1.36</v>
      </c>
      <c r="K2938" s="55">
        <v>40</v>
      </c>
      <c r="L2938" s="64">
        <f>J2938*K2938</f>
        <v>54.400000000000006</v>
      </c>
      <c r="M2938" s="65">
        <v>11.9665</v>
      </c>
      <c r="N2938" s="22">
        <f>L2938-L2938*M2938/100</f>
        <v>47.890224000000003</v>
      </c>
      <c r="O2938" s="23">
        <v>60</v>
      </c>
      <c r="P2938" s="66">
        <f>N2938+N2938*O2938/100</f>
        <v>76.624358400000006</v>
      </c>
      <c r="Q2938" s="67">
        <f>J2938-T2938</f>
        <v>0</v>
      </c>
      <c r="R2938" s="55">
        <v>25</v>
      </c>
      <c r="S2938" s="70">
        <v>34</v>
      </c>
      <c r="T2938" s="69">
        <f>S2938/R2938</f>
        <v>1.36</v>
      </c>
      <c r="U2938" s="70">
        <f>IF(N2938&lt;&gt;"",(L2938-L2938/100*M2938)*(1+N2938/100),L2938-L2938/100*M2938)</f>
        <v>70.824959547701766</v>
      </c>
      <c r="V2938" s="70"/>
      <c r="W2938" s="70">
        <f>U2938+U2938*V2938/100</f>
        <v>70.824959547701766</v>
      </c>
      <c r="X2938" s="72" t="str">
        <f>IF(I2938&lt;&gt;"",((I2938-W2938)/W2938)*100,"")</f>
        <v/>
      </c>
      <c r="Y2938" s="70">
        <f>W2938</f>
        <v>70.824959547701766</v>
      </c>
      <c r="Z2938" s="70">
        <f>D2938*Y2938</f>
        <v>0</v>
      </c>
      <c r="AA2938" s="73">
        <v>43238</v>
      </c>
    </row>
    <row r="2939" spans="1:27" ht="17.25" customHeight="1">
      <c r="A2939">
        <v>5</v>
      </c>
      <c r="B2939" s="79" t="s">
        <v>5840</v>
      </c>
      <c r="C2939">
        <v>1398</v>
      </c>
      <c r="D2939" s="74" t="s">
        <v>5841</v>
      </c>
      <c r="E2939" s="75" t="s">
        <v>5842</v>
      </c>
      <c r="F2939">
        <v>1398</v>
      </c>
      <c r="G2939" s="55">
        <f t="shared" si="242"/>
        <v>0</v>
      </c>
      <c r="H2939" s="61">
        <v>350</v>
      </c>
      <c r="I2939" s="62">
        <v>250</v>
      </c>
      <c r="J2939" s="63">
        <f>T2939</f>
        <v>5.48</v>
      </c>
      <c r="K2939" s="55">
        <v>40</v>
      </c>
      <c r="L2939" s="64">
        <f>J2939*K2939</f>
        <v>219.20000000000002</v>
      </c>
      <c r="M2939" s="65"/>
      <c r="N2939" s="22">
        <f>L2939-L2939*M2939/100</f>
        <v>219.20000000000002</v>
      </c>
      <c r="O2939" s="23">
        <v>60</v>
      </c>
      <c r="P2939" s="66">
        <f>N2939+N2939*O2939/100</f>
        <v>350.72</v>
      </c>
      <c r="Q2939" s="67">
        <f>J2939-T2939</f>
        <v>0</v>
      </c>
      <c r="R2939" s="70">
        <v>25</v>
      </c>
      <c r="S2939" s="68">
        <v>137</v>
      </c>
      <c r="T2939" s="69">
        <f>S2939/R2939</f>
        <v>5.48</v>
      </c>
      <c r="U2939" s="70">
        <f>IF(N2939&lt;&gt;"",(L2939-L2939/100*M2939)*(1+N2939/100),L2939-L2939/100*M2939)</f>
        <v>699.68640000000005</v>
      </c>
      <c r="V2939" s="71"/>
      <c r="W2939" s="70">
        <f>U2939+U2939*V2939/100</f>
        <v>699.68640000000005</v>
      </c>
      <c r="X2939" s="72">
        <f>IF(I2939&lt;&gt;"",((I2939-W2939)/W2939)*100,"")</f>
        <v>-64.269707114501585</v>
      </c>
      <c r="Y2939" s="70">
        <f>W2939</f>
        <v>699.68640000000005</v>
      </c>
      <c r="Z2939" s="65" t="s">
        <v>5843</v>
      </c>
      <c r="AA2939" s="73">
        <v>43182</v>
      </c>
    </row>
    <row r="2940" spans="1:27" ht="17.25" customHeight="1">
      <c r="A2940">
        <v>5</v>
      </c>
      <c r="B2940" s="79" t="s">
        <v>5840</v>
      </c>
      <c r="C2940">
        <v>1399</v>
      </c>
      <c r="D2940" s="74" t="s">
        <v>5844</v>
      </c>
      <c r="E2940" s="75" t="s">
        <v>5845</v>
      </c>
      <c r="F2940">
        <v>1399</v>
      </c>
      <c r="G2940" s="55">
        <f t="shared" si="242"/>
        <v>0</v>
      </c>
      <c r="H2940" s="61">
        <v>180</v>
      </c>
      <c r="I2940" s="62">
        <v>140</v>
      </c>
      <c r="J2940" s="63">
        <f>T2940</f>
        <v>3.12</v>
      </c>
      <c r="K2940" s="55">
        <v>40</v>
      </c>
      <c r="L2940" s="64">
        <f>J2940*K2940</f>
        <v>124.80000000000001</v>
      </c>
      <c r="M2940" s="65"/>
      <c r="N2940" s="22">
        <f>L2940-L2940*M2940/100</f>
        <v>124.80000000000001</v>
      </c>
      <c r="O2940" s="23">
        <v>60</v>
      </c>
      <c r="P2940" s="66">
        <f>N2940+N2940*O2940/100</f>
        <v>199.68</v>
      </c>
      <c r="Q2940" s="67">
        <f>J2940-T2940</f>
        <v>0</v>
      </c>
      <c r="R2940" s="70">
        <v>25</v>
      </c>
      <c r="S2940" s="68">
        <v>78</v>
      </c>
      <c r="T2940" s="69">
        <f>S2940/R2940</f>
        <v>3.12</v>
      </c>
      <c r="U2940" s="70">
        <f>IF(N2940&lt;&gt;"",(L2940-L2940/100*M2940)*(1+N2940/100),L2940-L2940/100*M2940)</f>
        <v>280.55040000000002</v>
      </c>
      <c r="V2940" s="71"/>
      <c r="W2940" s="70">
        <f>U2940+U2940*V2940/100</f>
        <v>280.55040000000002</v>
      </c>
      <c r="X2940" s="72">
        <f>IF(I2940&lt;&gt;"",((I2940-W2940)/W2940)*100,"")</f>
        <v>-50.098092891687209</v>
      </c>
      <c r="Y2940" s="70">
        <f>W2940</f>
        <v>280.55040000000002</v>
      </c>
      <c r="Z2940" s="65" t="s">
        <v>5846</v>
      </c>
      <c r="AA2940" s="73">
        <v>43182</v>
      </c>
    </row>
    <row r="2941" spans="1:27" ht="17.25" customHeight="1">
      <c r="A2941">
        <v>5</v>
      </c>
      <c r="B2941" s="79" t="s">
        <v>5840</v>
      </c>
      <c r="C2941">
        <v>1400</v>
      </c>
      <c r="D2941" s="74" t="s">
        <v>5847</v>
      </c>
      <c r="E2941" s="75" t="s">
        <v>5848</v>
      </c>
      <c r="F2941">
        <v>1400</v>
      </c>
      <c r="G2941" s="55">
        <f t="shared" si="242"/>
        <v>0</v>
      </c>
      <c r="H2941" s="61">
        <v>60</v>
      </c>
      <c r="I2941" s="62">
        <v>40</v>
      </c>
      <c r="J2941" s="63">
        <f>T2941</f>
        <v>0.88</v>
      </c>
      <c r="K2941" s="55">
        <v>40</v>
      </c>
      <c r="L2941" s="64">
        <f>J2941*K2941</f>
        <v>35.200000000000003</v>
      </c>
      <c r="M2941" s="65"/>
      <c r="N2941" s="22">
        <f>L2941-L2941*M2941/100</f>
        <v>35.200000000000003</v>
      </c>
      <c r="O2941" s="23">
        <v>60</v>
      </c>
      <c r="P2941" s="66">
        <f>N2941+N2941*O2941/100</f>
        <v>56.320000000000007</v>
      </c>
      <c r="Q2941" s="67">
        <f>J2941-T2941</f>
        <v>0</v>
      </c>
      <c r="R2941" s="70">
        <v>25</v>
      </c>
      <c r="S2941" s="68">
        <v>22</v>
      </c>
      <c r="T2941" s="69">
        <f>S2941/R2941</f>
        <v>0.88</v>
      </c>
      <c r="U2941" s="70">
        <f>IF(N2941&lt;&gt;"",(L2941-L2941/100*M2941)*(1+N2941/100),L2941-L2941/100*M2941)</f>
        <v>47.59040000000001</v>
      </c>
      <c r="V2941" s="71"/>
      <c r="W2941" s="70">
        <f>U2941+U2941*V2941/100</f>
        <v>47.59040000000001</v>
      </c>
      <c r="X2941" s="72">
        <f>IF(I2941&lt;&gt;"",((I2941-W2941)/W2941)*100,"")</f>
        <v>-15.949435180204427</v>
      </c>
      <c r="Y2941" s="70">
        <f>W2941</f>
        <v>47.59040000000001</v>
      </c>
      <c r="Z2941" s="65" t="s">
        <v>5849</v>
      </c>
      <c r="AA2941" s="73">
        <v>43182</v>
      </c>
    </row>
    <row r="2942" spans="1:27" ht="17.25" customHeight="1">
      <c r="A2942">
        <v>5</v>
      </c>
      <c r="B2942" s="79" t="s">
        <v>5840</v>
      </c>
      <c r="C2942">
        <v>1401</v>
      </c>
      <c r="D2942" s="74" t="s">
        <v>5850</v>
      </c>
      <c r="E2942" s="75" t="s">
        <v>5851</v>
      </c>
      <c r="F2942">
        <v>1401</v>
      </c>
      <c r="G2942" s="55">
        <f t="shared" si="242"/>
        <v>0</v>
      </c>
      <c r="H2942" s="61">
        <v>250</v>
      </c>
      <c r="I2942" s="62">
        <v>180</v>
      </c>
      <c r="J2942" s="63">
        <f>T2942</f>
        <v>4</v>
      </c>
      <c r="K2942" s="55">
        <v>40</v>
      </c>
      <c r="L2942" s="64">
        <f>J2942*K2942</f>
        <v>160</v>
      </c>
      <c r="M2942" s="65"/>
      <c r="N2942" s="22">
        <f>L2942-L2942*M2942/100</f>
        <v>160</v>
      </c>
      <c r="O2942" s="23">
        <v>60</v>
      </c>
      <c r="P2942" s="66">
        <f>N2942+N2942*O2942/100</f>
        <v>256</v>
      </c>
      <c r="Q2942" s="67">
        <f>J2942-T2942</f>
        <v>0</v>
      </c>
      <c r="R2942" s="70">
        <v>25</v>
      </c>
      <c r="S2942" s="68">
        <v>100</v>
      </c>
      <c r="T2942" s="69">
        <f>S2942/R2942</f>
        <v>4</v>
      </c>
      <c r="U2942" s="70">
        <f>IF(N2942&lt;&gt;"",(L2942-L2942/100*M2942)*(1+N2942/100),L2942-L2942/100*M2942)</f>
        <v>416</v>
      </c>
      <c r="V2942" s="71"/>
      <c r="W2942" s="70">
        <f>U2942+U2942*V2942/100</f>
        <v>416</v>
      </c>
      <c r="X2942" s="72">
        <f>IF(I2942&lt;&gt;"",((I2942-W2942)/W2942)*100,"")</f>
        <v>-56.730769230769226</v>
      </c>
      <c r="Y2942" s="70">
        <f>W2942</f>
        <v>416</v>
      </c>
      <c r="Z2942" s="65" t="s">
        <v>5852</v>
      </c>
      <c r="AA2942" s="73">
        <v>43182</v>
      </c>
    </row>
    <row r="2943" spans="1:27" ht="17.25" customHeight="1">
      <c r="A2943">
        <v>5</v>
      </c>
      <c r="B2943" s="79" t="s">
        <v>5840</v>
      </c>
      <c r="C2943">
        <v>1402</v>
      </c>
      <c r="D2943" s="74" t="s">
        <v>5853</v>
      </c>
      <c r="E2943" s="75" t="s">
        <v>5854</v>
      </c>
      <c r="F2943">
        <v>1402</v>
      </c>
      <c r="G2943" s="55">
        <f t="shared" si="242"/>
        <v>0</v>
      </c>
      <c r="H2943" s="61">
        <v>115</v>
      </c>
      <c r="I2943" s="62">
        <v>80</v>
      </c>
      <c r="J2943" s="63">
        <f>T2943</f>
        <v>1.8</v>
      </c>
      <c r="K2943" s="55">
        <v>40</v>
      </c>
      <c r="L2943" s="64">
        <f>J2943*K2943</f>
        <v>72</v>
      </c>
      <c r="M2943" s="65"/>
      <c r="N2943" s="22">
        <f>L2943-L2943*M2943/100</f>
        <v>72</v>
      </c>
      <c r="O2943" s="23">
        <v>60</v>
      </c>
      <c r="P2943" s="66">
        <f>N2943+N2943*O2943/100</f>
        <v>115.2</v>
      </c>
      <c r="Q2943" s="67">
        <f>J2943-T2943</f>
        <v>0</v>
      </c>
      <c r="R2943" s="70">
        <v>25</v>
      </c>
      <c r="S2943" s="68">
        <v>45</v>
      </c>
      <c r="T2943" s="69">
        <f>S2943/R2943</f>
        <v>1.8</v>
      </c>
      <c r="U2943" s="70">
        <f>IF(N2943&lt;&gt;"",(L2943-L2943/100*M2943)*(1+N2943/100),L2943-L2943/100*M2943)</f>
        <v>123.84</v>
      </c>
      <c r="V2943" s="71"/>
      <c r="W2943" s="70">
        <f>U2943+U2943*V2943/100</f>
        <v>123.84</v>
      </c>
      <c r="X2943" s="72">
        <f>IF(I2943&lt;&gt;"",((I2943-W2943)/W2943)*100,"")</f>
        <v>-35.400516795865634</v>
      </c>
      <c r="Y2943" s="70">
        <f>W2943</f>
        <v>123.84</v>
      </c>
      <c r="Z2943" s="65" t="s">
        <v>5855</v>
      </c>
      <c r="AA2943" s="73">
        <v>43182</v>
      </c>
    </row>
    <row r="2944" spans="1:27" ht="17.25" customHeight="1">
      <c r="A2944">
        <v>5</v>
      </c>
      <c r="B2944" s="79" t="s">
        <v>5840</v>
      </c>
      <c r="C2944">
        <v>1403</v>
      </c>
      <c r="D2944" s="74" t="s">
        <v>5856</v>
      </c>
      <c r="E2944" s="75" t="s">
        <v>5857</v>
      </c>
      <c r="F2944">
        <v>1403</v>
      </c>
      <c r="G2944" s="55">
        <f t="shared" si="242"/>
        <v>0</v>
      </c>
      <c r="H2944" s="61">
        <v>65</v>
      </c>
      <c r="I2944" s="62">
        <v>45</v>
      </c>
      <c r="J2944" s="63">
        <f>T2944</f>
        <v>1.02</v>
      </c>
      <c r="K2944" s="55">
        <v>40</v>
      </c>
      <c r="L2944" s="64">
        <f>J2944*K2944</f>
        <v>40.799999999999997</v>
      </c>
      <c r="M2944" s="65"/>
      <c r="N2944" s="22">
        <f>L2944-L2944*M2944/100</f>
        <v>40.799999999999997</v>
      </c>
      <c r="O2944" s="23">
        <v>60</v>
      </c>
      <c r="P2944" s="66">
        <f>N2944+N2944*O2944/100</f>
        <v>65.28</v>
      </c>
      <c r="Q2944" s="67">
        <f>J2944-T2944</f>
        <v>0</v>
      </c>
      <c r="R2944" s="70">
        <v>25</v>
      </c>
      <c r="S2944" s="68">
        <v>25.5</v>
      </c>
      <c r="T2944" s="69">
        <f>S2944/R2944</f>
        <v>1.02</v>
      </c>
      <c r="U2944" s="70">
        <f>IF(N2944&lt;&gt;"",(L2944-L2944/100*M2944)*(1+N2944/100),L2944-L2944/100*M2944)</f>
        <v>57.44639999999999</v>
      </c>
      <c r="V2944" s="71"/>
      <c r="W2944" s="70">
        <f>U2944+U2944*V2944/100</f>
        <v>57.44639999999999</v>
      </c>
      <c r="X2944" s="72">
        <f>IF(I2944&lt;&gt;"",((I2944-W2944)/W2944)*100,"")</f>
        <v>-21.666109625668437</v>
      </c>
      <c r="Y2944" s="70">
        <f>W2944</f>
        <v>57.44639999999999</v>
      </c>
      <c r="Z2944" s="65" t="s">
        <v>5858</v>
      </c>
      <c r="AA2944" s="73">
        <v>43182</v>
      </c>
    </row>
    <row r="2945" spans="1:27" ht="17.25" customHeight="1">
      <c r="A2945">
        <v>5</v>
      </c>
      <c r="B2945" s="79" t="s">
        <v>5840</v>
      </c>
      <c r="C2945">
        <v>1404</v>
      </c>
      <c r="D2945" s="74" t="s">
        <v>5859</v>
      </c>
      <c r="E2945" s="75" t="s">
        <v>5860</v>
      </c>
      <c r="F2945">
        <v>1404</v>
      </c>
      <c r="G2945" s="55">
        <f t="shared" si="242"/>
        <v>0</v>
      </c>
      <c r="H2945" s="61">
        <v>130</v>
      </c>
      <c r="I2945" s="62">
        <v>90</v>
      </c>
      <c r="J2945" s="63">
        <f>T2945</f>
        <v>2.06</v>
      </c>
      <c r="K2945" s="55">
        <v>40</v>
      </c>
      <c r="L2945" s="64">
        <f>J2945*K2945</f>
        <v>82.4</v>
      </c>
      <c r="M2945" s="65"/>
      <c r="N2945" s="22">
        <f>L2945-L2945*M2945/100</f>
        <v>82.4</v>
      </c>
      <c r="O2945" s="23">
        <v>60</v>
      </c>
      <c r="P2945" s="66">
        <f>N2945+N2945*O2945/100</f>
        <v>131.84</v>
      </c>
      <c r="Q2945" s="67">
        <f>J2945-T2945</f>
        <v>0</v>
      </c>
      <c r="R2945" s="70">
        <v>25</v>
      </c>
      <c r="S2945" s="68">
        <v>51.5</v>
      </c>
      <c r="T2945" s="69">
        <f>S2945/R2945</f>
        <v>2.06</v>
      </c>
      <c r="U2945" s="70">
        <f>IF(N2945&lt;&gt;"",(L2945-L2945/100*M2945)*(1+N2945/100),L2945-L2945/100*M2945)</f>
        <v>150.29760000000002</v>
      </c>
      <c r="V2945" s="71"/>
      <c r="W2945" s="70">
        <f>U2945+U2945*V2945/100</f>
        <v>150.29760000000002</v>
      </c>
      <c r="X2945" s="72">
        <f>IF(I2945&lt;&gt;"",((I2945-W2945)/W2945)*100,"")</f>
        <v>-40.118804292284118</v>
      </c>
      <c r="Y2945" s="70">
        <f>W2945</f>
        <v>150.29760000000002</v>
      </c>
      <c r="Z2945" s="65" t="s">
        <v>5861</v>
      </c>
      <c r="AA2945" s="73">
        <v>43182</v>
      </c>
    </row>
    <row r="2946" spans="1:27" ht="17.25" customHeight="1">
      <c r="A2946">
        <v>5</v>
      </c>
      <c r="B2946" s="79" t="s">
        <v>5840</v>
      </c>
      <c r="C2946">
        <v>1405</v>
      </c>
      <c r="D2946" s="74" t="s">
        <v>5862</v>
      </c>
      <c r="E2946" s="75" t="s">
        <v>5863</v>
      </c>
      <c r="F2946">
        <v>1405</v>
      </c>
      <c r="G2946" s="55">
        <f>C2946-F2946</f>
        <v>0</v>
      </c>
      <c r="H2946" s="61">
        <v>115</v>
      </c>
      <c r="I2946" s="62">
        <v>80</v>
      </c>
      <c r="J2946" s="63">
        <f>T2946</f>
        <v>1.82</v>
      </c>
      <c r="K2946" s="55">
        <v>40</v>
      </c>
      <c r="L2946" s="64">
        <f>J2946*K2946</f>
        <v>72.8</v>
      </c>
      <c r="M2946" s="65"/>
      <c r="N2946" s="22">
        <f>L2946-L2946*M2946/100</f>
        <v>72.8</v>
      </c>
      <c r="O2946" s="23">
        <v>60</v>
      </c>
      <c r="P2946" s="66">
        <f>N2946+N2946*O2946/100</f>
        <v>116.47999999999999</v>
      </c>
      <c r="Q2946" s="67">
        <f>J2946-T2946</f>
        <v>0</v>
      </c>
      <c r="R2946" s="70">
        <v>25</v>
      </c>
      <c r="S2946" s="68">
        <v>45.5</v>
      </c>
      <c r="T2946" s="69">
        <f>S2946/R2946</f>
        <v>1.82</v>
      </c>
      <c r="U2946" s="70">
        <f>IF(N2946&lt;&gt;"",(L2946-L2946/100*M2946)*(1+N2946/100),L2946-L2946/100*M2946)</f>
        <v>125.79839999999999</v>
      </c>
      <c r="V2946" s="71"/>
      <c r="W2946" s="70">
        <f>U2946+U2946*V2946/100</f>
        <v>125.79839999999999</v>
      </c>
      <c r="X2946" s="72">
        <f>IF(I2946&lt;&gt;"",((I2946-W2946)/W2946)*100,"")</f>
        <v>-36.4061864061864</v>
      </c>
      <c r="Y2946" s="70">
        <f>W2946</f>
        <v>125.79839999999999</v>
      </c>
      <c r="Z2946" s="65" t="s">
        <v>5864</v>
      </c>
      <c r="AA2946" s="73">
        <v>43182</v>
      </c>
    </row>
    <row r="2947" spans="1:27" ht="17.25" customHeight="1">
      <c r="A2947">
        <v>5</v>
      </c>
      <c r="B2947" s="79" t="s">
        <v>5840</v>
      </c>
      <c r="C2947">
        <v>1406</v>
      </c>
      <c r="D2947" s="74" t="s">
        <v>5865</v>
      </c>
      <c r="E2947" s="75" t="s">
        <v>5866</v>
      </c>
      <c r="F2947">
        <v>1406</v>
      </c>
      <c r="G2947" s="55">
        <f>C2947-F2947</f>
        <v>0</v>
      </c>
      <c r="H2947" s="61">
        <v>55</v>
      </c>
      <c r="I2947" s="62">
        <v>40</v>
      </c>
      <c r="J2947" s="63">
        <f>T2947</f>
        <v>0.8</v>
      </c>
      <c r="K2947" s="55">
        <v>40</v>
      </c>
      <c r="L2947" s="64">
        <f>J2947*K2947</f>
        <v>32</v>
      </c>
      <c r="M2947" s="65"/>
      <c r="N2947" s="22">
        <f>L2947-L2947*M2947/100</f>
        <v>32</v>
      </c>
      <c r="O2947" s="23">
        <v>60</v>
      </c>
      <c r="P2947" s="66">
        <f>N2947+N2947*O2947/100</f>
        <v>51.2</v>
      </c>
      <c r="Q2947" s="67">
        <f>J2947-T2947</f>
        <v>0</v>
      </c>
      <c r="R2947" s="70">
        <v>25</v>
      </c>
      <c r="S2947" s="68">
        <v>20</v>
      </c>
      <c r="T2947" s="69">
        <f>S2947/R2947</f>
        <v>0.8</v>
      </c>
      <c r="U2947" s="70">
        <f>IF(N2947&lt;&gt;"",(L2947-L2947/100*M2947)*(1+N2947/100),L2947-L2947/100*M2947)</f>
        <v>42.24</v>
      </c>
      <c r="V2947" s="71"/>
      <c r="W2947" s="70">
        <f>U2947+U2947*V2947/100</f>
        <v>42.24</v>
      </c>
      <c r="X2947" s="72">
        <f>IF(I2947&lt;&gt;"",((I2947-W2947)/W2947)*100,"")</f>
        <v>-5.3030303030303072</v>
      </c>
      <c r="Y2947" s="70">
        <f>W2947</f>
        <v>42.24</v>
      </c>
      <c r="Z2947" s="65" t="s">
        <v>5852</v>
      </c>
      <c r="AA2947" s="73">
        <v>43182</v>
      </c>
    </row>
    <row r="2948" spans="1:27" ht="17.25" customHeight="1">
      <c r="A2948">
        <v>5</v>
      </c>
      <c r="B2948" s="79" t="s">
        <v>5840</v>
      </c>
      <c r="C2948">
        <v>1407</v>
      </c>
      <c r="D2948" s="74" t="s">
        <v>5867</v>
      </c>
      <c r="E2948" s="75" t="s">
        <v>5868</v>
      </c>
      <c r="F2948">
        <v>1407</v>
      </c>
      <c r="G2948" s="55">
        <f>C2948-F2948</f>
        <v>0</v>
      </c>
      <c r="H2948" s="61">
        <v>75</v>
      </c>
      <c r="I2948" s="62">
        <v>60</v>
      </c>
      <c r="J2948" s="63">
        <f>T2948</f>
        <v>1.2</v>
      </c>
      <c r="K2948" s="55">
        <v>40</v>
      </c>
      <c r="L2948" s="64">
        <f>J2948*K2948</f>
        <v>48</v>
      </c>
      <c r="M2948" s="65"/>
      <c r="N2948" s="22">
        <f>L2948-L2948*M2948/100</f>
        <v>48</v>
      </c>
      <c r="O2948" s="23">
        <v>60</v>
      </c>
      <c r="P2948" s="66">
        <f>N2948+N2948*O2948/100</f>
        <v>76.8</v>
      </c>
      <c r="Q2948" s="67">
        <f>J2948-T2948</f>
        <v>0</v>
      </c>
      <c r="R2948" s="70">
        <v>25</v>
      </c>
      <c r="S2948" s="68">
        <v>30</v>
      </c>
      <c r="T2948" s="69">
        <f>S2948/R2948</f>
        <v>1.2</v>
      </c>
      <c r="U2948" s="70">
        <f>IF(N2948&lt;&gt;"",(L2948-L2948/100*M2948)*(1+N2948/100),L2948-L2948/100*M2948)</f>
        <v>71.039999999999992</v>
      </c>
      <c r="V2948" s="71"/>
      <c r="W2948" s="70">
        <f>U2948+U2948*V2948/100</f>
        <v>71.039999999999992</v>
      </c>
      <c r="X2948" s="72">
        <f>IF(I2948&lt;&gt;"",((I2948-W2948)/W2948)*100,"")</f>
        <v>-15.540540540540531</v>
      </c>
      <c r="Y2948" s="70">
        <f>W2948</f>
        <v>71.039999999999992</v>
      </c>
      <c r="Z2948" s="65" t="s">
        <v>5869</v>
      </c>
      <c r="AA2948" s="73">
        <v>43182</v>
      </c>
    </row>
    <row r="2949" spans="1:27" ht="17.25" customHeight="1">
      <c r="A2949">
        <v>5</v>
      </c>
      <c r="B2949" s="79" t="s">
        <v>5840</v>
      </c>
      <c r="C2949">
        <v>1408</v>
      </c>
      <c r="D2949" s="74" t="s">
        <v>5870</v>
      </c>
      <c r="E2949" s="75" t="s">
        <v>5871</v>
      </c>
      <c r="F2949">
        <v>1408</v>
      </c>
      <c r="G2949" s="55">
        <f>C2949-F2949</f>
        <v>0</v>
      </c>
      <c r="H2949" s="61">
        <v>95</v>
      </c>
      <c r="I2949" s="62">
        <v>65</v>
      </c>
      <c r="J2949" s="63">
        <f>T2949</f>
        <v>1.44</v>
      </c>
      <c r="K2949" s="55">
        <v>40</v>
      </c>
      <c r="L2949" s="64">
        <f>J2949*K2949</f>
        <v>57.599999999999994</v>
      </c>
      <c r="M2949" s="65"/>
      <c r="N2949" s="22">
        <f>L2949-L2949*M2949/100</f>
        <v>57.599999999999994</v>
      </c>
      <c r="O2949" s="23">
        <v>60</v>
      </c>
      <c r="P2949" s="66">
        <f>N2949+N2949*O2949/100</f>
        <v>92.16</v>
      </c>
      <c r="Q2949" s="67">
        <f>J2949-T2949</f>
        <v>0</v>
      </c>
      <c r="R2949" s="70">
        <v>25</v>
      </c>
      <c r="S2949" s="68">
        <v>36</v>
      </c>
      <c r="T2949" s="69">
        <f>S2949/R2949</f>
        <v>1.44</v>
      </c>
      <c r="U2949" s="70">
        <f>IF(N2949&lt;&gt;"",(L2949-L2949/100*M2949)*(1+N2949/100),L2949-L2949/100*M2949)</f>
        <v>90.777599999999993</v>
      </c>
      <c r="V2949" s="71"/>
      <c r="W2949" s="70">
        <f>U2949+U2949*V2949/100</f>
        <v>90.777599999999993</v>
      </c>
      <c r="X2949" s="72">
        <f>IF(I2949&lt;&gt;"",((I2949-W2949)/W2949)*100,"")</f>
        <v>-28.396432600112796</v>
      </c>
      <c r="Y2949" s="70">
        <f>W2949</f>
        <v>90.777599999999993</v>
      </c>
      <c r="Z2949" s="65" t="s">
        <v>5872</v>
      </c>
      <c r="AA2949" s="73">
        <v>43182</v>
      </c>
    </row>
    <row r="2950" spans="1:27" ht="17.25" customHeight="1">
      <c r="A2950">
        <v>5</v>
      </c>
      <c r="B2950" s="79" t="s">
        <v>5840</v>
      </c>
      <c r="C2950">
        <v>1409</v>
      </c>
      <c r="D2950" s="74" t="s">
        <v>5873</v>
      </c>
      <c r="E2950" s="75" t="s">
        <v>5874</v>
      </c>
      <c r="F2950">
        <v>1409</v>
      </c>
      <c r="G2950" s="55">
        <f>C2950-F2950</f>
        <v>0</v>
      </c>
      <c r="H2950" s="61">
        <v>130</v>
      </c>
      <c r="I2950" s="62">
        <v>90</v>
      </c>
      <c r="J2950" s="63">
        <f>T2950</f>
        <v>2</v>
      </c>
      <c r="K2950" s="55">
        <v>40</v>
      </c>
      <c r="L2950" s="64">
        <f>J2950*K2950</f>
        <v>80</v>
      </c>
      <c r="M2950" s="65"/>
      <c r="N2950" s="22">
        <f>L2950-L2950*M2950/100</f>
        <v>80</v>
      </c>
      <c r="O2950" s="23">
        <v>60</v>
      </c>
      <c r="P2950" s="66">
        <f>N2950+N2950*O2950/100</f>
        <v>128</v>
      </c>
      <c r="Q2950" s="67">
        <f>J2950-T2950</f>
        <v>0</v>
      </c>
      <c r="R2950" s="70">
        <v>25</v>
      </c>
      <c r="S2950" s="68">
        <v>50</v>
      </c>
      <c r="T2950" s="69">
        <f>S2950/R2950</f>
        <v>2</v>
      </c>
      <c r="U2950" s="70">
        <f>IF(N2950&lt;&gt;"",(L2950-L2950/100*M2950)*(1+N2950/100),L2950-L2950/100*M2950)</f>
        <v>144</v>
      </c>
      <c r="V2950" s="71"/>
      <c r="W2950" s="70">
        <f>U2950+U2950*V2950/100</f>
        <v>144</v>
      </c>
      <c r="X2950" s="72">
        <f>IF(I2950&lt;&gt;"",((I2950-W2950)/W2950)*100,"")</f>
        <v>-37.5</v>
      </c>
      <c r="Y2950" s="70">
        <f>W2950</f>
        <v>144</v>
      </c>
      <c r="Z2950" s="65" t="s">
        <v>5875</v>
      </c>
      <c r="AA2950" s="73">
        <v>43182</v>
      </c>
    </row>
    <row r="2951" spans="1:27" ht="17.25" customHeight="1">
      <c r="A2951">
        <v>5</v>
      </c>
      <c r="B2951" s="79" t="s">
        <v>5840</v>
      </c>
      <c r="C2951">
        <v>1410</v>
      </c>
      <c r="D2951" s="74" t="s">
        <v>5876</v>
      </c>
      <c r="E2951" s="75" t="s">
        <v>5877</v>
      </c>
      <c r="F2951">
        <v>1410</v>
      </c>
      <c r="G2951" s="55">
        <f>C2951-F2951</f>
        <v>0</v>
      </c>
      <c r="H2951" s="61">
        <v>25</v>
      </c>
      <c r="I2951" s="62">
        <v>20</v>
      </c>
      <c r="J2951" s="63">
        <f>T2951</f>
        <v>0.34</v>
      </c>
      <c r="K2951" s="55">
        <v>40</v>
      </c>
      <c r="L2951" s="64">
        <f>J2951*K2951</f>
        <v>13.600000000000001</v>
      </c>
      <c r="M2951" s="65"/>
      <c r="N2951" s="22">
        <f>L2951-L2951*M2951/100</f>
        <v>13.600000000000001</v>
      </c>
      <c r="O2951" s="23">
        <v>60</v>
      </c>
      <c r="P2951" s="66">
        <f>N2951+N2951*O2951/100</f>
        <v>21.760000000000005</v>
      </c>
      <c r="Q2951" s="67">
        <f>J2951-T2951</f>
        <v>0</v>
      </c>
      <c r="R2951" s="70">
        <v>25</v>
      </c>
      <c r="S2951" s="68">
        <v>8.5</v>
      </c>
      <c r="T2951" s="69">
        <f>S2951/R2951</f>
        <v>0.34</v>
      </c>
      <c r="U2951" s="70">
        <f>IF(N2951&lt;&gt;"",(L2951-L2951/100*M2951)*(1+N2951/100),L2951-L2951/100*M2951)</f>
        <v>15.449600000000004</v>
      </c>
      <c r="V2951" s="71"/>
      <c r="W2951" s="70">
        <f>U2951+U2951*V2951/100</f>
        <v>15.449600000000004</v>
      </c>
      <c r="X2951" s="72">
        <f>IF(I2951&lt;&gt;"",((I2951-W2951)/W2951)*100,"")</f>
        <v>29.453189726594829</v>
      </c>
      <c r="Y2951" s="70">
        <f>W2951</f>
        <v>15.449600000000004</v>
      </c>
      <c r="Z2951" s="65" t="s">
        <v>5878</v>
      </c>
      <c r="AA2951" s="73">
        <v>43182</v>
      </c>
    </row>
    <row r="2952" spans="1:27" ht="17.25" customHeight="1">
      <c r="A2952">
        <v>5</v>
      </c>
      <c r="B2952" s="79" t="s">
        <v>5840</v>
      </c>
      <c r="C2952">
        <v>1411</v>
      </c>
      <c r="D2952" s="74" t="s">
        <v>5879</v>
      </c>
      <c r="E2952" s="75" t="s">
        <v>5880</v>
      </c>
      <c r="F2952">
        <v>1411</v>
      </c>
      <c r="G2952" s="55">
        <f>C2952-F2952</f>
        <v>0</v>
      </c>
      <c r="H2952" s="61">
        <v>450</v>
      </c>
      <c r="I2952" s="62">
        <v>270</v>
      </c>
      <c r="J2952" s="63">
        <f>T2952</f>
        <v>5.86</v>
      </c>
      <c r="K2952" s="55">
        <v>40</v>
      </c>
      <c r="L2952" s="64">
        <f>J2952*K2952</f>
        <v>234.4</v>
      </c>
      <c r="M2952" s="65"/>
      <c r="N2952" s="22">
        <f>L2952-L2952*M2952/100</f>
        <v>234.4</v>
      </c>
      <c r="O2952" s="23">
        <v>60</v>
      </c>
      <c r="P2952" s="66">
        <f>N2952+N2952*O2952/100</f>
        <v>375.03999999999996</v>
      </c>
      <c r="Q2952" s="67">
        <f>J2952-T2952</f>
        <v>0</v>
      </c>
      <c r="R2952" s="70">
        <v>25</v>
      </c>
      <c r="S2952" s="68">
        <v>146.5</v>
      </c>
      <c r="T2952" s="69">
        <f>S2952/R2952</f>
        <v>5.86</v>
      </c>
      <c r="U2952" s="70">
        <f>IF(N2952&lt;&gt;"",(L2952-L2952/100*M2952)*(1+N2952/100),L2952-L2952/100*M2952)</f>
        <v>783.83359999999993</v>
      </c>
      <c r="V2952" s="71"/>
      <c r="W2952" s="70">
        <f>U2952+U2952*V2952/100</f>
        <v>783.83359999999993</v>
      </c>
      <c r="X2952" s="72">
        <f>IF(I2952&lt;&gt;"",((I2952-W2952)/W2952)*100,"")</f>
        <v>-65.553913483678159</v>
      </c>
      <c r="Y2952" s="70">
        <f>W2952</f>
        <v>783.83359999999993</v>
      </c>
      <c r="Z2952" s="65" t="s">
        <v>5881</v>
      </c>
      <c r="AA2952" s="73">
        <v>43182</v>
      </c>
    </row>
    <row r="2953" spans="1:27" ht="17.25" customHeight="1">
      <c r="A2953">
        <v>5</v>
      </c>
      <c r="B2953" s="79" t="s">
        <v>5840</v>
      </c>
      <c r="C2953">
        <v>1412</v>
      </c>
      <c r="D2953" s="74" t="s">
        <v>5882</v>
      </c>
      <c r="E2953" s="75" t="s">
        <v>5883</v>
      </c>
      <c r="F2953">
        <v>1412</v>
      </c>
      <c r="G2953" s="55">
        <f>C2953-F2953</f>
        <v>0</v>
      </c>
      <c r="H2953" s="61">
        <v>36</v>
      </c>
      <c r="I2953" s="62">
        <v>30</v>
      </c>
      <c r="J2953" s="63">
        <f>T2953</f>
        <v>0.52</v>
      </c>
      <c r="K2953" s="55">
        <v>40</v>
      </c>
      <c r="L2953" s="64">
        <f>J2953*K2953</f>
        <v>20.8</v>
      </c>
      <c r="M2953" s="65"/>
      <c r="N2953" s="22">
        <f>L2953-L2953*M2953/100</f>
        <v>20.8</v>
      </c>
      <c r="O2953" s="23">
        <v>60</v>
      </c>
      <c r="P2953" s="66">
        <f>N2953+N2953*O2953/100</f>
        <v>33.28</v>
      </c>
      <c r="Q2953" s="67">
        <f>J2953-T2953</f>
        <v>0</v>
      </c>
      <c r="R2953" s="70">
        <v>25</v>
      </c>
      <c r="S2953" s="68">
        <v>13</v>
      </c>
      <c r="T2953" s="69">
        <f>S2953/R2953</f>
        <v>0.52</v>
      </c>
      <c r="U2953" s="70">
        <f>IF(N2953&lt;&gt;"",(L2953-L2953/100*M2953)*(1+N2953/100),L2953-L2953/100*M2953)</f>
        <v>25.1264</v>
      </c>
      <c r="V2953" s="71"/>
      <c r="W2953" s="70">
        <f>U2953+U2953*V2953/100</f>
        <v>25.1264</v>
      </c>
      <c r="X2953" s="72">
        <f>IF(I2953&lt;&gt;"",((I2953-W2953)/W2953)*100,"")</f>
        <v>19.396332144676514</v>
      </c>
      <c r="Y2953" s="70">
        <f>W2953</f>
        <v>25.1264</v>
      </c>
      <c r="Z2953" s="65" t="s">
        <v>5884</v>
      </c>
      <c r="AA2953" s="73">
        <v>43182</v>
      </c>
    </row>
    <row r="2954" spans="1:27" ht="17.25" customHeight="1">
      <c r="A2954">
        <v>5</v>
      </c>
      <c r="B2954" s="79" t="s">
        <v>5840</v>
      </c>
      <c r="C2954">
        <v>1413</v>
      </c>
      <c r="D2954" s="74" t="s">
        <v>5885</v>
      </c>
      <c r="E2954" s="75" t="s">
        <v>5886</v>
      </c>
      <c r="F2954">
        <v>1413</v>
      </c>
      <c r="G2954" s="55">
        <f>C2954-F2954</f>
        <v>0</v>
      </c>
      <c r="H2954" s="61">
        <v>58</v>
      </c>
      <c r="I2954" s="62">
        <v>40</v>
      </c>
      <c r="J2954" s="63">
        <f>T2954</f>
        <v>0.81959999999999988</v>
      </c>
      <c r="K2954" s="55">
        <v>40</v>
      </c>
      <c r="L2954" s="64">
        <f>J2954*K2954</f>
        <v>32.783999999999992</v>
      </c>
      <c r="M2954" s="65"/>
      <c r="N2954" s="22">
        <f>L2954-L2954*M2954/100</f>
        <v>32.783999999999992</v>
      </c>
      <c r="O2954" s="23">
        <v>60</v>
      </c>
      <c r="P2954" s="66">
        <f>N2954+N2954*O2954/100</f>
        <v>52.454399999999985</v>
      </c>
      <c r="Q2954" s="67">
        <f>J2954-T2954</f>
        <v>0</v>
      </c>
      <c r="R2954" s="70">
        <v>25</v>
      </c>
      <c r="S2954" s="68">
        <v>20.49</v>
      </c>
      <c r="T2954" s="69">
        <f>S2954/R2954</f>
        <v>0.81959999999999988</v>
      </c>
      <c r="U2954" s="70">
        <f>IF(N2954&lt;&gt;"",(L2954-L2954/100*M2954)*(1+N2954/100),L2954-L2954/100*M2954)</f>
        <v>43.531906559999989</v>
      </c>
      <c r="V2954" s="71"/>
      <c r="W2954" s="70">
        <f>U2954+U2954*V2954/100</f>
        <v>43.531906559999989</v>
      </c>
      <c r="X2954" s="72">
        <f>IF(I2954&lt;&gt;"",((I2954-W2954)/W2954)*100,"")</f>
        <v>-8.1133743938643388</v>
      </c>
      <c r="Y2954" s="70">
        <f>W2954</f>
        <v>43.531906559999989</v>
      </c>
      <c r="Z2954" s="65" t="s">
        <v>5887</v>
      </c>
      <c r="AA2954" s="73">
        <v>43182</v>
      </c>
    </row>
    <row r="2955" spans="1:27" ht="17.25" customHeight="1">
      <c r="A2955">
        <v>5</v>
      </c>
      <c r="B2955" s="79" t="s">
        <v>5840</v>
      </c>
      <c r="C2955">
        <v>1414</v>
      </c>
      <c r="D2955" s="74" t="s">
        <v>5888</v>
      </c>
      <c r="E2955" s="75" t="s">
        <v>5889</v>
      </c>
      <c r="F2955">
        <v>1414</v>
      </c>
      <c r="G2955" s="55">
        <f>C2955-F2955</f>
        <v>0</v>
      </c>
      <c r="H2955" s="61">
        <v>100</v>
      </c>
      <c r="I2955" s="62">
        <v>75</v>
      </c>
      <c r="J2955" s="63">
        <f>T2955</f>
        <v>1.64</v>
      </c>
      <c r="K2955" s="55">
        <v>40</v>
      </c>
      <c r="L2955" s="64">
        <f>J2955*K2955</f>
        <v>65.599999999999994</v>
      </c>
      <c r="M2955" s="65"/>
      <c r="N2955" s="22">
        <f>L2955-L2955*M2955/100</f>
        <v>65.599999999999994</v>
      </c>
      <c r="O2955" s="23">
        <v>60</v>
      </c>
      <c r="P2955" s="66">
        <f>N2955+N2955*O2955/100</f>
        <v>104.95999999999998</v>
      </c>
      <c r="Q2955" s="67">
        <f>J2955-T2955</f>
        <v>0</v>
      </c>
      <c r="R2955" s="70">
        <v>25</v>
      </c>
      <c r="S2955" s="68">
        <v>41</v>
      </c>
      <c r="T2955" s="69">
        <f>S2955/R2955</f>
        <v>1.64</v>
      </c>
      <c r="U2955" s="70">
        <f>IF(N2955&lt;&gt;"",(L2955-L2955/100*M2955)*(1+N2955/100),L2955-L2955/100*M2955)</f>
        <v>108.63359999999999</v>
      </c>
      <c r="V2955" s="71"/>
      <c r="W2955" s="70">
        <f>U2955+U2955*V2955/100</f>
        <v>108.63359999999999</v>
      </c>
      <c r="X2955" s="72">
        <f>IF(I2955&lt;&gt;"",((I2955-W2955)/W2955)*100,"")</f>
        <v>-30.960586779780837</v>
      </c>
      <c r="Y2955" s="70">
        <f>W2955</f>
        <v>108.63359999999999</v>
      </c>
      <c r="Z2955" s="65" t="s">
        <v>5890</v>
      </c>
      <c r="AA2955" s="73">
        <v>43182</v>
      </c>
    </row>
    <row r="2956" spans="1:27" ht="17.25" customHeight="1">
      <c r="A2956">
        <v>6</v>
      </c>
      <c r="B2956" s="60" t="s">
        <v>5891</v>
      </c>
      <c r="C2956">
        <v>1415</v>
      </c>
      <c r="D2956" s="74"/>
      <c r="E2956" s="75" t="s">
        <v>5892</v>
      </c>
      <c r="F2956">
        <v>1415</v>
      </c>
      <c r="G2956" s="55">
        <f>C2956-F2956</f>
        <v>0</v>
      </c>
      <c r="H2956" s="61">
        <v>38</v>
      </c>
      <c r="I2956" s="76"/>
      <c r="J2956" s="63">
        <f>T2956</f>
        <v>25</v>
      </c>
      <c r="K2956" s="55">
        <v>40</v>
      </c>
      <c r="L2956" s="64">
        <f>J2956*K2956</f>
        <v>1000</v>
      </c>
      <c r="M2956" s="65">
        <v>14.7865</v>
      </c>
      <c r="N2956" s="22">
        <f>L2956-L2956*M2956/100</f>
        <v>852.13499999999999</v>
      </c>
      <c r="O2956" s="23">
        <v>60</v>
      </c>
      <c r="P2956" s="66">
        <f>N2956+N2956*O2956/100</f>
        <v>1363.4159999999999</v>
      </c>
      <c r="Q2956" s="67">
        <f>J2956-T2956</f>
        <v>0</v>
      </c>
      <c r="R2956" s="55">
        <v>25</v>
      </c>
      <c r="S2956" s="70">
        <v>625</v>
      </c>
      <c r="T2956" s="69">
        <f>S2956/R2956</f>
        <v>25</v>
      </c>
      <c r="U2956" s="70">
        <f>IF(N2956&lt;&gt;"",(L2956-L2956/100*M2956)*(1+N2956/100),L2956-L2956/100*M2956)</f>
        <v>8113.4755822500001</v>
      </c>
      <c r="V2956" s="70"/>
      <c r="W2956" s="70">
        <f>U2956+U2956*V2956/100</f>
        <v>8113.4755822500001</v>
      </c>
      <c r="X2956" s="72" t="str">
        <f>IF(I2956&lt;&gt;"",((I2956-W2956)/W2956)*100,"")</f>
        <v/>
      </c>
      <c r="Y2956" s="70">
        <f>W2956</f>
        <v>8113.4755822500001</v>
      </c>
      <c r="Z2956" s="70" t="e">
        <f>#REF!*Y2956</f>
        <v>#REF!</v>
      </c>
      <c r="AA2956" s="73">
        <v>43238</v>
      </c>
    </row>
    <row r="2957" spans="1:27" ht="17.25" customHeight="1">
      <c r="A2957">
        <v>6</v>
      </c>
      <c r="B2957" s="60" t="s">
        <v>5891</v>
      </c>
      <c r="C2957">
        <v>1416</v>
      </c>
      <c r="D2957" s="71"/>
      <c r="E2957" s="71" t="s">
        <v>5893</v>
      </c>
      <c r="F2957">
        <v>1416</v>
      </c>
      <c r="G2957" s="55">
        <f>C2957-F2957</f>
        <v>0</v>
      </c>
      <c r="H2957" s="61">
        <v>115</v>
      </c>
      <c r="I2957" s="62">
        <v>100</v>
      </c>
      <c r="J2957" s="63">
        <f>T2957</f>
        <v>2.1428571428571428</v>
      </c>
      <c r="K2957" s="55">
        <v>40</v>
      </c>
      <c r="L2957" s="64">
        <f>J2957*K2957</f>
        <v>85.714285714285708</v>
      </c>
      <c r="M2957" s="71">
        <v>14.757999999999999</v>
      </c>
      <c r="N2957" s="22">
        <f>L2957-L2957*M2957/100</f>
        <v>73.064571428571426</v>
      </c>
      <c r="O2957" s="23">
        <v>60</v>
      </c>
      <c r="P2957" s="66">
        <f>N2957+N2957*O2957/100</f>
        <v>116.90331428571429</v>
      </c>
      <c r="Q2957" s="67">
        <f>J2957-T2957</f>
        <v>0</v>
      </c>
      <c r="R2957" s="55">
        <v>28</v>
      </c>
      <c r="S2957" s="71">
        <v>60</v>
      </c>
      <c r="T2957" s="69">
        <f>S2957/R2957</f>
        <v>2.1428571428571428</v>
      </c>
      <c r="U2957" s="70">
        <f>IF(N2957&lt;&gt;"",(L2957-L2957/100*M2957)*(1+N2957/100),L2957-L2957/100*M2957)</f>
        <v>126.44888740897957</v>
      </c>
      <c r="V2957" s="70"/>
      <c r="W2957" s="70">
        <f>U2957+U2957*V2957/100</f>
        <v>126.44888740897957</v>
      </c>
      <c r="X2957" s="72">
        <f>IF(I2957&lt;&gt;"",((I2957-W2957)/W2957)*100,"")</f>
        <v>-20.916662812093154</v>
      </c>
      <c r="Y2957" s="70">
        <f>W2957</f>
        <v>126.44888740897957</v>
      </c>
      <c r="Z2957" s="70" t="e">
        <f>#REF!*Y2957</f>
        <v>#REF!</v>
      </c>
      <c r="AA2957" s="73">
        <v>43301</v>
      </c>
    </row>
    <row r="2958" spans="1:27" ht="17.25" customHeight="1">
      <c r="A2958">
        <v>6</v>
      </c>
      <c r="B2958" s="60" t="s">
        <v>5891</v>
      </c>
      <c r="C2958">
        <v>1417</v>
      </c>
      <c r="D2958" s="55"/>
      <c r="E2958" s="55" t="s">
        <v>5894</v>
      </c>
      <c r="F2958">
        <v>1417</v>
      </c>
      <c r="G2958" s="55">
        <f>C2958-F2958</f>
        <v>0</v>
      </c>
      <c r="H2958" s="61">
        <v>200</v>
      </c>
      <c r="I2958" s="62">
        <v>150</v>
      </c>
      <c r="J2958" s="63">
        <f>T2958</f>
        <v>3.92</v>
      </c>
      <c r="K2958" s="55">
        <v>40</v>
      </c>
      <c r="L2958" s="64">
        <f>J2958*K2958</f>
        <v>156.80000000000001</v>
      </c>
      <c r="M2958" s="71">
        <v>14.9</v>
      </c>
      <c r="N2958" s="22">
        <f>L2958-L2958*M2958/100</f>
        <v>133.43680000000001</v>
      </c>
      <c r="O2958" s="23">
        <v>60</v>
      </c>
      <c r="P2958" s="66">
        <f>N2958+N2958*O2958/100</f>
        <v>213.49888000000001</v>
      </c>
      <c r="Q2958" s="67">
        <f>J2958-T2958</f>
        <v>0</v>
      </c>
      <c r="R2958" s="55">
        <v>25</v>
      </c>
      <c r="S2958" s="80">
        <v>98</v>
      </c>
      <c r="T2958" s="69">
        <f>S2958/R2958</f>
        <v>3.92</v>
      </c>
      <c r="U2958" s="70">
        <f>IF(N2958&lt;&gt;"",(L2958-L2958/100*M2958)*(1+N2958/100),L2958-L2958/100*M2958)</f>
        <v>311.49059594240003</v>
      </c>
      <c r="V2958" s="71"/>
      <c r="W2958" s="70">
        <f>U2958+U2958*V2958/100</f>
        <v>311.49059594240003</v>
      </c>
      <c r="X2958" s="72">
        <f>IF(I2958&lt;&gt;"",((I2958-W2958)/W2958)*100,"")</f>
        <v>-51.844453105821017</v>
      </c>
      <c r="Y2958" s="70">
        <f>W2958</f>
        <v>311.49059594240003</v>
      </c>
      <c r="Z2958" s="70" t="e">
        <f>#REF!*Y2958</f>
        <v>#REF!</v>
      </c>
      <c r="AA2958" s="73">
        <v>43182</v>
      </c>
    </row>
    <row r="2959" spans="1:27" ht="17.25" customHeight="1">
      <c r="A2959">
        <v>6</v>
      </c>
      <c r="B2959" s="60" t="s">
        <v>5891</v>
      </c>
      <c r="C2959">
        <v>1418</v>
      </c>
      <c r="D2959" s="74"/>
      <c r="E2959" s="75" t="s">
        <v>5895</v>
      </c>
      <c r="F2959">
        <v>1418</v>
      </c>
      <c r="G2959" s="55">
        <f>C2959-F2959</f>
        <v>0</v>
      </c>
      <c r="H2959" s="61">
        <v>80</v>
      </c>
      <c r="I2959" s="76"/>
      <c r="J2959" s="63">
        <f>T2959</f>
        <v>1.48</v>
      </c>
      <c r="K2959" s="55">
        <v>40</v>
      </c>
      <c r="L2959" s="64">
        <f>J2959*K2959</f>
        <v>59.2</v>
      </c>
      <c r="M2959" s="65">
        <v>14.7865</v>
      </c>
      <c r="N2959" s="22">
        <f>L2959-L2959*M2959/100</f>
        <v>50.446392000000003</v>
      </c>
      <c r="O2959" s="23">
        <v>60</v>
      </c>
      <c r="P2959" s="66">
        <f>N2959+N2959*O2959/100</f>
        <v>80.71422720000001</v>
      </c>
      <c r="Q2959" s="67">
        <f>J2959-T2959</f>
        <v>0</v>
      </c>
      <c r="R2959" s="55">
        <v>25</v>
      </c>
      <c r="S2959" s="70">
        <v>37</v>
      </c>
      <c r="T2959" s="69">
        <f>S2959/R2959</f>
        <v>1.48</v>
      </c>
      <c r="U2959" s="70">
        <f>IF(N2959&lt;&gt;"",(L2959-L2959/100*M2959)*(1+N2959/100),L2959-L2959/100*M2959)</f>
        <v>75.894776658176653</v>
      </c>
      <c r="V2959" s="70"/>
      <c r="W2959" s="70">
        <f>U2959+U2959*V2959/100</f>
        <v>75.894776658176653</v>
      </c>
      <c r="X2959" s="72" t="str">
        <f>IF(I2959&lt;&gt;"",((I2959-W2959)/W2959)*100,"")</f>
        <v/>
      </c>
      <c r="Y2959" s="70">
        <f>W2959</f>
        <v>75.894776658176653</v>
      </c>
      <c r="Z2959" s="70" t="e">
        <f>#REF!*Y2959</f>
        <v>#REF!</v>
      </c>
      <c r="AA2959" s="73">
        <v>43238</v>
      </c>
    </row>
    <row r="2960" spans="1:27" ht="17.25" customHeight="1">
      <c r="A2960">
        <v>6</v>
      </c>
      <c r="B2960" s="60" t="s">
        <v>5891</v>
      </c>
      <c r="C2960">
        <v>1419</v>
      </c>
      <c r="D2960" s="74"/>
      <c r="E2960" s="75" t="s">
        <v>5896</v>
      </c>
      <c r="F2960">
        <v>1419</v>
      </c>
      <c r="G2960" s="55">
        <f>C2960-F2960</f>
        <v>0</v>
      </c>
      <c r="H2960" s="61">
        <v>100</v>
      </c>
      <c r="I2960" s="76"/>
      <c r="J2960" s="63">
        <f>T2960</f>
        <v>1.88</v>
      </c>
      <c r="K2960" s="55">
        <v>40</v>
      </c>
      <c r="L2960" s="64">
        <f>J2960*K2960</f>
        <v>75.199999999999989</v>
      </c>
      <c r="M2960" s="65">
        <v>14.7865</v>
      </c>
      <c r="N2960" s="22">
        <f>L2960-L2960*M2960/100</f>
        <v>64.080551999999983</v>
      </c>
      <c r="O2960" s="23">
        <v>60</v>
      </c>
      <c r="P2960" s="66">
        <f>N2960+N2960*O2960/100</f>
        <v>102.52888319999997</v>
      </c>
      <c r="Q2960" s="67">
        <f>J2960-T2960</f>
        <v>0</v>
      </c>
      <c r="R2960" s="55">
        <v>25</v>
      </c>
      <c r="S2960" s="70">
        <v>47</v>
      </c>
      <c r="T2960" s="69">
        <f>S2960/R2960</f>
        <v>1.88</v>
      </c>
      <c r="U2960" s="70">
        <f>IF(N2960&lt;&gt;"",(L2960-L2960/100*M2960)*(1+N2960/100),L2960-L2960/100*M2960)</f>
        <v>105.14372344624699</v>
      </c>
      <c r="V2960" s="70"/>
      <c r="W2960" s="70">
        <f>U2960+U2960*V2960/100</f>
        <v>105.14372344624699</v>
      </c>
      <c r="X2960" s="72" t="str">
        <f>IF(I2960&lt;&gt;"",((I2960-W2960)/W2960)*100,"")</f>
        <v/>
      </c>
      <c r="Y2960" s="70">
        <f>W2960</f>
        <v>105.14372344624699</v>
      </c>
      <c r="Z2960" s="70" t="e">
        <f>#REF!*Y2960</f>
        <v>#REF!</v>
      </c>
      <c r="AA2960" s="73">
        <v>43238</v>
      </c>
    </row>
    <row r="2961" spans="1:27" ht="17.25" customHeight="1">
      <c r="A2961">
        <v>6</v>
      </c>
      <c r="B2961" s="60" t="s">
        <v>5891</v>
      </c>
      <c r="C2961">
        <v>1420</v>
      </c>
      <c r="D2961" s="71"/>
      <c r="E2961" s="71" t="s">
        <v>5897</v>
      </c>
      <c r="F2961">
        <v>1420</v>
      </c>
      <c r="G2961" s="55">
        <f>C2961-F2961</f>
        <v>0</v>
      </c>
      <c r="H2961" s="61">
        <v>125</v>
      </c>
      <c r="I2961" s="62">
        <v>100</v>
      </c>
      <c r="J2961" s="63">
        <f>T2961</f>
        <v>2.3214285714285716</v>
      </c>
      <c r="K2961" s="55">
        <v>40</v>
      </c>
      <c r="L2961" s="64">
        <f>J2961*K2961</f>
        <v>92.857142857142861</v>
      </c>
      <c r="M2961" s="71">
        <v>14.757999999999999</v>
      </c>
      <c r="N2961" s="22">
        <f>L2961-L2961*M2961/100</f>
        <v>79.153285714285715</v>
      </c>
      <c r="O2961" s="23">
        <v>60</v>
      </c>
      <c r="P2961" s="66">
        <f>N2961+N2961*O2961/100</f>
        <v>126.64525714285715</v>
      </c>
      <c r="Q2961" s="67">
        <f>J2961-T2961</f>
        <v>0</v>
      </c>
      <c r="R2961" s="55">
        <v>28</v>
      </c>
      <c r="S2961" s="71">
        <v>65</v>
      </c>
      <c r="T2961" s="69">
        <f>S2961/R2961</f>
        <v>2.3214285714285716</v>
      </c>
      <c r="U2961" s="70">
        <f>IF(N2961&lt;&gt;"",(L2961-L2961/100*M2961)*(1+N2961/100),L2961-L2961/100*M2961)</f>
        <v>141.80571210795918</v>
      </c>
      <c r="V2961" s="70"/>
      <c r="W2961" s="70">
        <f>U2961+U2961*V2961/100</f>
        <v>141.80571210795918</v>
      </c>
      <c r="X2961" s="72">
        <f>IF(I2961&lt;&gt;"",((I2961-W2961)/W2961)*100,"")</f>
        <v>-29.480978929912045</v>
      </c>
      <c r="Y2961" s="70">
        <f>W2961</f>
        <v>141.80571210795918</v>
      </c>
      <c r="Z2961" s="70" t="e">
        <f>#REF!*Y2961</f>
        <v>#REF!</v>
      </c>
      <c r="AA2961" s="73">
        <v>43301</v>
      </c>
    </row>
    <row r="2962" spans="1:27" ht="17.25" customHeight="1">
      <c r="A2962">
        <v>6</v>
      </c>
      <c r="B2962" s="60" t="s">
        <v>5891</v>
      </c>
      <c r="C2962">
        <v>1421</v>
      </c>
      <c r="D2962" s="71"/>
      <c r="E2962" s="71" t="s">
        <v>5898</v>
      </c>
      <c r="F2962">
        <v>1421</v>
      </c>
      <c r="G2962" s="55">
        <f>C2962-F2962</f>
        <v>0</v>
      </c>
      <c r="H2962" s="61">
        <v>155</v>
      </c>
      <c r="I2962" s="62">
        <v>130</v>
      </c>
      <c r="J2962" s="63">
        <f>T2962</f>
        <v>2.8571428571428572</v>
      </c>
      <c r="K2962" s="55">
        <v>40</v>
      </c>
      <c r="L2962" s="64">
        <f>J2962*K2962</f>
        <v>114.28571428571429</v>
      </c>
      <c r="M2962" s="71">
        <v>14.757999999999999</v>
      </c>
      <c r="N2962" s="22">
        <f>L2962-L2962*M2962/100</f>
        <v>97.419428571428583</v>
      </c>
      <c r="O2962" s="23">
        <v>60</v>
      </c>
      <c r="P2962" s="66">
        <f>N2962+N2962*O2962/100</f>
        <v>155.87108571428573</v>
      </c>
      <c r="Q2962" s="67">
        <f>J2962-T2962</f>
        <v>0</v>
      </c>
      <c r="R2962" s="55">
        <v>28</v>
      </c>
      <c r="S2962" s="71">
        <v>80</v>
      </c>
      <c r="T2962" s="69">
        <f>S2962/R2962</f>
        <v>2.8571428571428572</v>
      </c>
      <c r="U2962" s="70">
        <f>IF(N2962&lt;&gt;"",(L2962-L2962/100*M2962)*(1+N2962/100),L2962-L2962/100*M2962)</f>
        <v>192.32487920326531</v>
      </c>
      <c r="V2962" s="70"/>
      <c r="W2962" s="70">
        <f>U2962+U2962*V2962/100</f>
        <v>192.32487920326531</v>
      </c>
      <c r="X2962" s="72">
        <f>IF(I2962&lt;&gt;"",((I2962-W2962)/W2962)*100,"")</f>
        <v>-32.406040997636651</v>
      </c>
      <c r="Y2962" s="70">
        <f>W2962</f>
        <v>192.32487920326531</v>
      </c>
      <c r="Z2962" s="70" t="e">
        <f>#REF!*Y2962</f>
        <v>#REF!</v>
      </c>
      <c r="AA2962" s="73">
        <v>43301</v>
      </c>
    </row>
    <row r="2963" spans="1:27" ht="17.25" customHeight="1">
      <c r="A2963">
        <v>6</v>
      </c>
      <c r="B2963" s="60" t="s">
        <v>5891</v>
      </c>
      <c r="C2963">
        <v>1422</v>
      </c>
      <c r="D2963" s="71"/>
      <c r="E2963" s="71" t="s">
        <v>5899</v>
      </c>
      <c r="F2963">
        <v>1422</v>
      </c>
      <c r="G2963" s="55">
        <f>C2963-F2963</f>
        <v>0</v>
      </c>
      <c r="H2963" s="61">
        <v>185</v>
      </c>
      <c r="I2963" s="62">
        <v>155</v>
      </c>
      <c r="J2963" s="63">
        <f>T2963</f>
        <v>3.3928571428571428</v>
      </c>
      <c r="K2963" s="55">
        <v>40</v>
      </c>
      <c r="L2963" s="64">
        <f>J2963*K2963</f>
        <v>135.71428571428572</v>
      </c>
      <c r="M2963" s="71">
        <v>14.757999999999999</v>
      </c>
      <c r="N2963" s="22">
        <f>L2963-L2963*M2963/100</f>
        <v>115.68557142857144</v>
      </c>
      <c r="O2963" s="23">
        <v>60</v>
      </c>
      <c r="P2963" s="66">
        <f>N2963+N2963*O2963/100</f>
        <v>185.09691428571432</v>
      </c>
      <c r="Q2963" s="67">
        <f>J2963-T2963</f>
        <v>0</v>
      </c>
      <c r="R2963" s="55">
        <v>28</v>
      </c>
      <c r="S2963" s="71">
        <v>95</v>
      </c>
      <c r="T2963" s="69">
        <f>S2963/R2963</f>
        <v>3.3928571428571428</v>
      </c>
      <c r="U2963" s="70">
        <f>IF(N2963&lt;&gt;"",(L2963-L2963/100*M2963)*(1+N2963/100),L2963-L2963/100*M2963)</f>
        <v>249.51708579612247</v>
      </c>
      <c r="V2963" s="70"/>
      <c r="W2963" s="70">
        <f>U2963+U2963*V2963/100</f>
        <v>249.51708579612247</v>
      </c>
      <c r="X2963" s="72">
        <f>IF(I2963&lt;&gt;"",((I2963-W2963)/W2963)*100,"")</f>
        <v>-37.880005489223805</v>
      </c>
      <c r="Y2963" s="70">
        <f>W2963</f>
        <v>249.51708579612247</v>
      </c>
      <c r="Z2963" s="70" t="e">
        <f>#REF!*Y2963</f>
        <v>#REF!</v>
      </c>
      <c r="AA2963" s="73">
        <v>43301</v>
      </c>
    </row>
    <row r="2964" spans="1:27" ht="17.25" customHeight="1">
      <c r="A2964">
        <v>6</v>
      </c>
      <c r="B2964" s="60" t="s">
        <v>5891</v>
      </c>
      <c r="C2964">
        <v>1423</v>
      </c>
      <c r="D2964" s="74"/>
      <c r="E2964" s="75" t="s">
        <v>5900</v>
      </c>
      <c r="F2964">
        <v>1423</v>
      </c>
      <c r="G2964" s="55">
        <f>C2964-F2964</f>
        <v>0</v>
      </c>
      <c r="H2964" s="61">
        <v>140</v>
      </c>
      <c r="I2964" s="76">
        <v>120</v>
      </c>
      <c r="J2964" s="63">
        <f>T2964</f>
        <v>2.6</v>
      </c>
      <c r="K2964" s="55">
        <v>40</v>
      </c>
      <c r="L2964" s="64">
        <f>J2964*K2964</f>
        <v>104</v>
      </c>
      <c r="M2964" s="65">
        <v>14.7865</v>
      </c>
      <c r="N2964" s="22">
        <f>L2964-L2964*M2964/100</f>
        <v>88.622039999999998</v>
      </c>
      <c r="O2964" s="23">
        <v>60</v>
      </c>
      <c r="P2964" s="66">
        <f>N2964+N2964*O2964/100</f>
        <v>141.795264</v>
      </c>
      <c r="Q2964" s="67">
        <f>J2964-T2964</f>
        <v>0</v>
      </c>
      <c r="R2964" s="55">
        <v>25</v>
      </c>
      <c r="S2964" s="70">
        <v>65</v>
      </c>
      <c r="T2964" s="69">
        <f>S2964/R2964</f>
        <v>2.6</v>
      </c>
      <c r="U2964" s="70">
        <f>IF(N2964&lt;&gt;"",(L2964-L2964/100*M2964)*(1+N2964/100),L2964-L2964/100*M2964)</f>
        <v>167.160699737616</v>
      </c>
      <c r="V2964" s="70"/>
      <c r="W2964" s="70">
        <f>U2964+U2964*V2964/100</f>
        <v>167.160699737616</v>
      </c>
      <c r="X2964" s="72">
        <f>IF(I2964&lt;&gt;"",((I2964-W2964)/W2964)*100,"")</f>
        <v>-28.212791530330904</v>
      </c>
      <c r="Y2964" s="70">
        <f>W2964</f>
        <v>167.160699737616</v>
      </c>
      <c r="Z2964" s="70" t="e">
        <f>#REF!*Y2964</f>
        <v>#REF!</v>
      </c>
      <c r="AA2964" s="73">
        <v>43238</v>
      </c>
    </row>
    <row r="2965" spans="1:27" ht="17.25" customHeight="1">
      <c r="A2965">
        <v>6</v>
      </c>
      <c r="B2965" s="60" t="s">
        <v>5891</v>
      </c>
      <c r="C2965">
        <v>1424</v>
      </c>
      <c r="D2965" s="71"/>
      <c r="E2965" s="71" t="s">
        <v>5901</v>
      </c>
      <c r="F2965">
        <v>1424</v>
      </c>
      <c r="G2965" s="55">
        <f>C2965-F2965</f>
        <v>0</v>
      </c>
      <c r="H2965" s="61">
        <v>95</v>
      </c>
      <c r="I2965" s="62">
        <v>75</v>
      </c>
      <c r="J2965" s="63">
        <f>T2965</f>
        <v>1.7857142857142858</v>
      </c>
      <c r="K2965" s="55">
        <v>40</v>
      </c>
      <c r="L2965" s="64">
        <f>J2965*K2965</f>
        <v>71.428571428571431</v>
      </c>
      <c r="M2965" s="71">
        <v>14.757999999999999</v>
      </c>
      <c r="N2965" s="22">
        <f>L2965-L2965*M2965/100</f>
        <v>60.887142857142862</v>
      </c>
      <c r="O2965" s="23">
        <v>60</v>
      </c>
      <c r="P2965" s="66">
        <f>N2965+N2965*O2965/100</f>
        <v>97.419428571428583</v>
      </c>
      <c r="Q2965" s="67">
        <f>J2965-T2965</f>
        <v>0</v>
      </c>
      <c r="R2965" s="55">
        <v>28</v>
      </c>
      <c r="S2965" s="71">
        <v>50</v>
      </c>
      <c r="T2965" s="69">
        <f>S2965/R2965</f>
        <v>1.7857142857142858</v>
      </c>
      <c r="U2965" s="70">
        <f>IF(N2965&lt;&gt;"",(L2965-L2965/100*M2965)*(1+N2965/100),L2965-L2965/100*M2965)</f>
        <v>97.959584510204095</v>
      </c>
      <c r="V2965" s="70"/>
      <c r="W2965" s="70">
        <f>U2965+U2965*V2965/100</f>
        <v>97.959584510204095</v>
      </c>
      <c r="X2965" s="72">
        <f>IF(I2965&lt;&gt;"",((I2965-W2965)/W2965)*100,"")</f>
        <v>-23.437813282897785</v>
      </c>
      <c r="Y2965" s="70">
        <f>W2965</f>
        <v>97.959584510204095</v>
      </c>
      <c r="Z2965" s="70" t="e">
        <f>#REF!*Y2965</f>
        <v>#REF!</v>
      </c>
      <c r="AA2965" s="73">
        <v>43301</v>
      </c>
    </row>
    <row r="2966" spans="1:27" ht="17.25" customHeight="1">
      <c r="A2966">
        <v>6</v>
      </c>
      <c r="B2966" s="60" t="s">
        <v>5891</v>
      </c>
      <c r="C2966">
        <v>1425</v>
      </c>
      <c r="D2966" s="71"/>
      <c r="E2966" s="71" t="s">
        <v>5902</v>
      </c>
      <c r="F2966">
        <v>1425</v>
      </c>
      <c r="G2966" s="55">
        <f>C2966-F2966</f>
        <v>0</v>
      </c>
      <c r="H2966" s="61">
        <v>220</v>
      </c>
      <c r="I2966" s="62">
        <v>175</v>
      </c>
      <c r="J2966" s="63">
        <f>T2966</f>
        <v>4.2142857142857144</v>
      </c>
      <c r="K2966" s="55">
        <v>40</v>
      </c>
      <c r="L2966" s="64">
        <f>J2966*K2966</f>
        <v>168.57142857142858</v>
      </c>
      <c r="M2966" s="71">
        <v>14.757999999999999</v>
      </c>
      <c r="N2966" s="22">
        <f>L2966-L2966*M2966/100</f>
        <v>143.69365714285715</v>
      </c>
      <c r="O2966" s="23">
        <v>60</v>
      </c>
      <c r="P2966" s="66">
        <f>N2966+N2966*O2966/100</f>
        <v>229.90985142857141</v>
      </c>
      <c r="Q2966" s="67">
        <f>J2966-T2966</f>
        <v>0</v>
      </c>
      <c r="R2966" s="55">
        <v>28</v>
      </c>
      <c r="S2966" s="71">
        <v>118</v>
      </c>
      <c r="T2966" s="69">
        <f>S2966/R2966</f>
        <v>4.2142857142857144</v>
      </c>
      <c r="U2966" s="70">
        <f>IF(N2966&lt;&gt;"",(L2966-L2966/100*M2966)*(1+N2966/100),L2966-L2966/100*M2966)</f>
        <v>350.17232817374696</v>
      </c>
      <c r="V2966" s="70"/>
      <c r="W2966" s="70">
        <f>U2966+U2966*V2966/100</f>
        <v>350.17232817374696</v>
      </c>
      <c r="X2966" s="72">
        <f>IF(I2966&lt;&gt;"",((I2966-W2966)/W2966)*100,"")</f>
        <v>-50.024606195276156</v>
      </c>
      <c r="Y2966" s="70">
        <f>W2966</f>
        <v>350.17232817374696</v>
      </c>
      <c r="Z2966" s="70" t="e">
        <f>#REF!*Y2966</f>
        <v>#REF!</v>
      </c>
      <c r="AA2966" s="73">
        <v>43301</v>
      </c>
    </row>
    <row r="2967" spans="1:27" ht="17.25" customHeight="1">
      <c r="A2967">
        <v>6</v>
      </c>
      <c r="B2967" s="60" t="s">
        <v>5891</v>
      </c>
      <c r="C2967">
        <v>1426</v>
      </c>
      <c r="D2967" s="55"/>
      <c r="E2967" s="55" t="s">
        <v>5903</v>
      </c>
      <c r="F2967">
        <v>1426</v>
      </c>
      <c r="G2967" s="55">
        <f>C2967-F2967</f>
        <v>0</v>
      </c>
      <c r="H2967" s="61">
        <v>12</v>
      </c>
      <c r="I2967" s="62">
        <v>8</v>
      </c>
      <c r="J2967" s="63">
        <f>T2967</f>
        <v>0.2</v>
      </c>
      <c r="K2967" s="55">
        <v>40</v>
      </c>
      <c r="L2967" s="64">
        <f>J2967*K2967</f>
        <v>8</v>
      </c>
      <c r="M2967" s="71">
        <v>14.9</v>
      </c>
      <c r="N2967" s="22">
        <f>L2967-L2967*M2967/100</f>
        <v>6.8079999999999998</v>
      </c>
      <c r="O2967" s="23">
        <v>60</v>
      </c>
      <c r="P2967" s="66">
        <f>N2967+N2967*O2967/100</f>
        <v>10.892800000000001</v>
      </c>
      <c r="Q2967" s="67">
        <f>J2967-T2967</f>
        <v>0</v>
      </c>
      <c r="R2967" s="55">
        <v>25</v>
      </c>
      <c r="S2967" s="81">
        <v>5</v>
      </c>
      <c r="T2967" s="69">
        <f>S2967/R2967</f>
        <v>0.2</v>
      </c>
      <c r="U2967" s="70">
        <f>IF(N2967&lt;&gt;"",(L2967-L2967/100*M2967)*(1+N2967/100),L2967-L2967/100*M2967)</f>
        <v>7.2714886399999994</v>
      </c>
      <c r="V2967" s="71"/>
      <c r="W2967" s="70">
        <f>U2967+U2967*V2967/100</f>
        <v>7.2714886399999994</v>
      </c>
      <c r="X2967" s="72">
        <f>IF(I2967&lt;&gt;"",((I2967-W2967)/W2967)*100,"")</f>
        <v>10.018737511223021</v>
      </c>
      <c r="Y2967" s="70">
        <f>W2967</f>
        <v>7.2714886399999994</v>
      </c>
      <c r="Z2967" s="70" t="e">
        <f>#REF!*Y2967</f>
        <v>#REF!</v>
      </c>
      <c r="AA2967" s="73">
        <v>43182</v>
      </c>
    </row>
    <row r="2968" spans="1:27" ht="17.25" customHeight="1">
      <c r="A2968">
        <v>6</v>
      </c>
      <c r="B2968" s="60" t="s">
        <v>5891</v>
      </c>
      <c r="C2968">
        <v>1427</v>
      </c>
      <c r="D2968" s="74"/>
      <c r="E2968" s="75" t="s">
        <v>5904</v>
      </c>
      <c r="F2968">
        <v>1427</v>
      </c>
      <c r="G2968" s="55">
        <f>C2968-F2968</f>
        <v>0</v>
      </c>
      <c r="H2968" s="61">
        <v>25</v>
      </c>
      <c r="I2968" s="76"/>
      <c r="J2968" s="63">
        <f>T2968</f>
        <v>0.48</v>
      </c>
      <c r="K2968" s="55">
        <v>40</v>
      </c>
      <c r="L2968" s="64">
        <f>J2968*K2968</f>
        <v>19.2</v>
      </c>
      <c r="M2968" s="65">
        <v>14.7865</v>
      </c>
      <c r="N2968" s="22">
        <f>L2968-L2968*M2968/100</f>
        <v>16.360992</v>
      </c>
      <c r="O2968" s="23">
        <v>60</v>
      </c>
      <c r="P2968" s="66">
        <f>N2968+N2968*O2968/100</f>
        <v>26.177587199999998</v>
      </c>
      <c r="Q2968" s="67">
        <f>J2968-T2968</f>
        <v>0</v>
      </c>
      <c r="R2968" s="55">
        <v>25</v>
      </c>
      <c r="S2968" s="70">
        <v>12</v>
      </c>
      <c r="T2968" s="69">
        <f>S2968/R2968</f>
        <v>0.48</v>
      </c>
      <c r="U2968" s="70">
        <f>IF(N2968&lt;&gt;"",(L2968-L2968/100*M2968)*(1+N2968/100),L2968-L2968/100*M2968)</f>
        <v>19.037812592240641</v>
      </c>
      <c r="V2968" s="70"/>
      <c r="W2968" s="70">
        <f>U2968+U2968*V2968/100</f>
        <v>19.037812592240641</v>
      </c>
      <c r="X2968" s="72" t="str">
        <f>IF(I2968&lt;&gt;"",((I2968-W2968)/W2968)*100,"")</f>
        <v/>
      </c>
      <c r="Y2968" s="70">
        <f>W2968</f>
        <v>19.037812592240641</v>
      </c>
      <c r="Z2968" s="70" t="e">
        <f>#REF!*Y2968</f>
        <v>#REF!</v>
      </c>
      <c r="AA2968" s="73">
        <v>43238</v>
      </c>
    </row>
    <row r="2969" spans="1:27" ht="17.25" customHeight="1">
      <c r="A2969">
        <v>6</v>
      </c>
      <c r="B2969" s="60" t="s">
        <v>5891</v>
      </c>
      <c r="C2969">
        <v>1428</v>
      </c>
      <c r="D2969" s="74"/>
      <c r="E2969" s="75" t="s">
        <v>5905</v>
      </c>
      <c r="F2969">
        <v>1428</v>
      </c>
      <c r="G2969" s="55">
        <f>C2969-F2969</f>
        <v>0</v>
      </c>
      <c r="H2969" s="61">
        <v>13</v>
      </c>
      <c r="I2969" s="76"/>
      <c r="J2969" s="63">
        <f>T2969</f>
        <v>0.24</v>
      </c>
      <c r="K2969" s="55">
        <v>40</v>
      </c>
      <c r="L2969" s="64">
        <f>J2969*K2969</f>
        <v>9.6</v>
      </c>
      <c r="M2969" s="65">
        <v>14.7865</v>
      </c>
      <c r="N2969" s="22">
        <f>L2969-L2969*M2969/100</f>
        <v>8.1804959999999998</v>
      </c>
      <c r="O2969" s="23">
        <v>60</v>
      </c>
      <c r="P2969" s="66">
        <f>N2969+N2969*O2969/100</f>
        <v>13.088793599999999</v>
      </c>
      <c r="Q2969" s="67">
        <f>J2969-T2969</f>
        <v>0</v>
      </c>
      <c r="R2969" s="55">
        <v>25</v>
      </c>
      <c r="S2969" s="70">
        <v>6</v>
      </c>
      <c r="T2969" s="69">
        <f>S2969/R2969</f>
        <v>0.24</v>
      </c>
      <c r="U2969" s="70">
        <f>IF(N2969&lt;&gt;"",(L2969-L2969/100*M2969)*(1+N2969/100),L2969-L2969/100*M2969)</f>
        <v>8.8497011480601593</v>
      </c>
      <c r="V2969" s="70"/>
      <c r="W2969" s="70">
        <f>U2969+U2969*V2969/100</f>
        <v>8.8497011480601593</v>
      </c>
      <c r="X2969" s="72" t="str">
        <f>IF(I2969&lt;&gt;"",((I2969-W2969)/W2969)*100,"")</f>
        <v/>
      </c>
      <c r="Y2969" s="70">
        <f>W2969</f>
        <v>8.8497011480601593</v>
      </c>
      <c r="Z2969" s="70" t="e">
        <f>#REF!*Y2969</f>
        <v>#REF!</v>
      </c>
      <c r="AA2969" s="73">
        <v>43238</v>
      </c>
    </row>
    <row r="2970" spans="1:27" ht="17.25" customHeight="1">
      <c r="A2970">
        <v>6</v>
      </c>
      <c r="B2970" s="60" t="s">
        <v>5891</v>
      </c>
      <c r="C2970">
        <v>1429</v>
      </c>
      <c r="D2970" s="74"/>
      <c r="E2970" s="75" t="s">
        <v>5906</v>
      </c>
      <c r="F2970">
        <v>1429</v>
      </c>
      <c r="G2970" s="55">
        <f>C2970-F2970</f>
        <v>0</v>
      </c>
      <c r="H2970" s="61">
        <v>43</v>
      </c>
      <c r="I2970" s="76">
        <v>35</v>
      </c>
      <c r="J2970" s="63">
        <f>T2970</f>
        <v>0.8</v>
      </c>
      <c r="K2970" s="55">
        <v>40</v>
      </c>
      <c r="L2970" s="64">
        <f>J2970*K2970</f>
        <v>32</v>
      </c>
      <c r="M2970" s="65">
        <v>14.7865</v>
      </c>
      <c r="N2970" s="22">
        <f>L2970-L2970*M2970/100</f>
        <v>27.268319999999999</v>
      </c>
      <c r="O2970" s="23">
        <v>60</v>
      </c>
      <c r="P2970" s="66">
        <f>N2970+N2970*O2970/100</f>
        <v>43.629311999999999</v>
      </c>
      <c r="Q2970" s="67">
        <f>J2970-T2970</f>
        <v>0</v>
      </c>
      <c r="R2970" s="55">
        <v>25</v>
      </c>
      <c r="S2970" s="70">
        <v>20</v>
      </c>
      <c r="T2970" s="69">
        <f>S2970/R2970</f>
        <v>0.8</v>
      </c>
      <c r="U2970" s="70">
        <f>IF(N2970&lt;&gt;"",(L2970-L2970/100*M2970)*(1+N2970/100),L2970-L2970/100*M2970)</f>
        <v>34.703932756223999</v>
      </c>
      <c r="V2970" s="70"/>
      <c r="W2970" s="70">
        <f>U2970+U2970*V2970/100</f>
        <v>34.703932756223999</v>
      </c>
      <c r="X2970" s="72">
        <f>IF(I2970&lt;&gt;"",((I2970-W2970)/W2970)*100,"")</f>
        <v>0.85312303321848337</v>
      </c>
      <c r="Y2970" s="70">
        <f>W2970</f>
        <v>34.703932756223999</v>
      </c>
      <c r="Z2970" s="70" t="e">
        <f>#REF!*Y2970</f>
        <v>#REF!</v>
      </c>
      <c r="AA2970" s="73">
        <v>43238</v>
      </c>
    </row>
    <row r="2971" spans="1:27" ht="17.25" customHeight="1">
      <c r="A2971">
        <v>6</v>
      </c>
      <c r="B2971" s="60" t="s">
        <v>5891</v>
      </c>
      <c r="C2971">
        <v>1430</v>
      </c>
      <c r="D2971" s="55"/>
      <c r="E2971" s="55" t="s">
        <v>5907</v>
      </c>
      <c r="F2971">
        <v>1430</v>
      </c>
      <c r="G2971" s="55">
        <f>C2971-F2971</f>
        <v>0</v>
      </c>
      <c r="H2971" s="61">
        <v>380</v>
      </c>
      <c r="I2971" s="62">
        <v>260</v>
      </c>
      <c r="J2971" s="63">
        <f>T2971</f>
        <v>7</v>
      </c>
      <c r="K2971" s="55">
        <v>40</v>
      </c>
      <c r="L2971" s="64">
        <f>J2971*K2971</f>
        <v>280</v>
      </c>
      <c r="M2971" s="71">
        <v>14.9</v>
      </c>
      <c r="N2971" s="22">
        <f>L2971-L2971*M2971/100</f>
        <v>238.28</v>
      </c>
      <c r="O2971" s="23">
        <v>60</v>
      </c>
      <c r="P2971" s="66">
        <f>N2971+N2971*O2971/100</f>
        <v>381.24799999999999</v>
      </c>
      <c r="Q2971" s="67">
        <f>J2971-T2971</f>
        <v>0</v>
      </c>
      <c r="R2971" s="55">
        <v>25</v>
      </c>
      <c r="S2971" s="80">
        <v>175</v>
      </c>
      <c r="T2971" s="69">
        <f>S2971/R2971</f>
        <v>7</v>
      </c>
      <c r="U2971" s="70">
        <f>IF(N2971&lt;&gt;"",(L2971-L2971/100*M2971)*(1+N2971/100),L2971-L2971/100*M2971)</f>
        <v>806.053584</v>
      </c>
      <c r="V2971" s="71"/>
      <c r="W2971" s="70">
        <f>U2971+U2971*V2971/100</f>
        <v>806.053584</v>
      </c>
      <c r="X2971" s="72">
        <f>IF(I2971&lt;&gt;"",((I2971-W2971)/W2971)*100,"")</f>
        <v>-67.744079902261191</v>
      </c>
      <c r="Y2971" s="70">
        <f>W2971</f>
        <v>806.053584</v>
      </c>
      <c r="Z2971" s="70" t="e">
        <f>#REF!*Y2971</f>
        <v>#REF!</v>
      </c>
      <c r="AA2971" s="73">
        <v>43182</v>
      </c>
    </row>
    <row r="2972" spans="1:27" ht="17.25" customHeight="1">
      <c r="A2972">
        <v>6</v>
      </c>
      <c r="B2972" s="60" t="s">
        <v>5891</v>
      </c>
      <c r="C2972" s="71">
        <v>1431</v>
      </c>
      <c r="D2972" s="71"/>
      <c r="E2972" s="71" t="s">
        <v>5908</v>
      </c>
      <c r="F2972">
        <v>1431</v>
      </c>
      <c r="G2972" s="55">
        <f>C2972-F2972</f>
        <v>0</v>
      </c>
      <c r="H2972" s="61">
        <v>25</v>
      </c>
      <c r="I2972" s="62">
        <v>22</v>
      </c>
      <c r="J2972" s="63">
        <f>T2972</f>
        <v>0.4642857142857143</v>
      </c>
      <c r="K2972" s="55">
        <v>40</v>
      </c>
      <c r="L2972" s="64">
        <f>J2972*K2972</f>
        <v>18.571428571428573</v>
      </c>
      <c r="M2972" s="71">
        <v>14.757999999999999</v>
      </c>
      <c r="N2972" s="22">
        <f>L2972-L2972*M2972/100</f>
        <v>15.830657142857145</v>
      </c>
      <c r="O2972" s="23">
        <v>60</v>
      </c>
      <c r="P2972" s="66">
        <f>N2972+N2972*O2972/100</f>
        <v>25.329051428571432</v>
      </c>
      <c r="Q2972" s="67">
        <f>J2972-T2972</f>
        <v>0</v>
      </c>
      <c r="R2972" s="55">
        <v>28</v>
      </c>
      <c r="S2972" s="71">
        <v>13</v>
      </c>
      <c r="T2972" s="69">
        <f>S2972/R2972</f>
        <v>0.4642857142857143</v>
      </c>
      <c r="U2972" s="70">
        <f>IF(N2972&lt;&gt;"",(L2972-L2972/100*M2972)*(1+N2972/100),L2972-L2972/100*M2972)</f>
        <v>18.336754198604083</v>
      </c>
      <c r="V2972" s="70"/>
      <c r="W2972" s="70">
        <f>U2972+U2972*V2972/100</f>
        <v>18.336754198604083</v>
      </c>
      <c r="X2972" s="72">
        <f>IF(I2972&lt;&gt;"",((I2972-W2972)/W2972)*100,"")</f>
        <v>19.977613059102833</v>
      </c>
      <c r="Y2972" s="70">
        <f>W2972</f>
        <v>18.336754198604083</v>
      </c>
      <c r="Z2972" s="70" t="e">
        <f>#REF!*Y2972</f>
        <v>#REF!</v>
      </c>
      <c r="AA2972" s="73">
        <v>43301</v>
      </c>
    </row>
    <row r="2973" spans="1:27" ht="17.25" customHeight="1">
      <c r="A2973">
        <v>6</v>
      </c>
      <c r="B2973" s="60" t="s">
        <v>5891</v>
      </c>
      <c r="C2973" s="71">
        <v>1432</v>
      </c>
      <c r="D2973" s="71"/>
      <c r="E2973" s="71" t="s">
        <v>5909</v>
      </c>
      <c r="F2973">
        <v>1432</v>
      </c>
      <c r="G2973" s="55">
        <f>C2973-F2973</f>
        <v>0</v>
      </c>
      <c r="H2973" s="61">
        <v>43</v>
      </c>
      <c r="I2973" s="62">
        <v>40</v>
      </c>
      <c r="J2973" s="63">
        <f>T2973</f>
        <v>0.8214285714285714</v>
      </c>
      <c r="K2973" s="55">
        <v>40</v>
      </c>
      <c r="L2973" s="64">
        <f>J2973*K2973</f>
        <v>32.857142857142854</v>
      </c>
      <c r="M2973" s="71">
        <v>14.757999999999999</v>
      </c>
      <c r="N2973" s="22">
        <f>L2973-L2973*M2973/100</f>
        <v>28.008085714285713</v>
      </c>
      <c r="O2973" s="23">
        <v>60</v>
      </c>
      <c r="P2973" s="66">
        <f>N2973+N2973*O2973/100</f>
        <v>44.812937142857137</v>
      </c>
      <c r="Q2973" s="67">
        <f>J2973-T2973</f>
        <v>0</v>
      </c>
      <c r="R2973" s="55">
        <v>28</v>
      </c>
      <c r="S2973" s="71">
        <v>23</v>
      </c>
      <c r="T2973" s="69">
        <f>S2973/R2973</f>
        <v>0.8214285714285714</v>
      </c>
      <c r="U2973" s="70">
        <f>IF(N2973&lt;&gt;"",(L2973-L2973/100*M2973)*(1+N2973/100),L2973-L2973/100*M2973)</f>
        <v>35.852614368073461</v>
      </c>
      <c r="V2973" s="70"/>
      <c r="W2973" s="70">
        <f>U2973+U2973*V2973/100</f>
        <v>35.852614368073461</v>
      </c>
      <c r="X2973" s="72">
        <f>IF(I2973&lt;&gt;"",((I2973-W2973)/W2973)*100,"")</f>
        <v>11.567875049078042</v>
      </c>
      <c r="Y2973" s="70">
        <f>W2973</f>
        <v>35.852614368073461</v>
      </c>
      <c r="Z2973" s="70" t="e">
        <f>#REF!*Y2973</f>
        <v>#REF!</v>
      </c>
      <c r="AA2973" s="73">
        <v>43301</v>
      </c>
    </row>
    <row r="2974" spans="1:27" ht="17.25" customHeight="1">
      <c r="A2974">
        <v>6</v>
      </c>
      <c r="B2974" s="60" t="s">
        <v>5891</v>
      </c>
      <c r="C2974" s="71">
        <v>1433</v>
      </c>
      <c r="D2974" s="71"/>
      <c r="E2974" s="71" t="s">
        <v>5910</v>
      </c>
      <c r="F2974">
        <v>1433</v>
      </c>
      <c r="G2974" s="55">
        <f>C2974-F2974</f>
        <v>0</v>
      </c>
      <c r="H2974" s="61">
        <v>15</v>
      </c>
      <c r="I2974" s="62">
        <v>12</v>
      </c>
      <c r="J2974" s="63">
        <f>T2974</f>
        <v>0.2857142857142857</v>
      </c>
      <c r="K2974" s="55">
        <v>40</v>
      </c>
      <c r="L2974" s="64">
        <f>J2974*K2974</f>
        <v>11.428571428571427</v>
      </c>
      <c r="M2974" s="71">
        <v>14.757999999999999</v>
      </c>
      <c r="N2974" s="22">
        <f>L2974-L2974*M2974/100</f>
        <v>9.7419428571428561</v>
      </c>
      <c r="O2974" s="23">
        <v>60</v>
      </c>
      <c r="P2974" s="66">
        <f>N2974+N2974*O2974/100</f>
        <v>15.587108571428569</v>
      </c>
      <c r="Q2974" s="67">
        <f>J2974-T2974</f>
        <v>0</v>
      </c>
      <c r="R2974" s="55">
        <v>28</v>
      </c>
      <c r="S2974" s="71">
        <v>8</v>
      </c>
      <c r="T2974" s="69">
        <f>S2974/R2974</f>
        <v>0.2857142857142857</v>
      </c>
      <c r="U2974" s="70">
        <f>IF(N2974&lt;&gt;"",(L2974-L2974/100*M2974)*(1+N2974/100),L2974-L2974/100*M2974)</f>
        <v>10.690997363461223</v>
      </c>
      <c r="V2974" s="70"/>
      <c r="W2974" s="70">
        <f>U2974+U2974*V2974/100</f>
        <v>10.690997363461223</v>
      </c>
      <c r="X2974" s="72">
        <f>IF(I2974&lt;&gt;"",((I2974-W2974)/W2974)*100,"")</f>
        <v>12.243971184695772</v>
      </c>
      <c r="Y2974" s="70">
        <f>W2974</f>
        <v>10.690997363461223</v>
      </c>
      <c r="Z2974" s="70" t="e">
        <f>#REF!*Y2974</f>
        <v>#REF!</v>
      </c>
      <c r="AA2974" s="73">
        <v>43301</v>
      </c>
    </row>
    <row r="2975" spans="1:27" ht="17.25" customHeight="1">
      <c r="A2975">
        <v>6</v>
      </c>
      <c r="B2975" s="60" t="s">
        <v>5891</v>
      </c>
      <c r="C2975" s="71">
        <v>1434</v>
      </c>
      <c r="D2975" s="71"/>
      <c r="E2975" s="71" t="s">
        <v>5911</v>
      </c>
      <c r="F2975">
        <v>1434</v>
      </c>
      <c r="G2975" s="55">
        <f>C2975-F2975</f>
        <v>0</v>
      </c>
      <c r="H2975" s="61">
        <v>15</v>
      </c>
      <c r="I2975" s="62">
        <v>12</v>
      </c>
      <c r="J2975" s="63">
        <f>T2975</f>
        <v>0.2857142857142857</v>
      </c>
      <c r="K2975" s="55">
        <v>40</v>
      </c>
      <c r="L2975" s="64">
        <f>J2975*K2975</f>
        <v>11.428571428571427</v>
      </c>
      <c r="M2975" s="71">
        <v>14.757999999999999</v>
      </c>
      <c r="N2975" s="22">
        <f>L2975-L2975*M2975/100</f>
        <v>9.7419428571428561</v>
      </c>
      <c r="O2975" s="23">
        <v>60</v>
      </c>
      <c r="P2975" s="66">
        <f>N2975+N2975*O2975/100</f>
        <v>15.587108571428569</v>
      </c>
      <c r="Q2975" s="67">
        <f>J2975-T2975</f>
        <v>0</v>
      </c>
      <c r="R2975" s="55">
        <v>28</v>
      </c>
      <c r="S2975" s="71">
        <v>8</v>
      </c>
      <c r="T2975" s="69">
        <f>S2975/R2975</f>
        <v>0.2857142857142857</v>
      </c>
      <c r="U2975" s="70">
        <f>IF(N2975&lt;&gt;"",(L2975-L2975/100*M2975)*(1+N2975/100),L2975-L2975/100*M2975)</f>
        <v>10.690997363461223</v>
      </c>
      <c r="V2975" s="70"/>
      <c r="W2975" s="70">
        <f>U2975+U2975*V2975/100</f>
        <v>10.690997363461223</v>
      </c>
      <c r="X2975" s="72">
        <f>IF(I2975&lt;&gt;"",((I2975-W2975)/W2975)*100,"")</f>
        <v>12.243971184695772</v>
      </c>
      <c r="Y2975" s="70">
        <f>W2975</f>
        <v>10.690997363461223</v>
      </c>
      <c r="Z2975" s="70" t="e">
        <f>#REF!*Y2975</f>
        <v>#REF!</v>
      </c>
      <c r="AA2975" s="73">
        <v>43301</v>
      </c>
    </row>
    <row r="2976" spans="1:27" ht="17.25" customHeight="1">
      <c r="A2976">
        <v>6</v>
      </c>
      <c r="B2976" s="60" t="s">
        <v>5891</v>
      </c>
      <c r="C2976" s="74">
        <v>1435</v>
      </c>
      <c r="D2976" s="74"/>
      <c r="E2976" s="75" t="s">
        <v>5912</v>
      </c>
      <c r="F2976">
        <v>1435</v>
      </c>
      <c r="G2976" s="55">
        <f>C2976-F2976</f>
        <v>0</v>
      </c>
      <c r="H2976" s="61">
        <v>120</v>
      </c>
      <c r="I2976" s="76"/>
      <c r="J2976" s="63">
        <f>T2976</f>
        <v>2.2000000000000002</v>
      </c>
      <c r="K2976" s="55">
        <v>40</v>
      </c>
      <c r="L2976" s="64">
        <f>J2976*K2976</f>
        <v>88</v>
      </c>
      <c r="M2976" s="65">
        <v>14.7865</v>
      </c>
      <c r="N2976" s="22">
        <f>L2976-L2976*M2976/100</f>
        <v>74.987880000000004</v>
      </c>
      <c r="O2976" s="23">
        <v>60</v>
      </c>
      <c r="P2976" s="66">
        <f>N2976+N2976*O2976/100</f>
        <v>119.98060800000002</v>
      </c>
      <c r="Q2976" s="67">
        <f>J2976-T2976</f>
        <v>0</v>
      </c>
      <c r="R2976" s="55">
        <v>25</v>
      </c>
      <c r="S2976" s="70">
        <v>55</v>
      </c>
      <c r="T2976" s="69">
        <f>S2976/R2976</f>
        <v>2.2000000000000002</v>
      </c>
      <c r="U2976" s="70">
        <f>IF(N2976&lt;&gt;"",(L2976-L2976/100*M2976)*(1+N2976/100),L2976-L2976/100*M2976)</f>
        <v>131.21970146894401</v>
      </c>
      <c r="V2976" s="70"/>
      <c r="W2976" s="70">
        <f>U2976+U2976*V2976/100</f>
        <v>131.21970146894401</v>
      </c>
      <c r="X2976" s="72" t="str">
        <f>IF(I2976&lt;&gt;"",((I2976-W2976)/W2976)*100,"")</f>
        <v/>
      </c>
      <c r="Y2976" s="70">
        <f>W2976</f>
        <v>131.21970146894401</v>
      </c>
      <c r="Z2976" s="70" t="e">
        <f>#REF!*Y2976</f>
        <v>#REF!</v>
      </c>
      <c r="AA2976" s="73">
        <v>43238</v>
      </c>
    </row>
    <row r="2977" spans="1:27" ht="17.25" customHeight="1">
      <c r="A2977">
        <v>6</v>
      </c>
      <c r="B2977" s="60" t="s">
        <v>5891</v>
      </c>
      <c r="C2977" s="74">
        <v>1436</v>
      </c>
      <c r="D2977" s="74"/>
      <c r="E2977" s="75" t="s">
        <v>5913</v>
      </c>
      <c r="F2977">
        <v>1436</v>
      </c>
      <c r="G2977" s="55">
        <f>C2977-F2977</f>
        <v>0</v>
      </c>
      <c r="H2977" s="61">
        <v>65</v>
      </c>
      <c r="I2977" s="76"/>
      <c r="J2977" s="63">
        <f>T2977</f>
        <v>1.2</v>
      </c>
      <c r="K2977" s="55">
        <v>40</v>
      </c>
      <c r="L2977" s="64">
        <f>J2977*K2977</f>
        <v>48</v>
      </c>
      <c r="M2977" s="65">
        <v>14.7865</v>
      </c>
      <c r="N2977" s="22">
        <f>L2977-L2977*M2977/100</f>
        <v>40.902479999999997</v>
      </c>
      <c r="O2977" s="23">
        <v>60</v>
      </c>
      <c r="P2977" s="66">
        <f>N2977+N2977*O2977/100</f>
        <v>65.443967999999998</v>
      </c>
      <c r="Q2977" s="67">
        <f>J2977-T2977</f>
        <v>0</v>
      </c>
      <c r="R2977" s="55">
        <v>25</v>
      </c>
      <c r="S2977" s="70">
        <v>30</v>
      </c>
      <c r="T2977" s="69">
        <f>S2977/R2977</f>
        <v>1.2</v>
      </c>
      <c r="U2977" s="70">
        <f>IF(N2977&lt;&gt;"",(L2977-L2977/100*M2977)*(1+N2977/100),L2977-L2977/100*M2977)</f>
        <v>57.632608701503997</v>
      </c>
      <c r="V2977" s="70"/>
      <c r="W2977" s="70">
        <f>U2977+U2977*V2977/100</f>
        <v>57.632608701503997</v>
      </c>
      <c r="X2977" s="72" t="str">
        <f>IF(I2977&lt;&gt;"",((I2977-W2977)/W2977)*100,"")</f>
        <v/>
      </c>
      <c r="Y2977" s="70">
        <f>W2977</f>
        <v>57.632608701503997</v>
      </c>
      <c r="Z2977" s="70" t="e">
        <f>#REF!*Y2977</f>
        <v>#REF!</v>
      </c>
      <c r="AA2977" s="73">
        <v>43238</v>
      </c>
    </row>
    <row r="2978" spans="1:27" ht="17.25" customHeight="1">
      <c r="A2978">
        <v>6</v>
      </c>
      <c r="B2978" s="60" t="s">
        <v>5891</v>
      </c>
      <c r="C2978" s="74">
        <v>1437</v>
      </c>
      <c r="D2978" s="74"/>
      <c r="E2978" s="75" t="s">
        <v>5914</v>
      </c>
      <c r="F2978">
        <v>1437</v>
      </c>
      <c r="G2978" s="55">
        <f>C2978-F2978</f>
        <v>0</v>
      </c>
      <c r="H2978" s="61">
        <v>75</v>
      </c>
      <c r="I2978" s="76"/>
      <c r="J2978" s="63">
        <f>T2978</f>
        <v>1.4</v>
      </c>
      <c r="K2978" s="55">
        <v>40</v>
      </c>
      <c r="L2978" s="64">
        <f>J2978*K2978</f>
        <v>56</v>
      </c>
      <c r="M2978" s="65">
        <v>14.7865</v>
      </c>
      <c r="N2978" s="22">
        <f>L2978-L2978*M2978/100</f>
        <v>47.719560000000001</v>
      </c>
      <c r="O2978" s="23">
        <v>60</v>
      </c>
      <c r="P2978" s="66">
        <f>N2978+N2978*O2978/100</f>
        <v>76.351296000000005</v>
      </c>
      <c r="Q2978" s="67">
        <f>J2978-T2978</f>
        <v>0</v>
      </c>
      <c r="R2978" s="55">
        <v>25</v>
      </c>
      <c r="S2978" s="70">
        <v>35</v>
      </c>
      <c r="T2978" s="69">
        <f>S2978/R2978</f>
        <v>1.4</v>
      </c>
      <c r="U2978" s="70">
        <f>IF(N2978&lt;&gt;"",(L2978-L2978/100*M2978)*(1+N2978/100),L2978-L2978/100*M2978)</f>
        <v>70.491124065936006</v>
      </c>
      <c r="V2978" s="70"/>
      <c r="W2978" s="70">
        <f>U2978+U2978*V2978/100</f>
        <v>70.491124065936006</v>
      </c>
      <c r="X2978" s="72" t="str">
        <f>IF(I2978&lt;&gt;"",((I2978-W2978)/W2978)*100,"")</f>
        <v/>
      </c>
      <c r="Y2978" s="70">
        <f>W2978</f>
        <v>70.491124065936006</v>
      </c>
      <c r="Z2978" s="70" t="e">
        <f>#REF!*Y2978</f>
        <v>#REF!</v>
      </c>
      <c r="AA2978" s="73">
        <v>43238</v>
      </c>
    </row>
    <row r="2979" spans="1:27" ht="17.25" customHeight="1">
      <c r="A2979">
        <v>6</v>
      </c>
      <c r="B2979" s="60" t="s">
        <v>5891</v>
      </c>
      <c r="C2979" s="74">
        <v>1438</v>
      </c>
      <c r="D2979" s="74"/>
      <c r="E2979" s="75" t="s">
        <v>5915</v>
      </c>
      <c r="F2979">
        <v>1438</v>
      </c>
      <c r="G2979" s="55">
        <f>C2979-F2979</f>
        <v>0</v>
      </c>
      <c r="H2979" s="61">
        <v>20</v>
      </c>
      <c r="I2979" s="76"/>
      <c r="J2979" s="63">
        <f>T2979</f>
        <v>4.8</v>
      </c>
      <c r="K2979" s="55">
        <v>40</v>
      </c>
      <c r="L2979" s="64">
        <f>J2979*K2979</f>
        <v>192</v>
      </c>
      <c r="M2979" s="65">
        <v>14.7865</v>
      </c>
      <c r="N2979" s="22">
        <f>L2979-L2979*M2979/100</f>
        <v>163.60991999999999</v>
      </c>
      <c r="O2979" s="23">
        <v>60</v>
      </c>
      <c r="P2979" s="66">
        <f>N2979+N2979*O2979/100</f>
        <v>261.77587199999999</v>
      </c>
      <c r="Q2979" s="67">
        <f>J2979-T2979</f>
        <v>0</v>
      </c>
      <c r="R2979" s="55">
        <v>25</v>
      </c>
      <c r="S2979" s="70">
        <v>120</v>
      </c>
      <c r="T2979" s="69">
        <f>S2979/R2979</f>
        <v>4.8</v>
      </c>
      <c r="U2979" s="70">
        <f>IF(N2979&lt;&gt;"",(L2979-L2979/100*M2979)*(1+N2979/100),L2979-L2979/100*M2979)</f>
        <v>431.29197922406394</v>
      </c>
      <c r="V2979" s="70"/>
      <c r="W2979" s="70">
        <f>U2979+U2979*V2979/100</f>
        <v>431.29197922406394</v>
      </c>
      <c r="X2979" s="72" t="str">
        <f>IF(I2979&lt;&gt;"",((I2979-W2979)/W2979)*100,"")</f>
        <v/>
      </c>
      <c r="Y2979" s="70">
        <f>W2979</f>
        <v>431.29197922406394</v>
      </c>
      <c r="Z2979" s="70" t="e">
        <f>#REF!*Y2979</f>
        <v>#REF!</v>
      </c>
      <c r="AA2979" s="73">
        <v>43238</v>
      </c>
    </row>
    <row r="2980" spans="1:27" ht="17.25" customHeight="1">
      <c r="A2980">
        <v>6</v>
      </c>
      <c r="B2980" s="60" t="s">
        <v>5891</v>
      </c>
      <c r="C2980" s="71">
        <v>1439</v>
      </c>
      <c r="D2980" s="71"/>
      <c r="E2980" s="71" t="s">
        <v>5916</v>
      </c>
      <c r="F2980">
        <v>1439</v>
      </c>
      <c r="G2980" s="55">
        <f>C2980-F2980</f>
        <v>0</v>
      </c>
      <c r="H2980" s="61">
        <v>35</v>
      </c>
      <c r="I2980" s="62">
        <v>30</v>
      </c>
      <c r="J2980" s="63">
        <f>T2980</f>
        <v>0.63987857142857141</v>
      </c>
      <c r="K2980" s="55">
        <v>40</v>
      </c>
      <c r="L2980" s="64">
        <f>J2980*K2980</f>
        <v>25.595142857142857</v>
      </c>
      <c r="M2980" s="71">
        <v>14.757999999999999</v>
      </c>
      <c r="N2980" s="22">
        <f>L2980-L2980*M2980/100</f>
        <v>21.817811674285714</v>
      </c>
      <c r="O2980" s="23">
        <v>60</v>
      </c>
      <c r="P2980" s="66">
        <f>N2980+N2980*O2980/100</f>
        <v>34.908498678857143</v>
      </c>
      <c r="Q2980" s="67">
        <f>J2980-T2980</f>
        <v>0</v>
      </c>
      <c r="R2980" s="55">
        <v>28</v>
      </c>
      <c r="S2980" s="71">
        <v>17.916599999999999</v>
      </c>
      <c r="T2980" s="69">
        <f>S2980/R2980</f>
        <v>0.63987857142857141</v>
      </c>
      <c r="U2980" s="70">
        <f>IF(N2980&lt;&gt;"",(L2980-L2980/100*M2980)*(1+N2980/100),L2980-L2980/100*M2980)</f>
        <v>26.577980736831694</v>
      </c>
      <c r="V2980" s="70"/>
      <c r="W2980" s="70">
        <f>U2980+U2980*V2980/100</f>
        <v>26.577980736831694</v>
      </c>
      <c r="X2980" s="72">
        <f>IF(I2980&lt;&gt;"",((I2980-W2980)/W2980)*100,"")</f>
        <v>12.875392216783723</v>
      </c>
      <c r="Y2980" s="70">
        <f>W2980</f>
        <v>26.577980736831694</v>
      </c>
      <c r="Z2980" s="70" t="e">
        <f>#REF!*Y2980</f>
        <v>#REF!</v>
      </c>
      <c r="AA2980" s="73">
        <v>43301</v>
      </c>
    </row>
    <row r="2981" spans="1:27" ht="17.25" customHeight="1">
      <c r="A2981">
        <v>6</v>
      </c>
      <c r="B2981" s="60" t="s">
        <v>5891</v>
      </c>
      <c r="C2981" s="71">
        <v>1440</v>
      </c>
      <c r="D2981" s="71"/>
      <c r="E2981" s="71" t="s">
        <v>5917</v>
      </c>
      <c r="F2981">
        <v>1440</v>
      </c>
      <c r="G2981" s="55">
        <f>C2981-F2981</f>
        <v>0</v>
      </c>
      <c r="H2981" s="61"/>
      <c r="I2981" s="62">
        <v>20</v>
      </c>
      <c r="J2981" s="63">
        <f>T2981</f>
        <v>0.35714285714285715</v>
      </c>
      <c r="K2981" s="55">
        <v>40</v>
      </c>
      <c r="L2981" s="64">
        <f>J2981*K2981</f>
        <v>14.285714285714286</v>
      </c>
      <c r="M2981" s="71">
        <v>14.757999999999999</v>
      </c>
      <c r="N2981" s="22">
        <f>L2981-L2981*M2981/100</f>
        <v>12.177428571428573</v>
      </c>
      <c r="O2981" s="23">
        <v>60</v>
      </c>
      <c r="P2981" s="66">
        <f>N2981+N2981*O2981/100</f>
        <v>19.483885714285716</v>
      </c>
      <c r="Q2981" s="67">
        <f>J2981-T2981</f>
        <v>0</v>
      </c>
      <c r="R2981" s="55">
        <v>28</v>
      </c>
      <c r="S2981" s="71">
        <v>10</v>
      </c>
      <c r="T2981" s="69">
        <f>S2981/R2981</f>
        <v>0.35714285714285715</v>
      </c>
      <c r="U2981" s="70">
        <f>IF(N2981&lt;&gt;"",(L2981-L2981/100*M2981)*(1+N2981/100),L2981-L2981/100*M2981)</f>
        <v>13.660326237551022</v>
      </c>
      <c r="V2981" s="70"/>
      <c r="W2981" s="70">
        <f>U2981+U2981*V2981/100</f>
        <v>13.660326237551022</v>
      </c>
      <c r="X2981" s="72">
        <f>IF(I2981&lt;&gt;"",((I2981-W2981)/W2981)*100,"")</f>
        <v>46.409387683741983</v>
      </c>
      <c r="Y2981" s="70">
        <f>W2981</f>
        <v>13.660326237551022</v>
      </c>
      <c r="Z2981" s="70" t="e">
        <f>#REF!*Y2981</f>
        <v>#REF!</v>
      </c>
      <c r="AA2981" s="73">
        <v>43301</v>
      </c>
    </row>
    <row r="2982" spans="1:27" ht="17.25" customHeight="1">
      <c r="A2982">
        <v>6</v>
      </c>
      <c r="B2982" s="60" t="s">
        <v>5891</v>
      </c>
      <c r="C2982" s="71">
        <v>1441</v>
      </c>
      <c r="D2982" s="71"/>
      <c r="E2982" s="71" t="s">
        <v>5918</v>
      </c>
      <c r="F2982">
        <v>1441</v>
      </c>
      <c r="G2982" s="55">
        <f>C2982-F2982</f>
        <v>0</v>
      </c>
      <c r="H2982" s="61">
        <v>60</v>
      </c>
      <c r="I2982" s="62">
        <v>45</v>
      </c>
      <c r="J2982" s="63">
        <f>T2982</f>
        <v>1.0714285714285714</v>
      </c>
      <c r="K2982" s="55">
        <v>40</v>
      </c>
      <c r="L2982" s="64">
        <f>J2982*K2982</f>
        <v>42.857142857142854</v>
      </c>
      <c r="M2982" s="71">
        <v>14.757999999999999</v>
      </c>
      <c r="N2982" s="22">
        <f>L2982-L2982*M2982/100</f>
        <v>36.532285714285713</v>
      </c>
      <c r="O2982" s="23">
        <v>60</v>
      </c>
      <c r="P2982" s="66">
        <f>N2982+N2982*O2982/100</f>
        <v>58.451657142857144</v>
      </c>
      <c r="Q2982" s="67">
        <f>J2982-T2982</f>
        <v>0</v>
      </c>
      <c r="R2982" s="55">
        <v>28</v>
      </c>
      <c r="S2982" s="71">
        <v>30</v>
      </c>
      <c r="T2982" s="69">
        <f>S2982/R2982</f>
        <v>1.0714285714285714</v>
      </c>
      <c r="U2982" s="70">
        <f>IF(N2982&lt;&gt;"",(L2982-L2982/100*M2982)*(1+N2982/100),L2982-L2982/100*M2982)</f>
        <v>49.878364709387753</v>
      </c>
      <c r="V2982" s="70"/>
      <c r="W2982" s="70">
        <f>U2982+U2982*V2982/100</f>
        <v>49.878364709387753</v>
      </c>
      <c r="X2982" s="72">
        <f>IF(I2982&lt;&gt;"",((I2982-W2982)/W2982)*100,"")</f>
        <v>-9.7805225528365849</v>
      </c>
      <c r="Y2982" s="70">
        <f>W2982</f>
        <v>49.878364709387753</v>
      </c>
      <c r="Z2982" s="70" t="e">
        <f>#REF!*Y2982</f>
        <v>#REF!</v>
      </c>
      <c r="AA2982" s="73">
        <v>43301</v>
      </c>
    </row>
    <row r="2983" spans="1:27" ht="17.25" customHeight="1">
      <c r="A2983">
        <v>6</v>
      </c>
      <c r="B2983" s="60" t="s">
        <v>5891</v>
      </c>
      <c r="C2983" s="71">
        <v>1442</v>
      </c>
      <c r="D2983" s="71"/>
      <c r="E2983" s="71" t="s">
        <v>5919</v>
      </c>
      <c r="F2983">
        <v>1442</v>
      </c>
      <c r="G2983" s="55">
        <f>C2983-F2983</f>
        <v>0</v>
      </c>
      <c r="H2983" s="61">
        <v>100</v>
      </c>
      <c r="I2983" s="62">
        <v>80</v>
      </c>
      <c r="J2983" s="63">
        <f>T2983</f>
        <v>1.6071428571428572</v>
      </c>
      <c r="K2983" s="55">
        <v>40</v>
      </c>
      <c r="L2983" s="64">
        <f>J2983*K2983</f>
        <v>64.285714285714292</v>
      </c>
      <c r="M2983" s="71">
        <v>14.757999999999999</v>
      </c>
      <c r="N2983" s="22">
        <f>L2983-L2983*M2983/100</f>
        <v>54.798428571428573</v>
      </c>
      <c r="O2983" s="23">
        <v>60</v>
      </c>
      <c r="P2983" s="66">
        <f>N2983+N2983*O2983/100</f>
        <v>87.677485714285723</v>
      </c>
      <c r="Q2983" s="67">
        <f>J2983-T2983</f>
        <v>0</v>
      </c>
      <c r="R2983" s="55">
        <v>28</v>
      </c>
      <c r="S2983" s="71">
        <v>45</v>
      </c>
      <c r="T2983" s="69">
        <f>S2983/R2983</f>
        <v>1.6071428571428572</v>
      </c>
      <c r="U2983" s="70">
        <f>IF(N2983&lt;&gt;"",(L2983-L2983/100*M2983)*(1+N2983/100),L2983-L2983/100*M2983)</f>
        <v>84.827106310408155</v>
      </c>
      <c r="V2983" s="70"/>
      <c r="W2983" s="70">
        <f>U2983+U2983*V2983/100</f>
        <v>84.827106310408155</v>
      </c>
      <c r="X2983" s="72">
        <f>IF(I2983&lt;&gt;"",((I2983-W2983)/W2983)*100,"")</f>
        <v>-5.6905233720272221</v>
      </c>
      <c r="Y2983" s="70">
        <f>W2983</f>
        <v>84.827106310408155</v>
      </c>
      <c r="Z2983" s="70" t="e">
        <f>#REF!*Y2983</f>
        <v>#REF!</v>
      </c>
      <c r="AA2983" s="73">
        <v>43301</v>
      </c>
    </row>
    <row r="2984" spans="1:27" ht="17.25" customHeight="1">
      <c r="A2984">
        <v>6</v>
      </c>
      <c r="B2984" s="60" t="s">
        <v>5891</v>
      </c>
      <c r="C2984" s="71">
        <v>1443</v>
      </c>
      <c r="D2984" s="71"/>
      <c r="E2984" s="71" t="s">
        <v>5920</v>
      </c>
      <c r="F2984">
        <v>1443</v>
      </c>
      <c r="G2984" s="55">
        <f>C2984-F2984</f>
        <v>0</v>
      </c>
      <c r="H2984" s="61">
        <v>100</v>
      </c>
      <c r="I2984" s="62">
        <v>80</v>
      </c>
      <c r="J2984" s="63">
        <f>T2984</f>
        <v>1.6071428571428572</v>
      </c>
      <c r="K2984" s="55">
        <v>40</v>
      </c>
      <c r="L2984" s="64">
        <f>J2984*K2984</f>
        <v>64.285714285714292</v>
      </c>
      <c r="M2984" s="71">
        <v>14.757999999999999</v>
      </c>
      <c r="N2984" s="22">
        <f>L2984-L2984*M2984/100</f>
        <v>54.798428571428573</v>
      </c>
      <c r="O2984" s="23">
        <v>60</v>
      </c>
      <c r="P2984" s="66">
        <f>N2984+N2984*O2984/100</f>
        <v>87.677485714285723</v>
      </c>
      <c r="Q2984" s="67">
        <f>J2984-T2984</f>
        <v>0</v>
      </c>
      <c r="R2984" s="55">
        <v>28</v>
      </c>
      <c r="S2984" s="71">
        <v>45</v>
      </c>
      <c r="T2984" s="69">
        <f>S2984/R2984</f>
        <v>1.6071428571428572</v>
      </c>
      <c r="U2984" s="70">
        <f>IF(N2984&lt;&gt;"",(L2984-L2984/100*M2984)*(1+N2984/100),L2984-L2984/100*M2984)</f>
        <v>84.827106310408155</v>
      </c>
      <c r="V2984" s="70"/>
      <c r="W2984" s="70">
        <f>U2984+U2984*V2984/100</f>
        <v>84.827106310408155</v>
      </c>
      <c r="X2984" s="72">
        <f>IF(I2984&lt;&gt;"",((I2984-W2984)/W2984)*100,"")</f>
        <v>-5.6905233720272221</v>
      </c>
      <c r="Y2984" s="70">
        <f>W2984</f>
        <v>84.827106310408155</v>
      </c>
      <c r="Z2984" s="70" t="e">
        <f>#REF!*Y2984</f>
        <v>#REF!</v>
      </c>
      <c r="AA2984" s="73">
        <v>43301</v>
      </c>
    </row>
    <row r="2985" spans="1:27" ht="17.25" customHeight="1">
      <c r="A2985">
        <v>6</v>
      </c>
      <c r="B2985" s="60" t="s">
        <v>5891</v>
      </c>
      <c r="C2985" s="71">
        <v>1444</v>
      </c>
      <c r="D2985" s="71"/>
      <c r="E2985" s="71" t="s">
        <v>5921</v>
      </c>
      <c r="F2985">
        <v>1444</v>
      </c>
      <c r="G2985" s="55">
        <f>C2985-F2985</f>
        <v>0</v>
      </c>
      <c r="H2985" s="61">
        <v>90</v>
      </c>
      <c r="I2985" s="62">
        <v>80</v>
      </c>
      <c r="J2985" s="63">
        <f>T2985</f>
        <v>1.6071428571428572</v>
      </c>
      <c r="K2985" s="55">
        <v>40</v>
      </c>
      <c r="L2985" s="64">
        <f>J2985*K2985</f>
        <v>64.285714285714292</v>
      </c>
      <c r="M2985" s="71">
        <v>14.757999999999999</v>
      </c>
      <c r="N2985" s="22">
        <f>L2985-L2985*M2985/100</f>
        <v>54.798428571428573</v>
      </c>
      <c r="O2985" s="23">
        <v>60</v>
      </c>
      <c r="P2985" s="66">
        <f>N2985+N2985*O2985/100</f>
        <v>87.677485714285723</v>
      </c>
      <c r="Q2985" s="67">
        <f>J2985-T2985</f>
        <v>0</v>
      </c>
      <c r="R2985" s="55">
        <v>28</v>
      </c>
      <c r="S2985" s="71">
        <v>45</v>
      </c>
      <c r="T2985" s="69">
        <f>S2985/R2985</f>
        <v>1.6071428571428572</v>
      </c>
      <c r="U2985" s="70">
        <f>IF(N2985&lt;&gt;"",(L2985-L2985/100*M2985)*(1+N2985/100),L2985-L2985/100*M2985)</f>
        <v>84.827106310408155</v>
      </c>
      <c r="V2985" s="70"/>
      <c r="W2985" s="70">
        <f>U2985+U2985*V2985/100</f>
        <v>84.827106310408155</v>
      </c>
      <c r="X2985" s="72">
        <f>IF(I2985&lt;&gt;"",((I2985-W2985)/W2985)*100,"")</f>
        <v>-5.6905233720272221</v>
      </c>
      <c r="Y2985" s="70">
        <f>W2985</f>
        <v>84.827106310408155</v>
      </c>
      <c r="Z2985" s="70" t="e">
        <f>#REF!*Y2985</f>
        <v>#REF!</v>
      </c>
      <c r="AA2985" s="73">
        <v>43301</v>
      </c>
    </row>
    <row r="2986" spans="1:27" ht="17.25" customHeight="1">
      <c r="A2986">
        <v>6</v>
      </c>
      <c r="B2986" s="60" t="s">
        <v>5891</v>
      </c>
      <c r="C2986" s="71">
        <v>1445</v>
      </c>
      <c r="D2986" s="71"/>
      <c r="E2986" s="71" t="s">
        <v>5922</v>
      </c>
      <c r="F2986">
        <v>1445</v>
      </c>
      <c r="G2986" s="55">
        <f>C2986-F2986</f>
        <v>0</v>
      </c>
      <c r="H2986" s="61"/>
      <c r="I2986" s="62">
        <v>160</v>
      </c>
      <c r="J2986" s="63">
        <f>T2986</f>
        <v>3.75</v>
      </c>
      <c r="K2986" s="55">
        <v>40</v>
      </c>
      <c r="L2986" s="64">
        <f>J2986*K2986</f>
        <v>150</v>
      </c>
      <c r="M2986" s="71">
        <v>14.757999999999999</v>
      </c>
      <c r="N2986" s="22">
        <f>L2986-L2986*M2986/100</f>
        <v>127.863</v>
      </c>
      <c r="O2986" s="23">
        <v>60</v>
      </c>
      <c r="P2986" s="66">
        <f>N2986+N2986*O2986/100</f>
        <v>204.58080000000001</v>
      </c>
      <c r="Q2986" s="67">
        <f>J2986-T2986</f>
        <v>0</v>
      </c>
      <c r="R2986" s="55">
        <v>28</v>
      </c>
      <c r="S2986" s="71">
        <v>105</v>
      </c>
      <c r="T2986" s="69">
        <f>S2986/R2986</f>
        <v>3.75</v>
      </c>
      <c r="U2986" s="70">
        <f>IF(N2986&lt;&gt;"",(L2986-L2986/100*M2986)*(1+N2986/100),L2986-L2986/100*M2986)</f>
        <v>291.35246768999997</v>
      </c>
      <c r="V2986" s="70"/>
      <c r="W2986" s="70">
        <f>U2986+U2986*V2986/100</f>
        <v>291.35246768999997</v>
      </c>
      <c r="X2986" s="72">
        <f>IF(I2986&lt;&gt;"",((I2986-W2986)/W2986)*100,"")</f>
        <v>-45.083698357331045</v>
      </c>
      <c r="Y2986" s="70">
        <f>W2986</f>
        <v>291.35246768999997</v>
      </c>
      <c r="Z2986" s="70" t="e">
        <f>#REF!*Y2986</f>
        <v>#REF!</v>
      </c>
      <c r="AA2986" s="73">
        <v>43301</v>
      </c>
    </row>
    <row r="2987" spans="1:27" ht="17.25" customHeight="1">
      <c r="A2987">
        <v>6</v>
      </c>
      <c r="B2987" s="60" t="s">
        <v>5891</v>
      </c>
      <c r="C2987" s="71">
        <v>1446</v>
      </c>
      <c r="D2987" s="71"/>
      <c r="E2987" s="71" t="s">
        <v>5923</v>
      </c>
      <c r="F2987">
        <v>1446</v>
      </c>
      <c r="G2987" s="55">
        <f>C2987-F2987</f>
        <v>0</v>
      </c>
      <c r="H2987" s="61">
        <v>420</v>
      </c>
      <c r="I2987" s="62">
        <v>340</v>
      </c>
      <c r="J2987" s="63">
        <f>T2987</f>
        <v>7.7857142857142856</v>
      </c>
      <c r="K2987" s="55">
        <v>40</v>
      </c>
      <c r="L2987" s="64">
        <f>J2987*K2987</f>
        <v>311.42857142857144</v>
      </c>
      <c r="M2987" s="71">
        <v>14.757999999999999</v>
      </c>
      <c r="N2987" s="22">
        <f>L2987-L2987*M2987/100</f>
        <v>265.46794285714287</v>
      </c>
      <c r="O2987" s="23">
        <v>60</v>
      </c>
      <c r="P2987" s="66">
        <f>N2987+N2987*O2987/100</f>
        <v>424.74870857142855</v>
      </c>
      <c r="Q2987" s="67">
        <f>J2987-T2987</f>
        <v>0</v>
      </c>
      <c r="R2987" s="55">
        <v>28</v>
      </c>
      <c r="S2987" s="71">
        <v>218</v>
      </c>
      <c r="T2987" s="69">
        <f>S2987/R2987</f>
        <v>7.7857142857142856</v>
      </c>
      <c r="U2987" s="70">
        <f>IF(N2987&lt;&gt;"",(L2987-L2987/100*M2987)*(1+N2987/100),L2987-L2987/100*M2987)</f>
        <v>970.20022970517562</v>
      </c>
      <c r="V2987" s="70"/>
      <c r="W2987" s="70">
        <f>U2987+U2987*V2987/100</f>
        <v>970.20022970517562</v>
      </c>
      <c r="X2987" s="72">
        <f>IF(I2987&lt;&gt;"",((I2987-W2987)/W2987)*100,"")</f>
        <v>-64.955687538507462</v>
      </c>
      <c r="Y2987" s="70">
        <f>W2987</f>
        <v>970.20022970517562</v>
      </c>
      <c r="Z2987" s="70" t="e">
        <f>#REF!*Y2987</f>
        <v>#REF!</v>
      </c>
      <c r="AA2987" s="73">
        <v>43301</v>
      </c>
    </row>
    <row r="2988" spans="1:27" ht="17.25" customHeight="1">
      <c r="A2988">
        <v>6</v>
      </c>
      <c r="B2988" s="60" t="s">
        <v>5891</v>
      </c>
      <c r="C2988" s="71">
        <v>1447</v>
      </c>
      <c r="D2988" s="71"/>
      <c r="E2988" s="71" t="s">
        <v>5924</v>
      </c>
      <c r="F2988">
        <v>1447</v>
      </c>
      <c r="G2988" s="55">
        <f>C2988-F2988</f>
        <v>0</v>
      </c>
      <c r="H2988" s="61">
        <v>110</v>
      </c>
      <c r="I2988" s="62">
        <v>85</v>
      </c>
      <c r="J2988" s="63">
        <f>T2988</f>
        <v>2.0357142857142856</v>
      </c>
      <c r="K2988" s="55">
        <v>40</v>
      </c>
      <c r="L2988" s="64">
        <f>J2988*K2988</f>
        <v>81.428571428571416</v>
      </c>
      <c r="M2988" s="71">
        <v>14.757999999999999</v>
      </c>
      <c r="N2988" s="22">
        <f>L2988-L2988*M2988/100</f>
        <v>69.411342857142841</v>
      </c>
      <c r="O2988" s="23">
        <v>60</v>
      </c>
      <c r="P2988" s="66">
        <f>N2988+N2988*O2988/100</f>
        <v>111.05814857142855</v>
      </c>
      <c r="Q2988" s="67">
        <f>J2988-T2988</f>
        <v>0</v>
      </c>
      <c r="R2988" s="55">
        <v>28</v>
      </c>
      <c r="S2988" s="71">
        <v>57</v>
      </c>
      <c r="T2988" s="69">
        <f>S2988/R2988</f>
        <v>2.0357142857142856</v>
      </c>
      <c r="U2988" s="70">
        <f>IF(N2988&lt;&gt;"",(L2988-L2988/100*M2988)*(1+N2988/100),L2988-L2988/100*M2988)</f>
        <v>117.59068802946118</v>
      </c>
      <c r="V2988" s="70"/>
      <c r="W2988" s="70">
        <f>U2988+U2988*V2988/100</f>
        <v>117.59068802946118</v>
      </c>
      <c r="X2988" s="72">
        <f>IF(I2988&lt;&gt;"",((I2988-W2988)/W2988)*100,"")</f>
        <v>-27.715364690523714</v>
      </c>
      <c r="Y2988" s="70">
        <f>W2988</f>
        <v>117.59068802946118</v>
      </c>
      <c r="Z2988" s="70" t="e">
        <f>#REF!*Y2988</f>
        <v>#REF!</v>
      </c>
      <c r="AA2988" s="73">
        <v>43301</v>
      </c>
    </row>
    <row r="2989" spans="1:27" ht="17.25" customHeight="1">
      <c r="A2989">
        <v>6</v>
      </c>
      <c r="B2989" s="60" t="s">
        <v>5891</v>
      </c>
      <c r="C2989" s="71">
        <v>1448</v>
      </c>
      <c r="D2989" s="71"/>
      <c r="E2989" s="71" t="s">
        <v>5925</v>
      </c>
      <c r="F2989">
        <v>1448</v>
      </c>
      <c r="G2989" s="55">
        <f>C2989-F2989</f>
        <v>0</v>
      </c>
      <c r="H2989" s="61">
        <v>155</v>
      </c>
      <c r="I2989" s="62">
        <v>120</v>
      </c>
      <c r="J2989" s="63">
        <f>T2989</f>
        <v>2.8571428571428572</v>
      </c>
      <c r="K2989" s="55">
        <v>40</v>
      </c>
      <c r="L2989" s="64">
        <f>J2989*K2989</f>
        <v>114.28571428571429</v>
      </c>
      <c r="M2989" s="71">
        <v>14.757999999999999</v>
      </c>
      <c r="N2989" s="22">
        <f>L2989-L2989*M2989/100</f>
        <v>97.419428571428583</v>
      </c>
      <c r="O2989" s="23">
        <v>60</v>
      </c>
      <c r="P2989" s="66">
        <f>N2989+N2989*O2989/100</f>
        <v>155.87108571428573</v>
      </c>
      <c r="Q2989" s="67">
        <f>J2989-T2989</f>
        <v>0</v>
      </c>
      <c r="R2989" s="55">
        <v>28</v>
      </c>
      <c r="S2989" s="71">
        <v>80</v>
      </c>
      <c r="T2989" s="69">
        <f>S2989/R2989</f>
        <v>2.8571428571428572</v>
      </c>
      <c r="U2989" s="70">
        <f>IF(N2989&lt;&gt;"",(L2989-L2989/100*M2989)*(1+N2989/100),L2989-L2989/100*M2989)</f>
        <v>192.32487920326531</v>
      </c>
      <c r="V2989" s="70"/>
      <c r="W2989" s="70">
        <f>U2989+U2989*V2989/100</f>
        <v>192.32487920326531</v>
      </c>
      <c r="X2989" s="72">
        <f>IF(I2989&lt;&gt;"",((I2989-W2989)/W2989)*100,"")</f>
        <v>-37.605576305510752</v>
      </c>
      <c r="Y2989" s="70">
        <f>W2989</f>
        <v>192.32487920326531</v>
      </c>
      <c r="Z2989" s="70" t="e">
        <f>#REF!*Y2989</f>
        <v>#REF!</v>
      </c>
      <c r="AA2989" s="73">
        <v>43301</v>
      </c>
    </row>
    <row r="2990" spans="1:27" ht="17.25" customHeight="1">
      <c r="A2990">
        <v>6</v>
      </c>
      <c r="B2990" s="60" t="s">
        <v>5891</v>
      </c>
      <c r="C2990" s="71">
        <v>1449</v>
      </c>
      <c r="D2990" s="71"/>
      <c r="E2990" s="71" t="s">
        <v>5926</v>
      </c>
      <c r="F2990">
        <v>1449</v>
      </c>
      <c r="G2990" s="55">
        <f>C2990-F2990</f>
        <v>0</v>
      </c>
      <c r="H2990" s="61">
        <v>125</v>
      </c>
      <c r="I2990" s="62">
        <v>110</v>
      </c>
      <c r="J2990" s="63">
        <f>T2990</f>
        <v>2.3214285714285716</v>
      </c>
      <c r="K2990" s="55">
        <v>40</v>
      </c>
      <c r="L2990" s="64">
        <f>J2990*K2990</f>
        <v>92.857142857142861</v>
      </c>
      <c r="M2990" s="71">
        <v>14.757999999999999</v>
      </c>
      <c r="N2990" s="22">
        <f>L2990-L2990*M2990/100</f>
        <v>79.153285714285715</v>
      </c>
      <c r="O2990" s="23">
        <v>60</v>
      </c>
      <c r="P2990" s="66">
        <f>N2990+N2990*O2990/100</f>
        <v>126.64525714285715</v>
      </c>
      <c r="Q2990" s="67">
        <f>J2990-T2990</f>
        <v>0</v>
      </c>
      <c r="R2990" s="55">
        <v>28</v>
      </c>
      <c r="S2990" s="71">
        <v>65</v>
      </c>
      <c r="T2990" s="69">
        <f>S2990/R2990</f>
        <v>2.3214285714285716</v>
      </c>
      <c r="U2990" s="70">
        <f>IF(N2990&lt;&gt;"",(L2990-L2990/100*M2990)*(1+N2990/100),L2990-L2990/100*M2990)</f>
        <v>141.80571210795918</v>
      </c>
      <c r="V2990" s="70"/>
      <c r="W2990" s="70">
        <f>U2990+U2990*V2990/100</f>
        <v>141.80571210795918</v>
      </c>
      <c r="X2990" s="72">
        <f>IF(I2990&lt;&gt;"",((I2990-W2990)/W2990)*100,"")</f>
        <v>-22.429076822903252</v>
      </c>
      <c r="Y2990" s="70">
        <f>W2990</f>
        <v>141.80571210795918</v>
      </c>
      <c r="Z2990" s="70" t="e">
        <f>#REF!*Y2990</f>
        <v>#REF!</v>
      </c>
      <c r="AA2990" s="73">
        <v>43301</v>
      </c>
    </row>
    <row r="2991" spans="1:27" ht="17.25" customHeight="1">
      <c r="A2991">
        <v>6</v>
      </c>
      <c r="B2991" s="60" t="s">
        <v>5891</v>
      </c>
      <c r="C2991" s="74">
        <v>1450</v>
      </c>
      <c r="D2991" s="74"/>
      <c r="E2991" s="75" t="s">
        <v>5927</v>
      </c>
      <c r="F2991">
        <v>1450</v>
      </c>
      <c r="G2991" s="55">
        <f>C2991-F2991</f>
        <v>0</v>
      </c>
      <c r="H2991" s="61">
        <v>220</v>
      </c>
      <c r="I2991" s="76"/>
      <c r="J2991" s="63">
        <f>T2991</f>
        <v>4.12</v>
      </c>
      <c r="K2991" s="55">
        <v>40</v>
      </c>
      <c r="L2991" s="64">
        <f>J2991*K2991</f>
        <v>164.8</v>
      </c>
      <c r="M2991" s="65">
        <v>14.7865</v>
      </c>
      <c r="N2991" s="22">
        <f>L2991-L2991*M2991/100</f>
        <v>140.431848</v>
      </c>
      <c r="O2991" s="23">
        <v>60</v>
      </c>
      <c r="P2991" s="66">
        <f>N2991+N2991*O2991/100</f>
        <v>224.69095679999998</v>
      </c>
      <c r="Q2991" s="67">
        <f>J2991-T2991</f>
        <v>0</v>
      </c>
      <c r="R2991" s="55">
        <v>25</v>
      </c>
      <c r="S2991" s="70">
        <v>103</v>
      </c>
      <c r="T2991" s="69">
        <f>S2991/R2991</f>
        <v>4.12</v>
      </c>
      <c r="U2991" s="70">
        <f>IF(N2991&lt;&gt;"",(L2991-L2991/100*M2991)*(1+N2991/100),L2991-L2991/100*M2991)</f>
        <v>337.64288732695098</v>
      </c>
      <c r="V2991" s="70"/>
      <c r="W2991" s="70">
        <f>U2991+U2991*V2991/100</f>
        <v>337.64288732695098</v>
      </c>
      <c r="X2991" s="72" t="str">
        <f>IF(I2991&lt;&gt;"",((I2991-W2991)/W2991)*100,"")</f>
        <v/>
      </c>
      <c r="Y2991" s="70">
        <f>W2991</f>
        <v>337.64288732695098</v>
      </c>
      <c r="Z2991" s="70" t="e">
        <f>#REF!*Y2991</f>
        <v>#REF!</v>
      </c>
      <c r="AA2991" s="73">
        <v>43238</v>
      </c>
    </row>
    <row r="2992" spans="1:27" ht="17.25" customHeight="1">
      <c r="A2992">
        <v>6</v>
      </c>
      <c r="B2992" s="60" t="s">
        <v>5891</v>
      </c>
      <c r="C2992" s="55">
        <v>1451</v>
      </c>
      <c r="D2992" s="55"/>
      <c r="E2992" s="55" t="s">
        <v>5928</v>
      </c>
      <c r="F2992">
        <v>1451</v>
      </c>
      <c r="G2992" s="55">
        <f>C2992-F2992</f>
        <v>0</v>
      </c>
      <c r="H2992" s="61">
        <v>43</v>
      </c>
      <c r="I2992" s="62">
        <v>30</v>
      </c>
      <c r="J2992" s="63">
        <f>T2992</f>
        <v>0.8</v>
      </c>
      <c r="K2992" s="55">
        <v>40</v>
      </c>
      <c r="L2992" s="64">
        <f>J2992*K2992</f>
        <v>32</v>
      </c>
      <c r="M2992" s="71">
        <v>14.9</v>
      </c>
      <c r="N2992" s="22">
        <f>L2992-L2992*M2992/100</f>
        <v>27.231999999999999</v>
      </c>
      <c r="O2992" s="23">
        <v>60</v>
      </c>
      <c r="P2992" s="66">
        <f>N2992+N2992*O2992/100</f>
        <v>43.571200000000005</v>
      </c>
      <c r="Q2992" s="67">
        <f>J2992-T2992</f>
        <v>0</v>
      </c>
      <c r="R2992" s="55">
        <v>25</v>
      </c>
      <c r="S2992" s="80">
        <v>20</v>
      </c>
      <c r="T2992" s="69">
        <f>S2992/R2992</f>
        <v>0.8</v>
      </c>
      <c r="U2992" s="70">
        <f>IF(N2992&lt;&gt;"",(L2992-L2992/100*M2992)*(1+N2992/100),L2992-L2992/100*M2992)</f>
        <v>34.647818239999999</v>
      </c>
      <c r="V2992" s="71"/>
      <c r="W2992" s="70">
        <f>U2992+U2992*V2992/100</f>
        <v>34.647818239999999</v>
      </c>
      <c r="X2992" s="72">
        <f>IF(I2992&lt;&gt;"",((I2992-W2992)/W2992)*100,"")</f>
        <v>-13.414461504632966</v>
      </c>
      <c r="Y2992" s="70">
        <f>W2992</f>
        <v>34.647818239999999</v>
      </c>
      <c r="Z2992" s="70" t="e">
        <f>#REF!*Y2992</f>
        <v>#REF!</v>
      </c>
      <c r="AA2992" s="73">
        <v>43182</v>
      </c>
    </row>
    <row r="2993" spans="1:27" ht="17.25" customHeight="1">
      <c r="A2993">
        <v>6</v>
      </c>
      <c r="B2993" s="60" t="s">
        <v>5891</v>
      </c>
      <c r="C2993" s="55">
        <v>1452</v>
      </c>
      <c r="D2993" s="55"/>
      <c r="E2993" s="55" t="s">
        <v>5929</v>
      </c>
      <c r="F2993">
        <v>1452</v>
      </c>
      <c r="G2993" s="55">
        <f>C2993-F2993</f>
        <v>0</v>
      </c>
      <c r="H2993" s="61">
        <v>200</v>
      </c>
      <c r="I2993" s="62">
        <v>130</v>
      </c>
      <c r="J2993" s="63">
        <f>T2993</f>
        <v>3.2</v>
      </c>
      <c r="K2993" s="55">
        <v>40</v>
      </c>
      <c r="L2993" s="64">
        <f>J2993*K2993</f>
        <v>128</v>
      </c>
      <c r="M2993" s="71">
        <v>14.9</v>
      </c>
      <c r="N2993" s="22">
        <f>L2993-L2993*M2993/100</f>
        <v>108.928</v>
      </c>
      <c r="O2993" s="23">
        <v>60</v>
      </c>
      <c r="P2993" s="66">
        <f>N2993+N2993*O2993/100</f>
        <v>174.28480000000002</v>
      </c>
      <c r="Q2993" s="67">
        <f>J2993-T2993</f>
        <v>0</v>
      </c>
      <c r="R2993" s="55">
        <v>25</v>
      </c>
      <c r="S2993" s="80">
        <v>80</v>
      </c>
      <c r="T2993" s="69">
        <f>S2993/R2993</f>
        <v>3.2</v>
      </c>
      <c r="U2993" s="70">
        <f>IF(N2993&lt;&gt;"",(L2993-L2993/100*M2993)*(1+N2993/100),L2993-L2993/100*M2993)</f>
        <v>227.58109184</v>
      </c>
      <c r="V2993" s="71"/>
      <c r="W2993" s="70">
        <f>U2993+U2993*V2993/100</f>
        <v>227.58109184</v>
      </c>
      <c r="X2993" s="72">
        <f>IF(I2993&lt;&gt;"",((I2993-W2993)/W2993)*100,"")</f>
        <v>-42.877504036497022</v>
      </c>
      <c r="Y2993" s="70">
        <f>W2993</f>
        <v>227.58109184</v>
      </c>
      <c r="Z2993" s="70" t="e">
        <f>#REF!*Y2993</f>
        <v>#REF!</v>
      </c>
      <c r="AA2993" s="73">
        <v>43182</v>
      </c>
    </row>
    <row r="2994" spans="1:27" ht="17.25" customHeight="1">
      <c r="A2994">
        <v>6</v>
      </c>
      <c r="B2994" s="60" t="s">
        <v>5891</v>
      </c>
      <c r="C2994" s="82">
        <v>1453</v>
      </c>
      <c r="D2994" s="82"/>
      <c r="E2994" s="55" t="s">
        <v>5930</v>
      </c>
      <c r="F2994">
        <v>1453</v>
      </c>
      <c r="G2994" s="55">
        <f>C2994-F2994</f>
        <v>0</v>
      </c>
      <c r="H2994" s="61">
        <v>175</v>
      </c>
      <c r="I2994" s="62">
        <v>130</v>
      </c>
      <c r="J2994" s="63">
        <f>T2994</f>
        <v>3.2</v>
      </c>
      <c r="K2994" s="55">
        <v>40</v>
      </c>
      <c r="L2994" s="64">
        <f>J2994*K2994</f>
        <v>128</v>
      </c>
      <c r="M2994" s="71">
        <v>14.9</v>
      </c>
      <c r="N2994" s="22">
        <f>L2994-L2994*M2994/100</f>
        <v>108.928</v>
      </c>
      <c r="O2994" s="23">
        <v>60</v>
      </c>
      <c r="P2994" s="66">
        <f>N2994+N2994*O2994/100</f>
        <v>174.28480000000002</v>
      </c>
      <c r="Q2994" s="67">
        <f>J2994-T2994</f>
        <v>0</v>
      </c>
      <c r="R2994" s="55">
        <v>25</v>
      </c>
      <c r="S2994" s="80">
        <v>80</v>
      </c>
      <c r="T2994" s="69">
        <f>S2994/R2994</f>
        <v>3.2</v>
      </c>
      <c r="U2994" s="70">
        <f>IF(N2994&lt;&gt;"",(L2994-L2994/100*M2994)*(1+N2994/100),L2994-L2994/100*M2994)</f>
        <v>227.58109184</v>
      </c>
      <c r="V2994" s="71"/>
      <c r="W2994" s="70">
        <f>U2994+U2994*V2994/100</f>
        <v>227.58109184</v>
      </c>
      <c r="X2994" s="72">
        <f>IF(I2994&lt;&gt;"",((I2994-W2994)/W2994)*100,"")</f>
        <v>-42.877504036497022</v>
      </c>
      <c r="Y2994" s="70">
        <f>W2994</f>
        <v>227.58109184</v>
      </c>
      <c r="Z2994" s="70" t="e">
        <f>#REF!*Y2994</f>
        <v>#REF!</v>
      </c>
      <c r="AA2994" s="73">
        <v>43182</v>
      </c>
    </row>
    <row r="2995" spans="1:27" ht="17.25" customHeight="1">
      <c r="A2995">
        <v>6</v>
      </c>
      <c r="B2995" s="60" t="s">
        <v>5891</v>
      </c>
      <c r="C2995" s="55">
        <v>1454</v>
      </c>
      <c r="D2995" s="55"/>
      <c r="E2995" s="55" t="s">
        <v>5930</v>
      </c>
      <c r="F2995">
        <v>1454</v>
      </c>
      <c r="G2995" s="55">
        <f>C2995-F2995</f>
        <v>0</v>
      </c>
      <c r="H2995" s="61">
        <v>150</v>
      </c>
      <c r="I2995" s="62">
        <v>110</v>
      </c>
      <c r="J2995" s="63">
        <f>T2995</f>
        <v>2.72</v>
      </c>
      <c r="K2995" s="55">
        <v>40</v>
      </c>
      <c r="L2995" s="64">
        <f>J2995*K2995</f>
        <v>108.80000000000001</v>
      </c>
      <c r="M2995" s="71">
        <v>14.9</v>
      </c>
      <c r="N2995" s="22">
        <f>L2995-L2995*M2995/100</f>
        <v>92.588800000000006</v>
      </c>
      <c r="O2995" s="23">
        <v>60</v>
      </c>
      <c r="P2995" s="66">
        <f>N2995+N2995*O2995/100</f>
        <v>148.14208000000002</v>
      </c>
      <c r="Q2995" s="67">
        <f>J2995-T2995</f>
        <v>0</v>
      </c>
      <c r="R2995" s="55">
        <v>25</v>
      </c>
      <c r="S2995" s="81">
        <v>68</v>
      </c>
      <c r="T2995" s="69">
        <f>S2995/R2995</f>
        <v>2.72</v>
      </c>
      <c r="U2995" s="70">
        <f>IF(N2995&lt;&gt;"",(L2995-L2995/100*M2995)*(1+N2995/100),L2995-L2995/100*M2995)</f>
        <v>178.31565885440003</v>
      </c>
      <c r="V2995" s="71"/>
      <c r="W2995" s="70">
        <f>U2995+U2995*V2995/100</f>
        <v>178.31565885440003</v>
      </c>
      <c r="X2995" s="72">
        <f>IF(I2995&lt;&gt;"",((I2995-W2995)/W2995)*100,"")</f>
        <v>-38.31164312393998</v>
      </c>
      <c r="Y2995" s="70">
        <f>W2995</f>
        <v>178.31565885440003</v>
      </c>
      <c r="Z2995" s="70" t="e">
        <f>#REF!*Y2995</f>
        <v>#REF!</v>
      </c>
      <c r="AA2995" s="73">
        <v>43182</v>
      </c>
    </row>
    <row r="2996" spans="1:27" ht="17.25" customHeight="1">
      <c r="A2996">
        <v>6</v>
      </c>
      <c r="B2996" s="60" t="s">
        <v>5891</v>
      </c>
      <c r="C2996" s="55">
        <v>1455</v>
      </c>
      <c r="D2996" s="55"/>
      <c r="E2996" s="55" t="s">
        <v>5931</v>
      </c>
      <c r="F2996">
        <v>1455</v>
      </c>
      <c r="G2996" s="55">
        <f>C2996-F2996</f>
        <v>0</v>
      </c>
      <c r="H2996" s="61">
        <v>160</v>
      </c>
      <c r="I2996" s="62">
        <v>120</v>
      </c>
      <c r="J2996" s="63">
        <f>T2996</f>
        <v>2.92</v>
      </c>
      <c r="K2996" s="55">
        <v>40</v>
      </c>
      <c r="L2996" s="64">
        <f>J2996*K2996</f>
        <v>116.8</v>
      </c>
      <c r="M2996" s="71">
        <v>14.9</v>
      </c>
      <c r="N2996" s="22">
        <f>L2996-L2996*M2996/100</f>
        <v>99.396799999999999</v>
      </c>
      <c r="O2996" s="23">
        <v>60</v>
      </c>
      <c r="P2996" s="66">
        <f>N2996+N2996*O2996/100</f>
        <v>159.03487999999999</v>
      </c>
      <c r="Q2996" s="67">
        <f>J2996-T2996</f>
        <v>0</v>
      </c>
      <c r="R2996" s="55">
        <v>25</v>
      </c>
      <c r="S2996" s="80">
        <v>73</v>
      </c>
      <c r="T2996" s="69">
        <f>S2996/R2996</f>
        <v>2.92</v>
      </c>
      <c r="U2996" s="70">
        <f>IF(N2996&lt;&gt;"",(L2996-L2996/100*M2996)*(1+N2996/100),L2996-L2996/100*M2996)</f>
        <v>198.19403850239999</v>
      </c>
      <c r="V2996" s="71"/>
      <c r="W2996" s="70">
        <f>U2996+U2996*V2996/100</f>
        <v>198.19403850239999</v>
      </c>
      <c r="X2996" s="72">
        <f>IF(I2996&lt;&gt;"",((I2996-W2996)/W2996)*100,"")</f>
        <v>-39.453274726753762</v>
      </c>
      <c r="Y2996" s="70">
        <f>W2996</f>
        <v>198.19403850239999</v>
      </c>
      <c r="Z2996" s="70" t="e">
        <f>#REF!*Y2996</f>
        <v>#REF!</v>
      </c>
      <c r="AA2996" s="73">
        <v>43182</v>
      </c>
    </row>
    <row r="2997" spans="1:27" ht="17.25" customHeight="1">
      <c r="A2997">
        <v>6</v>
      </c>
      <c r="B2997" s="60" t="s">
        <v>5891</v>
      </c>
      <c r="C2997" s="55">
        <v>1456</v>
      </c>
      <c r="D2997" s="55"/>
      <c r="E2997" s="55" t="s">
        <v>5932</v>
      </c>
      <c r="F2997">
        <v>1456</v>
      </c>
      <c r="G2997" s="55">
        <f>C2997-F2997</f>
        <v>0</v>
      </c>
      <c r="H2997" s="61"/>
      <c r="I2997" s="62">
        <v>130</v>
      </c>
      <c r="J2997" s="63">
        <f>T2997</f>
        <v>3.28</v>
      </c>
      <c r="K2997" s="55">
        <v>40</v>
      </c>
      <c r="L2997" s="64">
        <f>J2997*K2997</f>
        <v>131.19999999999999</v>
      </c>
      <c r="M2997" s="71">
        <v>14.9</v>
      </c>
      <c r="N2997" s="22">
        <f>L2997-L2997*M2997/100</f>
        <v>111.65119999999999</v>
      </c>
      <c r="O2997" s="23">
        <v>60</v>
      </c>
      <c r="P2997" s="66">
        <f>N2997+N2997*O2997/100</f>
        <v>178.64191999999997</v>
      </c>
      <c r="Q2997" s="67">
        <f>J2997-T2997</f>
        <v>0</v>
      </c>
      <c r="R2997" s="55">
        <v>25</v>
      </c>
      <c r="S2997" s="81">
        <v>82</v>
      </c>
      <c r="T2997" s="69">
        <f>S2997/R2997</f>
        <v>3.28</v>
      </c>
      <c r="U2997" s="70">
        <f>IF(N2997&lt;&gt;"",(L2997-L2997/100*M2997)*(1+N2997/100),L2997-L2997/100*M2997)</f>
        <v>236.31110461439999</v>
      </c>
      <c r="V2997" s="71"/>
      <c r="W2997" s="70">
        <f>U2997+U2997*V2997/100</f>
        <v>236.31110461439999</v>
      </c>
      <c r="X2997" s="72">
        <f>IF(I2997&lt;&gt;"",((I2997-W2997)/W2997)*100,"")</f>
        <v>-44.987773548717847</v>
      </c>
      <c r="Y2997" s="70">
        <f>W2997</f>
        <v>236.31110461439999</v>
      </c>
      <c r="Z2997" s="70" t="e">
        <f>#REF!*Y2997</f>
        <v>#REF!</v>
      </c>
      <c r="AA2997" s="73">
        <v>43182</v>
      </c>
    </row>
    <row r="2998" spans="1:27" ht="17.25" customHeight="1">
      <c r="A2998">
        <v>6</v>
      </c>
      <c r="B2998" s="60" t="s">
        <v>5891</v>
      </c>
      <c r="C2998" s="71">
        <v>1457</v>
      </c>
      <c r="D2998" s="71"/>
      <c r="E2998" s="71" t="s">
        <v>5933</v>
      </c>
      <c r="F2998">
        <v>1457</v>
      </c>
      <c r="G2998" s="55">
        <f>C2998-F2998</f>
        <v>0</v>
      </c>
      <c r="H2998" s="61">
        <v>175</v>
      </c>
      <c r="I2998" s="62">
        <v>140</v>
      </c>
      <c r="J2998" s="63">
        <f>T2998</f>
        <v>2.8571428571428572</v>
      </c>
      <c r="K2998" s="55">
        <v>40</v>
      </c>
      <c r="L2998" s="64">
        <f>J2998*K2998</f>
        <v>114.28571428571429</v>
      </c>
      <c r="M2998" s="71">
        <v>14.757999999999999</v>
      </c>
      <c r="N2998" s="22">
        <f>L2998-L2998*M2998/100</f>
        <v>97.419428571428583</v>
      </c>
      <c r="O2998" s="23">
        <v>60</v>
      </c>
      <c r="P2998" s="66">
        <f>N2998+N2998*O2998/100</f>
        <v>155.87108571428573</v>
      </c>
      <c r="Q2998" s="67">
        <f>J2998-T2998</f>
        <v>0</v>
      </c>
      <c r="R2998" s="55">
        <v>28</v>
      </c>
      <c r="S2998" s="71">
        <v>80</v>
      </c>
      <c r="T2998" s="69">
        <f>S2998/R2998</f>
        <v>2.8571428571428572</v>
      </c>
      <c r="U2998" s="70">
        <f>IF(N2998&lt;&gt;"",(L2998-L2998/100*M2998)*(1+N2998/100),L2998-L2998/100*M2998)</f>
        <v>192.32487920326531</v>
      </c>
      <c r="V2998" s="70"/>
      <c r="W2998" s="70">
        <f>U2998+U2998*V2998/100</f>
        <v>192.32487920326531</v>
      </c>
      <c r="X2998" s="72">
        <f>IF(I2998&lt;&gt;"",((I2998-W2998)/W2998)*100,"")</f>
        <v>-27.20650568976254</v>
      </c>
      <c r="Y2998" s="70">
        <f>W2998</f>
        <v>192.32487920326531</v>
      </c>
      <c r="Z2998" s="70" t="e">
        <f>#REF!*Y2998</f>
        <v>#REF!</v>
      </c>
      <c r="AA2998" s="73">
        <v>43301</v>
      </c>
    </row>
    <row r="2999" spans="1:27" ht="17.25" customHeight="1">
      <c r="A2999">
        <v>6</v>
      </c>
      <c r="B2999" s="60" t="s">
        <v>5891</v>
      </c>
      <c r="C2999" s="55">
        <v>1458</v>
      </c>
      <c r="D2999" s="55"/>
      <c r="E2999" s="71" t="s">
        <v>5934</v>
      </c>
      <c r="F2999">
        <v>1458</v>
      </c>
      <c r="G2999" s="55">
        <f>C2999-F2999</f>
        <v>0</v>
      </c>
      <c r="H2999" s="61">
        <v>108</v>
      </c>
      <c r="I2999" s="62">
        <v>80</v>
      </c>
      <c r="J2999" s="63">
        <f>T2999</f>
        <v>2</v>
      </c>
      <c r="K2999" s="55">
        <v>40</v>
      </c>
      <c r="L2999" s="64">
        <f>J2999*K2999</f>
        <v>80</v>
      </c>
      <c r="M2999" s="71">
        <v>14.9</v>
      </c>
      <c r="N2999" s="22">
        <f>L2999-L2999*M2999/100</f>
        <v>68.08</v>
      </c>
      <c r="O2999" s="23">
        <v>60</v>
      </c>
      <c r="P2999" s="66">
        <f>N2999+N2999*O2999/100</f>
        <v>108.928</v>
      </c>
      <c r="Q2999" s="67">
        <f>J2999-T2999</f>
        <v>0</v>
      </c>
      <c r="R2999" s="55">
        <v>25</v>
      </c>
      <c r="S2999" s="80">
        <v>50</v>
      </c>
      <c r="T2999" s="69">
        <f>S2999/R2999</f>
        <v>2</v>
      </c>
      <c r="U2999" s="70">
        <f>IF(N2999&lt;&gt;"",(L2999-L2999/100*M2999)*(1+N2999/100),L2999-L2999/100*M2999)</f>
        <v>114.428864</v>
      </c>
      <c r="V2999" s="71"/>
      <c r="W2999" s="70">
        <f>U2999+U2999*V2999/100</f>
        <v>114.428864</v>
      </c>
      <c r="X2999" s="72">
        <f>IF(I2999&lt;&gt;"",((I2999-W2999)/W2999)*100,"")</f>
        <v>-30.087569513929637</v>
      </c>
      <c r="Y2999" s="70">
        <f>W2999</f>
        <v>114.428864</v>
      </c>
      <c r="Z2999" s="70" t="e">
        <f>#REF!*Y2999</f>
        <v>#REF!</v>
      </c>
      <c r="AA2999" s="73">
        <v>43182</v>
      </c>
    </row>
    <row r="3000" spans="1:27" ht="17.25" customHeight="1">
      <c r="A3000">
        <v>6</v>
      </c>
      <c r="B3000" s="60" t="s">
        <v>5891</v>
      </c>
      <c r="C3000" s="71">
        <v>1459</v>
      </c>
      <c r="D3000" s="71"/>
      <c r="E3000" s="71" t="s">
        <v>5935</v>
      </c>
      <c r="F3000">
        <v>1459</v>
      </c>
      <c r="G3000" s="55">
        <f>C3000-F3000</f>
        <v>0</v>
      </c>
      <c r="H3000" s="61">
        <v>115</v>
      </c>
      <c r="I3000" s="62">
        <v>80</v>
      </c>
      <c r="J3000" s="63">
        <f>T3000</f>
        <v>1.9642857142857142</v>
      </c>
      <c r="K3000" s="55">
        <v>40</v>
      </c>
      <c r="L3000" s="64">
        <f>J3000*K3000</f>
        <v>78.571428571428569</v>
      </c>
      <c r="M3000" s="71">
        <v>14.757999999999999</v>
      </c>
      <c r="N3000" s="22">
        <f>L3000-L3000*M3000/100</f>
        <v>66.975857142857137</v>
      </c>
      <c r="O3000" s="23">
        <v>60</v>
      </c>
      <c r="P3000" s="66">
        <f>N3000+N3000*O3000/100</f>
        <v>107.16137142857141</v>
      </c>
      <c r="Q3000" s="67">
        <f>J3000-T3000</f>
        <v>0</v>
      </c>
      <c r="R3000" s="55">
        <v>28</v>
      </c>
      <c r="S3000" s="71">
        <v>55</v>
      </c>
      <c r="T3000" s="69">
        <f>S3000/R3000</f>
        <v>1.9642857142857142</v>
      </c>
      <c r="U3000" s="70">
        <f>IF(N3000&lt;&gt;"",(L3000-L3000/100*M3000)*(1+N3000/100),L3000-L3000/100*M3000)</f>
        <v>111.83351154306122</v>
      </c>
      <c r="V3000" s="70"/>
      <c r="W3000" s="70">
        <f>U3000+U3000*V3000/100</f>
        <v>111.83351154306122</v>
      </c>
      <c r="X3000" s="72">
        <f>IF(I3000&lt;&gt;"",((I3000-W3000)/W3000)*100,"")</f>
        <v>-28.465091638300034</v>
      </c>
      <c r="Y3000" s="70">
        <f>W3000</f>
        <v>111.83351154306122</v>
      </c>
      <c r="Z3000" s="70" t="e">
        <f>#REF!*Y3000</f>
        <v>#REF!</v>
      </c>
      <c r="AA3000" s="73">
        <v>43301</v>
      </c>
    </row>
    <row r="3001" spans="1:27" ht="17.25" customHeight="1">
      <c r="A3001">
        <v>6</v>
      </c>
      <c r="B3001" s="60" t="s">
        <v>5891</v>
      </c>
      <c r="C3001" s="74">
        <v>1460</v>
      </c>
      <c r="D3001" s="74"/>
      <c r="E3001" s="75" t="s">
        <v>5936</v>
      </c>
      <c r="F3001">
        <v>1460</v>
      </c>
      <c r="G3001" s="55">
        <f>C3001-F3001</f>
        <v>0</v>
      </c>
      <c r="H3001" s="61">
        <v>35</v>
      </c>
      <c r="I3001" s="76"/>
      <c r="J3001" s="63">
        <f>T3001</f>
        <v>0.64</v>
      </c>
      <c r="K3001" s="55">
        <v>40</v>
      </c>
      <c r="L3001" s="64">
        <f>J3001*K3001</f>
        <v>25.6</v>
      </c>
      <c r="M3001" s="65">
        <v>14.7865</v>
      </c>
      <c r="N3001" s="22">
        <f>L3001-L3001*M3001/100</f>
        <v>21.814655999999999</v>
      </c>
      <c r="O3001" s="23">
        <v>60</v>
      </c>
      <c r="P3001" s="66">
        <f>N3001+N3001*O3001/100</f>
        <v>34.903449600000002</v>
      </c>
      <c r="Q3001" s="67">
        <f>J3001-T3001</f>
        <v>0</v>
      </c>
      <c r="R3001" s="55">
        <v>25</v>
      </c>
      <c r="S3001" s="70">
        <v>16</v>
      </c>
      <c r="T3001" s="69">
        <f>S3001/R3001</f>
        <v>0.64</v>
      </c>
      <c r="U3001" s="70">
        <f>IF(N3001&lt;&gt;"",(L3001-L3001/100*M3001)*(1+N3001/100),L3001-L3001/100*M3001)</f>
        <v>26.573448163983361</v>
      </c>
      <c r="V3001" s="70"/>
      <c r="W3001" s="70">
        <f>U3001+U3001*V3001/100</f>
        <v>26.573448163983361</v>
      </c>
      <c r="X3001" s="72" t="str">
        <f>IF(I3001&lt;&gt;"",((I3001-W3001)/W3001)*100,"")</f>
        <v/>
      </c>
      <c r="Y3001" s="70">
        <f>W3001</f>
        <v>26.573448163983361</v>
      </c>
      <c r="Z3001" s="70" t="e">
        <f>#REF!*Y3001</f>
        <v>#REF!</v>
      </c>
      <c r="AA3001" s="73">
        <v>43238</v>
      </c>
    </row>
    <row r="3002" spans="1:27" ht="17.25" customHeight="1">
      <c r="A3002">
        <v>6</v>
      </c>
      <c r="B3002" s="60" t="s">
        <v>5891</v>
      </c>
      <c r="C3002" s="74">
        <v>1461</v>
      </c>
      <c r="D3002" s="74"/>
      <c r="E3002" s="75" t="s">
        <v>5937</v>
      </c>
      <c r="F3002">
        <v>1461</v>
      </c>
      <c r="G3002" s="55">
        <f>C3002-F3002</f>
        <v>0</v>
      </c>
      <c r="H3002" s="61">
        <v>25</v>
      </c>
      <c r="I3002" s="76"/>
      <c r="J3002" s="63">
        <f>T3002</f>
        <v>0.5</v>
      </c>
      <c r="K3002" s="55">
        <v>40</v>
      </c>
      <c r="L3002" s="64">
        <f>J3002*K3002</f>
        <v>20</v>
      </c>
      <c r="M3002" s="65">
        <v>14.7865</v>
      </c>
      <c r="N3002" s="22">
        <f>L3002-L3002*M3002/100</f>
        <v>17.0427</v>
      </c>
      <c r="O3002" s="23">
        <v>60</v>
      </c>
      <c r="P3002" s="66">
        <f>N3002+N3002*O3002/100</f>
        <v>27.268319999999999</v>
      </c>
      <c r="Q3002" s="67">
        <f>J3002-T3002</f>
        <v>0</v>
      </c>
      <c r="R3002" s="55">
        <v>25</v>
      </c>
      <c r="S3002" s="70">
        <v>12.5</v>
      </c>
      <c r="T3002" s="69">
        <f>S3002/R3002</f>
        <v>0.5</v>
      </c>
      <c r="U3002" s="70">
        <f>IF(N3002&lt;&gt;"",(L3002-L3002/100*M3002)*(1+N3002/100),L3002-L3002/100*M3002)</f>
        <v>19.947236232900003</v>
      </c>
      <c r="V3002" s="70"/>
      <c r="W3002" s="70">
        <f>U3002+U3002*V3002/100</f>
        <v>19.947236232900003</v>
      </c>
      <c r="X3002" s="72" t="str">
        <f>IF(I3002&lt;&gt;"",((I3002-W3002)/W3002)*100,"")</f>
        <v/>
      </c>
      <c r="Y3002" s="70">
        <f>W3002</f>
        <v>19.947236232900003</v>
      </c>
      <c r="Z3002" s="70" t="e">
        <f>#REF!*Y3002</f>
        <v>#REF!</v>
      </c>
      <c r="AA3002" s="73">
        <v>43238</v>
      </c>
    </row>
    <row r="3003" spans="1:27" ht="17.25" customHeight="1">
      <c r="A3003">
        <v>6</v>
      </c>
      <c r="B3003" s="60" t="s">
        <v>5891</v>
      </c>
      <c r="C3003" s="74">
        <v>1462</v>
      </c>
      <c r="D3003" s="74"/>
      <c r="E3003" s="75" t="s">
        <v>5938</v>
      </c>
      <c r="F3003">
        <v>1462</v>
      </c>
      <c r="G3003" s="55">
        <f>C3003-F3003</f>
        <v>0</v>
      </c>
      <c r="H3003" s="61">
        <v>250</v>
      </c>
      <c r="I3003" s="76"/>
      <c r="J3003" s="63">
        <f>T3003</f>
        <v>4.5999999999999996</v>
      </c>
      <c r="K3003" s="55">
        <v>40</v>
      </c>
      <c r="L3003" s="64">
        <f>J3003*K3003</f>
        <v>184</v>
      </c>
      <c r="M3003" s="65">
        <v>14.7865</v>
      </c>
      <c r="N3003" s="22">
        <f>L3003-L3003*M3003/100</f>
        <v>156.79284000000001</v>
      </c>
      <c r="O3003" s="23">
        <v>60</v>
      </c>
      <c r="P3003" s="66">
        <f>N3003+N3003*O3003/100</f>
        <v>250.86854400000001</v>
      </c>
      <c r="Q3003" s="67">
        <f>J3003-T3003</f>
        <v>0</v>
      </c>
      <c r="R3003" s="55">
        <v>25</v>
      </c>
      <c r="S3003" s="70">
        <v>115</v>
      </c>
      <c r="T3003" s="69">
        <f>S3003/R3003</f>
        <v>4.5999999999999996</v>
      </c>
      <c r="U3003" s="70">
        <f>IF(N3003&lt;&gt;"",(L3003-L3003/100*M3003)*(1+N3003/100),L3003-L3003/100*M3003)</f>
        <v>402.6327867526561</v>
      </c>
      <c r="V3003" s="70"/>
      <c r="W3003" s="70">
        <f>U3003+U3003*V3003/100</f>
        <v>402.6327867526561</v>
      </c>
      <c r="X3003" s="72" t="str">
        <f>IF(I3003&lt;&gt;"",((I3003-W3003)/W3003)*100,"")</f>
        <v/>
      </c>
      <c r="Y3003" s="70">
        <f>W3003</f>
        <v>402.6327867526561</v>
      </c>
      <c r="Z3003" s="70" t="e">
        <f>#REF!*Y3003</f>
        <v>#REF!</v>
      </c>
      <c r="AA3003" s="73">
        <v>43238</v>
      </c>
    </row>
    <row r="3004" spans="1:27" ht="17.25" customHeight="1">
      <c r="A3004">
        <v>6</v>
      </c>
      <c r="B3004" s="60" t="s">
        <v>5891</v>
      </c>
      <c r="C3004" s="74">
        <v>1463</v>
      </c>
      <c r="D3004" s="74"/>
      <c r="E3004" s="75" t="s">
        <v>5939</v>
      </c>
      <c r="F3004">
        <v>1463</v>
      </c>
      <c r="G3004" s="55">
        <f>C3004-F3004</f>
        <v>0</v>
      </c>
      <c r="H3004" s="61">
        <v>80</v>
      </c>
      <c r="I3004" s="76"/>
      <c r="J3004" s="63">
        <f>T3004</f>
        <v>1.4</v>
      </c>
      <c r="K3004" s="55">
        <v>40</v>
      </c>
      <c r="L3004" s="64">
        <f>J3004*K3004</f>
        <v>56</v>
      </c>
      <c r="M3004" s="65">
        <v>14.7865</v>
      </c>
      <c r="N3004" s="22">
        <f>L3004-L3004*M3004/100</f>
        <v>47.719560000000001</v>
      </c>
      <c r="O3004" s="23">
        <v>60</v>
      </c>
      <c r="P3004" s="66">
        <f>N3004+N3004*O3004/100</f>
        <v>76.351296000000005</v>
      </c>
      <c r="Q3004" s="67">
        <f>J3004-T3004</f>
        <v>0</v>
      </c>
      <c r="R3004" s="55">
        <v>25</v>
      </c>
      <c r="S3004" s="70">
        <v>35</v>
      </c>
      <c r="T3004" s="69">
        <f>S3004/R3004</f>
        <v>1.4</v>
      </c>
      <c r="U3004" s="70">
        <f>IF(N3004&lt;&gt;"",(L3004-L3004/100*M3004)*(1+N3004/100),L3004-L3004/100*M3004)</f>
        <v>70.491124065936006</v>
      </c>
      <c r="V3004" s="70"/>
      <c r="W3004" s="70">
        <f>U3004+U3004*V3004/100</f>
        <v>70.491124065936006</v>
      </c>
      <c r="X3004" s="72" t="str">
        <f>IF(I3004&lt;&gt;"",((I3004-W3004)/W3004)*100,"")</f>
        <v/>
      </c>
      <c r="Y3004" s="70">
        <f>W3004</f>
        <v>70.491124065936006</v>
      </c>
      <c r="Z3004" s="70" t="e">
        <f>#REF!*Y3004</f>
        <v>#REF!</v>
      </c>
      <c r="AA3004" s="73">
        <v>43238</v>
      </c>
    </row>
    <row r="3005" spans="1:27" ht="17.25" customHeight="1">
      <c r="A3005">
        <v>6</v>
      </c>
      <c r="B3005" s="60" t="s">
        <v>5891</v>
      </c>
      <c r="C3005" s="74">
        <v>1464</v>
      </c>
      <c r="D3005" s="74"/>
      <c r="E3005" s="75" t="s">
        <v>5940</v>
      </c>
      <c r="F3005">
        <v>1464</v>
      </c>
      <c r="G3005" s="55">
        <f>C3005-F3005</f>
        <v>0</v>
      </c>
      <c r="H3005" s="61">
        <v>40</v>
      </c>
      <c r="I3005" s="76"/>
      <c r="J3005" s="63">
        <f>T3005</f>
        <v>0.68</v>
      </c>
      <c r="K3005" s="55">
        <v>40</v>
      </c>
      <c r="L3005" s="64">
        <f>J3005*K3005</f>
        <v>27.200000000000003</v>
      </c>
      <c r="M3005" s="65">
        <v>14.7865</v>
      </c>
      <c r="N3005" s="22">
        <f>L3005-L3005*M3005/100</f>
        <v>23.178072000000004</v>
      </c>
      <c r="O3005" s="23">
        <v>60</v>
      </c>
      <c r="P3005" s="66">
        <f>N3005+N3005*O3005/100</f>
        <v>37.084915200000005</v>
      </c>
      <c r="Q3005" s="67">
        <f>J3005-T3005</f>
        <v>0</v>
      </c>
      <c r="R3005" s="55">
        <v>25</v>
      </c>
      <c r="S3005" s="70">
        <v>17</v>
      </c>
      <c r="T3005" s="69">
        <f>S3005/R3005</f>
        <v>0.68</v>
      </c>
      <c r="U3005" s="70">
        <f>IF(N3005&lt;&gt;"",(L3005-L3005/100*M3005)*(1+N3005/100),L3005-L3005/100*M3005)</f>
        <v>28.550302216371847</v>
      </c>
      <c r="V3005" s="70"/>
      <c r="W3005" s="70">
        <f>U3005+U3005*V3005/100</f>
        <v>28.550302216371847</v>
      </c>
      <c r="X3005" s="72" t="str">
        <f>IF(I3005&lt;&gt;"",((I3005-W3005)/W3005)*100,"")</f>
        <v/>
      </c>
      <c r="Y3005" s="70">
        <f>W3005</f>
        <v>28.550302216371847</v>
      </c>
      <c r="Z3005" s="70" t="e">
        <f>#REF!*Y3005</f>
        <v>#REF!</v>
      </c>
      <c r="AA3005" s="73">
        <v>43238</v>
      </c>
    </row>
    <row r="3006" spans="1:27" ht="17.25" customHeight="1">
      <c r="A3006">
        <v>6</v>
      </c>
      <c r="B3006" s="60" t="s">
        <v>5891</v>
      </c>
      <c r="C3006" s="55">
        <v>1465</v>
      </c>
      <c r="D3006" s="55"/>
      <c r="E3006" s="55" t="s">
        <v>5941</v>
      </c>
      <c r="F3006">
        <v>1465</v>
      </c>
      <c r="G3006" s="55">
        <f>C3006-F3006</f>
        <v>0</v>
      </c>
      <c r="H3006" s="61">
        <v>33</v>
      </c>
      <c r="I3006" s="62">
        <v>25</v>
      </c>
      <c r="J3006" s="63">
        <f>T3006</f>
        <v>0.6</v>
      </c>
      <c r="K3006" s="55">
        <v>40</v>
      </c>
      <c r="L3006" s="64">
        <f>J3006*K3006</f>
        <v>24</v>
      </c>
      <c r="M3006" s="71">
        <v>14.9</v>
      </c>
      <c r="N3006" s="22">
        <f>L3006-L3006*M3006/100</f>
        <v>20.423999999999999</v>
      </c>
      <c r="O3006" s="23">
        <v>60</v>
      </c>
      <c r="P3006" s="66">
        <f>N3006+N3006*O3006/100</f>
        <v>32.678399999999996</v>
      </c>
      <c r="Q3006" s="67">
        <f>J3006-T3006</f>
        <v>0</v>
      </c>
      <c r="R3006" s="55">
        <v>25</v>
      </c>
      <c r="S3006" s="80">
        <v>15</v>
      </c>
      <c r="T3006" s="69">
        <f>S3006/R3006</f>
        <v>0.6</v>
      </c>
      <c r="U3006" s="70">
        <f>IF(N3006&lt;&gt;"",(L3006-L3006/100*M3006)*(1+N3006/100),L3006-L3006/100*M3006)</f>
        <v>24.595397759999997</v>
      </c>
      <c r="V3006" s="71"/>
      <c r="W3006" s="70">
        <f>U3006+U3006*V3006/100</f>
        <v>24.595397759999997</v>
      </c>
      <c r="X3006" s="72">
        <f>IF(I3006&lt;&gt;"",((I3006-W3006)/W3006)*100,"")</f>
        <v>1.6450323103048801</v>
      </c>
      <c r="Y3006" s="70">
        <f>W3006</f>
        <v>24.595397759999997</v>
      </c>
      <c r="Z3006" s="70" t="e">
        <f>#REF!*Y3006</f>
        <v>#REF!</v>
      </c>
      <c r="AA3006" s="73">
        <v>43182</v>
      </c>
    </row>
    <row r="3007" spans="1:27" ht="17.25" customHeight="1">
      <c r="A3007">
        <v>6</v>
      </c>
      <c r="B3007" s="60" t="s">
        <v>5891</v>
      </c>
      <c r="C3007" s="71">
        <v>1466</v>
      </c>
      <c r="D3007" s="71"/>
      <c r="E3007" s="71" t="s">
        <v>5942</v>
      </c>
      <c r="F3007">
        <v>1466</v>
      </c>
      <c r="G3007" s="55">
        <f>C3007-F3007</f>
        <v>0</v>
      </c>
      <c r="H3007" s="61">
        <v>25</v>
      </c>
      <c r="I3007" s="62">
        <v>25</v>
      </c>
      <c r="J3007" s="63">
        <f>T3007</f>
        <v>0.4642857142857143</v>
      </c>
      <c r="K3007" s="55">
        <v>40</v>
      </c>
      <c r="L3007" s="64">
        <f>J3007*K3007</f>
        <v>18.571428571428573</v>
      </c>
      <c r="M3007" s="71">
        <v>14.757999999999999</v>
      </c>
      <c r="N3007" s="22">
        <f>L3007-L3007*M3007/100</f>
        <v>15.830657142857145</v>
      </c>
      <c r="O3007" s="23">
        <v>60</v>
      </c>
      <c r="P3007" s="66">
        <f>N3007+N3007*O3007/100</f>
        <v>25.329051428571432</v>
      </c>
      <c r="Q3007" s="67">
        <f>J3007-T3007</f>
        <v>0</v>
      </c>
      <c r="R3007" s="55">
        <v>28</v>
      </c>
      <c r="S3007" s="71">
        <v>13</v>
      </c>
      <c r="T3007" s="69">
        <f>S3007/R3007</f>
        <v>0.4642857142857143</v>
      </c>
      <c r="U3007" s="70">
        <f>IF(N3007&lt;&gt;"",(L3007-L3007/100*M3007)*(1+N3007/100),L3007-L3007/100*M3007)</f>
        <v>18.336754198604083</v>
      </c>
      <c r="V3007" s="70"/>
      <c r="W3007" s="70">
        <f>U3007+U3007*V3007/100</f>
        <v>18.336754198604083</v>
      </c>
      <c r="X3007" s="72">
        <f>IF(I3007&lt;&gt;"",((I3007-W3007)/W3007)*100,"")</f>
        <v>36.338196658071404</v>
      </c>
      <c r="Y3007" s="70">
        <f>W3007</f>
        <v>18.336754198604083</v>
      </c>
      <c r="Z3007" s="70" t="e">
        <f>#REF!*Y3007</f>
        <v>#REF!</v>
      </c>
      <c r="AA3007" s="73">
        <v>43301</v>
      </c>
    </row>
    <row r="3008" spans="1:27" ht="17.25" customHeight="1">
      <c r="A3008">
        <v>6</v>
      </c>
      <c r="B3008" s="60" t="s">
        <v>5891</v>
      </c>
      <c r="C3008" s="55">
        <v>1467</v>
      </c>
      <c r="D3008" s="55"/>
      <c r="E3008" s="55" t="s">
        <v>5943</v>
      </c>
      <c r="F3008">
        <v>1467</v>
      </c>
      <c r="G3008" s="55">
        <f>C3008-F3008</f>
        <v>0</v>
      </c>
      <c r="H3008" s="61">
        <v>290</v>
      </c>
      <c r="I3008" s="62">
        <v>200</v>
      </c>
      <c r="J3008" s="63">
        <f>T3008</f>
        <v>5.52</v>
      </c>
      <c r="K3008" s="55">
        <v>40</v>
      </c>
      <c r="L3008" s="64">
        <f>J3008*K3008</f>
        <v>220.79999999999998</v>
      </c>
      <c r="M3008" s="71">
        <v>14.9</v>
      </c>
      <c r="N3008" s="22">
        <f>L3008-L3008*M3008/100</f>
        <v>187.9008</v>
      </c>
      <c r="O3008" s="23">
        <v>60</v>
      </c>
      <c r="P3008" s="66">
        <f>N3008+N3008*O3008/100</f>
        <v>300.64127999999999</v>
      </c>
      <c r="Q3008" s="67">
        <f>J3008-T3008</f>
        <v>0</v>
      </c>
      <c r="R3008" s="55">
        <v>25</v>
      </c>
      <c r="S3008" s="80">
        <v>138</v>
      </c>
      <c r="T3008" s="69">
        <f>S3008/R3008</f>
        <v>5.52</v>
      </c>
      <c r="U3008" s="70">
        <f>IF(N3008&lt;&gt;"",(L3008-L3008/100*M3008)*(1+N3008/100),L3008-L3008/100*M3008)</f>
        <v>540.96790640639983</v>
      </c>
      <c r="V3008" s="71"/>
      <c r="W3008" s="70">
        <f>U3008+U3008*V3008/100</f>
        <v>540.96790640639983</v>
      </c>
      <c r="X3008" s="72">
        <f>IF(I3008&lt;&gt;"",((I3008-W3008)/W3008)*100,"")</f>
        <v>-63.029230083429233</v>
      </c>
      <c r="Y3008" s="70">
        <f>W3008</f>
        <v>540.96790640639983</v>
      </c>
      <c r="Z3008" s="70" t="e">
        <f>#REF!*Y3008</f>
        <v>#REF!</v>
      </c>
      <c r="AA3008" s="73">
        <v>43182</v>
      </c>
    </row>
    <row r="3009" spans="1:27" ht="17.25" customHeight="1">
      <c r="A3009">
        <v>6</v>
      </c>
      <c r="B3009" s="60" t="s">
        <v>5891</v>
      </c>
      <c r="C3009" s="55">
        <v>1468</v>
      </c>
      <c r="D3009" s="55"/>
      <c r="E3009" s="55" t="s">
        <v>5944</v>
      </c>
      <c r="F3009">
        <v>1468</v>
      </c>
      <c r="G3009" s="55">
        <f>C3009-F3009</f>
        <v>0</v>
      </c>
      <c r="H3009" s="61">
        <v>600</v>
      </c>
      <c r="I3009" s="62">
        <v>400</v>
      </c>
      <c r="J3009" s="63">
        <f>T3009</f>
        <v>11.6</v>
      </c>
      <c r="K3009" s="55">
        <v>40</v>
      </c>
      <c r="L3009" s="64">
        <f>J3009*K3009</f>
        <v>464</v>
      </c>
      <c r="M3009" s="71">
        <v>14.9</v>
      </c>
      <c r="N3009" s="22">
        <f>L3009-L3009*M3009/100</f>
        <v>394.86399999999998</v>
      </c>
      <c r="O3009" s="23">
        <v>60</v>
      </c>
      <c r="P3009" s="66">
        <f>N3009+N3009*O3009/100</f>
        <v>631.78239999999994</v>
      </c>
      <c r="Q3009" s="67">
        <f>J3009-T3009</f>
        <v>0</v>
      </c>
      <c r="R3009" s="55">
        <v>25</v>
      </c>
      <c r="S3009" s="80">
        <v>290</v>
      </c>
      <c r="T3009" s="69">
        <f>S3009/R3009</f>
        <v>11.6</v>
      </c>
      <c r="U3009" s="70">
        <f>IF(N3009&lt;&gt;"",(L3009-L3009/100*M3009)*(1+N3009/100),L3009-L3009/100*M3009)</f>
        <v>1954.0397849599999</v>
      </c>
      <c r="V3009" s="71"/>
      <c r="W3009" s="70">
        <f>U3009+U3009*V3009/100</f>
        <v>1954.0397849599999</v>
      </c>
      <c r="X3009" s="72">
        <f>IF(I3009&lt;&gt;"",((I3009-W3009)/W3009)*100,"")</f>
        <v>-79.529587724940399</v>
      </c>
      <c r="Y3009" s="70">
        <f>W3009</f>
        <v>1954.0397849599999</v>
      </c>
      <c r="Z3009" s="70" t="e">
        <f>#REF!*Y3009</f>
        <v>#REF!</v>
      </c>
      <c r="AA3009" s="73">
        <v>43182</v>
      </c>
    </row>
    <row r="3010" spans="1:27" ht="17.25" customHeight="1">
      <c r="A3010">
        <v>6</v>
      </c>
      <c r="B3010" s="60" t="s">
        <v>5891</v>
      </c>
      <c r="C3010" s="55">
        <v>1469</v>
      </c>
      <c r="D3010" s="55"/>
      <c r="E3010" s="55" t="s">
        <v>5945</v>
      </c>
      <c r="F3010">
        <v>1469</v>
      </c>
      <c r="G3010" s="55">
        <f>C3010-F3010</f>
        <v>0</v>
      </c>
      <c r="H3010" s="61">
        <v>600</v>
      </c>
      <c r="I3010" s="62">
        <v>400</v>
      </c>
      <c r="J3010" s="63">
        <f>T3010</f>
        <v>11.6</v>
      </c>
      <c r="K3010" s="55">
        <v>40</v>
      </c>
      <c r="L3010" s="64">
        <f>J3010*K3010</f>
        <v>464</v>
      </c>
      <c r="M3010" s="71">
        <v>14.9</v>
      </c>
      <c r="N3010" s="22">
        <f>L3010-L3010*M3010/100</f>
        <v>394.86399999999998</v>
      </c>
      <c r="O3010" s="23">
        <v>60</v>
      </c>
      <c r="P3010" s="66">
        <f>N3010+N3010*O3010/100</f>
        <v>631.78239999999994</v>
      </c>
      <c r="Q3010" s="67">
        <f>J3010-T3010</f>
        <v>0</v>
      </c>
      <c r="R3010" s="55">
        <v>25</v>
      </c>
      <c r="S3010" s="80">
        <v>290</v>
      </c>
      <c r="T3010" s="69">
        <f>S3010/R3010</f>
        <v>11.6</v>
      </c>
      <c r="U3010" s="70">
        <f>IF(N3010&lt;&gt;"",(L3010-L3010/100*M3010)*(1+N3010/100),L3010-L3010/100*M3010)</f>
        <v>1954.0397849599999</v>
      </c>
      <c r="V3010" s="71"/>
      <c r="W3010" s="70">
        <f>U3010+U3010*V3010/100</f>
        <v>1954.0397849599999</v>
      </c>
      <c r="X3010" s="72">
        <f>IF(I3010&lt;&gt;"",((I3010-W3010)/W3010)*100,"")</f>
        <v>-79.529587724940399</v>
      </c>
      <c r="Y3010" s="70">
        <f>W3010</f>
        <v>1954.0397849599999</v>
      </c>
      <c r="Z3010" s="70" t="e">
        <f>#REF!*Y3010</f>
        <v>#REF!</v>
      </c>
      <c r="AA3010" s="73">
        <v>43182</v>
      </c>
    </row>
    <row r="3011" spans="1:27" ht="17.25" customHeight="1">
      <c r="A3011">
        <v>6</v>
      </c>
      <c r="B3011" s="60" t="s">
        <v>5891</v>
      </c>
      <c r="C3011">
        <v>1470</v>
      </c>
      <c r="D3011" s="74"/>
      <c r="E3011" s="75" t="s">
        <v>5946</v>
      </c>
      <c r="F3011">
        <v>1470</v>
      </c>
      <c r="G3011" s="55">
        <f>C3011-F3011</f>
        <v>0</v>
      </c>
      <c r="H3011" s="61">
        <v>18</v>
      </c>
      <c r="I3011" s="76"/>
      <c r="J3011" s="63">
        <f>T3011</f>
        <v>0.32</v>
      </c>
      <c r="K3011" s="55">
        <v>40</v>
      </c>
      <c r="L3011" s="64">
        <f>J3011*K3011</f>
        <v>12.8</v>
      </c>
      <c r="M3011" s="65">
        <v>14.7865</v>
      </c>
      <c r="N3011" s="22">
        <f>L3011-L3011*M3011/100</f>
        <v>10.907328</v>
      </c>
      <c r="O3011" s="23">
        <v>60</v>
      </c>
      <c r="P3011" s="66">
        <f>N3011+N3011*O3011/100</f>
        <v>17.451724800000001</v>
      </c>
      <c r="Q3011" s="67">
        <f>J3011-T3011</f>
        <v>0</v>
      </c>
      <c r="R3011" s="55">
        <v>25</v>
      </c>
      <c r="S3011" s="70">
        <v>8</v>
      </c>
      <c r="T3011" s="69">
        <f>S3011/R3011</f>
        <v>0.32</v>
      </c>
      <c r="U3011" s="70">
        <f>IF(N3011&lt;&gt;"",(L3011-L3011/100*M3011)*(1+N3011/100),L3011-L3011/100*M3011)</f>
        <v>12.097026040995841</v>
      </c>
      <c r="V3011" s="70"/>
      <c r="W3011" s="70">
        <f>U3011+U3011*V3011/100</f>
        <v>12.097026040995841</v>
      </c>
      <c r="X3011" s="72" t="str">
        <f>IF(I3011&lt;&gt;"",((I3011-W3011)/W3011)*100,"")</f>
        <v/>
      </c>
      <c r="Y3011" s="70">
        <f>W3011</f>
        <v>12.097026040995841</v>
      </c>
      <c r="Z3011" s="70" t="e">
        <f>#REF!*Y3011</f>
        <v>#REF!</v>
      </c>
      <c r="AA3011" s="73">
        <v>43238</v>
      </c>
    </row>
    <row r="3012" spans="1:27" ht="17.25" customHeight="1">
      <c r="A3012">
        <v>7</v>
      </c>
      <c r="B3012" s="55" t="s">
        <v>5947</v>
      </c>
      <c r="C3012">
        <v>1471</v>
      </c>
      <c r="D3012" s="55"/>
      <c r="E3012" s="55" t="s">
        <v>5948</v>
      </c>
      <c r="F3012">
        <v>1471</v>
      </c>
      <c r="G3012" s="55">
        <f t="shared" ref="G3012:G3035" si="243">C3012-F3012</f>
        <v>0</v>
      </c>
      <c r="H3012" s="61">
        <v>14</v>
      </c>
      <c r="I3012" s="62">
        <v>10</v>
      </c>
      <c r="J3012" s="63">
        <f>T3012</f>
        <v>0.24</v>
      </c>
      <c r="K3012" s="55">
        <v>40</v>
      </c>
      <c r="L3012" s="64">
        <f>J3012*K3012</f>
        <v>9.6</v>
      </c>
      <c r="M3012" s="55">
        <v>8</v>
      </c>
      <c r="N3012" s="22">
        <f>L3012-L3012*M3012/100</f>
        <v>8.831999999999999</v>
      </c>
      <c r="O3012" s="23">
        <v>60</v>
      </c>
      <c r="P3012" s="66">
        <f>N3012+N3012*O3012/100</f>
        <v>14.1312</v>
      </c>
      <c r="Q3012" s="67">
        <f>J3012-T3012</f>
        <v>0</v>
      </c>
      <c r="R3012" s="55">
        <v>25</v>
      </c>
      <c r="S3012" s="80">
        <v>6</v>
      </c>
      <c r="T3012" s="69">
        <f>S3012/R3012</f>
        <v>0.24</v>
      </c>
      <c r="U3012" s="70">
        <f>IF(N3012&lt;&gt;"",(L3012-L3012/100*M3012)*(1+N3012/100),L3012-L3012/100*M3012)</f>
        <v>9.6120422399999992</v>
      </c>
      <c r="V3012" s="71"/>
      <c r="W3012" s="70">
        <f>U3012+U3012*V3012/100</f>
        <v>9.6120422399999992</v>
      </c>
      <c r="X3012" s="72">
        <f>IF(I3012&lt;&gt;"",((I3012-W3012)/W3012)*100,"")</f>
        <v>4.0361637029177357</v>
      </c>
      <c r="Y3012" s="70">
        <f>W3012</f>
        <v>9.6120422399999992</v>
      </c>
      <c r="Z3012" s="70" t="e">
        <f>#REF!*Y3012</f>
        <v>#REF!</v>
      </c>
      <c r="AA3012" s="73">
        <v>43182</v>
      </c>
    </row>
    <row r="3013" spans="1:27" ht="17.25" customHeight="1">
      <c r="A3013">
        <v>7</v>
      </c>
      <c r="B3013" s="55" t="s">
        <v>5947</v>
      </c>
      <c r="C3013">
        <v>1472</v>
      </c>
      <c r="D3013" s="55"/>
      <c r="E3013" s="55" t="s">
        <v>5949</v>
      </c>
      <c r="F3013">
        <v>1472</v>
      </c>
      <c r="G3013" s="55">
        <f t="shared" si="243"/>
        <v>0</v>
      </c>
      <c r="H3013" s="61">
        <v>18</v>
      </c>
      <c r="I3013" s="62">
        <v>10</v>
      </c>
      <c r="J3013" s="63">
        <f>T3013</f>
        <v>0.24</v>
      </c>
      <c r="K3013" s="55">
        <v>40</v>
      </c>
      <c r="L3013" s="64">
        <f>J3013*K3013</f>
        <v>9.6</v>
      </c>
      <c r="M3013" s="55">
        <v>8</v>
      </c>
      <c r="N3013" s="22">
        <f>L3013-L3013*M3013/100</f>
        <v>8.831999999999999</v>
      </c>
      <c r="O3013" s="23">
        <v>60</v>
      </c>
      <c r="P3013" s="66">
        <f>N3013+N3013*O3013/100</f>
        <v>14.1312</v>
      </c>
      <c r="Q3013" s="67">
        <f>J3013-T3013</f>
        <v>0</v>
      </c>
      <c r="R3013" s="55">
        <v>25</v>
      </c>
      <c r="S3013" s="80">
        <v>6</v>
      </c>
      <c r="T3013" s="69">
        <f>S3013/R3013</f>
        <v>0.24</v>
      </c>
      <c r="U3013" s="70">
        <f>IF(N3013&lt;&gt;"",(L3013-L3013/100*M3013)*(1+N3013/100),L3013-L3013/100*M3013)</f>
        <v>9.6120422399999992</v>
      </c>
      <c r="V3013" s="71"/>
      <c r="W3013" s="70">
        <f>U3013+U3013*V3013/100</f>
        <v>9.6120422399999992</v>
      </c>
      <c r="X3013" s="72">
        <f>IF(I3013&lt;&gt;"",((I3013-W3013)/W3013)*100,"")</f>
        <v>4.0361637029177357</v>
      </c>
      <c r="Y3013" s="70">
        <f>W3013</f>
        <v>9.6120422399999992</v>
      </c>
      <c r="Z3013" s="70" t="e">
        <f>#REF!*Y3013</f>
        <v>#REF!</v>
      </c>
      <c r="AA3013" s="73">
        <v>43182</v>
      </c>
    </row>
    <row r="3014" spans="1:27" ht="17.25" customHeight="1">
      <c r="A3014">
        <v>7</v>
      </c>
      <c r="B3014" s="55" t="s">
        <v>5947</v>
      </c>
      <c r="C3014">
        <v>1473</v>
      </c>
      <c r="D3014" s="55"/>
      <c r="E3014" s="55" t="s">
        <v>5950</v>
      </c>
      <c r="F3014">
        <v>1473</v>
      </c>
      <c r="G3014" s="55">
        <f t="shared" si="243"/>
        <v>0</v>
      </c>
      <c r="H3014" s="61">
        <v>24</v>
      </c>
      <c r="I3014" s="62">
        <v>18</v>
      </c>
      <c r="J3014" s="63">
        <f>T3014</f>
        <v>0.4</v>
      </c>
      <c r="K3014" s="55">
        <v>40</v>
      </c>
      <c r="L3014" s="64">
        <f>J3014*K3014</f>
        <v>16</v>
      </c>
      <c r="M3014" s="55">
        <v>8</v>
      </c>
      <c r="N3014" s="22">
        <f>L3014-L3014*M3014/100</f>
        <v>14.72</v>
      </c>
      <c r="O3014" s="23">
        <v>60</v>
      </c>
      <c r="P3014" s="66">
        <f>N3014+N3014*O3014/100</f>
        <v>23.552</v>
      </c>
      <c r="Q3014" s="67">
        <f>J3014-T3014</f>
        <v>0</v>
      </c>
      <c r="R3014" s="55">
        <v>25</v>
      </c>
      <c r="S3014" s="80">
        <v>10</v>
      </c>
      <c r="T3014" s="69">
        <f>S3014/R3014</f>
        <v>0.4</v>
      </c>
      <c r="U3014" s="70">
        <f>IF(N3014&lt;&gt;"",(L3014-L3014/100*M3014)*(1+N3014/100),L3014-L3014/100*M3014)</f>
        <v>16.886784000000002</v>
      </c>
      <c r="V3014" s="71"/>
      <c r="W3014" s="70">
        <f>U3014+U3014*V3014/100</f>
        <v>16.886784000000002</v>
      </c>
      <c r="X3014" s="72">
        <f>IF(I3014&lt;&gt;"",((I3014-W3014)/W3014)*100,"")</f>
        <v>6.592232126614503</v>
      </c>
      <c r="Y3014" s="70">
        <f>W3014</f>
        <v>16.886784000000002</v>
      </c>
      <c r="Z3014" s="70" t="e">
        <f>#REF!*Y3014</f>
        <v>#REF!</v>
      </c>
      <c r="AA3014" s="73">
        <v>43182</v>
      </c>
    </row>
    <row r="3015" spans="1:27" ht="17.25" customHeight="1">
      <c r="A3015">
        <v>7</v>
      </c>
      <c r="B3015" s="55" t="s">
        <v>5947</v>
      </c>
      <c r="C3015">
        <v>1474</v>
      </c>
      <c r="D3015" s="55"/>
      <c r="E3015" s="59" t="s">
        <v>5951</v>
      </c>
      <c r="F3015">
        <v>1474</v>
      </c>
      <c r="G3015" s="55">
        <f t="shared" si="243"/>
        <v>0</v>
      </c>
      <c r="H3015" s="61">
        <v>24</v>
      </c>
      <c r="I3015" s="62">
        <v>20</v>
      </c>
      <c r="J3015" s="63">
        <f>T3015</f>
        <v>0.4</v>
      </c>
      <c r="K3015" s="55">
        <v>40</v>
      </c>
      <c r="L3015" s="64">
        <f>J3015*K3015</f>
        <v>16</v>
      </c>
      <c r="M3015" s="55">
        <v>8</v>
      </c>
      <c r="N3015" s="22">
        <f>L3015-L3015*M3015/100</f>
        <v>14.72</v>
      </c>
      <c r="O3015" s="23">
        <v>60</v>
      </c>
      <c r="P3015" s="66">
        <f>N3015+N3015*O3015/100</f>
        <v>23.552</v>
      </c>
      <c r="Q3015" s="67">
        <f>J3015-T3015</f>
        <v>0</v>
      </c>
      <c r="R3015" s="55">
        <v>25</v>
      </c>
      <c r="S3015" s="80">
        <v>10</v>
      </c>
      <c r="T3015" s="69">
        <f>S3015/R3015</f>
        <v>0.4</v>
      </c>
      <c r="U3015" s="70">
        <f>IF(N3015&lt;&gt;"",(L3015-L3015/100*M3015)*(1+N3015/100),L3015-L3015/100*M3015)</f>
        <v>16.886784000000002</v>
      </c>
      <c r="V3015" s="71"/>
      <c r="W3015" s="70">
        <f>U3015+U3015*V3015/100</f>
        <v>16.886784000000002</v>
      </c>
      <c r="X3015" s="72">
        <f>IF(I3015&lt;&gt;"",((I3015-W3015)/W3015)*100,"")</f>
        <v>18.435813474016115</v>
      </c>
      <c r="Y3015" s="70">
        <f>W3015</f>
        <v>16.886784000000002</v>
      </c>
      <c r="Z3015" s="70" t="e">
        <f>#REF!*Y3015</f>
        <v>#REF!</v>
      </c>
      <c r="AA3015" s="73">
        <v>43182</v>
      </c>
    </row>
    <row r="3016" spans="1:27" ht="17.25" customHeight="1">
      <c r="A3016">
        <v>7</v>
      </c>
      <c r="B3016" s="55" t="s">
        <v>5947</v>
      </c>
      <c r="C3016">
        <v>1475</v>
      </c>
      <c r="D3016" s="55"/>
      <c r="E3016" s="55" t="s">
        <v>5952</v>
      </c>
      <c r="F3016">
        <v>1475</v>
      </c>
      <c r="G3016" s="55">
        <f t="shared" si="243"/>
        <v>0</v>
      </c>
      <c r="H3016" s="61">
        <v>25</v>
      </c>
      <c r="I3016" s="62">
        <v>20</v>
      </c>
      <c r="J3016" s="63">
        <f>T3016</f>
        <v>0.44</v>
      </c>
      <c r="K3016" s="55">
        <v>40</v>
      </c>
      <c r="L3016" s="64">
        <f>J3016*K3016</f>
        <v>17.600000000000001</v>
      </c>
      <c r="M3016" s="55">
        <v>8</v>
      </c>
      <c r="N3016" s="22">
        <f>L3016-L3016*M3016/100</f>
        <v>16.192</v>
      </c>
      <c r="O3016" s="23">
        <v>60</v>
      </c>
      <c r="P3016" s="66">
        <f>N3016+N3016*O3016/100</f>
        <v>25.9072</v>
      </c>
      <c r="Q3016" s="67">
        <f>J3016-T3016</f>
        <v>0</v>
      </c>
      <c r="R3016" s="55">
        <v>25</v>
      </c>
      <c r="S3016" s="80">
        <v>11</v>
      </c>
      <c r="T3016" s="69">
        <f>S3016/R3016</f>
        <v>0.44</v>
      </c>
      <c r="U3016" s="70">
        <f>IF(N3016&lt;&gt;"",(L3016-L3016/100*M3016)*(1+N3016/100),L3016-L3016/100*M3016)</f>
        <v>18.813808640000001</v>
      </c>
      <c r="V3016" s="71"/>
      <c r="W3016" s="70">
        <f>U3016+U3016*V3016/100</f>
        <v>18.813808640000001</v>
      </c>
      <c r="X3016" s="72">
        <f>IF(I3016&lt;&gt;"",((I3016-W3016)/W3016)*100,"")</f>
        <v>6.3048975499731599</v>
      </c>
      <c r="Y3016" s="70">
        <f>W3016</f>
        <v>18.813808640000001</v>
      </c>
      <c r="Z3016" s="70" t="e">
        <f>#REF!*Y3016</f>
        <v>#REF!</v>
      </c>
      <c r="AA3016" s="73">
        <v>43182</v>
      </c>
    </row>
    <row r="3017" spans="1:27" ht="17.25" customHeight="1">
      <c r="A3017">
        <v>7</v>
      </c>
      <c r="B3017" s="55" t="s">
        <v>5947</v>
      </c>
      <c r="C3017">
        <v>1476</v>
      </c>
      <c r="D3017" s="55"/>
      <c r="E3017" s="55" t="s">
        <v>5953</v>
      </c>
      <c r="F3017">
        <v>1476</v>
      </c>
      <c r="G3017" s="55">
        <f t="shared" si="243"/>
        <v>0</v>
      </c>
      <c r="H3017" s="61">
        <v>79</v>
      </c>
      <c r="I3017" s="62">
        <v>60</v>
      </c>
      <c r="J3017" s="63">
        <f>T3017</f>
        <v>1.34</v>
      </c>
      <c r="K3017" s="55">
        <v>40</v>
      </c>
      <c r="L3017" s="64">
        <f>J3017*K3017</f>
        <v>53.6</v>
      </c>
      <c r="M3017" s="55">
        <v>8</v>
      </c>
      <c r="N3017" s="22">
        <f>L3017-L3017*M3017/100</f>
        <v>49.311999999999998</v>
      </c>
      <c r="O3017" s="23">
        <v>60</v>
      </c>
      <c r="P3017" s="66">
        <f>N3017+N3017*O3017/100</f>
        <v>78.899199999999993</v>
      </c>
      <c r="Q3017" s="67">
        <f>J3017-T3017</f>
        <v>0</v>
      </c>
      <c r="R3017" s="55">
        <v>25</v>
      </c>
      <c r="S3017" s="80">
        <v>33.5</v>
      </c>
      <c r="T3017" s="69">
        <f>S3017/R3017</f>
        <v>1.34</v>
      </c>
      <c r="U3017" s="70">
        <f>IF(N3017&lt;&gt;"",(L3017-L3017/100*M3017)*(1+N3017/100),L3017-L3017/100*M3017)</f>
        <v>73.628733439999991</v>
      </c>
      <c r="V3017" s="71"/>
      <c r="W3017" s="70">
        <f>U3017+U3017*V3017/100</f>
        <v>73.628733439999991</v>
      </c>
      <c r="X3017" s="72">
        <f>IF(I3017&lt;&gt;"",((I3017-W3017)/W3017)*100,"")</f>
        <v>-18.510074536466171</v>
      </c>
      <c r="Y3017" s="70">
        <f>W3017</f>
        <v>73.628733439999991</v>
      </c>
      <c r="Z3017" s="70" t="e">
        <f>#REF!*Y3017</f>
        <v>#REF!</v>
      </c>
      <c r="AA3017" s="73">
        <v>43182</v>
      </c>
    </row>
    <row r="3018" spans="1:27" ht="17.25" customHeight="1">
      <c r="A3018">
        <v>7</v>
      </c>
      <c r="B3018" s="55" t="s">
        <v>5947</v>
      </c>
      <c r="C3018">
        <v>1477</v>
      </c>
      <c r="D3018" s="55"/>
      <c r="E3018" s="55" t="s">
        <v>5954</v>
      </c>
      <c r="F3018">
        <v>1477</v>
      </c>
      <c r="G3018" s="55">
        <f t="shared" si="243"/>
        <v>0</v>
      </c>
      <c r="H3018" s="61">
        <v>83</v>
      </c>
      <c r="I3018" s="62">
        <v>60</v>
      </c>
      <c r="J3018" s="63">
        <f>T3018</f>
        <v>1.4</v>
      </c>
      <c r="K3018" s="55">
        <v>40</v>
      </c>
      <c r="L3018" s="64">
        <f>J3018*K3018</f>
        <v>56</v>
      </c>
      <c r="M3018" s="55">
        <v>8</v>
      </c>
      <c r="N3018" s="22">
        <f>L3018-L3018*M3018/100</f>
        <v>51.519999999999996</v>
      </c>
      <c r="O3018" s="23">
        <v>60</v>
      </c>
      <c r="P3018" s="66">
        <f>N3018+N3018*O3018/100</f>
        <v>82.431999999999988</v>
      </c>
      <c r="Q3018" s="67">
        <f>J3018-T3018</f>
        <v>0</v>
      </c>
      <c r="R3018" s="55">
        <v>25</v>
      </c>
      <c r="S3018" s="81">
        <v>35</v>
      </c>
      <c r="T3018" s="69">
        <f>S3018/R3018</f>
        <v>1.4</v>
      </c>
      <c r="U3018" s="70">
        <f>IF(N3018&lt;&gt;"",(L3018-L3018/100*M3018)*(1+N3018/100),L3018-L3018/100*M3018)</f>
        <v>78.063103999999996</v>
      </c>
      <c r="V3018" s="71"/>
      <c r="W3018" s="70">
        <f>U3018+U3018*V3018/100</f>
        <v>78.063103999999996</v>
      </c>
      <c r="X3018" s="72">
        <f>IF(I3018&lt;&gt;"",((I3018-W3018)/W3018)*100,"")</f>
        <v>-23.139105511356551</v>
      </c>
      <c r="Y3018" s="70">
        <f>W3018</f>
        <v>78.063103999999996</v>
      </c>
      <c r="Z3018" s="70" t="e">
        <f>#REF!*Y3018</f>
        <v>#REF!</v>
      </c>
      <c r="AA3018" s="73">
        <v>43182</v>
      </c>
    </row>
    <row r="3019" spans="1:27" ht="17.25" customHeight="1">
      <c r="A3019">
        <v>7</v>
      </c>
      <c r="B3019" s="55" t="s">
        <v>5947</v>
      </c>
      <c r="C3019">
        <v>1478</v>
      </c>
      <c r="D3019" s="55"/>
      <c r="E3019" s="55" t="s">
        <v>5955</v>
      </c>
      <c r="F3019">
        <v>1478</v>
      </c>
      <c r="G3019" s="55">
        <f t="shared" si="243"/>
        <v>0</v>
      </c>
      <c r="H3019" s="61">
        <v>95</v>
      </c>
      <c r="I3019" s="62">
        <v>70</v>
      </c>
      <c r="J3019" s="63">
        <f>T3019</f>
        <v>1.6</v>
      </c>
      <c r="K3019" s="55">
        <v>40</v>
      </c>
      <c r="L3019" s="64">
        <f>J3019*K3019</f>
        <v>64</v>
      </c>
      <c r="M3019" s="55">
        <v>8</v>
      </c>
      <c r="N3019" s="22">
        <f>L3019-L3019*M3019/100</f>
        <v>58.88</v>
      </c>
      <c r="O3019" s="23">
        <v>60</v>
      </c>
      <c r="P3019" s="66">
        <f>N3019+N3019*O3019/100</f>
        <v>94.207999999999998</v>
      </c>
      <c r="Q3019" s="67">
        <f>J3019-T3019</f>
        <v>0</v>
      </c>
      <c r="R3019" s="55">
        <v>25</v>
      </c>
      <c r="S3019" s="80">
        <v>40</v>
      </c>
      <c r="T3019" s="69">
        <f>S3019/R3019</f>
        <v>1.6</v>
      </c>
      <c r="U3019" s="70">
        <f>IF(N3019&lt;&gt;"",(L3019-L3019/100*M3019)*(1+N3019/100),L3019-L3019/100*M3019)</f>
        <v>93.548544000000007</v>
      </c>
      <c r="V3019" s="71"/>
      <c r="W3019" s="70">
        <f>U3019+U3019*V3019/100</f>
        <v>93.548544000000007</v>
      </c>
      <c r="X3019" s="72">
        <f>IF(I3019&lt;&gt;"",((I3019-W3019)/W3019)*100,"")</f>
        <v>-25.172539296816854</v>
      </c>
      <c r="Y3019" s="70">
        <f>W3019</f>
        <v>93.548544000000007</v>
      </c>
      <c r="Z3019" s="70" t="e">
        <f>#REF!*Y3019</f>
        <v>#REF!</v>
      </c>
      <c r="AA3019" s="73">
        <v>43182</v>
      </c>
    </row>
    <row r="3020" spans="1:27" ht="17.25" customHeight="1">
      <c r="A3020">
        <v>7</v>
      </c>
      <c r="B3020" s="55" t="s">
        <v>5947</v>
      </c>
      <c r="C3020">
        <v>1479</v>
      </c>
      <c r="D3020" s="55"/>
      <c r="E3020" s="55" t="s">
        <v>5956</v>
      </c>
      <c r="F3020">
        <v>1479</v>
      </c>
      <c r="G3020" s="55">
        <f t="shared" si="243"/>
        <v>0</v>
      </c>
      <c r="H3020" s="61">
        <v>95</v>
      </c>
      <c r="I3020" s="62">
        <v>70</v>
      </c>
      <c r="J3020" s="63">
        <f>T3020</f>
        <v>1.6</v>
      </c>
      <c r="K3020" s="55">
        <v>40</v>
      </c>
      <c r="L3020" s="64">
        <f>J3020*K3020</f>
        <v>64</v>
      </c>
      <c r="M3020" s="55">
        <v>8</v>
      </c>
      <c r="N3020" s="22">
        <f>L3020-L3020*M3020/100</f>
        <v>58.88</v>
      </c>
      <c r="O3020" s="23">
        <v>60</v>
      </c>
      <c r="P3020" s="66">
        <f>N3020+N3020*O3020/100</f>
        <v>94.207999999999998</v>
      </c>
      <c r="Q3020" s="67">
        <f>J3020-T3020</f>
        <v>0</v>
      </c>
      <c r="R3020" s="55">
        <v>25</v>
      </c>
      <c r="S3020" s="81">
        <v>40</v>
      </c>
      <c r="T3020" s="69">
        <f>S3020/R3020</f>
        <v>1.6</v>
      </c>
      <c r="U3020" s="70">
        <f>IF(N3020&lt;&gt;"",(L3020-L3020/100*M3020)*(1+N3020/100),L3020-L3020/100*M3020)</f>
        <v>93.548544000000007</v>
      </c>
      <c r="V3020" s="71"/>
      <c r="W3020" s="70">
        <f>U3020+U3020*V3020/100</f>
        <v>93.548544000000007</v>
      </c>
      <c r="X3020" s="72">
        <f>IF(I3020&lt;&gt;"",((I3020-W3020)/W3020)*100,"")</f>
        <v>-25.172539296816854</v>
      </c>
      <c r="Y3020" s="70">
        <f>W3020</f>
        <v>93.548544000000007</v>
      </c>
      <c r="Z3020" s="70" t="e">
        <f>#REF!*Y3020</f>
        <v>#REF!</v>
      </c>
      <c r="AA3020" s="73">
        <v>43182</v>
      </c>
    </row>
    <row r="3021" spans="1:27" ht="17.25" customHeight="1">
      <c r="A3021">
        <v>7</v>
      </c>
      <c r="B3021" s="55" t="s">
        <v>5947</v>
      </c>
      <c r="C3021">
        <v>1480</v>
      </c>
      <c r="D3021" s="55"/>
      <c r="E3021" s="55" t="s">
        <v>5957</v>
      </c>
      <c r="F3021">
        <v>1480</v>
      </c>
      <c r="G3021" s="55">
        <f t="shared" si="243"/>
        <v>0</v>
      </c>
      <c r="H3021" s="61">
        <v>98</v>
      </c>
      <c r="I3021" s="62">
        <v>75</v>
      </c>
      <c r="J3021" s="63">
        <f>T3021</f>
        <v>1.66</v>
      </c>
      <c r="K3021" s="55">
        <v>40</v>
      </c>
      <c r="L3021" s="64">
        <f>J3021*K3021</f>
        <v>66.399999999999991</v>
      </c>
      <c r="M3021" s="55">
        <v>8</v>
      </c>
      <c r="N3021" s="22">
        <f>L3021-L3021*M3021/100</f>
        <v>61.087999999999994</v>
      </c>
      <c r="O3021" s="23">
        <v>60</v>
      </c>
      <c r="P3021" s="66">
        <f>N3021+N3021*O3021/100</f>
        <v>97.740799999999993</v>
      </c>
      <c r="Q3021" s="67">
        <f>J3021-T3021</f>
        <v>0</v>
      </c>
      <c r="R3021" s="55">
        <v>25</v>
      </c>
      <c r="S3021" s="80">
        <v>41.5</v>
      </c>
      <c r="T3021" s="69">
        <f>S3021/R3021</f>
        <v>1.66</v>
      </c>
      <c r="U3021" s="70">
        <f>IF(N3021&lt;&gt;"",(L3021-L3021/100*M3021)*(1+N3021/100),L3021-L3021/100*M3021)</f>
        <v>98.405437439999986</v>
      </c>
      <c r="V3021" s="71"/>
      <c r="W3021" s="70">
        <f>U3021+U3021*V3021/100</f>
        <v>98.405437439999986</v>
      </c>
      <c r="X3021" s="72">
        <f>IF(I3021&lt;&gt;"",((I3021-W3021)/W3021)*100,"")</f>
        <v>-23.784699350857323</v>
      </c>
      <c r="Y3021" s="70">
        <f>W3021</f>
        <v>98.405437439999986</v>
      </c>
      <c r="Z3021" s="70" t="e">
        <f>#REF!*Y3021</f>
        <v>#REF!</v>
      </c>
      <c r="AA3021" s="73">
        <v>43182</v>
      </c>
    </row>
    <row r="3022" spans="1:27" ht="17.25" customHeight="1">
      <c r="A3022">
        <v>7</v>
      </c>
      <c r="B3022" s="55" t="s">
        <v>5947</v>
      </c>
      <c r="C3022">
        <v>1481</v>
      </c>
      <c r="D3022" s="55"/>
      <c r="E3022" s="55" t="s">
        <v>5958</v>
      </c>
      <c r="F3022">
        <v>1481</v>
      </c>
      <c r="G3022" s="55">
        <f t="shared" si="243"/>
        <v>0</v>
      </c>
      <c r="H3022" s="61">
        <v>105</v>
      </c>
      <c r="I3022" s="62">
        <v>75</v>
      </c>
      <c r="J3022" s="63">
        <f>T3022</f>
        <v>1.8</v>
      </c>
      <c r="K3022" s="55">
        <v>40</v>
      </c>
      <c r="L3022" s="64">
        <f>J3022*K3022</f>
        <v>72</v>
      </c>
      <c r="M3022" s="55">
        <v>8</v>
      </c>
      <c r="N3022" s="22">
        <f>L3022-L3022*M3022/100</f>
        <v>66.239999999999995</v>
      </c>
      <c r="O3022" s="23">
        <v>60</v>
      </c>
      <c r="P3022" s="66">
        <f>N3022+N3022*O3022/100</f>
        <v>105.98399999999999</v>
      </c>
      <c r="Q3022" s="67">
        <f>J3022-T3022</f>
        <v>0</v>
      </c>
      <c r="R3022" s="55">
        <v>25</v>
      </c>
      <c r="S3022" s="80">
        <v>45</v>
      </c>
      <c r="T3022" s="69">
        <f>S3022/R3022</f>
        <v>1.8</v>
      </c>
      <c r="U3022" s="70">
        <f>IF(N3022&lt;&gt;"",(L3022-L3022/100*M3022)*(1+N3022/100),L3022-L3022/100*M3022)</f>
        <v>110.11737599999998</v>
      </c>
      <c r="V3022" s="71"/>
      <c r="W3022" s="70">
        <f>U3022+U3022*V3022/100</f>
        <v>110.11737599999998</v>
      </c>
      <c r="X3022" s="72">
        <f>IF(I3022&lt;&gt;"",((I3022-W3022)/W3022)*100,"")</f>
        <v>-31.89085798775298</v>
      </c>
      <c r="Y3022" s="70">
        <f>W3022</f>
        <v>110.11737599999998</v>
      </c>
      <c r="Z3022" s="70" t="e">
        <f>#REF!*Y3022</f>
        <v>#REF!</v>
      </c>
      <c r="AA3022" s="73">
        <v>43182</v>
      </c>
    </row>
    <row r="3023" spans="1:27" ht="17.25" customHeight="1">
      <c r="A3023">
        <v>7</v>
      </c>
      <c r="B3023" s="55" t="s">
        <v>5947</v>
      </c>
      <c r="C3023">
        <v>1482</v>
      </c>
      <c r="D3023" s="55"/>
      <c r="E3023" s="55" t="s">
        <v>5959</v>
      </c>
      <c r="F3023">
        <v>1482</v>
      </c>
      <c r="G3023" s="55">
        <f t="shared" si="243"/>
        <v>0</v>
      </c>
      <c r="H3023" s="61">
        <v>105</v>
      </c>
      <c r="I3023" s="62">
        <v>75</v>
      </c>
      <c r="J3023" s="63">
        <f>T3023</f>
        <v>1.8</v>
      </c>
      <c r="K3023" s="55">
        <v>40</v>
      </c>
      <c r="L3023" s="64">
        <f>J3023*K3023</f>
        <v>72</v>
      </c>
      <c r="M3023" s="55">
        <v>8</v>
      </c>
      <c r="N3023" s="22">
        <f>L3023-L3023*M3023/100</f>
        <v>66.239999999999995</v>
      </c>
      <c r="O3023" s="23">
        <v>60</v>
      </c>
      <c r="P3023" s="66">
        <f>N3023+N3023*O3023/100</f>
        <v>105.98399999999999</v>
      </c>
      <c r="Q3023" s="67">
        <f>J3023-T3023</f>
        <v>0</v>
      </c>
      <c r="R3023" s="55">
        <v>25</v>
      </c>
      <c r="S3023" s="80">
        <v>45</v>
      </c>
      <c r="T3023" s="69">
        <f>S3023/R3023</f>
        <v>1.8</v>
      </c>
      <c r="U3023" s="70">
        <f>IF(N3023&lt;&gt;"",(L3023-L3023/100*M3023)*(1+N3023/100),L3023-L3023/100*M3023)</f>
        <v>110.11737599999998</v>
      </c>
      <c r="V3023" s="71"/>
      <c r="W3023" s="70">
        <f>U3023+U3023*V3023/100</f>
        <v>110.11737599999998</v>
      </c>
      <c r="X3023" s="72">
        <f>IF(I3023&lt;&gt;"",((I3023-W3023)/W3023)*100,"")</f>
        <v>-31.89085798775298</v>
      </c>
      <c r="Y3023" s="70">
        <f>W3023</f>
        <v>110.11737599999998</v>
      </c>
      <c r="Z3023" s="70" t="e">
        <f>#REF!*Y3023</f>
        <v>#REF!</v>
      </c>
      <c r="AA3023" s="73">
        <v>43182</v>
      </c>
    </row>
    <row r="3024" spans="1:27" ht="17.25" customHeight="1">
      <c r="A3024">
        <v>7</v>
      </c>
      <c r="B3024" s="55" t="s">
        <v>5947</v>
      </c>
      <c r="C3024">
        <v>1483</v>
      </c>
      <c r="D3024" s="55"/>
      <c r="E3024" s="55" t="s">
        <v>5960</v>
      </c>
      <c r="F3024">
        <v>1483</v>
      </c>
      <c r="G3024" s="55">
        <f t="shared" si="243"/>
        <v>0</v>
      </c>
      <c r="H3024" s="61">
        <v>120</v>
      </c>
      <c r="I3024" s="62">
        <v>90</v>
      </c>
      <c r="J3024" s="63">
        <f>T3024</f>
        <v>2.06</v>
      </c>
      <c r="K3024" s="55">
        <v>40</v>
      </c>
      <c r="L3024" s="64">
        <f>J3024*K3024</f>
        <v>82.4</v>
      </c>
      <c r="M3024" s="55">
        <v>8</v>
      </c>
      <c r="N3024" s="22">
        <f>L3024-L3024*M3024/100</f>
        <v>75.808000000000007</v>
      </c>
      <c r="O3024" s="23">
        <v>60</v>
      </c>
      <c r="P3024" s="66">
        <f>N3024+N3024*O3024/100</f>
        <v>121.29280000000001</v>
      </c>
      <c r="Q3024" s="67">
        <f>J3024-T3024</f>
        <v>0</v>
      </c>
      <c r="R3024" s="55">
        <v>25</v>
      </c>
      <c r="S3024" s="81">
        <v>51.5</v>
      </c>
      <c r="T3024" s="69">
        <f>S3024/R3024</f>
        <v>2.06</v>
      </c>
      <c r="U3024" s="70">
        <f>IF(N3024&lt;&gt;"",(L3024-L3024/100*M3024)*(1+N3024/100),L3024-L3024/100*M3024)</f>
        <v>133.27652864000001</v>
      </c>
      <c r="V3024" s="71"/>
      <c r="W3024" s="70">
        <f>U3024+U3024*V3024/100</f>
        <v>133.27652864000001</v>
      </c>
      <c r="X3024" s="72">
        <f>IF(I3024&lt;&gt;"",((I3024-W3024)/W3024)*100,"")</f>
        <v>-32.471230367123709</v>
      </c>
      <c r="Y3024" s="70">
        <f>W3024</f>
        <v>133.27652864000001</v>
      </c>
      <c r="Z3024" s="70" t="e">
        <f>#REF!*Y3024</f>
        <v>#REF!</v>
      </c>
      <c r="AA3024" s="73">
        <v>43182</v>
      </c>
    </row>
    <row r="3025" spans="1:27" ht="17.25" customHeight="1">
      <c r="A3025">
        <v>7</v>
      </c>
      <c r="B3025" s="55" t="s">
        <v>5947</v>
      </c>
      <c r="C3025">
        <v>1484</v>
      </c>
      <c r="D3025" s="55"/>
      <c r="E3025" s="55" t="s">
        <v>5961</v>
      </c>
      <c r="F3025">
        <v>1484</v>
      </c>
      <c r="G3025" s="55">
        <f t="shared" si="243"/>
        <v>0</v>
      </c>
      <c r="H3025" s="61">
        <v>130</v>
      </c>
      <c r="I3025" s="62">
        <v>90</v>
      </c>
      <c r="J3025" s="63">
        <f>T3025</f>
        <v>2.2000000000000002</v>
      </c>
      <c r="K3025" s="55">
        <v>40</v>
      </c>
      <c r="L3025" s="64">
        <f>J3025*K3025</f>
        <v>88</v>
      </c>
      <c r="M3025" s="55">
        <v>8</v>
      </c>
      <c r="N3025" s="22">
        <f>L3025-L3025*M3025/100</f>
        <v>80.959999999999994</v>
      </c>
      <c r="O3025" s="23">
        <v>60</v>
      </c>
      <c r="P3025" s="66">
        <f>N3025+N3025*O3025/100</f>
        <v>129.536</v>
      </c>
      <c r="Q3025" s="67">
        <f>J3025-T3025</f>
        <v>0</v>
      </c>
      <c r="R3025" s="55">
        <v>25</v>
      </c>
      <c r="S3025" s="80">
        <v>55</v>
      </c>
      <c r="T3025" s="69">
        <f>S3025/R3025</f>
        <v>2.2000000000000002</v>
      </c>
      <c r="U3025" s="70">
        <f>IF(N3025&lt;&gt;"",(L3025-L3025/100*M3025)*(1+N3025/100),L3025-L3025/100*M3025)</f>
        <v>146.50521599999999</v>
      </c>
      <c r="V3025" s="71"/>
      <c r="W3025" s="70">
        <f>U3025+U3025*V3025/100</f>
        <v>146.50521599999999</v>
      </c>
      <c r="X3025" s="72">
        <f>IF(I3025&lt;&gt;"",((I3025-W3025)/W3025)*100,"")</f>
        <v>-38.56874010547174</v>
      </c>
      <c r="Y3025" s="70">
        <f>W3025</f>
        <v>146.50521599999999</v>
      </c>
      <c r="Z3025" s="70" t="e">
        <f>#REF!*Y3025</f>
        <v>#REF!</v>
      </c>
      <c r="AA3025" s="73">
        <v>43182</v>
      </c>
    </row>
    <row r="3026" spans="1:27" ht="17.25" customHeight="1">
      <c r="A3026">
        <v>7</v>
      </c>
      <c r="B3026" s="55" t="s">
        <v>5947</v>
      </c>
      <c r="C3026">
        <v>1485</v>
      </c>
      <c r="D3026" s="55"/>
      <c r="E3026" s="55" t="s">
        <v>5962</v>
      </c>
      <c r="F3026">
        <v>1485</v>
      </c>
      <c r="G3026" s="55">
        <f t="shared" si="243"/>
        <v>0</v>
      </c>
      <c r="H3026" s="61">
        <v>156</v>
      </c>
      <c r="I3026" s="62">
        <v>120</v>
      </c>
      <c r="J3026" s="63">
        <f>T3026</f>
        <v>2.66</v>
      </c>
      <c r="K3026" s="55">
        <v>40</v>
      </c>
      <c r="L3026" s="64">
        <f>J3026*K3026</f>
        <v>106.4</v>
      </c>
      <c r="M3026" s="55">
        <v>8</v>
      </c>
      <c r="N3026" s="22">
        <f>L3026-L3026*M3026/100</f>
        <v>97.888000000000005</v>
      </c>
      <c r="O3026" s="23">
        <v>60</v>
      </c>
      <c r="P3026" s="66">
        <f>N3026+N3026*O3026/100</f>
        <v>156.6208</v>
      </c>
      <c r="Q3026" s="67">
        <f>J3026-T3026</f>
        <v>0</v>
      </c>
      <c r="R3026" s="55">
        <v>25</v>
      </c>
      <c r="S3026" s="80">
        <v>66.5</v>
      </c>
      <c r="T3026" s="69">
        <f>S3026/R3026</f>
        <v>2.66</v>
      </c>
      <c r="U3026" s="70">
        <f>IF(N3026&lt;&gt;"",(L3026-L3026/100*M3026)*(1+N3026/100),L3026-L3026/100*M3026)</f>
        <v>193.70860544000004</v>
      </c>
      <c r="V3026" s="71"/>
      <c r="W3026" s="70">
        <f>U3026+U3026*V3026/100</f>
        <v>193.70860544000004</v>
      </c>
      <c r="X3026" s="72">
        <f>IF(I3026&lt;&gt;"",((I3026-W3026)/W3026)*100,"")</f>
        <v>-38.051280825946989</v>
      </c>
      <c r="Y3026" s="70">
        <f>W3026</f>
        <v>193.70860544000004</v>
      </c>
      <c r="Z3026" s="70" t="e">
        <f>#REF!*Y3026</f>
        <v>#REF!</v>
      </c>
      <c r="AA3026" s="73">
        <v>43182</v>
      </c>
    </row>
    <row r="3027" spans="1:27" ht="17.25" customHeight="1">
      <c r="A3027">
        <v>7</v>
      </c>
      <c r="B3027" s="55" t="s">
        <v>5947</v>
      </c>
      <c r="C3027">
        <v>1486</v>
      </c>
      <c r="D3027" s="55"/>
      <c r="E3027" s="55" t="s">
        <v>5963</v>
      </c>
      <c r="F3027">
        <v>1486</v>
      </c>
      <c r="G3027" s="55">
        <f t="shared" si="243"/>
        <v>0</v>
      </c>
      <c r="H3027" s="61">
        <v>198</v>
      </c>
      <c r="I3027" s="62">
        <v>140</v>
      </c>
      <c r="J3027" s="63">
        <f>T3027</f>
        <v>3.36</v>
      </c>
      <c r="K3027" s="55">
        <v>40</v>
      </c>
      <c r="L3027" s="64">
        <f>J3027*K3027</f>
        <v>134.4</v>
      </c>
      <c r="M3027" s="55">
        <v>8</v>
      </c>
      <c r="N3027" s="22">
        <f>L3027-L3027*M3027/100</f>
        <v>123.64800000000001</v>
      </c>
      <c r="O3027" s="23">
        <v>60</v>
      </c>
      <c r="P3027" s="66">
        <f>N3027+N3027*O3027/100</f>
        <v>197.83680000000004</v>
      </c>
      <c r="Q3027" s="67">
        <f>J3027-T3027</f>
        <v>0</v>
      </c>
      <c r="R3027" s="55">
        <v>25</v>
      </c>
      <c r="S3027" s="81">
        <v>84</v>
      </c>
      <c r="T3027" s="69">
        <f>S3027/R3027</f>
        <v>3.36</v>
      </c>
      <c r="U3027" s="70">
        <f>IF(N3027&lt;&gt;"",(L3027-L3027/100*M3027)*(1+N3027/100),L3027-L3027/100*M3027)</f>
        <v>276.53627904000007</v>
      </c>
      <c r="V3027" s="71"/>
      <c r="W3027" s="70">
        <f>U3027+U3027*V3027/100</f>
        <v>276.53627904000007</v>
      </c>
      <c r="X3027" s="72">
        <f>IF(I3027&lt;&gt;"",((I3027-W3027)/W3027)*100,"")</f>
        <v>-49.373731184200444</v>
      </c>
      <c r="Y3027" s="70">
        <f>W3027</f>
        <v>276.53627904000007</v>
      </c>
      <c r="Z3027" s="70" t="e">
        <f>#REF!*Y3027</f>
        <v>#REF!</v>
      </c>
      <c r="AA3027" s="73">
        <v>43182</v>
      </c>
    </row>
    <row r="3028" spans="1:27" ht="17.25" customHeight="1">
      <c r="A3028">
        <v>7</v>
      </c>
      <c r="B3028" s="55" t="s">
        <v>5947</v>
      </c>
      <c r="C3028">
        <v>1487</v>
      </c>
      <c r="D3028" s="55"/>
      <c r="E3028" s="55" t="s">
        <v>5964</v>
      </c>
      <c r="F3028">
        <v>1487</v>
      </c>
      <c r="G3028" s="55">
        <f t="shared" si="243"/>
        <v>0</v>
      </c>
      <c r="H3028" s="61">
        <v>250</v>
      </c>
      <c r="I3028" s="62">
        <v>175</v>
      </c>
      <c r="J3028" s="63">
        <f>T3028</f>
        <v>4.24</v>
      </c>
      <c r="K3028" s="55">
        <v>40</v>
      </c>
      <c r="L3028" s="64">
        <f>J3028*K3028</f>
        <v>169.60000000000002</v>
      </c>
      <c r="M3028" s="55">
        <v>8</v>
      </c>
      <c r="N3028" s="22">
        <f>L3028-L3028*M3028/100</f>
        <v>156.03200000000001</v>
      </c>
      <c r="O3028" s="23">
        <v>60</v>
      </c>
      <c r="P3028" s="66">
        <f>N3028+N3028*O3028/100</f>
        <v>249.65120000000002</v>
      </c>
      <c r="Q3028" s="67">
        <f>J3028-T3028</f>
        <v>0</v>
      </c>
      <c r="R3028" s="55">
        <v>25</v>
      </c>
      <c r="S3028" s="81">
        <v>106</v>
      </c>
      <c r="T3028" s="69">
        <f>S3028/R3028</f>
        <v>4.24</v>
      </c>
      <c r="U3028" s="70">
        <f>IF(N3028&lt;&gt;"",(L3028-L3028/100*M3028)*(1+N3028/100),L3028-L3028/100*M3028)</f>
        <v>399.49185024000002</v>
      </c>
      <c r="V3028" s="71"/>
      <c r="W3028" s="70">
        <f>U3028+U3028*V3028/100</f>
        <v>399.49185024000002</v>
      </c>
      <c r="X3028" s="72">
        <f>IF(I3028&lt;&gt;"",((I3028-W3028)/W3028)*100,"")</f>
        <v>-56.194350424203542</v>
      </c>
      <c r="Y3028" s="70">
        <f>W3028</f>
        <v>399.49185024000002</v>
      </c>
      <c r="Z3028" s="70" t="e">
        <f>#REF!*Y3028</f>
        <v>#REF!</v>
      </c>
      <c r="AA3028" s="73">
        <v>43182</v>
      </c>
    </row>
    <row r="3029" spans="1:27" ht="17.25" customHeight="1">
      <c r="A3029">
        <v>5</v>
      </c>
      <c r="B3029" s="79" t="s">
        <v>5840</v>
      </c>
      <c r="C3029">
        <v>1488</v>
      </c>
      <c r="D3029" s="83">
        <v>172</v>
      </c>
      <c r="E3029" s="84" t="s">
        <v>5965</v>
      </c>
      <c r="F3029">
        <v>1488</v>
      </c>
      <c r="G3029" s="55">
        <f t="shared" si="243"/>
        <v>0</v>
      </c>
      <c r="H3029" s="61">
        <v>49</v>
      </c>
      <c r="I3029" s="85">
        <v>35</v>
      </c>
      <c r="J3029" s="63">
        <f>T3029</f>
        <v>49</v>
      </c>
      <c r="K3029" s="55">
        <v>40</v>
      </c>
      <c r="L3029" s="64">
        <f>J3029*K3029</f>
        <v>1960</v>
      </c>
      <c r="M3029"/>
      <c r="N3029" s="22">
        <f>L3029-L3029*M3029/100</f>
        <v>1960</v>
      </c>
      <c r="O3029" s="23">
        <v>60</v>
      </c>
      <c r="P3029" s="66"/>
      <c r="Q3029" s="67">
        <f>J3029-T3029</f>
        <v>0</v>
      </c>
      <c r="R3029" s="86">
        <v>28</v>
      </c>
      <c r="S3029" s="69">
        <v>35</v>
      </c>
      <c r="T3029" s="69">
        <f>S3029+S3029*40%</f>
        <v>49</v>
      </c>
      <c r="U3029" t="s">
        <v>5966</v>
      </c>
    </row>
    <row r="3030" spans="1:27" ht="17.25" customHeight="1">
      <c r="A3030">
        <v>5</v>
      </c>
      <c r="B3030" s="79" t="s">
        <v>5840</v>
      </c>
      <c r="C3030">
        <v>1489</v>
      </c>
      <c r="D3030" s="83" t="s">
        <v>5967</v>
      </c>
      <c r="E3030" s="84" t="s">
        <v>5968</v>
      </c>
      <c r="F3030">
        <v>1489</v>
      </c>
      <c r="G3030" s="55">
        <f t="shared" si="243"/>
        <v>0</v>
      </c>
      <c r="H3030" s="61">
        <v>250</v>
      </c>
      <c r="I3030" s="85">
        <v>180</v>
      </c>
      <c r="J3030" s="63">
        <f>T3030</f>
        <v>252</v>
      </c>
      <c r="K3030" s="55">
        <v>40</v>
      </c>
      <c r="L3030" s="64">
        <f>J3030*K3030</f>
        <v>10080</v>
      </c>
      <c r="M3030"/>
      <c r="N3030" s="22">
        <f>L3030-L3030*M3030/100</f>
        <v>10080</v>
      </c>
      <c r="O3030" s="23">
        <v>60</v>
      </c>
      <c r="P3030" s="66"/>
      <c r="Q3030" s="67">
        <f>J3030-T3030</f>
        <v>0</v>
      </c>
      <c r="R3030" s="86">
        <v>28</v>
      </c>
      <c r="S3030" s="69">
        <v>180</v>
      </c>
      <c r="T3030" s="69">
        <f>S3030+S3030*40%</f>
        <v>252</v>
      </c>
    </row>
    <row r="3031" spans="1:27" ht="17.25" customHeight="1">
      <c r="A3031">
        <v>5</v>
      </c>
      <c r="B3031" s="79" t="s">
        <v>5840</v>
      </c>
      <c r="C3031">
        <v>1490</v>
      </c>
      <c r="D3031" s="83">
        <v>5716</v>
      </c>
      <c r="E3031" s="84" t="s">
        <v>5969</v>
      </c>
      <c r="F3031">
        <v>1490</v>
      </c>
      <c r="G3031" s="55">
        <f t="shared" si="243"/>
        <v>0</v>
      </c>
      <c r="H3031" s="61">
        <v>63</v>
      </c>
      <c r="I3031" s="85">
        <v>45</v>
      </c>
      <c r="J3031" s="63">
        <f>T3031</f>
        <v>63</v>
      </c>
      <c r="K3031" s="55">
        <v>40</v>
      </c>
      <c r="L3031" s="64">
        <f>J3031*K3031</f>
        <v>2520</v>
      </c>
      <c r="M3031"/>
      <c r="N3031" s="22">
        <f>L3031-L3031*M3031/100</f>
        <v>2520</v>
      </c>
      <c r="O3031" s="23">
        <v>60</v>
      </c>
      <c r="P3031" s="66"/>
      <c r="Q3031" s="67">
        <f>J3031-T3031</f>
        <v>0</v>
      </c>
      <c r="R3031" s="86">
        <v>28</v>
      </c>
      <c r="S3031" s="69">
        <v>45</v>
      </c>
      <c r="T3031" s="69">
        <f>S3031+S3031*40%</f>
        <v>63</v>
      </c>
    </row>
    <row r="3032" spans="1:27" ht="17.25" customHeight="1">
      <c r="A3032">
        <v>5</v>
      </c>
      <c r="B3032" s="79" t="s">
        <v>5840</v>
      </c>
      <c r="C3032">
        <v>1491</v>
      </c>
      <c r="D3032" s="83" t="s">
        <v>5970</v>
      </c>
      <c r="E3032" s="84" t="s">
        <v>5971</v>
      </c>
      <c r="F3032">
        <v>1491</v>
      </c>
      <c r="G3032" s="55">
        <f t="shared" si="243"/>
        <v>0</v>
      </c>
      <c r="H3032" s="61">
        <v>115</v>
      </c>
      <c r="I3032" s="85">
        <v>85</v>
      </c>
      <c r="J3032" s="63">
        <f>T3032</f>
        <v>119</v>
      </c>
      <c r="K3032" s="55">
        <v>40</v>
      </c>
      <c r="L3032" s="64">
        <f>J3032*K3032</f>
        <v>4760</v>
      </c>
      <c r="M3032"/>
      <c r="N3032" s="22">
        <f>L3032-L3032*M3032/100</f>
        <v>4760</v>
      </c>
      <c r="O3032" s="23">
        <v>60</v>
      </c>
      <c r="P3032" s="66"/>
      <c r="Q3032" s="67">
        <f>J3032-T3032</f>
        <v>0</v>
      </c>
      <c r="R3032" s="86">
        <v>28</v>
      </c>
      <c r="S3032" s="69">
        <v>85</v>
      </c>
      <c r="T3032" s="69">
        <f>S3032+S3032*40%</f>
        <v>119</v>
      </c>
    </row>
    <row r="3033" spans="1:27" ht="17.25" customHeight="1">
      <c r="A3033">
        <v>5</v>
      </c>
      <c r="B3033" s="79" t="s">
        <v>5840</v>
      </c>
      <c r="C3033">
        <v>1492</v>
      </c>
      <c r="D3033" s="83" t="s">
        <v>5972</v>
      </c>
      <c r="E3033" s="84" t="s">
        <v>5973</v>
      </c>
      <c r="F3033">
        <v>1492</v>
      </c>
      <c r="G3033" s="55">
        <f t="shared" si="243"/>
        <v>0</v>
      </c>
      <c r="H3033" s="61">
        <v>420</v>
      </c>
      <c r="I3033" s="85">
        <v>300</v>
      </c>
      <c r="J3033" s="63">
        <f>T3033</f>
        <v>420</v>
      </c>
      <c r="K3033" s="55">
        <v>40</v>
      </c>
      <c r="L3033" s="64">
        <f>J3033*K3033</f>
        <v>16800</v>
      </c>
      <c r="M3033"/>
      <c r="N3033" s="22">
        <f>L3033-L3033*M3033/100</f>
        <v>16800</v>
      </c>
      <c r="O3033" s="23">
        <v>60</v>
      </c>
      <c r="P3033" s="66"/>
      <c r="Q3033" s="67">
        <f>J3033-T3033</f>
        <v>0</v>
      </c>
      <c r="R3033" s="86">
        <v>28</v>
      </c>
      <c r="S3033" s="69">
        <v>300</v>
      </c>
      <c r="T3033" s="69">
        <f>S3033+S3033*40%</f>
        <v>420</v>
      </c>
    </row>
    <row r="3034" spans="1:27" ht="17.25" customHeight="1">
      <c r="A3034">
        <v>5</v>
      </c>
      <c r="B3034" s="79" t="s">
        <v>5840</v>
      </c>
      <c r="C3034">
        <v>1493</v>
      </c>
      <c r="D3034" s="83" t="s">
        <v>5974</v>
      </c>
      <c r="E3034" s="84" t="s">
        <v>5975</v>
      </c>
      <c r="F3034">
        <v>1493</v>
      </c>
      <c r="G3034" s="55">
        <f t="shared" si="243"/>
        <v>0</v>
      </c>
      <c r="H3034" s="61">
        <v>200</v>
      </c>
      <c r="I3034" s="85">
        <v>160</v>
      </c>
      <c r="J3034" s="63">
        <f>T3034</f>
        <v>224</v>
      </c>
      <c r="K3034" s="55">
        <v>40</v>
      </c>
      <c r="L3034" s="64">
        <f>J3034*K3034</f>
        <v>8960</v>
      </c>
      <c r="M3034"/>
      <c r="N3034" s="22">
        <f>L3034-L3034*M3034/100</f>
        <v>8960</v>
      </c>
      <c r="O3034" s="23">
        <v>60</v>
      </c>
      <c r="P3034" s="66"/>
      <c r="Q3034" s="67">
        <f>J3034-T3034</f>
        <v>0</v>
      </c>
      <c r="R3034" s="86">
        <v>28</v>
      </c>
      <c r="S3034" s="69">
        <v>160</v>
      </c>
      <c r="T3034" s="69">
        <f>S3034+S3034*40%</f>
        <v>224</v>
      </c>
    </row>
    <row r="3035" spans="1:27" ht="17.25" customHeight="1">
      <c r="A3035">
        <v>5</v>
      </c>
      <c r="B3035" s="79" t="s">
        <v>5840</v>
      </c>
      <c r="C3035">
        <v>1494</v>
      </c>
      <c r="D3035" s="83">
        <v>5717</v>
      </c>
      <c r="E3035" s="84" t="s">
        <v>5976</v>
      </c>
      <c r="F3035">
        <v>1494</v>
      </c>
      <c r="G3035" s="55">
        <f t="shared" si="243"/>
        <v>0</v>
      </c>
      <c r="H3035" s="61">
        <v>70</v>
      </c>
      <c r="I3035" s="85">
        <v>50</v>
      </c>
      <c r="J3035" s="63">
        <f>T3035</f>
        <v>70</v>
      </c>
      <c r="K3035" s="55">
        <v>40</v>
      </c>
      <c r="L3035" s="64">
        <f>J3035*K3035</f>
        <v>2800</v>
      </c>
      <c r="M3035"/>
      <c r="N3035" s="22">
        <f>L3035-L3035*M3035/100</f>
        <v>2800</v>
      </c>
      <c r="O3035" s="23">
        <v>60</v>
      </c>
      <c r="P3035" s="66"/>
      <c r="Q3035" s="67">
        <f>J3035-T3035</f>
        <v>0</v>
      </c>
      <c r="R3035" s="86">
        <v>28</v>
      </c>
      <c r="S3035" s="69">
        <v>50</v>
      </c>
      <c r="T3035" s="69">
        <f>S3035+S3035*40%</f>
        <v>70</v>
      </c>
    </row>
    <row r="3036" spans="1:27" ht="17.25" customHeight="1">
      <c r="A3036">
        <v>5</v>
      </c>
      <c r="B3036" s="79" t="s">
        <v>5840</v>
      </c>
      <c r="C3036">
        <v>1495</v>
      </c>
      <c r="D3036" s="83" t="s">
        <v>5977</v>
      </c>
      <c r="E3036" s="84" t="s">
        <v>5978</v>
      </c>
      <c r="F3036">
        <v>1495</v>
      </c>
      <c r="G3036" s="55">
        <f>C3036-F3036</f>
        <v>0</v>
      </c>
      <c r="H3036" s="61">
        <v>120</v>
      </c>
      <c r="I3036" s="85">
        <v>90</v>
      </c>
      <c r="J3036" s="63">
        <f>T3036</f>
        <v>126</v>
      </c>
      <c r="K3036" s="55">
        <v>40</v>
      </c>
      <c r="L3036" s="64">
        <f>J3036*K3036</f>
        <v>5040</v>
      </c>
      <c r="M3036"/>
      <c r="N3036" s="22">
        <f>L3036-L3036*M3036/100</f>
        <v>5040</v>
      </c>
      <c r="O3036" s="23">
        <v>60</v>
      </c>
      <c r="P3036" s="66"/>
      <c r="Q3036" s="67">
        <f>J3036-T3036</f>
        <v>0</v>
      </c>
      <c r="R3036" s="86">
        <v>28</v>
      </c>
      <c r="S3036" s="69">
        <v>90</v>
      </c>
      <c r="T3036" s="69">
        <f>S3036+S3036*40%</f>
        <v>126</v>
      </c>
    </row>
    <row r="3037" spans="1:27" ht="17.25" customHeight="1">
      <c r="A3037">
        <v>5</v>
      </c>
      <c r="B3037" s="79" t="s">
        <v>5840</v>
      </c>
      <c r="C3037">
        <v>1496</v>
      </c>
      <c r="D3037" s="83" t="s">
        <v>5979</v>
      </c>
      <c r="E3037" s="84" t="s">
        <v>5980</v>
      </c>
      <c r="F3037">
        <v>1496</v>
      </c>
      <c r="G3037" s="55">
        <f>C3037-F3037</f>
        <v>0</v>
      </c>
      <c r="H3037" s="61">
        <v>140</v>
      </c>
      <c r="I3037" s="85">
        <v>100</v>
      </c>
      <c r="J3037" s="63">
        <f>T3037</f>
        <v>140</v>
      </c>
      <c r="K3037" s="55">
        <v>40</v>
      </c>
      <c r="L3037" s="64">
        <f>J3037*K3037</f>
        <v>5600</v>
      </c>
      <c r="M3037"/>
      <c r="N3037" s="22">
        <f>L3037-L3037*M3037/100</f>
        <v>5600</v>
      </c>
      <c r="O3037" s="23">
        <v>60</v>
      </c>
      <c r="P3037" s="66"/>
      <c r="Q3037" s="67">
        <f>J3037-T3037</f>
        <v>0</v>
      </c>
      <c r="R3037" s="86">
        <v>28</v>
      </c>
      <c r="S3037" s="69">
        <v>100</v>
      </c>
      <c r="T3037" s="69">
        <f>S3037+S3037*40%</f>
        <v>140</v>
      </c>
    </row>
    <row r="3038" spans="1:27" ht="17.25" customHeight="1">
      <c r="A3038">
        <v>5</v>
      </c>
      <c r="B3038" s="79" t="s">
        <v>5840</v>
      </c>
      <c r="C3038">
        <v>1497</v>
      </c>
      <c r="D3038" s="83" t="s">
        <v>5981</v>
      </c>
      <c r="E3038" s="84" t="s">
        <v>5982</v>
      </c>
      <c r="F3038">
        <v>1497</v>
      </c>
      <c r="G3038" s="55">
        <f>C3038-F3038</f>
        <v>0</v>
      </c>
      <c r="H3038" s="61">
        <v>175</v>
      </c>
      <c r="I3038" s="85">
        <v>125</v>
      </c>
      <c r="J3038" s="63">
        <f>T3038</f>
        <v>175</v>
      </c>
      <c r="K3038" s="55">
        <v>40</v>
      </c>
      <c r="L3038" s="64">
        <f>J3038*K3038</f>
        <v>7000</v>
      </c>
      <c r="M3038"/>
      <c r="N3038" s="22">
        <f>L3038-L3038*M3038/100</f>
        <v>7000</v>
      </c>
      <c r="O3038" s="23">
        <v>60</v>
      </c>
      <c r="P3038" s="66"/>
      <c r="Q3038" s="67">
        <f>J3038-T3038</f>
        <v>0</v>
      </c>
      <c r="R3038" s="86">
        <v>28</v>
      </c>
      <c r="S3038" s="69">
        <v>125</v>
      </c>
      <c r="T3038" s="69">
        <f>S3038+S3038*40%</f>
        <v>175</v>
      </c>
    </row>
    <row r="3039" spans="1:27" ht="17.25" customHeight="1">
      <c r="A3039">
        <v>5</v>
      </c>
      <c r="B3039" s="79" t="s">
        <v>5840</v>
      </c>
      <c r="C3039">
        <v>1498</v>
      </c>
      <c r="D3039" s="83" t="s">
        <v>5983</v>
      </c>
      <c r="E3039" s="84" t="s">
        <v>5984</v>
      </c>
      <c r="F3039">
        <v>1498</v>
      </c>
      <c r="G3039" s="55">
        <f>C3039-F3039</f>
        <v>0</v>
      </c>
      <c r="H3039" s="61">
        <v>210</v>
      </c>
      <c r="I3039" s="85">
        <v>150</v>
      </c>
      <c r="J3039" s="63">
        <f>T3039</f>
        <v>210</v>
      </c>
      <c r="K3039" s="55">
        <v>40</v>
      </c>
      <c r="L3039" s="64">
        <f>J3039*K3039</f>
        <v>8400</v>
      </c>
      <c r="M3039"/>
      <c r="N3039" s="22">
        <f>L3039-L3039*M3039/100</f>
        <v>8400</v>
      </c>
      <c r="O3039" s="23">
        <v>60</v>
      </c>
      <c r="P3039" s="66"/>
      <c r="Q3039" s="67">
        <f>J3039-T3039</f>
        <v>0</v>
      </c>
      <c r="R3039" s="86">
        <v>28</v>
      </c>
      <c r="S3039" s="69">
        <v>150</v>
      </c>
      <c r="T3039" s="69">
        <f>S3039+S3039*40%</f>
        <v>210</v>
      </c>
    </row>
    <row r="3040" spans="1:27" ht="17.25" customHeight="1">
      <c r="A3040">
        <v>5</v>
      </c>
      <c r="B3040" s="79" t="s">
        <v>5840</v>
      </c>
      <c r="C3040">
        <v>1499</v>
      </c>
      <c r="D3040" s="83" t="s">
        <v>5985</v>
      </c>
      <c r="E3040" s="84" t="s">
        <v>5986</v>
      </c>
      <c r="F3040">
        <v>1499</v>
      </c>
      <c r="G3040" s="55">
        <f>C3040-F3040</f>
        <v>0</v>
      </c>
      <c r="H3040" s="61">
        <v>260</v>
      </c>
      <c r="I3040" s="85">
        <v>190</v>
      </c>
      <c r="J3040" s="63">
        <f>T3040</f>
        <v>266</v>
      </c>
      <c r="K3040" s="55">
        <v>40</v>
      </c>
      <c r="L3040" s="64">
        <f>J3040*K3040</f>
        <v>10640</v>
      </c>
      <c r="M3040"/>
      <c r="N3040" s="22">
        <f>L3040-L3040*M3040/100</f>
        <v>10640</v>
      </c>
      <c r="O3040" s="23">
        <v>60</v>
      </c>
      <c r="P3040" s="66"/>
      <c r="Q3040" s="67">
        <f>J3040-T3040</f>
        <v>0</v>
      </c>
      <c r="R3040" s="86">
        <v>28</v>
      </c>
      <c r="S3040" s="69">
        <v>190</v>
      </c>
      <c r="T3040" s="69">
        <f>S3040+S3040*40%</f>
        <v>266</v>
      </c>
    </row>
    <row r="3041" spans="1:27" ht="17.25" customHeight="1">
      <c r="A3041">
        <v>5</v>
      </c>
      <c r="B3041" s="79" t="s">
        <v>5840</v>
      </c>
      <c r="C3041">
        <v>1500</v>
      </c>
      <c r="D3041" s="83" t="s">
        <v>5987</v>
      </c>
      <c r="E3041" s="84" t="s">
        <v>5988</v>
      </c>
      <c r="F3041">
        <v>1500</v>
      </c>
      <c r="G3041" s="55">
        <f>C3041-F3041</f>
        <v>0</v>
      </c>
      <c r="H3041" s="61">
        <v>188</v>
      </c>
      <c r="I3041" s="85">
        <v>135</v>
      </c>
      <c r="J3041" s="63">
        <f>T3041</f>
        <v>189</v>
      </c>
      <c r="K3041" s="55">
        <v>40</v>
      </c>
      <c r="L3041" s="64">
        <f>J3041*K3041</f>
        <v>7560</v>
      </c>
      <c r="M3041"/>
      <c r="N3041" s="22">
        <f>L3041-L3041*M3041/100</f>
        <v>7560</v>
      </c>
      <c r="O3041" s="23">
        <v>60</v>
      </c>
      <c r="P3041" s="66"/>
      <c r="Q3041" s="67">
        <f>J3041-T3041</f>
        <v>0</v>
      </c>
      <c r="R3041" s="86">
        <v>28</v>
      </c>
      <c r="S3041" s="69">
        <v>135</v>
      </c>
      <c r="T3041" s="69">
        <f>S3041+S3041*40%</f>
        <v>189</v>
      </c>
    </row>
    <row r="3042" spans="1:27" ht="17.25" customHeight="1">
      <c r="A3042">
        <v>5</v>
      </c>
      <c r="B3042" s="79" t="s">
        <v>5840</v>
      </c>
      <c r="C3042">
        <v>1501</v>
      </c>
      <c r="D3042" s="83" t="s">
        <v>5989</v>
      </c>
      <c r="E3042" s="84" t="s">
        <v>5990</v>
      </c>
      <c r="F3042">
        <v>1501</v>
      </c>
      <c r="G3042" s="55">
        <f>C3042-F3042</f>
        <v>0</v>
      </c>
      <c r="H3042" s="61">
        <v>235</v>
      </c>
      <c r="I3042" s="85">
        <v>170</v>
      </c>
      <c r="J3042" s="63">
        <f>T3042</f>
        <v>238</v>
      </c>
      <c r="K3042" s="55">
        <v>40</v>
      </c>
      <c r="L3042" s="64">
        <f>J3042*K3042</f>
        <v>9520</v>
      </c>
      <c r="M3042"/>
      <c r="N3042" s="22">
        <f>L3042-L3042*M3042/100</f>
        <v>9520</v>
      </c>
      <c r="O3042" s="23">
        <v>60</v>
      </c>
      <c r="P3042" s="66"/>
      <c r="Q3042" s="67">
        <f>J3042-T3042</f>
        <v>0</v>
      </c>
      <c r="R3042" s="86">
        <v>28</v>
      </c>
      <c r="S3042" s="69">
        <v>170</v>
      </c>
      <c r="T3042" s="69">
        <f>S3042+S3042*40%</f>
        <v>238</v>
      </c>
    </row>
    <row r="3043" spans="1:27" ht="17.25" customHeight="1">
      <c r="A3043">
        <v>5</v>
      </c>
      <c r="B3043" s="79" t="s">
        <v>5840</v>
      </c>
      <c r="C3043">
        <v>1502</v>
      </c>
      <c r="D3043" s="83" t="s">
        <v>5991</v>
      </c>
      <c r="E3043" s="84" t="s">
        <v>5992</v>
      </c>
      <c r="F3043">
        <v>1502</v>
      </c>
      <c r="G3043" s="55">
        <f>C3043-F3043</f>
        <v>0</v>
      </c>
      <c r="H3043" s="61">
        <v>270</v>
      </c>
      <c r="I3043" s="85">
        <v>195</v>
      </c>
      <c r="J3043" s="63">
        <f>T3043</f>
        <v>273</v>
      </c>
      <c r="K3043" s="55">
        <v>40</v>
      </c>
      <c r="L3043" s="64">
        <f>J3043*K3043</f>
        <v>10920</v>
      </c>
      <c r="M3043"/>
      <c r="N3043" s="22">
        <f>L3043-L3043*M3043/100</f>
        <v>10920</v>
      </c>
      <c r="O3043" s="23">
        <v>60</v>
      </c>
      <c r="P3043" s="66"/>
      <c r="Q3043" s="67">
        <f>J3043-T3043</f>
        <v>0</v>
      </c>
      <c r="R3043" s="86">
        <v>28</v>
      </c>
      <c r="S3043" s="69">
        <v>195</v>
      </c>
      <c r="T3043" s="69">
        <f>S3043+S3043*40%</f>
        <v>273</v>
      </c>
    </row>
    <row r="3044" spans="1:27" ht="17.25" customHeight="1">
      <c r="A3044">
        <v>5</v>
      </c>
      <c r="B3044" s="79" t="s">
        <v>5840</v>
      </c>
      <c r="C3044">
        <v>1503</v>
      </c>
      <c r="D3044" s="83" t="s">
        <v>5993</v>
      </c>
      <c r="E3044" s="84" t="s">
        <v>5994</v>
      </c>
      <c r="F3044">
        <v>1503</v>
      </c>
      <c r="G3044" s="55">
        <f>C3044-F3044</f>
        <v>0</v>
      </c>
      <c r="H3044" s="61">
        <v>300</v>
      </c>
      <c r="I3044" s="85">
        <v>220</v>
      </c>
      <c r="J3044" s="63">
        <f>T3044</f>
        <v>308</v>
      </c>
      <c r="K3044" s="55">
        <v>40</v>
      </c>
      <c r="L3044" s="64">
        <f>J3044*K3044</f>
        <v>12320</v>
      </c>
      <c r="M3044"/>
      <c r="N3044" s="22">
        <f>L3044-L3044*M3044/100</f>
        <v>12320</v>
      </c>
      <c r="O3044" s="23">
        <v>60</v>
      </c>
      <c r="P3044" s="66"/>
      <c r="Q3044" s="67">
        <f>J3044-T3044</f>
        <v>0</v>
      </c>
      <c r="R3044" s="86">
        <v>28</v>
      </c>
      <c r="S3044" s="69">
        <v>220</v>
      </c>
      <c r="T3044" s="69">
        <f>S3044+S3044*40%</f>
        <v>308</v>
      </c>
    </row>
    <row r="3045" spans="1:27" ht="17.25" customHeight="1">
      <c r="A3045">
        <v>5</v>
      </c>
      <c r="B3045" s="79" t="s">
        <v>5840</v>
      </c>
      <c r="C3045">
        <v>1504</v>
      </c>
      <c r="D3045" s="83" t="s">
        <v>5995</v>
      </c>
      <c r="E3045" s="84" t="s">
        <v>5996</v>
      </c>
      <c r="F3045">
        <v>1504</v>
      </c>
      <c r="G3045" s="55">
        <f>C3045-F3045</f>
        <v>0</v>
      </c>
      <c r="H3045" s="61">
        <v>98</v>
      </c>
      <c r="I3045" s="85">
        <v>70</v>
      </c>
      <c r="J3045" s="63">
        <f>T3045</f>
        <v>98</v>
      </c>
      <c r="K3045" s="55">
        <v>40</v>
      </c>
      <c r="L3045" s="64">
        <f>J3045*K3045</f>
        <v>3920</v>
      </c>
      <c r="M3045"/>
      <c r="N3045" s="22">
        <f>L3045-L3045*M3045/100</f>
        <v>3920</v>
      </c>
      <c r="O3045" s="23">
        <v>60</v>
      </c>
      <c r="P3045" s="66"/>
      <c r="Q3045" s="67">
        <f>J3045-T3045</f>
        <v>0</v>
      </c>
      <c r="R3045" s="86">
        <v>28</v>
      </c>
      <c r="S3045" s="69">
        <v>70</v>
      </c>
      <c r="T3045" s="69">
        <f>S3045+S3045*40%</f>
        <v>98</v>
      </c>
    </row>
    <row r="3046" spans="1:27" ht="17.25" customHeight="1">
      <c r="A3046">
        <v>5</v>
      </c>
      <c r="B3046" s="79" t="s">
        <v>5840</v>
      </c>
      <c r="C3046">
        <v>1505</v>
      </c>
      <c r="D3046" s="83" t="s">
        <v>5997</v>
      </c>
      <c r="E3046" s="84" t="s">
        <v>5998</v>
      </c>
      <c r="F3046">
        <v>1505</v>
      </c>
      <c r="G3046" s="55">
        <f>C3046-F3046</f>
        <v>0</v>
      </c>
      <c r="H3046" s="61">
        <v>85</v>
      </c>
      <c r="I3046" s="85">
        <v>60</v>
      </c>
      <c r="J3046" s="63">
        <f>T3046</f>
        <v>84</v>
      </c>
      <c r="K3046" s="55">
        <v>40</v>
      </c>
      <c r="L3046" s="64">
        <f>J3046*K3046</f>
        <v>3360</v>
      </c>
      <c r="M3046"/>
      <c r="N3046" s="22">
        <f>L3046-L3046*M3046/100</f>
        <v>3360</v>
      </c>
      <c r="O3046" s="23">
        <v>60</v>
      </c>
      <c r="P3046" s="66"/>
      <c r="Q3046" s="67">
        <f>J3046-T3046</f>
        <v>0</v>
      </c>
      <c r="R3046" s="86">
        <v>28</v>
      </c>
      <c r="S3046" s="69">
        <v>60</v>
      </c>
      <c r="T3046" s="69">
        <f>S3046+S3046*40%</f>
        <v>84</v>
      </c>
    </row>
    <row r="3047" spans="1:27" ht="17.25" customHeight="1">
      <c r="A3047">
        <v>5</v>
      </c>
      <c r="B3047" s="79" t="s">
        <v>5840</v>
      </c>
      <c r="C3047">
        <v>1506</v>
      </c>
      <c r="D3047" s="83" t="s">
        <v>5999</v>
      </c>
      <c r="E3047" s="84" t="s">
        <v>6000</v>
      </c>
      <c r="F3047">
        <v>1506</v>
      </c>
      <c r="G3047" s="55">
        <f>C3047-F3047</f>
        <v>0</v>
      </c>
      <c r="H3047" s="61">
        <v>280</v>
      </c>
      <c r="I3047" s="85">
        <v>200</v>
      </c>
      <c r="J3047" s="63">
        <f>T3047</f>
        <v>280</v>
      </c>
      <c r="K3047" s="55">
        <v>40</v>
      </c>
      <c r="L3047" s="64">
        <f>J3047*K3047</f>
        <v>11200</v>
      </c>
      <c r="M3047"/>
      <c r="N3047" s="22">
        <f>L3047-L3047*M3047/100</f>
        <v>11200</v>
      </c>
      <c r="O3047" s="23">
        <v>60</v>
      </c>
      <c r="P3047" s="66"/>
      <c r="Q3047" s="67">
        <f>J3047-T3047</f>
        <v>0</v>
      </c>
      <c r="R3047" s="86">
        <v>28</v>
      </c>
      <c r="S3047" s="69">
        <v>200</v>
      </c>
      <c r="T3047" s="69">
        <f>S3047+S3047*40%</f>
        <v>280</v>
      </c>
    </row>
    <row r="3048" spans="1:27" ht="17.25" customHeight="1">
      <c r="A3048">
        <v>4</v>
      </c>
      <c r="B3048" s="60" t="s">
        <v>5753</v>
      </c>
      <c r="C3048">
        <v>1507</v>
      </c>
      <c r="D3048" s="55"/>
      <c r="E3048" s="55" t="s">
        <v>6001</v>
      </c>
      <c r="F3048">
        <v>1507</v>
      </c>
      <c r="G3048" s="55">
        <f>C3048-F3048</f>
        <v>0</v>
      </c>
      <c r="H3048" s="61">
        <v>1</v>
      </c>
      <c r="I3048" s="62"/>
      <c r="J3048" s="63">
        <f>T3048</f>
        <v>1.8571428571428572</v>
      </c>
      <c r="K3048" s="55">
        <v>40</v>
      </c>
      <c r="L3048" s="64">
        <f>J3048*K3048</f>
        <v>74.285714285714292</v>
      </c>
      <c r="M3048" s="77">
        <v>12.025</v>
      </c>
      <c r="N3048" s="22">
        <f>L3048-L3048*M3048/100</f>
        <v>65.352857142857147</v>
      </c>
      <c r="O3048" s="23">
        <v>60</v>
      </c>
      <c r="P3048" s="66">
        <f>N3048+N3048*O3048/100</f>
        <v>104.56457142857144</v>
      </c>
      <c r="Q3048" s="67">
        <f>J3048-T3048</f>
        <v>0</v>
      </c>
      <c r="R3048" s="55">
        <v>28</v>
      </c>
      <c r="S3048" s="71">
        <v>52</v>
      </c>
      <c r="T3048" s="69">
        <f>S3048/R3048</f>
        <v>1.8571428571428572</v>
      </c>
      <c r="U3048" s="70">
        <f>IF(N3048&lt;&gt;"",(L3048-L3048/100*M3048)*(1+N3048/100),L3048-L3048/100*M3048)</f>
        <v>108.06281651020409</v>
      </c>
      <c r="V3048" s="70"/>
      <c r="W3048" s="70">
        <f>U3048+U3048*V3048/100</f>
        <v>108.06281651020409</v>
      </c>
      <c r="X3048" s="72" t="str">
        <f>IF(I3048&lt;&gt;"",((I3048-W3048)/W3048)*100,"")</f>
        <v/>
      </c>
      <c r="Y3048" s="70">
        <f>W3048</f>
        <v>108.06281651020409</v>
      </c>
      <c r="Z3048" s="70">
        <f>D3048*Y3048</f>
        <v>0</v>
      </c>
      <c r="AA3048" s="73">
        <v>43301</v>
      </c>
    </row>
    <row r="3049" spans="1:27" ht="17.25" customHeight="1">
      <c r="A3049">
        <v>4</v>
      </c>
      <c r="B3049" s="60" t="s">
        <v>5753</v>
      </c>
      <c r="C3049">
        <v>1508</v>
      </c>
      <c r="D3049" s="55"/>
      <c r="E3049" s="55" t="s">
        <v>6002</v>
      </c>
      <c r="F3049">
        <v>1508</v>
      </c>
      <c r="G3049" s="55">
        <f>C3049-F3049</f>
        <v>0</v>
      </c>
      <c r="H3049" s="61">
        <v>50</v>
      </c>
      <c r="I3049" s="62">
        <v>40</v>
      </c>
      <c r="J3049" s="63">
        <f>T3049</f>
        <v>0.88</v>
      </c>
      <c r="K3049" s="55">
        <v>40</v>
      </c>
      <c r="L3049" s="64">
        <f>J3049*K3049</f>
        <v>35.200000000000003</v>
      </c>
      <c r="M3049" s="65">
        <v>11.975</v>
      </c>
      <c r="N3049" s="22">
        <f>L3049-L3049*M3049/100</f>
        <v>30.984800000000003</v>
      </c>
      <c r="O3049" s="23">
        <v>60</v>
      </c>
      <c r="P3049" s="66">
        <f>N3049+N3049*O3049/100</f>
        <v>49.575680000000006</v>
      </c>
      <c r="Q3049" s="67">
        <f>J3049-T3049</f>
        <v>0</v>
      </c>
      <c r="R3049" s="55">
        <v>25</v>
      </c>
      <c r="S3049" s="68">
        <v>22</v>
      </c>
      <c r="T3049" s="69">
        <f>S3049/R3049</f>
        <v>0.88</v>
      </c>
      <c r="U3049" s="70">
        <f>IF(N3049&lt;&gt;"",(L3049-L3049/100*M3049)*(1+N3049/100),L3049-L3049/100*M3049)</f>
        <v>40.58537831040001</v>
      </c>
      <c r="V3049" s="71"/>
      <c r="W3049" s="70">
        <f>U3049+U3049*V3049/100</f>
        <v>40.58537831040001</v>
      </c>
      <c r="X3049" s="72">
        <f>IF(I3049&lt;&gt;"",((I3049-W3049)/W3049)*100,"")</f>
        <v>-1.4423379423076779</v>
      </c>
      <c r="Y3049" s="70">
        <f>W3049</f>
        <v>40.58537831040001</v>
      </c>
      <c r="Z3049" s="70">
        <f>D3049*Y3049</f>
        <v>0</v>
      </c>
      <c r="AA3049" s="73">
        <v>43182</v>
      </c>
    </row>
    <row r="3050" spans="1:27" ht="17.25" customHeight="1">
      <c r="A3050"/>
      <c r="B3050" s="60"/>
      <c r="C3050"/>
      <c r="D3050" s="55"/>
      <c r="E3050" s="55"/>
      <c r="F3050"/>
      <c r="G3050" s="55"/>
      <c r="H3050" s="61"/>
      <c r="I3050" s="62"/>
      <c r="J3050" s="63"/>
      <c r="K3050" s="55">
        <v>40</v>
      </c>
      <c r="L3050" s="64"/>
      <c r="M3050" s="87">
        <v>8</v>
      </c>
      <c r="N3050" s="22"/>
      <c r="O3050" s="23"/>
      <c r="P3050" s="66"/>
      <c r="Q3050" s="67"/>
      <c r="R3050" s="55"/>
      <c r="S3050" s="68"/>
      <c r="T3050" s="69"/>
      <c r="U3050" s="70"/>
      <c r="V3050" s="71"/>
      <c r="W3050" s="70"/>
      <c r="X3050" s="72"/>
      <c r="Y3050" s="70"/>
      <c r="Z3050" s="70"/>
      <c r="AA3050" s="73"/>
    </row>
    <row r="3051" spans="1:27" ht="17.25" customHeight="1">
      <c r="A3051" s="1">
        <v>15</v>
      </c>
      <c r="B3051" s="88" t="s">
        <v>6003</v>
      </c>
      <c r="C3051" s="1">
        <v>1509</v>
      </c>
      <c r="D3051" s="1">
        <v>389</v>
      </c>
      <c r="E3051" s="4" t="s">
        <v>6004</v>
      </c>
      <c r="F3051" s="89"/>
      <c r="G3051" s="90" t="s">
        <v>6005</v>
      </c>
      <c r="H3051" s="48">
        <v>188</v>
      </c>
      <c r="J3051" s="49">
        <v>2.93</v>
      </c>
      <c r="K3051" s="55">
        <v>40</v>
      </c>
      <c r="L3051" s="64">
        <f t="shared" ref="L3051:L3098" si="244">J3051*K3051</f>
        <v>117.2</v>
      </c>
      <c r="M3051"/>
      <c r="N3051" s="22">
        <f t="shared" ref="N3051:N3098" si="245">L3051-L3051*M3051/100</f>
        <v>117.2</v>
      </c>
      <c r="O3051" s="23">
        <v>60</v>
      </c>
      <c r="P3051" s="66">
        <f t="shared" ref="P3051:P3098" si="246">N3051+N3051*O3051/100</f>
        <v>187.51999999999998</v>
      </c>
      <c r="Q3051" s="49">
        <v>188</v>
      </c>
      <c r="U3051" s="1">
        <v>57290</v>
      </c>
      <c r="X3051" s="72"/>
      <c r="Y3051" s="70"/>
      <c r="Z3051" s="70"/>
      <c r="AA3051" s="73"/>
    </row>
    <row r="3052" spans="1:27" ht="17.25" customHeight="1">
      <c r="A3052" s="1">
        <v>15</v>
      </c>
      <c r="B3052" s="88" t="s">
        <v>6003</v>
      </c>
      <c r="C3052" s="1">
        <v>1510</v>
      </c>
      <c r="D3052" s="1">
        <v>430</v>
      </c>
      <c r="E3052" s="4" t="s">
        <v>6006</v>
      </c>
      <c r="F3052" s="49"/>
      <c r="G3052" s="90"/>
      <c r="H3052" s="48">
        <v>18</v>
      </c>
      <c r="K3052" s="55">
        <v>40</v>
      </c>
      <c r="L3052" s="49">
        <v>11.03</v>
      </c>
      <c r="M3052"/>
      <c r="N3052" s="22">
        <f t="shared" si="245"/>
        <v>11.03</v>
      </c>
      <c r="O3052" s="23">
        <v>60</v>
      </c>
      <c r="P3052" s="66">
        <f t="shared" si="246"/>
        <v>17.648</v>
      </c>
      <c r="Q3052" s="49">
        <v>18</v>
      </c>
      <c r="U3052" s="1">
        <v>81020</v>
      </c>
      <c r="X3052" s="72"/>
      <c r="Y3052" s="70"/>
      <c r="Z3052" s="70"/>
      <c r="AA3052" s="73"/>
    </row>
    <row r="3053" spans="1:27" ht="17.25" customHeight="1">
      <c r="A3053" s="1">
        <v>15</v>
      </c>
      <c r="B3053" s="88" t="s">
        <v>6003</v>
      </c>
      <c r="C3053" s="1">
        <v>1511</v>
      </c>
      <c r="D3053" s="1">
        <v>436</v>
      </c>
      <c r="E3053" s="4" t="s">
        <v>6007</v>
      </c>
      <c r="F3053" s="49"/>
      <c r="G3053" s="90"/>
      <c r="H3053" s="48">
        <v>52</v>
      </c>
      <c r="K3053" s="55">
        <v>40</v>
      </c>
      <c r="L3053" s="49">
        <v>32.369999999999997</v>
      </c>
      <c r="M3053"/>
      <c r="N3053" s="22">
        <f t="shared" si="245"/>
        <v>32.369999999999997</v>
      </c>
      <c r="O3053" s="23">
        <v>60</v>
      </c>
      <c r="P3053" s="66">
        <f t="shared" si="246"/>
        <v>51.791999999999994</v>
      </c>
      <c r="Q3053" s="49">
        <v>52</v>
      </c>
      <c r="U3053" s="1">
        <v>105110</v>
      </c>
      <c r="X3053" s="72"/>
      <c r="Y3053" s="70"/>
      <c r="Z3053" s="70"/>
      <c r="AA3053" s="73"/>
    </row>
    <row r="3054" spans="1:27" ht="17.25" customHeight="1">
      <c r="A3054" s="1">
        <v>15</v>
      </c>
      <c r="B3054" s="88" t="s">
        <v>6003</v>
      </c>
      <c r="C3054" s="1">
        <v>1512</v>
      </c>
      <c r="D3054" s="1">
        <v>437</v>
      </c>
      <c r="E3054" s="4" t="s">
        <v>6008</v>
      </c>
      <c r="F3054" s="49"/>
      <c r="G3054" s="90"/>
      <c r="H3054" s="48">
        <v>95</v>
      </c>
      <c r="K3054" s="55">
        <v>40</v>
      </c>
      <c r="L3054" s="49">
        <v>58.52</v>
      </c>
      <c r="M3054"/>
      <c r="N3054" s="22">
        <f t="shared" si="245"/>
        <v>58.52</v>
      </c>
      <c r="O3054" s="23">
        <v>60</v>
      </c>
      <c r="P3054" s="66">
        <f t="shared" si="246"/>
        <v>93.632000000000005</v>
      </c>
      <c r="Q3054" s="49">
        <v>95</v>
      </c>
      <c r="U3054" s="1">
        <v>105120</v>
      </c>
    </row>
    <row r="3055" spans="1:27" ht="17.25" customHeight="1">
      <c r="A3055" s="1">
        <v>15</v>
      </c>
      <c r="B3055" s="88" t="s">
        <v>6003</v>
      </c>
      <c r="C3055" s="1">
        <v>1513</v>
      </c>
      <c r="D3055" s="1">
        <v>438</v>
      </c>
      <c r="E3055" s="4" t="s">
        <v>6009</v>
      </c>
      <c r="F3055" s="49"/>
      <c r="G3055" s="90"/>
      <c r="H3055" s="48">
        <v>170</v>
      </c>
      <c r="K3055" s="55">
        <v>40</v>
      </c>
      <c r="L3055" s="49">
        <v>106.07</v>
      </c>
      <c r="M3055"/>
      <c r="N3055" s="22">
        <f t="shared" si="245"/>
        <v>106.07</v>
      </c>
      <c r="O3055" s="23">
        <v>60</v>
      </c>
      <c r="P3055" s="66">
        <f t="shared" si="246"/>
        <v>169.71199999999999</v>
      </c>
      <c r="Q3055" s="49">
        <v>170</v>
      </c>
      <c r="U3055" s="1">
        <v>105130</v>
      </c>
    </row>
    <row r="3056" spans="1:27" ht="17.25" customHeight="1">
      <c r="A3056" s="1">
        <v>15</v>
      </c>
      <c r="B3056" s="88" t="s">
        <v>6003</v>
      </c>
      <c r="C3056" s="1">
        <v>1514</v>
      </c>
      <c r="D3056" s="1">
        <v>429</v>
      </c>
      <c r="E3056" s="4" t="s">
        <v>6010</v>
      </c>
      <c r="F3056" s="49"/>
      <c r="G3056" s="90"/>
      <c r="H3056" s="48">
        <v>18</v>
      </c>
      <c r="K3056" s="55">
        <v>40</v>
      </c>
      <c r="L3056" s="49">
        <v>11.03</v>
      </c>
      <c r="M3056"/>
      <c r="N3056" s="22">
        <f t="shared" si="245"/>
        <v>11.03</v>
      </c>
      <c r="O3056" s="23">
        <v>60</v>
      </c>
      <c r="P3056" s="66">
        <f t="shared" si="246"/>
        <v>17.648</v>
      </c>
      <c r="Q3056" s="49">
        <v>18</v>
      </c>
      <c r="U3056" s="1">
        <v>81010</v>
      </c>
    </row>
    <row r="3057" spans="1:21" ht="17.25" customHeight="1">
      <c r="A3057" s="1">
        <v>15</v>
      </c>
      <c r="B3057" s="88" t="s">
        <v>6003</v>
      </c>
      <c r="C3057" s="1">
        <v>1515</v>
      </c>
      <c r="D3057" s="1">
        <v>347</v>
      </c>
      <c r="E3057" s="4" t="s">
        <v>6011</v>
      </c>
      <c r="F3057" s="89"/>
      <c r="G3057" s="90"/>
      <c r="H3057" s="48">
        <v>93</v>
      </c>
      <c r="K3057" s="55">
        <v>40</v>
      </c>
      <c r="L3057" s="89">
        <v>57.86</v>
      </c>
      <c r="M3057"/>
      <c r="N3057" s="22">
        <f t="shared" si="245"/>
        <v>57.86</v>
      </c>
      <c r="O3057" s="23">
        <v>60</v>
      </c>
      <c r="P3057" s="66">
        <f t="shared" si="246"/>
        <v>92.575999999999993</v>
      </c>
      <c r="Q3057" s="49">
        <v>93</v>
      </c>
      <c r="U3057" s="1">
        <v>30260</v>
      </c>
    </row>
    <row r="3058" spans="1:21" ht="17.25" customHeight="1">
      <c r="A3058" s="1">
        <v>15</v>
      </c>
      <c r="B3058" s="88" t="s">
        <v>6003</v>
      </c>
      <c r="C3058" s="1">
        <v>1516</v>
      </c>
      <c r="D3058" s="1">
        <v>487</v>
      </c>
      <c r="E3058" s="4" t="s">
        <v>6012</v>
      </c>
      <c r="F3058" s="49"/>
      <c r="G3058" s="90"/>
      <c r="H3058" s="48">
        <v>63</v>
      </c>
      <c r="K3058" s="55">
        <v>40</v>
      </c>
      <c r="L3058" s="49">
        <v>39.14</v>
      </c>
      <c r="M3058"/>
      <c r="N3058" s="22">
        <f t="shared" si="245"/>
        <v>39.14</v>
      </c>
      <c r="O3058" s="23">
        <v>60</v>
      </c>
      <c r="P3058" s="66">
        <f t="shared" si="246"/>
        <v>62.624000000000002</v>
      </c>
      <c r="Q3058" s="49">
        <v>63</v>
      </c>
      <c r="U3058" s="1">
        <v>171010</v>
      </c>
    </row>
    <row r="3059" spans="1:21" ht="17.25" customHeight="1">
      <c r="A3059" s="1">
        <v>15</v>
      </c>
      <c r="B3059" s="88" t="s">
        <v>6003</v>
      </c>
      <c r="C3059" s="1">
        <v>1517</v>
      </c>
      <c r="D3059" s="1">
        <v>488</v>
      </c>
      <c r="E3059" s="4" t="s">
        <v>6013</v>
      </c>
      <c r="F3059" s="49"/>
      <c r="G3059" s="90"/>
      <c r="H3059" s="48">
        <v>70</v>
      </c>
      <c r="K3059" s="55">
        <v>40</v>
      </c>
      <c r="L3059" s="49">
        <v>44.29</v>
      </c>
      <c r="M3059"/>
      <c r="N3059" s="22">
        <f t="shared" si="245"/>
        <v>44.29</v>
      </c>
      <c r="O3059" s="23">
        <v>60</v>
      </c>
      <c r="P3059" s="66">
        <f t="shared" si="246"/>
        <v>70.864000000000004</v>
      </c>
      <c r="Q3059" s="49">
        <v>70</v>
      </c>
      <c r="U3059" s="1">
        <v>171020</v>
      </c>
    </row>
    <row r="3060" spans="1:21" ht="17.25" customHeight="1">
      <c r="A3060" s="1">
        <v>15</v>
      </c>
      <c r="B3060" s="88" t="s">
        <v>6003</v>
      </c>
      <c r="C3060" s="1">
        <v>1518</v>
      </c>
      <c r="D3060" s="1">
        <v>489</v>
      </c>
      <c r="E3060" s="4" t="s">
        <v>6014</v>
      </c>
      <c r="F3060" s="49"/>
      <c r="G3060" s="90"/>
      <c r="H3060" s="48">
        <v>85</v>
      </c>
      <c r="K3060" s="55">
        <v>40</v>
      </c>
      <c r="L3060" s="49">
        <v>52.22</v>
      </c>
      <c r="M3060"/>
      <c r="N3060" s="22">
        <f t="shared" si="245"/>
        <v>52.22</v>
      </c>
      <c r="O3060" s="23">
        <v>60</v>
      </c>
      <c r="P3060" s="66">
        <f t="shared" si="246"/>
        <v>83.551999999999992</v>
      </c>
      <c r="Q3060" s="49">
        <v>85</v>
      </c>
      <c r="U3060" s="1">
        <v>171030</v>
      </c>
    </row>
    <row r="3061" spans="1:21" ht="17.25" customHeight="1">
      <c r="A3061" s="1">
        <v>15</v>
      </c>
      <c r="B3061" s="88" t="s">
        <v>6003</v>
      </c>
      <c r="C3061" s="1">
        <v>1519</v>
      </c>
      <c r="D3061" s="1">
        <v>446</v>
      </c>
      <c r="E3061" s="4" t="s">
        <v>6015</v>
      </c>
      <c r="F3061" s="91">
        <v>130</v>
      </c>
      <c r="G3061" s="90"/>
      <c r="H3061" s="92">
        <v>5.18</v>
      </c>
      <c r="K3061" s="55">
        <v>40</v>
      </c>
      <c r="L3061" s="93">
        <v>3.24</v>
      </c>
      <c r="M3061"/>
      <c r="N3061" s="22">
        <f t="shared" si="245"/>
        <v>3.24</v>
      </c>
      <c r="O3061" s="23">
        <v>60</v>
      </c>
      <c r="P3061" s="66">
        <f t="shared" si="246"/>
        <v>5.1840000000000002</v>
      </c>
      <c r="Q3061" s="49">
        <v>130</v>
      </c>
      <c r="U3061" s="1">
        <v>141120</v>
      </c>
    </row>
    <row r="3062" spans="1:21" ht="17.25" customHeight="1">
      <c r="A3062" s="1">
        <v>15</v>
      </c>
      <c r="B3062" s="88" t="s">
        <v>6003</v>
      </c>
      <c r="C3062" s="1">
        <v>1520</v>
      </c>
      <c r="D3062" s="1">
        <v>447</v>
      </c>
      <c r="E3062" s="4" t="s">
        <v>6016</v>
      </c>
      <c r="F3062" s="91">
        <v>189</v>
      </c>
      <c r="G3062" s="90"/>
      <c r="H3062" s="92">
        <v>7.57</v>
      </c>
      <c r="K3062" s="55">
        <v>40</v>
      </c>
      <c r="L3062" s="93">
        <v>4.7300000000000004</v>
      </c>
      <c r="M3062"/>
      <c r="N3062" s="22">
        <f t="shared" si="245"/>
        <v>4.7300000000000004</v>
      </c>
      <c r="O3062" s="23">
        <v>60</v>
      </c>
      <c r="P3062" s="66">
        <f t="shared" si="246"/>
        <v>7.5680000000000005</v>
      </c>
      <c r="Q3062" s="49">
        <v>189</v>
      </c>
      <c r="U3062" s="1">
        <v>141130</v>
      </c>
    </row>
    <row r="3063" spans="1:21" ht="17.25" customHeight="1">
      <c r="A3063" s="1">
        <v>15</v>
      </c>
      <c r="B3063" s="88" t="s">
        <v>6003</v>
      </c>
      <c r="C3063" s="1">
        <v>1521</v>
      </c>
      <c r="D3063" s="1">
        <v>707</v>
      </c>
      <c r="E3063" s="4" t="s">
        <v>6017</v>
      </c>
      <c r="F3063" s="89"/>
      <c r="G3063" s="90"/>
      <c r="H3063" s="48">
        <v>14</v>
      </c>
      <c r="K3063" s="55">
        <v>40</v>
      </c>
      <c r="L3063" s="89">
        <v>8.44</v>
      </c>
      <c r="M3063"/>
      <c r="N3063" s="22">
        <f t="shared" si="245"/>
        <v>8.44</v>
      </c>
      <c r="O3063" s="23">
        <v>60</v>
      </c>
      <c r="P3063" s="66">
        <f t="shared" si="246"/>
        <v>13.504</v>
      </c>
      <c r="Q3063" s="49">
        <v>14</v>
      </c>
      <c r="U3063" s="1">
        <v>270060</v>
      </c>
    </row>
    <row r="3064" spans="1:21" ht="17.25" customHeight="1">
      <c r="A3064" s="1">
        <v>15</v>
      </c>
      <c r="B3064" s="88" t="s">
        <v>6003</v>
      </c>
      <c r="C3064" s="1">
        <v>1522</v>
      </c>
      <c r="D3064" s="1">
        <v>722</v>
      </c>
      <c r="E3064" s="4" t="s">
        <v>6018</v>
      </c>
      <c r="F3064" s="89"/>
      <c r="G3064" s="90"/>
      <c r="H3064" s="48">
        <v>60</v>
      </c>
      <c r="K3064" s="55">
        <v>40</v>
      </c>
      <c r="L3064" s="89">
        <v>37.299999999999997</v>
      </c>
      <c r="M3064"/>
      <c r="N3064" s="22">
        <f t="shared" si="245"/>
        <v>37.299999999999997</v>
      </c>
      <c r="O3064" s="23">
        <v>60</v>
      </c>
      <c r="P3064" s="66">
        <f t="shared" si="246"/>
        <v>59.679999999999993</v>
      </c>
      <c r="Q3064" s="49">
        <v>60</v>
      </c>
      <c r="U3064" s="1">
        <v>272010</v>
      </c>
    </row>
    <row r="3065" spans="1:21" ht="17.25" customHeight="1">
      <c r="A3065" s="1">
        <v>15</v>
      </c>
      <c r="B3065" s="88" t="s">
        <v>6003</v>
      </c>
      <c r="C3065" s="1">
        <v>1523</v>
      </c>
      <c r="D3065" s="1">
        <v>1061</v>
      </c>
      <c r="E3065" s="4" t="s">
        <v>6019</v>
      </c>
      <c r="F3065" s="49"/>
      <c r="G3065" s="90"/>
      <c r="H3065" s="48">
        <v>35</v>
      </c>
      <c r="K3065" s="55">
        <v>40</v>
      </c>
      <c r="L3065" s="49">
        <v>21.86</v>
      </c>
      <c r="M3065"/>
      <c r="N3065" s="22">
        <f t="shared" si="245"/>
        <v>21.86</v>
      </c>
      <c r="O3065" s="23">
        <v>60</v>
      </c>
      <c r="P3065" s="66">
        <f t="shared" si="246"/>
        <v>34.975999999999999</v>
      </c>
      <c r="Q3065" s="49">
        <v>35</v>
      </c>
      <c r="U3065" s="1">
        <v>593010</v>
      </c>
    </row>
    <row r="3066" spans="1:21" ht="17.25" customHeight="1">
      <c r="A3066" s="1">
        <v>15</v>
      </c>
      <c r="B3066" s="88" t="s">
        <v>6003</v>
      </c>
      <c r="C3066" s="1">
        <v>1524</v>
      </c>
      <c r="D3066" s="1">
        <v>1084</v>
      </c>
      <c r="E3066" s="4" t="s">
        <v>6020</v>
      </c>
      <c r="F3066" s="89"/>
      <c r="G3066" s="90"/>
      <c r="H3066" s="48">
        <v>35</v>
      </c>
      <c r="K3066" s="55">
        <v>40</v>
      </c>
      <c r="L3066" s="89">
        <v>21.56</v>
      </c>
      <c r="M3066"/>
      <c r="N3066" s="22">
        <f t="shared" si="245"/>
        <v>21.56</v>
      </c>
      <c r="O3066" s="23">
        <v>60</v>
      </c>
      <c r="P3066" s="66">
        <f t="shared" si="246"/>
        <v>34.495999999999995</v>
      </c>
      <c r="Q3066" s="49">
        <v>35</v>
      </c>
      <c r="U3066" s="1">
        <v>621120</v>
      </c>
    </row>
    <row r="3067" spans="1:21" ht="17.25" customHeight="1">
      <c r="A3067" s="1">
        <v>15</v>
      </c>
      <c r="B3067" s="88" t="s">
        <v>6003</v>
      </c>
      <c r="C3067" s="1">
        <v>1525</v>
      </c>
      <c r="D3067" s="1">
        <v>1068</v>
      </c>
      <c r="E3067" s="4" t="s">
        <v>6021</v>
      </c>
      <c r="F3067" s="49"/>
      <c r="G3067" s="90"/>
      <c r="H3067" s="48">
        <v>25</v>
      </c>
      <c r="K3067" s="55">
        <v>40</v>
      </c>
      <c r="L3067" s="49">
        <v>16</v>
      </c>
      <c r="M3067"/>
      <c r="N3067" s="22">
        <f t="shared" si="245"/>
        <v>16</v>
      </c>
      <c r="O3067" s="23">
        <v>60</v>
      </c>
      <c r="P3067" s="66">
        <f t="shared" si="246"/>
        <v>25.6</v>
      </c>
      <c r="Q3067" s="49">
        <v>25</v>
      </c>
      <c r="U3067" s="1">
        <v>611010</v>
      </c>
    </row>
    <row r="3068" spans="1:21" ht="17.25" customHeight="1">
      <c r="A3068" s="1">
        <v>15</v>
      </c>
      <c r="B3068" s="88" t="s">
        <v>6003</v>
      </c>
      <c r="C3068" s="1">
        <v>1526</v>
      </c>
      <c r="D3068" s="1">
        <v>1074</v>
      </c>
      <c r="E3068" s="4" t="s">
        <v>6022</v>
      </c>
      <c r="F3068" s="89"/>
      <c r="G3068" s="90"/>
      <c r="H3068" s="48">
        <v>52</v>
      </c>
      <c r="K3068" s="55">
        <v>40</v>
      </c>
      <c r="L3068" s="89">
        <v>32.32</v>
      </c>
      <c r="M3068"/>
      <c r="N3068" s="22">
        <f t="shared" si="245"/>
        <v>32.32</v>
      </c>
      <c r="O3068" s="23">
        <v>60</v>
      </c>
      <c r="P3068" s="66">
        <f t="shared" si="246"/>
        <v>51.712000000000003</v>
      </c>
      <c r="Q3068" s="49">
        <v>52</v>
      </c>
      <c r="U3068" s="1">
        <v>611100</v>
      </c>
    </row>
    <row r="3069" spans="1:21" ht="17.25" customHeight="1">
      <c r="A3069" s="1">
        <v>15</v>
      </c>
      <c r="B3069" s="88" t="s">
        <v>6003</v>
      </c>
      <c r="C3069" s="1">
        <v>1527</v>
      </c>
      <c r="D3069" s="1">
        <v>1076</v>
      </c>
      <c r="E3069" s="4" t="s">
        <v>6023</v>
      </c>
      <c r="F3069" s="49"/>
      <c r="G3069" s="90"/>
      <c r="H3069" s="48">
        <v>24</v>
      </c>
      <c r="K3069" s="55">
        <v>40</v>
      </c>
      <c r="L3069" s="49">
        <v>14.69</v>
      </c>
      <c r="M3069"/>
      <c r="N3069" s="22">
        <f t="shared" si="245"/>
        <v>14.69</v>
      </c>
      <c r="O3069" s="23">
        <v>60</v>
      </c>
      <c r="P3069" s="66">
        <f t="shared" si="246"/>
        <v>23.503999999999998</v>
      </c>
      <c r="Q3069" s="49">
        <v>24</v>
      </c>
      <c r="U3069" s="1">
        <v>614110</v>
      </c>
    </row>
    <row r="3070" spans="1:21" ht="17.25" customHeight="1">
      <c r="A3070" s="1">
        <v>15</v>
      </c>
      <c r="B3070" s="88" t="s">
        <v>6003</v>
      </c>
      <c r="C3070" s="1">
        <v>1528</v>
      </c>
      <c r="D3070" s="1">
        <v>1083</v>
      </c>
      <c r="E3070" s="4" t="s">
        <v>6024</v>
      </c>
      <c r="F3070" s="49"/>
      <c r="G3070" s="90"/>
      <c r="H3070" s="48">
        <v>4</v>
      </c>
      <c r="K3070" s="55">
        <v>40</v>
      </c>
      <c r="L3070" s="49">
        <v>2.2799999999999998</v>
      </c>
      <c r="M3070"/>
      <c r="N3070" s="22">
        <f t="shared" si="245"/>
        <v>2.2799999999999998</v>
      </c>
      <c r="O3070" s="23">
        <v>60</v>
      </c>
      <c r="P3070" s="66">
        <f t="shared" si="246"/>
        <v>3.6479999999999997</v>
      </c>
      <c r="Q3070" s="49">
        <v>4</v>
      </c>
      <c r="U3070" s="1">
        <v>614270</v>
      </c>
    </row>
    <row r="3071" spans="1:21" ht="17.25" customHeight="1">
      <c r="A3071" s="1">
        <v>15</v>
      </c>
      <c r="B3071" s="88" t="s">
        <v>6003</v>
      </c>
      <c r="C3071" s="1">
        <v>1529</v>
      </c>
      <c r="D3071" s="1">
        <v>499</v>
      </c>
      <c r="E3071" s="4" t="s">
        <v>6025</v>
      </c>
      <c r="F3071" s="49">
        <v>10.64</v>
      </c>
      <c r="G3071" s="90"/>
      <c r="H3071" s="92">
        <v>17.02</v>
      </c>
      <c r="I3071" s="92"/>
      <c r="J3071" s="94"/>
      <c r="K3071" s="95">
        <v>40</v>
      </c>
      <c r="L3071" s="94">
        <v>10.64</v>
      </c>
      <c r="M3071"/>
      <c r="N3071" s="22">
        <f t="shared" si="245"/>
        <v>10.64</v>
      </c>
      <c r="O3071" s="23">
        <v>60</v>
      </c>
      <c r="P3071" s="66">
        <f t="shared" si="246"/>
        <v>17.024000000000001</v>
      </c>
      <c r="Q3071" s="49">
        <v>35</v>
      </c>
      <c r="U3071" s="1">
        <v>174020</v>
      </c>
    </row>
    <row r="3072" spans="1:21" ht="17.25" customHeight="1">
      <c r="A3072" s="1">
        <v>15</v>
      </c>
      <c r="B3072" s="88" t="s">
        <v>6003</v>
      </c>
      <c r="C3072" s="1">
        <v>1530</v>
      </c>
      <c r="D3072" s="1">
        <v>1154</v>
      </c>
      <c r="E3072" s="4" t="s">
        <v>6026</v>
      </c>
      <c r="F3072" s="5"/>
      <c r="G3072" s="90"/>
      <c r="H3072" s="48">
        <v>18</v>
      </c>
      <c r="K3072" s="55">
        <v>40</v>
      </c>
      <c r="L3072" s="5">
        <v>10.72</v>
      </c>
      <c r="M3072"/>
      <c r="N3072" s="22">
        <f t="shared" si="245"/>
        <v>10.72</v>
      </c>
      <c r="O3072" s="23">
        <v>60</v>
      </c>
      <c r="P3072" s="66">
        <f t="shared" si="246"/>
        <v>17.152000000000001</v>
      </c>
      <c r="Q3072" s="49">
        <v>18</v>
      </c>
      <c r="U3072" s="1">
        <v>753050</v>
      </c>
    </row>
    <row r="3073" spans="1:21" ht="17.25" customHeight="1">
      <c r="A3073" s="1">
        <v>15</v>
      </c>
      <c r="B3073" s="88" t="s">
        <v>6003</v>
      </c>
      <c r="C3073" s="1">
        <v>1531</v>
      </c>
      <c r="D3073" s="1">
        <v>1158</v>
      </c>
      <c r="E3073" s="4" t="s">
        <v>6027</v>
      </c>
      <c r="F3073" s="49"/>
      <c r="G3073" s="90"/>
      <c r="H3073" s="48">
        <v>45</v>
      </c>
      <c r="K3073" s="55">
        <v>40</v>
      </c>
      <c r="L3073" s="49">
        <v>27.63</v>
      </c>
      <c r="M3073"/>
      <c r="N3073" s="22">
        <f t="shared" si="245"/>
        <v>27.63</v>
      </c>
      <c r="O3073" s="23">
        <v>60</v>
      </c>
      <c r="P3073" s="66">
        <f t="shared" si="246"/>
        <v>44.207999999999998</v>
      </c>
      <c r="Q3073" s="49">
        <v>45</v>
      </c>
      <c r="U3073" s="1">
        <v>753180</v>
      </c>
    </row>
    <row r="3074" spans="1:21" ht="17.25" customHeight="1">
      <c r="A3074" s="1">
        <v>15</v>
      </c>
      <c r="B3074" s="88" t="s">
        <v>6003</v>
      </c>
      <c r="C3074" s="1">
        <v>1532</v>
      </c>
      <c r="D3074" s="1">
        <v>1270</v>
      </c>
      <c r="E3074" s="4" t="s">
        <v>6028</v>
      </c>
      <c r="F3074" s="49"/>
      <c r="G3074" s="90"/>
      <c r="H3074" s="48">
        <v>36</v>
      </c>
      <c r="K3074" s="55">
        <v>40</v>
      </c>
      <c r="L3074" s="49">
        <v>22.26</v>
      </c>
      <c r="M3074"/>
      <c r="N3074" s="22">
        <f t="shared" si="245"/>
        <v>22.26</v>
      </c>
      <c r="O3074" s="23">
        <v>60</v>
      </c>
      <c r="P3074" s="66">
        <f t="shared" si="246"/>
        <v>35.616</v>
      </c>
      <c r="Q3074" s="49">
        <v>36</v>
      </c>
      <c r="U3074" s="1">
        <v>794030</v>
      </c>
    </row>
    <row r="3075" spans="1:21" ht="17.25" customHeight="1">
      <c r="A3075" s="1">
        <v>15</v>
      </c>
      <c r="B3075" s="88" t="s">
        <v>6003</v>
      </c>
      <c r="C3075" s="1">
        <v>1533</v>
      </c>
      <c r="D3075" s="1">
        <v>1274</v>
      </c>
      <c r="E3075" s="4" t="s">
        <v>6029</v>
      </c>
      <c r="F3075" s="49"/>
      <c r="G3075" s="90"/>
      <c r="H3075" s="48">
        <v>50</v>
      </c>
      <c r="K3075" s="55">
        <v>40</v>
      </c>
      <c r="L3075" s="49">
        <v>29.89</v>
      </c>
      <c r="M3075"/>
      <c r="N3075" s="22">
        <f t="shared" si="245"/>
        <v>29.89</v>
      </c>
      <c r="O3075" s="23">
        <v>60</v>
      </c>
      <c r="P3075" s="66">
        <f t="shared" si="246"/>
        <v>47.823999999999998</v>
      </c>
      <c r="Q3075" s="49">
        <v>50</v>
      </c>
      <c r="U3075" s="1">
        <v>794110</v>
      </c>
    </row>
    <row r="3076" spans="1:21" ht="17.25" customHeight="1">
      <c r="A3076" s="1">
        <v>15</v>
      </c>
      <c r="B3076" s="88" t="s">
        <v>6003</v>
      </c>
      <c r="C3076" s="1">
        <v>1534</v>
      </c>
      <c r="D3076" s="1">
        <v>421</v>
      </c>
      <c r="E3076" s="4" t="s">
        <v>6030</v>
      </c>
      <c r="F3076" s="49"/>
      <c r="G3076" s="90"/>
      <c r="H3076" s="48">
        <v>55</v>
      </c>
      <c r="K3076" s="55">
        <v>40</v>
      </c>
      <c r="L3076" s="49">
        <v>32.549999999999997</v>
      </c>
      <c r="M3076"/>
      <c r="N3076" s="22">
        <f t="shared" si="245"/>
        <v>32.549999999999997</v>
      </c>
      <c r="O3076" s="23">
        <v>60</v>
      </c>
      <c r="P3076" s="66">
        <f t="shared" si="246"/>
        <v>52.08</v>
      </c>
      <c r="Q3076" s="49">
        <v>55</v>
      </c>
      <c r="U3076" s="1">
        <v>67076</v>
      </c>
    </row>
    <row r="3077" spans="1:21" ht="17.25" customHeight="1">
      <c r="A3077" s="1">
        <v>15</v>
      </c>
      <c r="B3077" s="88" t="s">
        <v>6003</v>
      </c>
      <c r="C3077" s="1">
        <v>1535</v>
      </c>
      <c r="D3077" s="1">
        <v>420</v>
      </c>
      <c r="E3077" s="4" t="s">
        <v>6031</v>
      </c>
      <c r="F3077" s="49"/>
      <c r="G3077" s="90"/>
      <c r="H3077" s="92">
        <v>155</v>
      </c>
      <c r="K3077" s="55">
        <v>40</v>
      </c>
      <c r="L3077" s="49">
        <v>96.23</v>
      </c>
      <c r="M3077"/>
      <c r="N3077" s="22">
        <f t="shared" si="245"/>
        <v>96.23</v>
      </c>
      <c r="O3077" s="23">
        <v>60</v>
      </c>
      <c r="P3077" s="66">
        <f t="shared" si="246"/>
        <v>153.96800000000002</v>
      </c>
      <c r="Q3077" s="96">
        <v>155</v>
      </c>
      <c r="U3077" s="1">
        <v>67075</v>
      </c>
    </row>
    <row r="3078" spans="1:21" ht="17.25" customHeight="1">
      <c r="A3078" s="1">
        <v>15</v>
      </c>
      <c r="B3078" s="88" t="s">
        <v>6003</v>
      </c>
      <c r="C3078" s="1">
        <v>1536</v>
      </c>
      <c r="D3078" s="1">
        <v>1285</v>
      </c>
      <c r="E3078" s="4" t="s">
        <v>6032</v>
      </c>
      <c r="F3078" s="49"/>
      <c r="G3078" s="90" t="s">
        <v>6005</v>
      </c>
      <c r="H3078" s="48">
        <v>355</v>
      </c>
      <c r="J3078" s="49">
        <v>5.52</v>
      </c>
      <c r="K3078" s="55">
        <v>40</v>
      </c>
      <c r="L3078" s="64">
        <f t="shared" si="244"/>
        <v>220.79999999999998</v>
      </c>
      <c r="M3078"/>
      <c r="N3078" s="22">
        <f t="shared" si="245"/>
        <v>220.79999999999998</v>
      </c>
      <c r="O3078" s="23">
        <v>60</v>
      </c>
      <c r="P3078" s="66">
        <f t="shared" si="246"/>
        <v>353.28</v>
      </c>
      <c r="Q3078" s="49">
        <v>355</v>
      </c>
      <c r="U3078" s="1">
        <v>805510</v>
      </c>
    </row>
    <row r="3079" spans="1:21" ht="17.25" customHeight="1">
      <c r="A3079" s="1">
        <v>15</v>
      </c>
      <c r="B3079" s="88" t="s">
        <v>6003</v>
      </c>
      <c r="C3079" s="1">
        <v>1537</v>
      </c>
      <c r="D3079" s="1">
        <v>1286</v>
      </c>
      <c r="E3079" s="4" t="s">
        <v>6033</v>
      </c>
      <c r="F3079" s="49"/>
      <c r="G3079" s="90" t="s">
        <v>6005</v>
      </c>
      <c r="H3079" s="48">
        <v>355</v>
      </c>
      <c r="J3079" s="49">
        <v>5.52</v>
      </c>
      <c r="K3079" s="55">
        <v>40</v>
      </c>
      <c r="L3079" s="64">
        <f t="shared" si="244"/>
        <v>220.79999999999998</v>
      </c>
      <c r="M3079"/>
      <c r="N3079" s="22">
        <f t="shared" si="245"/>
        <v>220.79999999999998</v>
      </c>
      <c r="O3079" s="23">
        <v>60</v>
      </c>
      <c r="P3079" s="66">
        <f t="shared" si="246"/>
        <v>353.28</v>
      </c>
      <c r="Q3079" s="49">
        <v>355</v>
      </c>
      <c r="U3079" s="1">
        <v>805520</v>
      </c>
    </row>
    <row r="3080" spans="1:21" ht="17.25" customHeight="1">
      <c r="A3080" s="1">
        <v>15</v>
      </c>
      <c r="B3080" s="88" t="s">
        <v>6003</v>
      </c>
      <c r="C3080" s="1">
        <v>1538</v>
      </c>
      <c r="D3080" s="1">
        <v>1287</v>
      </c>
      <c r="E3080" s="4" t="s">
        <v>6034</v>
      </c>
      <c r="F3080" s="49"/>
      <c r="G3080" s="90" t="s">
        <v>6005</v>
      </c>
      <c r="H3080" s="48">
        <v>650</v>
      </c>
      <c r="J3080" s="49">
        <v>10.15</v>
      </c>
      <c r="K3080" s="55">
        <v>40</v>
      </c>
      <c r="L3080" s="64">
        <f t="shared" si="244"/>
        <v>406</v>
      </c>
      <c r="M3080"/>
      <c r="N3080" s="22">
        <f t="shared" si="245"/>
        <v>406</v>
      </c>
      <c r="O3080" s="23">
        <v>60</v>
      </c>
      <c r="P3080" s="66">
        <f t="shared" si="246"/>
        <v>649.6</v>
      </c>
      <c r="Q3080" s="49">
        <v>650</v>
      </c>
      <c r="U3080" s="1">
        <v>805610</v>
      </c>
    </row>
    <row r="3081" spans="1:21" ht="17.25" customHeight="1">
      <c r="A3081" s="1">
        <v>15</v>
      </c>
      <c r="B3081" s="88" t="s">
        <v>6003</v>
      </c>
      <c r="C3081" s="1">
        <v>1539</v>
      </c>
      <c r="D3081" s="1">
        <v>2403</v>
      </c>
      <c r="E3081" s="4" t="s">
        <v>6035</v>
      </c>
      <c r="F3081" s="89"/>
      <c r="G3081" s="90"/>
      <c r="H3081" s="92">
        <v>48</v>
      </c>
      <c r="K3081" s="55">
        <v>40</v>
      </c>
      <c r="L3081" s="89">
        <v>29.57</v>
      </c>
      <c r="M3081"/>
      <c r="N3081" s="22">
        <f t="shared" si="245"/>
        <v>29.57</v>
      </c>
      <c r="O3081" s="23">
        <v>60</v>
      </c>
      <c r="P3081" s="66">
        <f t="shared" si="246"/>
        <v>47.311999999999998</v>
      </c>
      <c r="Q3081" s="96">
        <v>48</v>
      </c>
      <c r="U3081" s="1">
        <v>804921</v>
      </c>
    </row>
    <row r="3082" spans="1:21" ht="17.25" customHeight="1">
      <c r="A3082" s="1">
        <v>15</v>
      </c>
      <c r="B3082" s="88" t="s">
        <v>6003</v>
      </c>
      <c r="C3082" s="1">
        <v>1540</v>
      </c>
      <c r="D3082" s="1">
        <v>1075</v>
      </c>
      <c r="E3082" s="4" t="s">
        <v>6036</v>
      </c>
      <c r="F3082" s="49"/>
      <c r="G3082" s="90"/>
      <c r="H3082" s="48">
        <v>22</v>
      </c>
      <c r="K3082" s="55">
        <v>40</v>
      </c>
      <c r="L3082" s="49">
        <v>13.47</v>
      </c>
      <c r="M3082"/>
      <c r="N3082" s="22">
        <f t="shared" si="245"/>
        <v>13.47</v>
      </c>
      <c r="O3082" s="23">
        <v>60</v>
      </c>
      <c r="P3082" s="66">
        <f t="shared" si="246"/>
        <v>21.552</v>
      </c>
      <c r="Q3082" s="49">
        <v>22</v>
      </c>
      <c r="U3082" s="1">
        <v>614010</v>
      </c>
    </row>
    <row r="3083" spans="1:21" ht="17.25" customHeight="1">
      <c r="A3083" s="1">
        <v>15</v>
      </c>
      <c r="B3083" s="88" t="s">
        <v>6003</v>
      </c>
      <c r="C3083" s="1">
        <v>1541</v>
      </c>
      <c r="D3083" s="1">
        <v>1302</v>
      </c>
      <c r="E3083" s="4" t="s">
        <v>6037</v>
      </c>
      <c r="F3083" s="89"/>
      <c r="G3083" s="90"/>
      <c r="H3083" s="48">
        <v>6</v>
      </c>
      <c r="K3083" s="55">
        <v>40</v>
      </c>
      <c r="L3083" s="89">
        <v>3.48</v>
      </c>
      <c r="M3083"/>
      <c r="N3083" s="22">
        <f t="shared" si="245"/>
        <v>3.48</v>
      </c>
      <c r="O3083" s="23">
        <v>60</v>
      </c>
      <c r="P3083" s="66">
        <f t="shared" si="246"/>
        <v>5.5679999999999996</v>
      </c>
      <c r="Q3083" s="49">
        <v>6</v>
      </c>
      <c r="U3083" s="1">
        <v>824010</v>
      </c>
    </row>
    <row r="3084" spans="1:21" ht="17.25" customHeight="1">
      <c r="A3084" s="1">
        <v>15</v>
      </c>
      <c r="B3084" s="88" t="s">
        <v>6003</v>
      </c>
      <c r="C3084" s="1">
        <v>1542</v>
      </c>
      <c r="D3084" s="1">
        <v>1303</v>
      </c>
      <c r="E3084" s="4" t="s">
        <v>6038</v>
      </c>
      <c r="F3084" s="89"/>
      <c r="G3084" s="90"/>
      <c r="H3084" s="48">
        <v>9</v>
      </c>
      <c r="K3084" s="55">
        <v>40</v>
      </c>
      <c r="L3084" s="89">
        <v>5.67</v>
      </c>
      <c r="M3084"/>
      <c r="N3084" s="22">
        <f t="shared" si="245"/>
        <v>5.67</v>
      </c>
      <c r="O3084" s="23">
        <v>60</v>
      </c>
      <c r="P3084" s="66">
        <f t="shared" si="246"/>
        <v>9.0719999999999992</v>
      </c>
      <c r="Q3084" s="49">
        <v>9</v>
      </c>
      <c r="U3084" s="1">
        <v>824020</v>
      </c>
    </row>
    <row r="3085" spans="1:21" ht="17.25" customHeight="1">
      <c r="A3085" s="1">
        <v>15</v>
      </c>
      <c r="B3085" s="88" t="s">
        <v>6003</v>
      </c>
      <c r="C3085" s="1">
        <v>1543</v>
      </c>
      <c r="D3085" s="1">
        <v>637</v>
      </c>
      <c r="E3085" s="4" t="s">
        <v>6039</v>
      </c>
      <c r="F3085" s="49"/>
      <c r="G3085" s="90" t="s">
        <v>6005</v>
      </c>
      <c r="H3085" s="48">
        <v>238</v>
      </c>
      <c r="J3085" s="49">
        <v>3.71</v>
      </c>
      <c r="K3085" s="55">
        <v>40</v>
      </c>
      <c r="L3085" s="64">
        <f t="shared" si="244"/>
        <v>148.4</v>
      </c>
      <c r="M3085"/>
      <c r="N3085" s="22">
        <f t="shared" si="245"/>
        <v>148.4</v>
      </c>
      <c r="O3085" s="23">
        <v>60</v>
      </c>
      <c r="P3085" s="66">
        <f t="shared" si="246"/>
        <v>237.44</v>
      </c>
      <c r="Q3085" s="49">
        <v>238</v>
      </c>
      <c r="U3085" s="1">
        <v>245225</v>
      </c>
    </row>
    <row r="3086" spans="1:21" ht="17.25" customHeight="1">
      <c r="A3086" s="1">
        <v>15</v>
      </c>
      <c r="B3086" s="88" t="s">
        <v>6003</v>
      </c>
      <c r="C3086" s="1">
        <v>1544</v>
      </c>
      <c r="D3086" s="1">
        <v>656</v>
      </c>
      <c r="E3086" s="4" t="s">
        <v>6040</v>
      </c>
      <c r="F3086" s="49"/>
      <c r="G3086" s="90" t="s">
        <v>6005</v>
      </c>
      <c r="H3086" s="48">
        <v>288</v>
      </c>
      <c r="J3086" s="49">
        <v>4.5</v>
      </c>
      <c r="K3086" s="55">
        <v>40</v>
      </c>
      <c r="L3086" s="64">
        <f t="shared" si="244"/>
        <v>180</v>
      </c>
      <c r="M3086"/>
      <c r="N3086" s="22">
        <f t="shared" si="245"/>
        <v>180</v>
      </c>
      <c r="O3086" s="23">
        <v>60</v>
      </c>
      <c r="P3086" s="66">
        <f t="shared" si="246"/>
        <v>288</v>
      </c>
      <c r="Q3086" s="49">
        <v>288</v>
      </c>
      <c r="U3086" s="1">
        <v>248220</v>
      </c>
    </row>
    <row r="3087" spans="1:21" ht="17.25" customHeight="1">
      <c r="A3087" s="1">
        <v>15</v>
      </c>
      <c r="B3087" s="88" t="s">
        <v>6003</v>
      </c>
      <c r="C3087" s="1">
        <v>1545</v>
      </c>
      <c r="D3087" s="1">
        <v>658</v>
      </c>
      <c r="E3087" s="4" t="s">
        <v>6041</v>
      </c>
      <c r="F3087" s="49"/>
      <c r="G3087" s="90" t="s">
        <v>6005</v>
      </c>
      <c r="H3087" s="48">
        <v>288</v>
      </c>
      <c r="J3087" s="49">
        <v>4.5</v>
      </c>
      <c r="K3087" s="55">
        <v>40</v>
      </c>
      <c r="L3087" s="64">
        <f t="shared" si="244"/>
        <v>180</v>
      </c>
      <c r="M3087"/>
      <c r="N3087" s="22">
        <f t="shared" si="245"/>
        <v>180</v>
      </c>
      <c r="O3087" s="23">
        <v>60</v>
      </c>
      <c r="P3087" s="66">
        <f t="shared" si="246"/>
        <v>288</v>
      </c>
      <c r="Q3087" s="49">
        <v>288</v>
      </c>
      <c r="U3087" s="1">
        <v>248232</v>
      </c>
    </row>
    <row r="3088" spans="1:21" ht="17.25" customHeight="1">
      <c r="A3088" s="1">
        <v>15</v>
      </c>
      <c r="B3088" s="88" t="s">
        <v>6003</v>
      </c>
      <c r="C3088" s="1">
        <v>1546</v>
      </c>
      <c r="D3088" s="1">
        <v>1063</v>
      </c>
      <c r="E3088" s="4" t="s">
        <v>6042</v>
      </c>
      <c r="F3088" s="89"/>
      <c r="G3088" s="90"/>
      <c r="H3088" s="48">
        <v>38</v>
      </c>
      <c r="K3088" s="55">
        <v>40</v>
      </c>
      <c r="L3088" s="89">
        <v>23.44</v>
      </c>
      <c r="M3088"/>
      <c r="N3088" s="22">
        <f t="shared" si="245"/>
        <v>23.44</v>
      </c>
      <c r="O3088" s="23">
        <v>60</v>
      </c>
      <c r="P3088" s="66">
        <f t="shared" si="246"/>
        <v>37.504000000000005</v>
      </c>
      <c r="Q3088" s="49">
        <v>38</v>
      </c>
      <c r="U3088" s="1">
        <v>593030</v>
      </c>
    </row>
    <row r="3089" spans="1:23" ht="17.25" customHeight="1">
      <c r="A3089" s="1">
        <v>15</v>
      </c>
      <c r="B3089" s="88" t="s">
        <v>6003</v>
      </c>
      <c r="C3089" s="1">
        <v>1547</v>
      </c>
      <c r="D3089" s="1">
        <v>1071</v>
      </c>
      <c r="E3089" s="4" t="s">
        <v>6043</v>
      </c>
      <c r="F3089" s="49"/>
      <c r="G3089" s="90"/>
      <c r="H3089" s="92">
        <v>40</v>
      </c>
      <c r="K3089" s="55">
        <v>40</v>
      </c>
      <c r="L3089" s="49">
        <v>24.98</v>
      </c>
      <c r="M3089"/>
      <c r="N3089" s="22">
        <f t="shared" si="245"/>
        <v>24.98</v>
      </c>
      <c r="O3089" s="23">
        <v>60</v>
      </c>
      <c r="P3089" s="66">
        <f t="shared" si="246"/>
        <v>39.968000000000004</v>
      </c>
      <c r="Q3089" s="96">
        <v>40</v>
      </c>
      <c r="U3089" s="1">
        <v>611040</v>
      </c>
    </row>
    <row r="3090" spans="1:23" ht="17.25" customHeight="1">
      <c r="A3090" s="1">
        <v>15</v>
      </c>
      <c r="B3090" s="88" t="s">
        <v>6003</v>
      </c>
      <c r="C3090" s="1">
        <v>1548</v>
      </c>
      <c r="D3090" s="1">
        <v>709</v>
      </c>
      <c r="E3090" s="4" t="s">
        <v>6044</v>
      </c>
      <c r="F3090" s="89"/>
      <c r="G3090" s="90"/>
      <c r="H3090" s="48">
        <v>20</v>
      </c>
      <c r="K3090" s="55">
        <v>40</v>
      </c>
      <c r="L3090" s="89">
        <v>12.85</v>
      </c>
      <c r="M3090"/>
      <c r="N3090" s="22">
        <f t="shared" si="245"/>
        <v>12.85</v>
      </c>
      <c r="O3090" s="23">
        <v>60</v>
      </c>
      <c r="P3090" s="66">
        <f t="shared" si="246"/>
        <v>20.56</v>
      </c>
      <c r="Q3090" s="49">
        <v>20</v>
      </c>
      <c r="U3090" s="1">
        <v>270210</v>
      </c>
    </row>
    <row r="3091" spans="1:23" ht="17.25" customHeight="1">
      <c r="A3091" s="1">
        <v>15</v>
      </c>
      <c r="B3091" s="88" t="s">
        <v>6003</v>
      </c>
      <c r="C3091" s="1">
        <v>1549</v>
      </c>
      <c r="D3091" s="1">
        <v>770</v>
      </c>
      <c r="E3091" s="4" t="s">
        <v>6045</v>
      </c>
      <c r="F3091" s="89"/>
      <c r="G3091" s="90"/>
      <c r="H3091" s="48">
        <v>50</v>
      </c>
      <c r="K3091" s="55">
        <v>40</v>
      </c>
      <c r="L3091" s="89">
        <v>30.74</v>
      </c>
      <c r="M3091"/>
      <c r="N3091" s="22">
        <f t="shared" si="245"/>
        <v>30.74</v>
      </c>
      <c r="O3091" s="23">
        <v>60</v>
      </c>
      <c r="P3091" s="66">
        <f t="shared" si="246"/>
        <v>49.183999999999997</v>
      </c>
      <c r="Q3091" s="49">
        <v>50</v>
      </c>
      <c r="U3091" s="1">
        <v>369020</v>
      </c>
    </row>
    <row r="3092" spans="1:23" ht="17.25" customHeight="1">
      <c r="A3092" s="1">
        <v>15</v>
      </c>
      <c r="B3092" s="88" t="s">
        <v>6003</v>
      </c>
      <c r="C3092" s="1">
        <v>1550</v>
      </c>
      <c r="D3092" s="1">
        <v>771</v>
      </c>
      <c r="E3092" s="4" t="s">
        <v>6046</v>
      </c>
      <c r="F3092" s="89"/>
      <c r="G3092" s="90"/>
      <c r="H3092" s="48">
        <v>50</v>
      </c>
      <c r="K3092" s="55">
        <v>40</v>
      </c>
      <c r="L3092" s="89">
        <v>30.74</v>
      </c>
      <c r="M3092"/>
      <c r="N3092" s="22">
        <f t="shared" si="245"/>
        <v>30.74</v>
      </c>
      <c r="O3092" s="23">
        <v>60</v>
      </c>
      <c r="P3092" s="66">
        <f t="shared" si="246"/>
        <v>49.183999999999997</v>
      </c>
      <c r="Q3092" s="49">
        <v>50</v>
      </c>
      <c r="U3092" s="1">
        <v>369025</v>
      </c>
    </row>
    <row r="3093" spans="1:23" ht="17.25" customHeight="1">
      <c r="A3093" s="1">
        <v>15</v>
      </c>
      <c r="B3093" s="88" t="s">
        <v>6003</v>
      </c>
      <c r="C3093" s="1">
        <v>1551</v>
      </c>
      <c r="D3093" s="1">
        <v>768</v>
      </c>
      <c r="E3093" s="4" t="s">
        <v>6047</v>
      </c>
      <c r="F3093" s="49"/>
      <c r="G3093" s="90"/>
      <c r="H3093" s="48">
        <v>59</v>
      </c>
      <c r="K3093" s="55">
        <v>40</v>
      </c>
      <c r="L3093" s="49">
        <v>36.46</v>
      </c>
      <c r="M3093"/>
      <c r="N3093" s="22">
        <f t="shared" si="245"/>
        <v>36.46</v>
      </c>
      <c r="O3093" s="23">
        <v>60</v>
      </c>
      <c r="P3093" s="66">
        <f t="shared" si="246"/>
        <v>58.335999999999999</v>
      </c>
      <c r="Q3093" s="49">
        <v>59</v>
      </c>
      <c r="U3093" s="1">
        <v>351010</v>
      </c>
    </row>
    <row r="3094" spans="1:23" ht="17.25" customHeight="1">
      <c r="A3094" s="1">
        <v>15</v>
      </c>
      <c r="B3094" s="88" t="s">
        <v>6003</v>
      </c>
      <c r="C3094" s="1">
        <v>1552</v>
      </c>
      <c r="D3094" s="1">
        <v>1122</v>
      </c>
      <c r="E3094" s="4" t="s">
        <v>6048</v>
      </c>
      <c r="F3094" s="49"/>
      <c r="G3094" s="90"/>
      <c r="H3094" s="48">
        <v>158</v>
      </c>
      <c r="K3094" s="55">
        <v>40</v>
      </c>
      <c r="L3094" s="49">
        <v>98.16</v>
      </c>
      <c r="M3094"/>
      <c r="N3094" s="22">
        <f t="shared" si="245"/>
        <v>98.16</v>
      </c>
      <c r="O3094" s="23">
        <v>60</v>
      </c>
      <c r="P3094" s="66">
        <f t="shared" si="246"/>
        <v>157.05599999999998</v>
      </c>
      <c r="Q3094" s="49">
        <v>158</v>
      </c>
      <c r="U3094" s="1">
        <v>721030</v>
      </c>
    </row>
    <row r="3095" spans="1:23" ht="17.25" customHeight="1">
      <c r="A3095" s="1">
        <v>15</v>
      </c>
      <c r="B3095" s="88" t="s">
        <v>6003</v>
      </c>
      <c r="C3095" s="1">
        <v>1553</v>
      </c>
      <c r="D3095" s="1">
        <v>1156</v>
      </c>
      <c r="E3095" s="4" t="s">
        <v>6049</v>
      </c>
      <c r="F3095" s="49"/>
      <c r="G3095" s="90"/>
      <c r="H3095" s="48">
        <v>60</v>
      </c>
      <c r="K3095" s="55">
        <v>40</v>
      </c>
      <c r="L3095" s="49">
        <v>37.340000000000003</v>
      </c>
      <c r="M3095"/>
      <c r="N3095" s="22">
        <f t="shared" si="245"/>
        <v>37.340000000000003</v>
      </c>
      <c r="O3095" s="23">
        <v>60</v>
      </c>
      <c r="P3095" s="66">
        <f t="shared" si="246"/>
        <v>59.744</v>
      </c>
      <c r="Q3095" s="49">
        <v>60</v>
      </c>
      <c r="U3095" s="1">
        <v>753150</v>
      </c>
    </row>
    <row r="3096" spans="1:23" ht="17.25" customHeight="1">
      <c r="A3096" s="1">
        <v>15</v>
      </c>
      <c r="B3096" s="88" t="s">
        <v>6003</v>
      </c>
      <c r="C3096" s="1">
        <v>1554</v>
      </c>
      <c r="D3096" s="1">
        <v>1345</v>
      </c>
      <c r="E3096" s="4" t="s">
        <v>6050</v>
      </c>
      <c r="F3096" s="89"/>
      <c r="G3096" s="90"/>
      <c r="H3096" s="48">
        <v>24</v>
      </c>
      <c r="K3096" s="55">
        <v>40</v>
      </c>
      <c r="L3096" s="89">
        <v>14.88</v>
      </c>
      <c r="M3096"/>
      <c r="N3096" s="22">
        <f t="shared" si="245"/>
        <v>14.88</v>
      </c>
      <c r="O3096" s="23">
        <v>60</v>
      </c>
      <c r="P3096" s="66">
        <f t="shared" si="246"/>
        <v>23.808</v>
      </c>
      <c r="Q3096" s="49">
        <v>24</v>
      </c>
      <c r="U3096" s="1">
        <v>879130</v>
      </c>
    </row>
    <row r="3097" spans="1:23" ht="17.25" customHeight="1">
      <c r="A3097" s="1">
        <v>15</v>
      </c>
      <c r="B3097" s="88" t="s">
        <v>6003</v>
      </c>
      <c r="C3097" s="1">
        <v>1555</v>
      </c>
      <c r="D3097" s="1">
        <v>713</v>
      </c>
      <c r="E3097" s="4" t="s">
        <v>6051</v>
      </c>
      <c r="F3097" s="49"/>
      <c r="G3097" s="90"/>
      <c r="H3097" s="48">
        <v>18</v>
      </c>
      <c r="K3097" s="55">
        <v>40</v>
      </c>
      <c r="L3097" s="49">
        <v>10.87</v>
      </c>
      <c r="M3097"/>
      <c r="N3097" s="22">
        <f t="shared" si="245"/>
        <v>10.87</v>
      </c>
      <c r="O3097" s="23">
        <v>60</v>
      </c>
      <c r="P3097" s="66">
        <f t="shared" si="246"/>
        <v>17.391999999999999</v>
      </c>
      <c r="Q3097" s="49">
        <v>18</v>
      </c>
      <c r="U3097" s="1">
        <v>270430</v>
      </c>
    </row>
    <row r="3098" spans="1:23" ht="17.25" customHeight="1">
      <c r="A3098" s="1">
        <v>15</v>
      </c>
      <c r="B3098" s="88" t="s">
        <v>6003</v>
      </c>
      <c r="C3098" s="1">
        <v>1556</v>
      </c>
      <c r="D3098" s="1">
        <v>248</v>
      </c>
      <c r="E3098" s="4" t="s">
        <v>6052</v>
      </c>
      <c r="F3098" s="89"/>
      <c r="G3098" s="90" t="s">
        <v>6005</v>
      </c>
      <c r="H3098" s="48">
        <v>12</v>
      </c>
      <c r="J3098" s="89">
        <v>0.18</v>
      </c>
      <c r="K3098" s="55">
        <v>40</v>
      </c>
      <c r="L3098" s="64">
        <f t="shared" si="244"/>
        <v>7.1999999999999993</v>
      </c>
      <c r="M3098"/>
      <c r="N3098" s="22">
        <f t="shared" si="245"/>
        <v>7.1999999999999993</v>
      </c>
      <c r="O3098" s="23">
        <v>60</v>
      </c>
      <c r="P3098" s="66">
        <f t="shared" si="246"/>
        <v>11.52</v>
      </c>
      <c r="Q3098" s="49">
        <v>12</v>
      </c>
      <c r="U3098" s="1">
        <v>3120</v>
      </c>
    </row>
    <row r="3099" spans="1:23" ht="17.25" customHeight="1">
      <c r="A3099"/>
      <c r="B3099" s="60"/>
      <c r="C3099"/>
      <c r="D3099" s="55"/>
      <c r="E3099" s="55"/>
      <c r="F3099"/>
      <c r="G3099" s="55"/>
      <c r="H3099" s="61"/>
      <c r="I3099" s="62"/>
      <c r="J3099" s="63"/>
      <c r="K3099" s="55">
        <v>40</v>
      </c>
      <c r="L3099" s="64"/>
      <c r="M3099" s="65"/>
      <c r="N3099" s="22"/>
      <c r="O3099" s="23"/>
      <c r="P3099" s="66"/>
      <c r="Q3099" s="63"/>
      <c r="R3099" s="55"/>
      <c r="S3099" s="68"/>
      <c r="T3099" s="69"/>
      <c r="U3099" s="70"/>
      <c r="V3099" s="71"/>
      <c r="W3099" s="70"/>
    </row>
    <row r="3100" spans="1:23" ht="17.25" customHeight="1">
      <c r="A3100"/>
      <c r="B3100" s="60"/>
      <c r="C3100"/>
      <c r="D3100" s="55"/>
      <c r="E3100" s="55"/>
      <c r="F3100"/>
      <c r="G3100" s="55"/>
      <c r="H3100" s="61"/>
      <c r="I3100" s="62"/>
      <c r="J3100" s="63"/>
      <c r="K3100" s="55">
        <v>40</v>
      </c>
      <c r="L3100" s="64"/>
      <c r="M3100" s="65"/>
      <c r="N3100" s="22"/>
      <c r="O3100" s="23"/>
      <c r="P3100" s="66"/>
      <c r="Q3100" s="67"/>
      <c r="R3100" s="55"/>
      <c r="S3100" s="68"/>
      <c r="T3100" s="69"/>
      <c r="U3100" s="70"/>
      <c r="V3100" s="71"/>
      <c r="W3100" s="70"/>
    </row>
    <row r="3101" spans="1:23" ht="17.25" customHeight="1">
      <c r="A3101"/>
      <c r="B3101" s="60"/>
      <c r="C3101"/>
      <c r="D3101" s="55"/>
      <c r="E3101" s="55"/>
      <c r="F3101"/>
      <c r="G3101" s="55"/>
      <c r="H3101" s="61"/>
      <c r="I3101" s="62"/>
      <c r="J3101" s="63"/>
      <c r="K3101" s="55">
        <v>40</v>
      </c>
      <c r="L3101" s="64"/>
      <c r="M3101" s="65"/>
      <c r="N3101" s="22"/>
      <c r="O3101" s="23"/>
      <c r="P3101" s="66"/>
      <c r="Q3101" s="67"/>
      <c r="R3101" s="55"/>
      <c r="S3101" s="68"/>
      <c r="T3101" s="69"/>
      <c r="U3101" s="70"/>
      <c r="V3101" s="71"/>
      <c r="W3101" s="70"/>
    </row>
    <row r="3102" spans="1:23" ht="17.25" customHeight="1">
      <c r="A3102">
        <v>8</v>
      </c>
      <c r="B3102" s="55" t="s">
        <v>6053</v>
      </c>
      <c r="C3102"/>
      <c r="D3102" s="55"/>
      <c r="E3102" s="55" t="s">
        <v>6054</v>
      </c>
      <c r="F3102"/>
      <c r="G3102" s="55"/>
      <c r="H3102"/>
      <c r="I3102" s="97">
        <v>450</v>
      </c>
      <c r="J3102" s="55">
        <v>10</v>
      </c>
      <c r="K3102" s="55">
        <v>40</v>
      </c>
      <c r="L3102" s="64">
        <f t="shared" ref="L3102:L3165" si="247">J3102*K3102</f>
        <v>400</v>
      </c>
      <c r="M3102" s="55"/>
      <c r="N3102" s="22">
        <f t="shared" ref="N3102:N3165" si="248">L3102-L3102*M3102/100</f>
        <v>400</v>
      </c>
      <c r="O3102" s="23">
        <v>60</v>
      </c>
      <c r="P3102" s="66">
        <f t="shared" ref="P3102:P3165" si="249">N3102+N3102*O3102/100</f>
        <v>640</v>
      </c>
      <c r="Q3102" s="67">
        <f t="shared" ref="Q3102:Q3165" si="250">J3102-T3102</f>
        <v>0</v>
      </c>
      <c r="R3102" s="55">
        <v>25</v>
      </c>
      <c r="S3102" s="98">
        <v>250</v>
      </c>
      <c r="T3102" s="69">
        <f t="shared" ref="T3102:T3165" si="251">S3102/R3102</f>
        <v>10</v>
      </c>
    </row>
    <row r="3103" spans="1:23" ht="17.25" customHeight="1">
      <c r="A3103">
        <v>8</v>
      </c>
      <c r="B3103" s="55" t="s">
        <v>6053</v>
      </c>
      <c r="C3103"/>
      <c r="D3103" s="55"/>
      <c r="E3103" s="55" t="s">
        <v>6055</v>
      </c>
      <c r="F3103"/>
      <c r="G3103" s="55"/>
      <c r="H3103"/>
      <c r="I3103" s="97">
        <v>500</v>
      </c>
      <c r="J3103" s="55">
        <v>12</v>
      </c>
      <c r="K3103" s="55">
        <v>40</v>
      </c>
      <c r="L3103" s="64">
        <f t="shared" si="247"/>
        <v>480</v>
      </c>
      <c r="M3103" s="55"/>
      <c r="N3103" s="22">
        <f t="shared" si="248"/>
        <v>480</v>
      </c>
      <c r="O3103" s="23">
        <v>60</v>
      </c>
      <c r="P3103" s="66">
        <f t="shared" si="249"/>
        <v>768</v>
      </c>
      <c r="Q3103" s="67">
        <f t="shared" si="250"/>
        <v>0</v>
      </c>
      <c r="R3103" s="55">
        <v>25</v>
      </c>
      <c r="S3103" s="98">
        <v>300</v>
      </c>
      <c r="T3103" s="69">
        <f t="shared" si="251"/>
        <v>12</v>
      </c>
    </row>
    <row r="3104" spans="1:23" ht="17.25" customHeight="1">
      <c r="A3104">
        <v>8</v>
      </c>
      <c r="B3104" s="55" t="s">
        <v>6053</v>
      </c>
      <c r="C3104"/>
      <c r="D3104" s="55"/>
      <c r="E3104" s="55" t="s">
        <v>6056</v>
      </c>
      <c r="F3104"/>
      <c r="G3104" s="55"/>
      <c r="H3104"/>
      <c r="I3104" s="97">
        <v>450</v>
      </c>
      <c r="J3104" s="55">
        <v>10</v>
      </c>
      <c r="K3104" s="55">
        <v>40</v>
      </c>
      <c r="L3104" s="64">
        <f t="shared" si="247"/>
        <v>400</v>
      </c>
      <c r="M3104" s="55"/>
      <c r="N3104" s="22">
        <f t="shared" si="248"/>
        <v>400</v>
      </c>
      <c r="O3104" s="23">
        <v>60</v>
      </c>
      <c r="P3104" s="66">
        <f t="shared" si="249"/>
        <v>640</v>
      </c>
      <c r="Q3104" s="67">
        <f t="shared" si="250"/>
        <v>0</v>
      </c>
      <c r="R3104" s="55">
        <v>25</v>
      </c>
      <c r="S3104" s="98">
        <v>250</v>
      </c>
      <c r="T3104" s="69">
        <f t="shared" si="251"/>
        <v>10</v>
      </c>
    </row>
    <row r="3105" spans="1:20" ht="17.25" customHeight="1">
      <c r="A3105">
        <v>8</v>
      </c>
      <c r="B3105" s="55" t="s">
        <v>6053</v>
      </c>
      <c r="C3105"/>
      <c r="D3105" s="55"/>
      <c r="E3105" s="55" t="s">
        <v>6057</v>
      </c>
      <c r="F3105"/>
      <c r="G3105" s="55"/>
      <c r="H3105"/>
      <c r="I3105" s="97">
        <v>530</v>
      </c>
      <c r="J3105" s="55">
        <v>12</v>
      </c>
      <c r="K3105" s="55">
        <v>40</v>
      </c>
      <c r="L3105" s="64">
        <f t="shared" si="247"/>
        <v>480</v>
      </c>
      <c r="M3105" s="55"/>
      <c r="N3105" s="22">
        <f t="shared" si="248"/>
        <v>480</v>
      </c>
      <c r="O3105" s="23">
        <v>60</v>
      </c>
      <c r="P3105" s="66">
        <f t="shared" si="249"/>
        <v>768</v>
      </c>
      <c r="Q3105" s="67">
        <f t="shared" si="250"/>
        <v>0</v>
      </c>
      <c r="R3105" s="55">
        <v>25</v>
      </c>
      <c r="S3105" s="98">
        <v>300</v>
      </c>
      <c r="T3105" s="69">
        <f t="shared" si="251"/>
        <v>12</v>
      </c>
    </row>
    <row r="3106" spans="1:20" ht="17.25" customHeight="1">
      <c r="A3106">
        <v>8</v>
      </c>
      <c r="B3106" s="55" t="s">
        <v>6053</v>
      </c>
      <c r="C3106"/>
      <c r="D3106" s="55"/>
      <c r="E3106" s="55" t="s">
        <v>6058</v>
      </c>
      <c r="F3106"/>
      <c r="G3106" s="55"/>
      <c r="H3106"/>
      <c r="I3106" s="97">
        <v>530</v>
      </c>
      <c r="J3106" s="55">
        <v>12</v>
      </c>
      <c r="K3106" s="55">
        <v>40</v>
      </c>
      <c r="L3106" s="64">
        <f t="shared" si="247"/>
        <v>480</v>
      </c>
      <c r="M3106" s="55"/>
      <c r="N3106" s="22">
        <f t="shared" si="248"/>
        <v>480</v>
      </c>
      <c r="O3106" s="23">
        <v>60</v>
      </c>
      <c r="P3106" s="66">
        <f t="shared" si="249"/>
        <v>768</v>
      </c>
      <c r="Q3106" s="67">
        <f t="shared" si="250"/>
        <v>0</v>
      </c>
      <c r="R3106" s="55">
        <v>25</v>
      </c>
      <c r="S3106" s="98">
        <v>300</v>
      </c>
      <c r="T3106" s="69">
        <f t="shared" si="251"/>
        <v>12</v>
      </c>
    </row>
    <row r="3107" spans="1:20" ht="17.25" customHeight="1">
      <c r="A3107">
        <v>8</v>
      </c>
      <c r="B3107" s="55" t="s">
        <v>6053</v>
      </c>
      <c r="C3107"/>
      <c r="D3107" s="55"/>
      <c r="E3107" s="55" t="s">
        <v>6059</v>
      </c>
      <c r="F3107"/>
      <c r="G3107" s="55"/>
      <c r="H3107"/>
      <c r="I3107" s="97">
        <v>680</v>
      </c>
      <c r="J3107" s="55">
        <v>16</v>
      </c>
      <c r="K3107" s="55">
        <v>40</v>
      </c>
      <c r="L3107" s="64">
        <f t="shared" si="247"/>
        <v>640</v>
      </c>
      <c r="M3107" s="55"/>
      <c r="N3107" s="22">
        <f t="shared" si="248"/>
        <v>640</v>
      </c>
      <c r="O3107" s="23">
        <v>60</v>
      </c>
      <c r="P3107" s="66">
        <f t="shared" si="249"/>
        <v>1024</v>
      </c>
      <c r="Q3107" s="67">
        <f t="shared" si="250"/>
        <v>0</v>
      </c>
      <c r="R3107" s="55">
        <v>25</v>
      </c>
      <c r="S3107" s="98">
        <v>400</v>
      </c>
      <c r="T3107" s="69">
        <f t="shared" si="251"/>
        <v>16</v>
      </c>
    </row>
    <row r="3108" spans="1:20" ht="17.25" customHeight="1">
      <c r="A3108">
        <v>8</v>
      </c>
      <c r="B3108" s="55" t="s">
        <v>6053</v>
      </c>
      <c r="C3108"/>
      <c r="D3108" s="55"/>
      <c r="E3108" s="55" t="s">
        <v>6060</v>
      </c>
      <c r="F3108"/>
      <c r="G3108" s="55"/>
      <c r="H3108"/>
      <c r="I3108" s="97">
        <v>450</v>
      </c>
      <c r="J3108" s="55">
        <v>10</v>
      </c>
      <c r="K3108" s="55">
        <v>40</v>
      </c>
      <c r="L3108" s="64">
        <f t="shared" si="247"/>
        <v>400</v>
      </c>
      <c r="M3108" s="55"/>
      <c r="N3108" s="22">
        <f t="shared" si="248"/>
        <v>400</v>
      </c>
      <c r="O3108" s="23">
        <v>60</v>
      </c>
      <c r="P3108" s="66">
        <f t="shared" si="249"/>
        <v>640</v>
      </c>
      <c r="Q3108" s="67">
        <f t="shared" si="250"/>
        <v>0</v>
      </c>
      <c r="R3108" s="55">
        <v>25</v>
      </c>
      <c r="S3108" s="98">
        <v>250</v>
      </c>
      <c r="T3108" s="69">
        <f t="shared" si="251"/>
        <v>10</v>
      </c>
    </row>
    <row r="3109" spans="1:20" ht="17.25" customHeight="1">
      <c r="A3109">
        <v>8</v>
      </c>
      <c r="B3109" s="55" t="s">
        <v>6053</v>
      </c>
      <c r="C3109"/>
      <c r="D3109" s="55"/>
      <c r="E3109" s="55" t="s">
        <v>6061</v>
      </c>
      <c r="F3109"/>
      <c r="G3109" s="55"/>
      <c r="H3109"/>
      <c r="I3109" s="97">
        <v>450</v>
      </c>
      <c r="J3109" s="55">
        <v>10</v>
      </c>
      <c r="K3109" s="55">
        <v>40</v>
      </c>
      <c r="L3109" s="64">
        <f t="shared" si="247"/>
        <v>400</v>
      </c>
      <c r="M3109" s="55"/>
      <c r="N3109" s="22">
        <f t="shared" si="248"/>
        <v>400</v>
      </c>
      <c r="O3109" s="23">
        <v>60</v>
      </c>
      <c r="P3109" s="66">
        <f t="shared" si="249"/>
        <v>640</v>
      </c>
      <c r="Q3109" s="67">
        <f t="shared" si="250"/>
        <v>0</v>
      </c>
      <c r="R3109" s="55">
        <v>25</v>
      </c>
      <c r="S3109" s="98">
        <v>250</v>
      </c>
      <c r="T3109" s="69">
        <f t="shared" si="251"/>
        <v>10</v>
      </c>
    </row>
    <row r="3110" spans="1:20" ht="17.25" customHeight="1">
      <c r="A3110">
        <v>8</v>
      </c>
      <c r="B3110" s="55" t="s">
        <v>6053</v>
      </c>
      <c r="C3110"/>
      <c r="D3110" s="55"/>
      <c r="E3110" s="55" t="s">
        <v>6062</v>
      </c>
      <c r="F3110"/>
      <c r="G3110" s="55"/>
      <c r="H3110"/>
      <c r="I3110" s="97">
        <v>450</v>
      </c>
      <c r="J3110" s="55">
        <v>10</v>
      </c>
      <c r="K3110" s="55">
        <v>40</v>
      </c>
      <c r="L3110" s="64">
        <f t="shared" si="247"/>
        <v>400</v>
      </c>
      <c r="M3110" s="55"/>
      <c r="N3110" s="22">
        <f t="shared" si="248"/>
        <v>400</v>
      </c>
      <c r="O3110" s="23">
        <v>60</v>
      </c>
      <c r="P3110" s="66">
        <f t="shared" si="249"/>
        <v>640</v>
      </c>
      <c r="Q3110" s="67">
        <f t="shared" si="250"/>
        <v>0</v>
      </c>
      <c r="R3110" s="55">
        <v>25</v>
      </c>
      <c r="S3110" s="98">
        <v>250</v>
      </c>
      <c r="T3110" s="69">
        <f t="shared" si="251"/>
        <v>10</v>
      </c>
    </row>
    <row r="3111" spans="1:20" ht="17.25" customHeight="1">
      <c r="A3111">
        <v>8</v>
      </c>
      <c r="B3111" s="55" t="s">
        <v>6053</v>
      </c>
      <c r="C3111"/>
      <c r="D3111" s="55"/>
      <c r="E3111" s="55" t="s">
        <v>6063</v>
      </c>
      <c r="F3111"/>
      <c r="G3111" s="55"/>
      <c r="H3111"/>
      <c r="I3111" s="97">
        <v>25</v>
      </c>
      <c r="J3111" s="55">
        <v>0.4</v>
      </c>
      <c r="K3111" s="55">
        <v>40</v>
      </c>
      <c r="L3111" s="64">
        <f t="shared" si="247"/>
        <v>16</v>
      </c>
      <c r="M3111" s="55"/>
      <c r="N3111" s="22">
        <f t="shared" si="248"/>
        <v>16</v>
      </c>
      <c r="O3111" s="23">
        <v>60</v>
      </c>
      <c r="P3111" s="66">
        <f t="shared" si="249"/>
        <v>25.6</v>
      </c>
      <c r="Q3111" s="67">
        <f t="shared" si="250"/>
        <v>0</v>
      </c>
      <c r="R3111" s="55">
        <v>25</v>
      </c>
      <c r="S3111" s="98">
        <v>10</v>
      </c>
      <c r="T3111" s="69">
        <f t="shared" si="251"/>
        <v>0.4</v>
      </c>
    </row>
    <row r="3112" spans="1:20" ht="17.25" customHeight="1">
      <c r="A3112"/>
      <c r="B3112" s="99"/>
      <c r="C3112"/>
      <c r="D3112"/>
      <c r="E3112"/>
      <c r="F3112"/>
      <c r="G3112"/>
      <c r="H3112"/>
      <c r="I3112"/>
      <c r="J3112">
        <v>0</v>
      </c>
      <c r="K3112" s="55">
        <v>40</v>
      </c>
      <c r="L3112" s="64">
        <f t="shared" si="247"/>
        <v>0</v>
      </c>
      <c r="M3112"/>
      <c r="N3112" s="22">
        <f t="shared" si="248"/>
        <v>0</v>
      </c>
      <c r="O3112" s="23">
        <v>60</v>
      </c>
      <c r="P3112" s="66">
        <f t="shared" si="249"/>
        <v>0</v>
      </c>
      <c r="Q3112" s="67">
        <f t="shared" si="250"/>
        <v>0</v>
      </c>
      <c r="R3112" s="55">
        <v>25</v>
      </c>
      <c r="T3112" s="69">
        <f t="shared" si="251"/>
        <v>0</v>
      </c>
    </row>
    <row r="3113" spans="1:20" ht="17.25" customHeight="1">
      <c r="A3113"/>
      <c r="B3113" s="99"/>
      <c r="C3113"/>
      <c r="D3113"/>
      <c r="E3113"/>
      <c r="F3113"/>
      <c r="G3113"/>
      <c r="H3113"/>
      <c r="I3113"/>
      <c r="J3113">
        <v>0</v>
      </c>
      <c r="K3113" s="55">
        <v>40</v>
      </c>
      <c r="L3113" s="64">
        <f t="shared" si="247"/>
        <v>0</v>
      </c>
      <c r="M3113"/>
      <c r="N3113" s="22">
        <f t="shared" si="248"/>
        <v>0</v>
      </c>
      <c r="O3113" s="23">
        <v>60</v>
      </c>
      <c r="P3113" s="66">
        <f t="shared" si="249"/>
        <v>0</v>
      </c>
      <c r="Q3113" s="67">
        <f t="shared" si="250"/>
        <v>0</v>
      </c>
      <c r="R3113" s="55">
        <v>25</v>
      </c>
      <c r="T3113" s="69">
        <f t="shared" si="251"/>
        <v>0</v>
      </c>
    </row>
    <row r="3114" spans="1:20" ht="17.25" customHeight="1">
      <c r="A3114">
        <v>9</v>
      </c>
      <c r="B3114" s="79" t="s">
        <v>6064</v>
      </c>
      <c r="C3114"/>
      <c r="D3114" s="60">
        <v>25737</v>
      </c>
      <c r="E3114" s="79" t="s">
        <v>6065</v>
      </c>
      <c r="F3114"/>
      <c r="G3114" s="60"/>
      <c r="H3114"/>
      <c r="I3114" s="97">
        <v>70</v>
      </c>
      <c r="J3114" s="60">
        <v>1.4240000000000002</v>
      </c>
      <c r="K3114" s="55">
        <v>40</v>
      </c>
      <c r="L3114" s="64">
        <f t="shared" si="247"/>
        <v>56.960000000000008</v>
      </c>
      <c r="M3114" s="100"/>
      <c r="N3114" s="22">
        <f t="shared" si="248"/>
        <v>56.960000000000008</v>
      </c>
      <c r="O3114" s="23">
        <v>60</v>
      </c>
      <c r="P3114" s="66">
        <f t="shared" si="249"/>
        <v>91.13600000000001</v>
      </c>
      <c r="Q3114" s="67">
        <f t="shared" si="250"/>
        <v>0</v>
      </c>
      <c r="R3114" s="55">
        <v>25</v>
      </c>
      <c r="S3114" s="98">
        <v>35.6</v>
      </c>
      <c r="T3114" s="69">
        <f t="shared" si="251"/>
        <v>1.4240000000000002</v>
      </c>
    </row>
    <row r="3115" spans="1:20" ht="17.25" customHeight="1">
      <c r="A3115">
        <v>9</v>
      </c>
      <c r="B3115" s="79" t="s">
        <v>6064</v>
      </c>
      <c r="C3115"/>
      <c r="D3115" s="60"/>
      <c r="E3115" s="79" t="s">
        <v>6066</v>
      </c>
      <c r="F3115"/>
      <c r="G3115" s="60"/>
      <c r="H3115"/>
      <c r="I3115" s="97"/>
      <c r="J3115" s="60">
        <v>7.12</v>
      </c>
      <c r="K3115" s="55">
        <v>40</v>
      </c>
      <c r="L3115" s="64">
        <f t="shared" si="247"/>
        <v>284.8</v>
      </c>
      <c r="M3115" s="100"/>
      <c r="N3115" s="22">
        <f t="shared" si="248"/>
        <v>284.8</v>
      </c>
      <c r="O3115" s="23">
        <v>60</v>
      </c>
      <c r="P3115" s="66">
        <f t="shared" si="249"/>
        <v>455.68</v>
      </c>
      <c r="Q3115" s="67">
        <f t="shared" si="250"/>
        <v>0</v>
      </c>
      <c r="R3115" s="55">
        <v>25</v>
      </c>
      <c r="S3115" s="98">
        <v>178</v>
      </c>
      <c r="T3115" s="69">
        <f t="shared" si="251"/>
        <v>7.12</v>
      </c>
    </row>
    <row r="3116" spans="1:20" ht="17.25" customHeight="1">
      <c r="A3116">
        <v>9</v>
      </c>
      <c r="B3116" s="79" t="s">
        <v>6064</v>
      </c>
      <c r="C3116"/>
      <c r="D3116" s="60">
        <v>27931</v>
      </c>
      <c r="E3116" s="79" t="s">
        <v>6067</v>
      </c>
      <c r="F3116"/>
      <c r="G3116" s="60"/>
      <c r="H3116"/>
      <c r="I3116" s="97">
        <v>40</v>
      </c>
      <c r="J3116" s="60">
        <v>0.62</v>
      </c>
      <c r="K3116" s="55">
        <v>40</v>
      </c>
      <c r="L3116" s="64">
        <f t="shared" si="247"/>
        <v>24.8</v>
      </c>
      <c r="M3116" s="100"/>
      <c r="N3116" s="22">
        <f t="shared" si="248"/>
        <v>24.8</v>
      </c>
      <c r="O3116" s="23">
        <v>60</v>
      </c>
      <c r="P3116" s="66">
        <f t="shared" si="249"/>
        <v>39.68</v>
      </c>
      <c r="Q3116" s="67">
        <f t="shared" si="250"/>
        <v>0</v>
      </c>
      <c r="R3116" s="55">
        <v>25</v>
      </c>
      <c r="S3116" s="98">
        <v>15.5</v>
      </c>
      <c r="T3116" s="69">
        <f t="shared" si="251"/>
        <v>0.62</v>
      </c>
    </row>
    <row r="3117" spans="1:20" ht="17.25" customHeight="1">
      <c r="A3117">
        <v>9</v>
      </c>
      <c r="B3117" s="79" t="s">
        <v>6064</v>
      </c>
      <c r="C3117"/>
      <c r="D3117" s="60">
        <v>25894</v>
      </c>
      <c r="E3117" s="79" t="s">
        <v>6068</v>
      </c>
      <c r="F3117"/>
      <c r="G3117" s="60"/>
      <c r="H3117"/>
      <c r="I3117" s="97">
        <v>100</v>
      </c>
      <c r="J3117" s="60">
        <v>2.2759999999999998</v>
      </c>
      <c r="K3117" s="55">
        <v>40</v>
      </c>
      <c r="L3117" s="64">
        <f t="shared" si="247"/>
        <v>91.039999999999992</v>
      </c>
      <c r="M3117" s="100"/>
      <c r="N3117" s="22">
        <f t="shared" si="248"/>
        <v>91.039999999999992</v>
      </c>
      <c r="O3117" s="23">
        <v>60</v>
      </c>
      <c r="P3117" s="66">
        <f t="shared" si="249"/>
        <v>145.66399999999999</v>
      </c>
      <c r="Q3117" s="67">
        <f t="shared" si="250"/>
        <v>0</v>
      </c>
      <c r="R3117" s="55">
        <v>25</v>
      </c>
      <c r="S3117" s="98">
        <v>56.9</v>
      </c>
      <c r="T3117" s="69">
        <f t="shared" si="251"/>
        <v>2.2759999999999998</v>
      </c>
    </row>
    <row r="3118" spans="1:20" ht="17.25" customHeight="1">
      <c r="A3118">
        <v>9</v>
      </c>
      <c r="B3118" s="79" t="s">
        <v>6064</v>
      </c>
      <c r="C3118"/>
      <c r="D3118" s="60">
        <v>25555</v>
      </c>
      <c r="E3118" s="79" t="s">
        <v>6069</v>
      </c>
      <c r="F3118"/>
      <c r="G3118" s="79"/>
      <c r="H3118"/>
      <c r="I3118" s="97">
        <v>95</v>
      </c>
      <c r="J3118" s="60">
        <v>1.996</v>
      </c>
      <c r="K3118" s="55">
        <v>40</v>
      </c>
      <c r="L3118" s="64">
        <f t="shared" si="247"/>
        <v>79.84</v>
      </c>
      <c r="M3118" s="100"/>
      <c r="N3118" s="22">
        <f t="shared" si="248"/>
        <v>79.84</v>
      </c>
      <c r="O3118" s="23">
        <v>60</v>
      </c>
      <c r="P3118" s="66">
        <f t="shared" si="249"/>
        <v>127.744</v>
      </c>
      <c r="Q3118" s="67">
        <f t="shared" si="250"/>
        <v>0</v>
      </c>
      <c r="R3118" s="55">
        <v>25</v>
      </c>
      <c r="S3118" s="98">
        <v>49.9</v>
      </c>
      <c r="T3118" s="69">
        <f t="shared" si="251"/>
        <v>1.996</v>
      </c>
    </row>
    <row r="3119" spans="1:20" ht="17.25" customHeight="1">
      <c r="A3119">
        <v>9</v>
      </c>
      <c r="B3119" s="79" t="s">
        <v>6064</v>
      </c>
      <c r="C3119"/>
      <c r="D3119" s="60">
        <v>25562</v>
      </c>
      <c r="E3119" s="79" t="s">
        <v>6070</v>
      </c>
      <c r="F3119"/>
      <c r="G3119" s="79"/>
      <c r="H3119"/>
      <c r="I3119" s="97">
        <v>55</v>
      </c>
      <c r="J3119" s="60">
        <v>1.1399999999999999</v>
      </c>
      <c r="K3119" s="55">
        <v>40</v>
      </c>
      <c r="L3119" s="64">
        <f t="shared" si="247"/>
        <v>45.599999999999994</v>
      </c>
      <c r="M3119" s="100"/>
      <c r="N3119" s="22">
        <f t="shared" si="248"/>
        <v>45.599999999999994</v>
      </c>
      <c r="O3119" s="23">
        <v>60</v>
      </c>
      <c r="P3119" s="66">
        <f t="shared" si="249"/>
        <v>72.959999999999994</v>
      </c>
      <c r="Q3119" s="67">
        <f t="shared" si="250"/>
        <v>0</v>
      </c>
      <c r="R3119" s="55">
        <v>25</v>
      </c>
      <c r="S3119" s="98">
        <v>28.5</v>
      </c>
      <c r="T3119" s="69">
        <f t="shared" si="251"/>
        <v>1.1399999999999999</v>
      </c>
    </row>
    <row r="3120" spans="1:20" ht="17.25" customHeight="1">
      <c r="A3120">
        <v>9</v>
      </c>
      <c r="B3120" s="79" t="s">
        <v>6064</v>
      </c>
      <c r="C3120"/>
      <c r="D3120" s="60">
        <v>27324</v>
      </c>
      <c r="E3120" s="79" t="s">
        <v>6071</v>
      </c>
      <c r="F3120"/>
      <c r="G3120" s="60"/>
      <c r="H3120"/>
      <c r="I3120" s="97">
        <v>40</v>
      </c>
      <c r="J3120" s="60">
        <v>0.82</v>
      </c>
      <c r="K3120" s="55">
        <v>40</v>
      </c>
      <c r="L3120" s="64">
        <f t="shared" si="247"/>
        <v>32.799999999999997</v>
      </c>
      <c r="M3120" s="100"/>
      <c r="N3120" s="22">
        <f t="shared" si="248"/>
        <v>32.799999999999997</v>
      </c>
      <c r="O3120" s="23">
        <v>60</v>
      </c>
      <c r="P3120" s="66">
        <f t="shared" si="249"/>
        <v>52.47999999999999</v>
      </c>
      <c r="Q3120" s="67">
        <f t="shared" si="250"/>
        <v>0</v>
      </c>
      <c r="R3120" s="55">
        <v>25</v>
      </c>
      <c r="S3120" s="98">
        <v>20.5</v>
      </c>
      <c r="T3120" s="69">
        <f t="shared" si="251"/>
        <v>0.82</v>
      </c>
    </row>
    <row r="3121" spans="1:20" ht="17.25" customHeight="1">
      <c r="A3121">
        <v>9</v>
      </c>
      <c r="B3121" s="79" t="s">
        <v>6064</v>
      </c>
      <c r="C3121"/>
      <c r="D3121" s="60">
        <v>27865</v>
      </c>
      <c r="E3121" s="79" t="s">
        <v>6072</v>
      </c>
      <c r="F3121"/>
      <c r="G3121" s="60"/>
      <c r="H3121"/>
      <c r="I3121" s="97"/>
      <c r="J3121" s="60">
        <v>0.316</v>
      </c>
      <c r="K3121" s="55">
        <v>40</v>
      </c>
      <c r="L3121" s="64">
        <f t="shared" si="247"/>
        <v>12.64</v>
      </c>
      <c r="M3121" s="100"/>
      <c r="N3121" s="22">
        <f t="shared" si="248"/>
        <v>12.64</v>
      </c>
      <c r="O3121" s="23">
        <v>60</v>
      </c>
      <c r="P3121" s="66">
        <f t="shared" si="249"/>
        <v>20.224</v>
      </c>
      <c r="Q3121" s="67">
        <f t="shared" si="250"/>
        <v>0</v>
      </c>
      <c r="R3121" s="55">
        <v>25</v>
      </c>
      <c r="S3121" s="98">
        <v>7.9</v>
      </c>
      <c r="T3121" s="69">
        <f t="shared" si="251"/>
        <v>0.316</v>
      </c>
    </row>
    <row r="3122" spans="1:20" ht="17.25" customHeight="1">
      <c r="A3122">
        <v>9</v>
      </c>
      <c r="B3122" s="79" t="s">
        <v>6064</v>
      </c>
      <c r="C3122"/>
      <c r="D3122" s="60"/>
      <c r="E3122" s="79" t="s">
        <v>6073</v>
      </c>
      <c r="F3122"/>
      <c r="G3122" s="60"/>
      <c r="H3122"/>
      <c r="I3122" s="97">
        <v>65</v>
      </c>
      <c r="J3122" s="60">
        <v>1.48</v>
      </c>
      <c r="K3122" s="55">
        <v>40</v>
      </c>
      <c r="L3122" s="64">
        <f t="shared" si="247"/>
        <v>59.2</v>
      </c>
      <c r="M3122" s="100"/>
      <c r="N3122" s="22">
        <f t="shared" si="248"/>
        <v>59.2</v>
      </c>
      <c r="O3122" s="23">
        <v>60</v>
      </c>
      <c r="P3122" s="66">
        <f t="shared" si="249"/>
        <v>94.72</v>
      </c>
      <c r="Q3122" s="67">
        <f t="shared" si="250"/>
        <v>0</v>
      </c>
      <c r="R3122" s="55">
        <v>25</v>
      </c>
      <c r="S3122" s="98">
        <v>37</v>
      </c>
      <c r="T3122" s="69">
        <f t="shared" si="251"/>
        <v>1.48</v>
      </c>
    </row>
    <row r="3123" spans="1:20" ht="17.25" customHeight="1">
      <c r="A3123">
        <v>9</v>
      </c>
      <c r="B3123" s="79" t="s">
        <v>6064</v>
      </c>
      <c r="C3123"/>
      <c r="D3123" s="60">
        <v>26954</v>
      </c>
      <c r="E3123" s="79" t="s">
        <v>6074</v>
      </c>
      <c r="F3123"/>
      <c r="G3123" s="60"/>
      <c r="H3123"/>
      <c r="I3123" s="97">
        <v>40</v>
      </c>
      <c r="J3123" s="60">
        <v>0.84</v>
      </c>
      <c r="K3123" s="55">
        <v>40</v>
      </c>
      <c r="L3123" s="64">
        <f t="shared" si="247"/>
        <v>33.6</v>
      </c>
      <c r="M3123" s="100"/>
      <c r="N3123" s="22">
        <f t="shared" si="248"/>
        <v>33.6</v>
      </c>
      <c r="O3123" s="23">
        <v>60</v>
      </c>
      <c r="P3123" s="66">
        <f t="shared" si="249"/>
        <v>53.760000000000005</v>
      </c>
      <c r="Q3123" s="67">
        <f t="shared" si="250"/>
        <v>0</v>
      </c>
      <c r="R3123" s="55">
        <v>25</v>
      </c>
      <c r="S3123" s="98">
        <v>21</v>
      </c>
      <c r="T3123" s="69">
        <f t="shared" si="251"/>
        <v>0.84</v>
      </c>
    </row>
    <row r="3124" spans="1:20" ht="17.25" customHeight="1">
      <c r="A3124">
        <v>9</v>
      </c>
      <c r="B3124" s="79" t="s">
        <v>6064</v>
      </c>
      <c r="C3124"/>
      <c r="D3124" s="60">
        <v>26553</v>
      </c>
      <c r="E3124" s="79" t="s">
        <v>6075</v>
      </c>
      <c r="F3124"/>
      <c r="G3124" s="60"/>
      <c r="H3124"/>
      <c r="I3124" s="97">
        <v>35</v>
      </c>
      <c r="J3124" s="60">
        <v>0.67599999999999993</v>
      </c>
      <c r="K3124" s="55">
        <v>40</v>
      </c>
      <c r="L3124" s="64">
        <f t="shared" si="247"/>
        <v>27.04</v>
      </c>
      <c r="M3124" s="100"/>
      <c r="N3124" s="22">
        <f t="shared" si="248"/>
        <v>27.04</v>
      </c>
      <c r="O3124" s="23">
        <v>60</v>
      </c>
      <c r="P3124" s="66">
        <f t="shared" si="249"/>
        <v>43.263999999999996</v>
      </c>
      <c r="Q3124" s="67">
        <f t="shared" si="250"/>
        <v>0</v>
      </c>
      <c r="R3124" s="55">
        <v>25</v>
      </c>
      <c r="S3124" s="98">
        <v>16.899999999999999</v>
      </c>
      <c r="T3124" s="69">
        <f t="shared" si="251"/>
        <v>0.67599999999999993</v>
      </c>
    </row>
    <row r="3125" spans="1:20" ht="17.25" customHeight="1">
      <c r="A3125">
        <v>9</v>
      </c>
      <c r="B3125" s="79" t="s">
        <v>6064</v>
      </c>
      <c r="C3125"/>
      <c r="D3125" s="101"/>
      <c r="E3125" s="79" t="s">
        <v>6076</v>
      </c>
      <c r="F3125"/>
      <c r="G3125" s="79"/>
      <c r="H3125"/>
      <c r="I3125" s="97">
        <v>65</v>
      </c>
      <c r="J3125" s="100">
        <v>1.4</v>
      </c>
      <c r="K3125" s="55">
        <v>40</v>
      </c>
      <c r="L3125" s="64">
        <f t="shared" si="247"/>
        <v>56</v>
      </c>
      <c r="M3125" s="100"/>
      <c r="N3125" s="22">
        <f t="shared" si="248"/>
        <v>56</v>
      </c>
      <c r="O3125" s="23">
        <v>60</v>
      </c>
      <c r="P3125" s="66">
        <f t="shared" si="249"/>
        <v>89.6</v>
      </c>
      <c r="Q3125" s="67">
        <f t="shared" si="250"/>
        <v>0</v>
      </c>
      <c r="R3125" s="55">
        <v>25</v>
      </c>
      <c r="S3125" s="98">
        <v>35</v>
      </c>
      <c r="T3125" s="69">
        <f t="shared" si="251"/>
        <v>1.4</v>
      </c>
    </row>
    <row r="3126" spans="1:20" ht="17.25" customHeight="1">
      <c r="A3126">
        <v>9</v>
      </c>
      <c r="B3126" s="79" t="s">
        <v>6064</v>
      </c>
      <c r="C3126"/>
      <c r="D3126" s="101">
        <v>6625</v>
      </c>
      <c r="E3126" s="79" t="s">
        <v>6077</v>
      </c>
      <c r="F3126"/>
      <c r="G3126" s="79"/>
      <c r="H3126"/>
      <c r="I3126" s="97">
        <v>120</v>
      </c>
      <c r="J3126" s="100">
        <v>2.6</v>
      </c>
      <c r="K3126" s="55">
        <v>40</v>
      </c>
      <c r="L3126" s="64">
        <f t="shared" si="247"/>
        <v>104</v>
      </c>
      <c r="M3126" s="100"/>
      <c r="N3126" s="22">
        <f t="shared" si="248"/>
        <v>104</v>
      </c>
      <c r="O3126" s="23">
        <v>60</v>
      </c>
      <c r="P3126" s="66">
        <f t="shared" si="249"/>
        <v>166.4</v>
      </c>
      <c r="Q3126" s="67">
        <f t="shared" si="250"/>
        <v>0</v>
      </c>
      <c r="R3126" s="55">
        <v>25</v>
      </c>
      <c r="S3126" s="98">
        <v>65</v>
      </c>
      <c r="T3126" s="69">
        <f t="shared" si="251"/>
        <v>2.6</v>
      </c>
    </row>
    <row r="3127" spans="1:20" ht="17.25" customHeight="1">
      <c r="A3127">
        <v>9</v>
      </c>
      <c r="B3127" s="79" t="s">
        <v>6064</v>
      </c>
      <c r="C3127"/>
      <c r="D3127" s="60"/>
      <c r="E3127" s="79" t="s">
        <v>6078</v>
      </c>
      <c r="F3127"/>
      <c r="G3127" s="60"/>
      <c r="H3127"/>
      <c r="I3127" s="97">
        <v>75</v>
      </c>
      <c r="J3127" s="60">
        <v>1.6</v>
      </c>
      <c r="K3127" s="55">
        <v>40</v>
      </c>
      <c r="L3127" s="64">
        <f t="shared" si="247"/>
        <v>64</v>
      </c>
      <c r="M3127" s="100"/>
      <c r="N3127" s="22">
        <f t="shared" si="248"/>
        <v>64</v>
      </c>
      <c r="O3127" s="23">
        <v>60</v>
      </c>
      <c r="P3127" s="66">
        <f t="shared" si="249"/>
        <v>102.4</v>
      </c>
      <c r="Q3127" s="67">
        <f t="shared" si="250"/>
        <v>0</v>
      </c>
      <c r="R3127" s="55">
        <v>25</v>
      </c>
      <c r="S3127" s="98">
        <v>40</v>
      </c>
      <c r="T3127" s="69">
        <f t="shared" si="251"/>
        <v>1.6</v>
      </c>
    </row>
    <row r="3128" spans="1:20" ht="17.25" customHeight="1">
      <c r="A3128">
        <v>9</v>
      </c>
      <c r="B3128" s="79" t="s">
        <v>6064</v>
      </c>
      <c r="C3128"/>
      <c r="D3128" s="60"/>
      <c r="E3128" s="79" t="s">
        <v>6079</v>
      </c>
      <c r="F3128"/>
      <c r="G3128" s="60"/>
      <c r="H3128"/>
      <c r="I3128" s="97">
        <v>900</v>
      </c>
      <c r="J3128" s="60">
        <v>20</v>
      </c>
      <c r="K3128" s="55">
        <v>40</v>
      </c>
      <c r="L3128" s="64">
        <f t="shared" si="247"/>
        <v>800</v>
      </c>
      <c r="M3128" s="100"/>
      <c r="N3128" s="22">
        <f t="shared" si="248"/>
        <v>800</v>
      </c>
      <c r="O3128" s="23">
        <v>60</v>
      </c>
      <c r="P3128" s="66">
        <f t="shared" si="249"/>
        <v>1280</v>
      </c>
      <c r="Q3128" s="67">
        <f t="shared" si="250"/>
        <v>0</v>
      </c>
      <c r="R3128" s="55">
        <v>25</v>
      </c>
      <c r="S3128" s="98">
        <v>500</v>
      </c>
      <c r="T3128" s="69">
        <f t="shared" si="251"/>
        <v>20</v>
      </c>
    </row>
    <row r="3129" spans="1:20" ht="17.25" customHeight="1">
      <c r="A3129">
        <v>9</v>
      </c>
      <c r="B3129" s="79" t="s">
        <v>6064</v>
      </c>
      <c r="C3129"/>
      <c r="D3129" s="101"/>
      <c r="E3129" s="79" t="s">
        <v>6080</v>
      </c>
      <c r="F3129"/>
      <c r="G3129" s="79"/>
      <c r="H3129"/>
      <c r="I3129" s="97">
        <v>180</v>
      </c>
      <c r="J3129" s="100">
        <v>3.6960000000000002</v>
      </c>
      <c r="K3129" s="55">
        <v>40</v>
      </c>
      <c r="L3129" s="64">
        <f t="shared" si="247"/>
        <v>147.84</v>
      </c>
      <c r="M3129" s="100"/>
      <c r="N3129" s="22">
        <f t="shared" si="248"/>
        <v>147.84</v>
      </c>
      <c r="O3129" s="23">
        <v>60</v>
      </c>
      <c r="P3129" s="66">
        <f t="shared" si="249"/>
        <v>236.54399999999998</v>
      </c>
      <c r="Q3129" s="67">
        <f t="shared" si="250"/>
        <v>0</v>
      </c>
      <c r="R3129" s="55">
        <v>25</v>
      </c>
      <c r="S3129" s="98">
        <v>92.4</v>
      </c>
      <c r="T3129" s="69">
        <f t="shared" si="251"/>
        <v>3.6960000000000002</v>
      </c>
    </row>
    <row r="3130" spans="1:20" ht="17.25" customHeight="1">
      <c r="A3130">
        <v>9</v>
      </c>
      <c r="B3130" s="79" t="s">
        <v>6064</v>
      </c>
      <c r="C3130"/>
      <c r="D3130" s="101"/>
      <c r="E3130" s="79" t="s">
        <v>6081</v>
      </c>
      <c r="F3130"/>
      <c r="G3130" s="79"/>
      <c r="H3130"/>
      <c r="I3130" s="97">
        <v>510</v>
      </c>
      <c r="J3130" s="100">
        <v>11.6</v>
      </c>
      <c r="K3130" s="55">
        <v>40</v>
      </c>
      <c r="L3130" s="64">
        <f t="shared" si="247"/>
        <v>464</v>
      </c>
      <c r="M3130" s="100"/>
      <c r="N3130" s="22">
        <f t="shared" si="248"/>
        <v>464</v>
      </c>
      <c r="O3130" s="23">
        <v>60</v>
      </c>
      <c r="P3130" s="66">
        <f t="shared" si="249"/>
        <v>742.4</v>
      </c>
      <c r="Q3130" s="67">
        <f t="shared" si="250"/>
        <v>0</v>
      </c>
      <c r="R3130" s="55">
        <v>25</v>
      </c>
      <c r="S3130" s="98">
        <v>290</v>
      </c>
      <c r="T3130" s="69">
        <f t="shared" si="251"/>
        <v>11.6</v>
      </c>
    </row>
    <row r="3131" spans="1:20" ht="17.25" customHeight="1">
      <c r="A3131">
        <v>9</v>
      </c>
      <c r="B3131" s="79" t="s">
        <v>6064</v>
      </c>
      <c r="C3131"/>
      <c r="D3131" s="60"/>
      <c r="E3131" s="79" t="s">
        <v>6082</v>
      </c>
      <c r="F3131"/>
      <c r="G3131" s="60"/>
      <c r="H3131"/>
      <c r="I3131" s="97">
        <v>260</v>
      </c>
      <c r="J3131" s="60">
        <v>5.8</v>
      </c>
      <c r="K3131" s="55">
        <v>40</v>
      </c>
      <c r="L3131" s="64">
        <f t="shared" si="247"/>
        <v>232</v>
      </c>
      <c r="M3131" s="100"/>
      <c r="N3131" s="22">
        <f t="shared" si="248"/>
        <v>232</v>
      </c>
      <c r="O3131" s="23">
        <v>60</v>
      </c>
      <c r="P3131" s="66">
        <f t="shared" si="249"/>
        <v>371.2</v>
      </c>
      <c r="Q3131" s="67">
        <f t="shared" si="250"/>
        <v>0</v>
      </c>
      <c r="R3131" s="55">
        <v>25</v>
      </c>
      <c r="S3131" s="98">
        <v>145</v>
      </c>
      <c r="T3131" s="69">
        <f t="shared" si="251"/>
        <v>5.8</v>
      </c>
    </row>
    <row r="3132" spans="1:20" ht="17.25" customHeight="1">
      <c r="A3132">
        <v>9</v>
      </c>
      <c r="B3132" s="79" t="s">
        <v>6064</v>
      </c>
      <c r="C3132"/>
      <c r="D3132" s="60"/>
      <c r="E3132" s="79" t="s">
        <v>6083</v>
      </c>
      <c r="F3132"/>
      <c r="G3132" s="60"/>
      <c r="H3132"/>
      <c r="I3132" s="97">
        <v>1800</v>
      </c>
      <c r="J3132" s="60">
        <v>44.8</v>
      </c>
      <c r="K3132" s="55">
        <v>40</v>
      </c>
      <c r="L3132" s="64">
        <f t="shared" si="247"/>
        <v>1792</v>
      </c>
      <c r="M3132" s="100"/>
      <c r="N3132" s="22">
        <f t="shared" si="248"/>
        <v>1792</v>
      </c>
      <c r="O3132" s="23">
        <v>60</v>
      </c>
      <c r="P3132" s="66">
        <f t="shared" si="249"/>
        <v>2867.2</v>
      </c>
      <c r="Q3132" s="67">
        <f t="shared" si="250"/>
        <v>0</v>
      </c>
      <c r="R3132" s="55">
        <v>25</v>
      </c>
      <c r="S3132" s="98">
        <v>1120</v>
      </c>
      <c r="T3132" s="69">
        <f t="shared" si="251"/>
        <v>44.8</v>
      </c>
    </row>
    <row r="3133" spans="1:20" ht="17.25" customHeight="1">
      <c r="A3133">
        <v>9</v>
      </c>
      <c r="B3133" s="79" t="s">
        <v>6064</v>
      </c>
      <c r="C3133"/>
      <c r="D3133" s="60">
        <v>28013</v>
      </c>
      <c r="E3133" s="79" t="s">
        <v>6084</v>
      </c>
      <c r="F3133"/>
      <c r="G3133" s="60"/>
      <c r="H3133"/>
      <c r="I3133" s="97">
        <v>25</v>
      </c>
      <c r="J3133" s="60">
        <v>0.504</v>
      </c>
      <c r="K3133" s="55">
        <v>40</v>
      </c>
      <c r="L3133" s="64">
        <f t="shared" si="247"/>
        <v>20.16</v>
      </c>
      <c r="M3133" s="100"/>
      <c r="N3133" s="22">
        <f t="shared" si="248"/>
        <v>20.16</v>
      </c>
      <c r="O3133" s="23">
        <v>60</v>
      </c>
      <c r="P3133" s="66">
        <f t="shared" si="249"/>
        <v>32.256</v>
      </c>
      <c r="Q3133" s="67">
        <f t="shared" si="250"/>
        <v>0</v>
      </c>
      <c r="R3133" s="55">
        <v>25</v>
      </c>
      <c r="S3133" s="98">
        <v>12.6</v>
      </c>
      <c r="T3133" s="69">
        <f t="shared" si="251"/>
        <v>0.504</v>
      </c>
    </row>
    <row r="3134" spans="1:20" ht="17.25" customHeight="1">
      <c r="A3134">
        <v>9</v>
      </c>
      <c r="B3134" s="79" t="s">
        <v>6064</v>
      </c>
      <c r="C3134"/>
      <c r="D3134" s="60">
        <v>28192</v>
      </c>
      <c r="E3134" s="79" t="s">
        <v>6085</v>
      </c>
      <c r="F3134"/>
      <c r="G3134" s="60"/>
      <c r="H3134"/>
      <c r="I3134" s="97">
        <v>40</v>
      </c>
      <c r="J3134" s="60">
        <v>0.82</v>
      </c>
      <c r="K3134" s="55">
        <v>40</v>
      </c>
      <c r="L3134" s="64">
        <f t="shared" si="247"/>
        <v>32.799999999999997</v>
      </c>
      <c r="M3134" s="100"/>
      <c r="N3134" s="22">
        <f t="shared" si="248"/>
        <v>32.799999999999997</v>
      </c>
      <c r="O3134" s="23">
        <v>60</v>
      </c>
      <c r="P3134" s="66">
        <f t="shared" si="249"/>
        <v>52.47999999999999</v>
      </c>
      <c r="Q3134" s="67">
        <f t="shared" si="250"/>
        <v>0</v>
      </c>
      <c r="R3134" s="55">
        <v>25</v>
      </c>
      <c r="S3134" s="98">
        <v>20.5</v>
      </c>
      <c r="T3134" s="69">
        <f t="shared" si="251"/>
        <v>0.82</v>
      </c>
    </row>
    <row r="3135" spans="1:20" ht="17.25" customHeight="1">
      <c r="A3135"/>
      <c r="B3135" s="99"/>
      <c r="C3135"/>
      <c r="D3135"/>
      <c r="E3135"/>
      <c r="F3135"/>
      <c r="G3135"/>
      <c r="H3135"/>
      <c r="I3135"/>
      <c r="J3135">
        <v>0</v>
      </c>
      <c r="K3135" s="55">
        <v>40</v>
      </c>
      <c r="L3135" s="64">
        <f t="shared" si="247"/>
        <v>0</v>
      </c>
      <c r="M3135"/>
      <c r="N3135" s="22">
        <f t="shared" si="248"/>
        <v>0</v>
      </c>
      <c r="O3135" s="23">
        <v>60</v>
      </c>
      <c r="P3135" s="66">
        <f t="shared" si="249"/>
        <v>0</v>
      </c>
      <c r="Q3135" s="67">
        <f t="shared" si="250"/>
        <v>0</v>
      </c>
      <c r="R3135" s="55">
        <v>25</v>
      </c>
      <c r="T3135" s="69">
        <f t="shared" si="251"/>
        <v>0</v>
      </c>
    </row>
    <row r="3136" spans="1:20" ht="17.25" customHeight="1">
      <c r="A3136"/>
      <c r="B3136" s="99"/>
      <c r="C3136"/>
      <c r="D3136"/>
      <c r="E3136"/>
      <c r="F3136"/>
      <c r="G3136"/>
      <c r="H3136"/>
      <c r="I3136"/>
      <c r="J3136">
        <v>0</v>
      </c>
      <c r="K3136" s="55">
        <v>40</v>
      </c>
      <c r="L3136" s="64">
        <f t="shared" si="247"/>
        <v>0</v>
      </c>
      <c r="M3136"/>
      <c r="N3136" s="22">
        <f t="shared" si="248"/>
        <v>0</v>
      </c>
      <c r="O3136" s="23">
        <v>60</v>
      </c>
      <c r="P3136" s="66">
        <f t="shared" si="249"/>
        <v>0</v>
      </c>
      <c r="Q3136" s="67">
        <f t="shared" si="250"/>
        <v>0</v>
      </c>
      <c r="R3136" s="55">
        <v>25</v>
      </c>
      <c r="T3136" s="69">
        <f t="shared" si="251"/>
        <v>0</v>
      </c>
    </row>
    <row r="3137" spans="1:20" ht="17.25" customHeight="1">
      <c r="A3137"/>
      <c r="B3137" s="99"/>
      <c r="C3137"/>
      <c r="D3137"/>
      <c r="E3137"/>
      <c r="F3137"/>
      <c r="G3137"/>
      <c r="H3137"/>
      <c r="I3137"/>
      <c r="J3137">
        <v>0</v>
      </c>
      <c r="K3137" s="55">
        <v>40</v>
      </c>
      <c r="L3137" s="64">
        <f t="shared" si="247"/>
        <v>0</v>
      </c>
      <c r="M3137"/>
      <c r="N3137" s="22">
        <f t="shared" si="248"/>
        <v>0</v>
      </c>
      <c r="O3137" s="23">
        <v>60</v>
      </c>
      <c r="P3137" s="66">
        <f t="shared" si="249"/>
        <v>0</v>
      </c>
      <c r="Q3137" s="67">
        <f t="shared" si="250"/>
        <v>0</v>
      </c>
      <c r="R3137" s="55">
        <v>25</v>
      </c>
      <c r="T3137" s="69">
        <f t="shared" si="251"/>
        <v>0</v>
      </c>
    </row>
    <row r="3138" spans="1:20" ht="17.25" customHeight="1">
      <c r="A3138">
        <v>10</v>
      </c>
      <c r="B3138" s="102" t="s">
        <v>6086</v>
      </c>
      <c r="C3138"/>
      <c r="D3138" s="55"/>
      <c r="E3138" s="55" t="s">
        <v>6087</v>
      </c>
      <c r="F3138"/>
      <c r="G3138" s="55"/>
      <c r="H3138"/>
      <c r="I3138" s="97">
        <v>110</v>
      </c>
      <c r="J3138" s="55">
        <v>2.4700000000000002</v>
      </c>
      <c r="K3138" s="55">
        <v>40</v>
      </c>
      <c r="L3138" s="64">
        <f t="shared" si="247"/>
        <v>98.800000000000011</v>
      </c>
      <c r="M3138" s="100">
        <v>5</v>
      </c>
      <c r="N3138" s="22">
        <f t="shared" si="248"/>
        <v>93.860000000000014</v>
      </c>
      <c r="O3138" s="23">
        <v>60</v>
      </c>
      <c r="P3138" s="66">
        <f t="shared" si="249"/>
        <v>150.17600000000002</v>
      </c>
      <c r="Q3138" s="67">
        <f t="shared" si="250"/>
        <v>0</v>
      </c>
      <c r="R3138" s="55">
        <v>25</v>
      </c>
      <c r="S3138" s="98">
        <v>61.75</v>
      </c>
      <c r="T3138" s="69">
        <f t="shared" si="251"/>
        <v>2.4700000000000002</v>
      </c>
    </row>
    <row r="3139" spans="1:20" ht="17.25" customHeight="1">
      <c r="A3139">
        <v>10</v>
      </c>
      <c r="B3139" s="102" t="s">
        <v>6086</v>
      </c>
      <c r="C3139"/>
      <c r="D3139" s="55"/>
      <c r="E3139" s="55" t="s">
        <v>6088</v>
      </c>
      <c r="F3139"/>
      <c r="G3139" s="55"/>
      <c r="H3139"/>
      <c r="I3139" s="97">
        <v>15</v>
      </c>
      <c r="J3139" s="55">
        <v>0.32299999999999995</v>
      </c>
      <c r="K3139" s="55">
        <v>40</v>
      </c>
      <c r="L3139" s="64">
        <f t="shared" si="247"/>
        <v>12.919999999999998</v>
      </c>
      <c r="M3139" s="100">
        <v>5</v>
      </c>
      <c r="N3139" s="22">
        <f t="shared" si="248"/>
        <v>12.273999999999997</v>
      </c>
      <c r="O3139" s="23">
        <v>60</v>
      </c>
      <c r="P3139" s="66">
        <f t="shared" si="249"/>
        <v>19.638399999999997</v>
      </c>
      <c r="Q3139" s="67">
        <f t="shared" si="250"/>
        <v>0</v>
      </c>
      <c r="R3139" s="55">
        <v>25</v>
      </c>
      <c r="S3139" s="98">
        <v>8.0749999999999993</v>
      </c>
      <c r="T3139" s="69">
        <f t="shared" si="251"/>
        <v>0.32299999999999995</v>
      </c>
    </row>
    <row r="3140" spans="1:20" ht="17.25" customHeight="1">
      <c r="A3140">
        <v>10</v>
      </c>
      <c r="B3140" s="102" t="s">
        <v>6086</v>
      </c>
      <c r="C3140"/>
      <c r="D3140" s="55"/>
      <c r="E3140" s="55" t="s">
        <v>6089</v>
      </c>
      <c r="F3140"/>
      <c r="G3140" s="55"/>
      <c r="H3140"/>
      <c r="I3140" s="97">
        <v>95</v>
      </c>
      <c r="J3140" s="55">
        <v>2.09</v>
      </c>
      <c r="K3140" s="55">
        <v>40</v>
      </c>
      <c r="L3140" s="64">
        <f t="shared" si="247"/>
        <v>83.6</v>
      </c>
      <c r="M3140" s="100">
        <v>5</v>
      </c>
      <c r="N3140" s="22">
        <f t="shared" si="248"/>
        <v>79.419999999999987</v>
      </c>
      <c r="O3140" s="23">
        <v>60</v>
      </c>
      <c r="P3140" s="66">
        <f t="shared" si="249"/>
        <v>127.07199999999997</v>
      </c>
      <c r="Q3140" s="67">
        <f t="shared" si="250"/>
        <v>0</v>
      </c>
      <c r="R3140" s="55">
        <v>25</v>
      </c>
      <c r="S3140" s="98">
        <v>52.25</v>
      </c>
      <c r="T3140" s="69">
        <f t="shared" si="251"/>
        <v>2.09</v>
      </c>
    </row>
    <row r="3141" spans="1:20" ht="17.25" customHeight="1">
      <c r="A3141">
        <v>10</v>
      </c>
      <c r="B3141" s="102" t="s">
        <v>6086</v>
      </c>
      <c r="C3141"/>
      <c r="D3141" s="55"/>
      <c r="E3141" s="55" t="s">
        <v>6090</v>
      </c>
      <c r="F3141"/>
      <c r="G3141" s="55"/>
      <c r="H3141"/>
      <c r="I3141" s="97">
        <v>110</v>
      </c>
      <c r="J3141" s="55">
        <v>2.4700000000000002</v>
      </c>
      <c r="K3141" s="55">
        <v>40</v>
      </c>
      <c r="L3141" s="64">
        <f t="shared" si="247"/>
        <v>98.800000000000011</v>
      </c>
      <c r="M3141" s="100">
        <v>5</v>
      </c>
      <c r="N3141" s="22">
        <f t="shared" si="248"/>
        <v>93.860000000000014</v>
      </c>
      <c r="O3141" s="23">
        <v>60</v>
      </c>
      <c r="P3141" s="66">
        <f t="shared" si="249"/>
        <v>150.17600000000002</v>
      </c>
      <c r="Q3141" s="67">
        <f t="shared" si="250"/>
        <v>0</v>
      </c>
      <c r="R3141" s="55">
        <v>25</v>
      </c>
      <c r="S3141" s="98">
        <v>61.75</v>
      </c>
      <c r="T3141" s="69">
        <f t="shared" si="251"/>
        <v>2.4700000000000002</v>
      </c>
    </row>
    <row r="3142" spans="1:20" ht="17.25" customHeight="1">
      <c r="A3142">
        <v>10</v>
      </c>
      <c r="B3142" s="102" t="s">
        <v>6086</v>
      </c>
      <c r="C3142"/>
      <c r="D3142" s="55"/>
      <c r="E3142" s="55" t="s">
        <v>6091</v>
      </c>
      <c r="F3142"/>
      <c r="G3142" s="55"/>
      <c r="H3142"/>
      <c r="I3142" s="97">
        <v>45</v>
      </c>
      <c r="J3142" s="55">
        <v>0.95</v>
      </c>
      <c r="K3142" s="55">
        <v>40</v>
      </c>
      <c r="L3142" s="64">
        <f t="shared" si="247"/>
        <v>38</v>
      </c>
      <c r="M3142" s="100">
        <v>5</v>
      </c>
      <c r="N3142" s="22">
        <f t="shared" si="248"/>
        <v>36.1</v>
      </c>
      <c r="O3142" s="23">
        <v>60</v>
      </c>
      <c r="P3142" s="66">
        <f t="shared" si="249"/>
        <v>57.760000000000005</v>
      </c>
      <c r="Q3142" s="67">
        <f t="shared" si="250"/>
        <v>0</v>
      </c>
      <c r="R3142" s="55">
        <v>25</v>
      </c>
      <c r="S3142" s="98">
        <v>23.75</v>
      </c>
      <c r="T3142" s="69">
        <f t="shared" si="251"/>
        <v>0.95</v>
      </c>
    </row>
    <row r="3143" spans="1:20" ht="17.25" customHeight="1">
      <c r="A3143">
        <v>10</v>
      </c>
      <c r="B3143" s="102" t="s">
        <v>6086</v>
      </c>
      <c r="C3143"/>
      <c r="D3143" s="55"/>
      <c r="E3143" s="55" t="s">
        <v>6092</v>
      </c>
      <c r="F3143"/>
      <c r="G3143" s="55"/>
      <c r="H3143"/>
      <c r="I3143" s="97">
        <v>60</v>
      </c>
      <c r="J3143" s="55">
        <v>1.33</v>
      </c>
      <c r="K3143" s="55">
        <v>40</v>
      </c>
      <c r="L3143" s="64">
        <f t="shared" si="247"/>
        <v>53.2</v>
      </c>
      <c r="M3143" s="100">
        <v>5</v>
      </c>
      <c r="N3143" s="22">
        <f t="shared" si="248"/>
        <v>50.540000000000006</v>
      </c>
      <c r="O3143" s="23">
        <v>60</v>
      </c>
      <c r="P3143" s="66">
        <f t="shared" si="249"/>
        <v>80.864000000000004</v>
      </c>
      <c r="Q3143" s="67">
        <f t="shared" si="250"/>
        <v>0</v>
      </c>
      <c r="R3143" s="55">
        <v>25</v>
      </c>
      <c r="S3143" s="98">
        <v>33.25</v>
      </c>
      <c r="T3143" s="69">
        <f t="shared" si="251"/>
        <v>1.33</v>
      </c>
    </row>
    <row r="3144" spans="1:20" ht="17.25" customHeight="1">
      <c r="A3144">
        <v>10</v>
      </c>
      <c r="B3144" s="102" t="s">
        <v>6086</v>
      </c>
      <c r="C3144"/>
      <c r="D3144" s="55"/>
      <c r="E3144" s="55" t="s">
        <v>6093</v>
      </c>
      <c r="F3144"/>
      <c r="G3144" s="55"/>
      <c r="H3144"/>
      <c r="I3144" s="97">
        <v>60</v>
      </c>
      <c r="J3144" s="55">
        <v>1.33</v>
      </c>
      <c r="K3144" s="55">
        <v>40</v>
      </c>
      <c r="L3144" s="64">
        <f t="shared" si="247"/>
        <v>53.2</v>
      </c>
      <c r="M3144" s="100">
        <v>5</v>
      </c>
      <c r="N3144" s="22">
        <f t="shared" si="248"/>
        <v>50.540000000000006</v>
      </c>
      <c r="O3144" s="23">
        <v>60</v>
      </c>
      <c r="P3144" s="66">
        <f t="shared" si="249"/>
        <v>80.864000000000004</v>
      </c>
      <c r="Q3144" s="67">
        <f t="shared" si="250"/>
        <v>0</v>
      </c>
      <c r="R3144" s="55">
        <v>25</v>
      </c>
      <c r="S3144" s="98">
        <v>33.25</v>
      </c>
      <c r="T3144" s="69">
        <f t="shared" si="251"/>
        <v>1.33</v>
      </c>
    </row>
    <row r="3145" spans="1:20" ht="17.25" customHeight="1">
      <c r="A3145">
        <v>10</v>
      </c>
      <c r="B3145" s="102" t="s">
        <v>6086</v>
      </c>
      <c r="C3145"/>
      <c r="D3145" s="55"/>
      <c r="E3145" s="55" t="s">
        <v>6094</v>
      </c>
      <c r="F3145"/>
      <c r="G3145" s="55"/>
      <c r="H3145"/>
      <c r="I3145" s="97">
        <v>85</v>
      </c>
      <c r="J3145" s="55">
        <v>1.9</v>
      </c>
      <c r="K3145" s="55">
        <v>40</v>
      </c>
      <c r="L3145" s="64">
        <f t="shared" si="247"/>
        <v>76</v>
      </c>
      <c r="M3145" s="100">
        <v>5</v>
      </c>
      <c r="N3145" s="22">
        <f t="shared" si="248"/>
        <v>72.2</v>
      </c>
      <c r="O3145" s="23">
        <v>60</v>
      </c>
      <c r="P3145" s="66">
        <f t="shared" si="249"/>
        <v>115.52000000000001</v>
      </c>
      <c r="Q3145" s="67">
        <f t="shared" si="250"/>
        <v>0</v>
      </c>
      <c r="R3145" s="55">
        <v>25</v>
      </c>
      <c r="S3145" s="98">
        <v>47.5</v>
      </c>
      <c r="T3145" s="69">
        <f t="shared" si="251"/>
        <v>1.9</v>
      </c>
    </row>
    <row r="3146" spans="1:20" ht="17.25" customHeight="1">
      <c r="A3146">
        <v>10</v>
      </c>
      <c r="B3146" s="102" t="s">
        <v>6086</v>
      </c>
      <c r="C3146"/>
      <c r="D3146" s="55"/>
      <c r="E3146" s="55" t="s">
        <v>6095</v>
      </c>
      <c r="F3146"/>
      <c r="G3146" s="55"/>
      <c r="H3146"/>
      <c r="I3146" s="97">
        <v>25</v>
      </c>
      <c r="J3146" s="55">
        <v>0.56999999999999995</v>
      </c>
      <c r="K3146" s="55">
        <v>40</v>
      </c>
      <c r="L3146" s="64">
        <f t="shared" si="247"/>
        <v>22.799999999999997</v>
      </c>
      <c r="M3146" s="100">
        <v>5</v>
      </c>
      <c r="N3146" s="22">
        <f t="shared" si="248"/>
        <v>21.659999999999997</v>
      </c>
      <c r="O3146" s="23">
        <v>60</v>
      </c>
      <c r="P3146" s="66">
        <f t="shared" si="249"/>
        <v>34.655999999999992</v>
      </c>
      <c r="Q3146" s="67">
        <f t="shared" si="250"/>
        <v>0</v>
      </c>
      <c r="R3146" s="55">
        <v>25</v>
      </c>
      <c r="S3146" s="98">
        <v>14.25</v>
      </c>
      <c r="T3146" s="69">
        <f t="shared" si="251"/>
        <v>0.56999999999999995</v>
      </c>
    </row>
    <row r="3147" spans="1:20" ht="17.25" customHeight="1">
      <c r="A3147">
        <v>10</v>
      </c>
      <c r="B3147" s="102" t="s">
        <v>6086</v>
      </c>
      <c r="C3147"/>
      <c r="D3147" s="55"/>
      <c r="E3147" s="55" t="s">
        <v>6096</v>
      </c>
      <c r="F3147"/>
      <c r="G3147" s="55"/>
      <c r="H3147"/>
      <c r="I3147" s="97">
        <v>55</v>
      </c>
      <c r="J3147" s="55">
        <v>1.1399999999999999</v>
      </c>
      <c r="K3147" s="55">
        <v>40</v>
      </c>
      <c r="L3147" s="64">
        <f t="shared" si="247"/>
        <v>45.599999999999994</v>
      </c>
      <c r="M3147" s="100">
        <v>5</v>
      </c>
      <c r="N3147" s="22">
        <f t="shared" si="248"/>
        <v>43.319999999999993</v>
      </c>
      <c r="O3147" s="23">
        <v>60</v>
      </c>
      <c r="P3147" s="66">
        <f t="shared" si="249"/>
        <v>69.311999999999983</v>
      </c>
      <c r="Q3147" s="67">
        <f t="shared" si="250"/>
        <v>0</v>
      </c>
      <c r="R3147" s="55">
        <v>25</v>
      </c>
      <c r="S3147" s="98">
        <v>28.5</v>
      </c>
      <c r="T3147" s="69">
        <f t="shared" si="251"/>
        <v>1.1399999999999999</v>
      </c>
    </row>
    <row r="3148" spans="1:20" ht="17.25" customHeight="1">
      <c r="A3148">
        <v>10</v>
      </c>
      <c r="B3148" s="102" t="s">
        <v>6086</v>
      </c>
      <c r="C3148"/>
      <c r="D3148" s="55"/>
      <c r="E3148" s="55" t="s">
        <v>6097</v>
      </c>
      <c r="F3148"/>
      <c r="G3148" s="55"/>
      <c r="H3148"/>
      <c r="I3148" s="97">
        <v>110</v>
      </c>
      <c r="J3148" s="55">
        <v>2.4700000000000002</v>
      </c>
      <c r="K3148" s="55">
        <v>40</v>
      </c>
      <c r="L3148" s="64">
        <f t="shared" si="247"/>
        <v>98.800000000000011</v>
      </c>
      <c r="M3148" s="100">
        <v>5</v>
      </c>
      <c r="N3148" s="22">
        <f t="shared" si="248"/>
        <v>93.860000000000014</v>
      </c>
      <c r="O3148" s="23">
        <v>60</v>
      </c>
      <c r="P3148" s="66">
        <f t="shared" si="249"/>
        <v>150.17600000000002</v>
      </c>
      <c r="Q3148" s="67">
        <f t="shared" si="250"/>
        <v>0</v>
      </c>
      <c r="R3148" s="55">
        <v>25</v>
      </c>
      <c r="S3148" s="98">
        <v>61.75</v>
      </c>
      <c r="T3148" s="69">
        <f t="shared" si="251"/>
        <v>2.4700000000000002</v>
      </c>
    </row>
    <row r="3149" spans="1:20" ht="17.25" customHeight="1">
      <c r="A3149">
        <v>10</v>
      </c>
      <c r="B3149" s="102" t="s">
        <v>6086</v>
      </c>
      <c r="C3149"/>
      <c r="D3149" s="55"/>
      <c r="E3149" s="55" t="s">
        <v>6098</v>
      </c>
      <c r="F3149"/>
      <c r="G3149" s="55"/>
      <c r="H3149"/>
      <c r="I3149" s="97">
        <v>70</v>
      </c>
      <c r="J3149" s="55">
        <v>1.52</v>
      </c>
      <c r="K3149" s="55">
        <v>40</v>
      </c>
      <c r="L3149" s="64">
        <f t="shared" si="247"/>
        <v>60.8</v>
      </c>
      <c r="M3149" s="100">
        <v>5</v>
      </c>
      <c r="N3149" s="22">
        <f t="shared" si="248"/>
        <v>57.76</v>
      </c>
      <c r="O3149" s="23">
        <v>60</v>
      </c>
      <c r="P3149" s="66">
        <f t="shared" si="249"/>
        <v>92.415999999999997</v>
      </c>
      <c r="Q3149" s="67">
        <f t="shared" si="250"/>
        <v>0</v>
      </c>
      <c r="R3149" s="55">
        <v>25</v>
      </c>
      <c r="S3149" s="98">
        <v>38</v>
      </c>
      <c r="T3149" s="69">
        <f t="shared" si="251"/>
        <v>1.52</v>
      </c>
    </row>
    <row r="3150" spans="1:20" ht="17.25" customHeight="1">
      <c r="A3150">
        <v>10</v>
      </c>
      <c r="B3150" s="102" t="s">
        <v>6086</v>
      </c>
      <c r="C3150"/>
      <c r="D3150" s="55"/>
      <c r="E3150" s="55" t="s">
        <v>6099</v>
      </c>
      <c r="F3150"/>
      <c r="G3150" s="55"/>
      <c r="H3150"/>
      <c r="I3150" s="97">
        <v>170</v>
      </c>
      <c r="J3150" s="55">
        <v>3.8</v>
      </c>
      <c r="K3150" s="55">
        <v>40</v>
      </c>
      <c r="L3150" s="64">
        <f t="shared" si="247"/>
        <v>152</v>
      </c>
      <c r="M3150" s="100">
        <v>5</v>
      </c>
      <c r="N3150" s="22">
        <f t="shared" si="248"/>
        <v>144.4</v>
      </c>
      <c r="O3150" s="23">
        <v>60</v>
      </c>
      <c r="P3150" s="66">
        <f t="shared" si="249"/>
        <v>231.04000000000002</v>
      </c>
      <c r="Q3150" s="67">
        <f t="shared" si="250"/>
        <v>0</v>
      </c>
      <c r="R3150" s="55">
        <v>25</v>
      </c>
      <c r="S3150" s="98">
        <v>95</v>
      </c>
      <c r="T3150" s="69">
        <f t="shared" si="251"/>
        <v>3.8</v>
      </c>
    </row>
    <row r="3151" spans="1:20" ht="17.25" customHeight="1">
      <c r="A3151">
        <v>10</v>
      </c>
      <c r="B3151" s="102" t="s">
        <v>6086</v>
      </c>
      <c r="C3151"/>
      <c r="D3151" s="55"/>
      <c r="E3151" s="55" t="s">
        <v>6100</v>
      </c>
      <c r="F3151"/>
      <c r="G3151" s="55"/>
      <c r="H3151"/>
      <c r="I3151" s="97">
        <v>110</v>
      </c>
      <c r="J3151" s="55">
        <v>2.4700000000000002</v>
      </c>
      <c r="K3151" s="55">
        <v>40</v>
      </c>
      <c r="L3151" s="64">
        <f t="shared" si="247"/>
        <v>98.800000000000011</v>
      </c>
      <c r="M3151" s="100">
        <v>5</v>
      </c>
      <c r="N3151" s="22">
        <f t="shared" si="248"/>
        <v>93.860000000000014</v>
      </c>
      <c r="O3151" s="23">
        <v>60</v>
      </c>
      <c r="P3151" s="66">
        <f t="shared" si="249"/>
        <v>150.17600000000002</v>
      </c>
      <c r="Q3151" s="67">
        <f t="shared" si="250"/>
        <v>0</v>
      </c>
      <c r="R3151" s="55">
        <v>25</v>
      </c>
      <c r="S3151" s="98">
        <v>61.75</v>
      </c>
      <c r="T3151" s="69">
        <f t="shared" si="251"/>
        <v>2.4700000000000002</v>
      </c>
    </row>
    <row r="3152" spans="1:20" ht="17.25" customHeight="1">
      <c r="A3152">
        <v>10</v>
      </c>
      <c r="B3152" s="102" t="s">
        <v>6086</v>
      </c>
      <c r="C3152"/>
      <c r="D3152" s="55"/>
      <c r="E3152" s="55" t="s">
        <v>6101</v>
      </c>
      <c r="F3152"/>
      <c r="G3152" s="55"/>
      <c r="H3152"/>
      <c r="I3152" s="97">
        <v>160</v>
      </c>
      <c r="J3152" s="55">
        <v>3.61</v>
      </c>
      <c r="K3152" s="55">
        <v>40</v>
      </c>
      <c r="L3152" s="64">
        <f t="shared" si="247"/>
        <v>144.4</v>
      </c>
      <c r="M3152" s="100">
        <v>5</v>
      </c>
      <c r="N3152" s="22">
        <f t="shared" si="248"/>
        <v>137.18</v>
      </c>
      <c r="O3152" s="23">
        <v>60</v>
      </c>
      <c r="P3152" s="66">
        <f t="shared" si="249"/>
        <v>219.488</v>
      </c>
      <c r="Q3152" s="67">
        <f t="shared" si="250"/>
        <v>0</v>
      </c>
      <c r="R3152" s="55">
        <v>25</v>
      </c>
      <c r="S3152" s="98">
        <v>90.25</v>
      </c>
      <c r="T3152" s="69">
        <f t="shared" si="251"/>
        <v>3.61</v>
      </c>
    </row>
    <row r="3153" spans="1:20" ht="17.25" customHeight="1">
      <c r="A3153">
        <v>10</v>
      </c>
      <c r="B3153" s="102" t="s">
        <v>6086</v>
      </c>
      <c r="C3153"/>
      <c r="D3153" s="55"/>
      <c r="E3153" s="55" t="s">
        <v>6102</v>
      </c>
      <c r="F3153"/>
      <c r="G3153" s="55"/>
      <c r="H3153"/>
      <c r="I3153" s="97">
        <v>280</v>
      </c>
      <c r="J3153" s="55">
        <v>6.27</v>
      </c>
      <c r="K3153" s="55">
        <v>40</v>
      </c>
      <c r="L3153" s="64">
        <f t="shared" si="247"/>
        <v>250.79999999999998</v>
      </c>
      <c r="M3153" s="100">
        <v>5</v>
      </c>
      <c r="N3153" s="22">
        <f t="shared" si="248"/>
        <v>238.26</v>
      </c>
      <c r="O3153" s="23">
        <v>60</v>
      </c>
      <c r="P3153" s="66">
        <f t="shared" si="249"/>
        <v>381.21600000000001</v>
      </c>
      <c r="Q3153" s="67">
        <f t="shared" si="250"/>
        <v>0</v>
      </c>
      <c r="R3153" s="55">
        <v>25</v>
      </c>
      <c r="S3153" s="98">
        <v>156.75</v>
      </c>
      <c r="T3153" s="69">
        <f t="shared" si="251"/>
        <v>6.27</v>
      </c>
    </row>
    <row r="3154" spans="1:20" ht="17.25" customHeight="1">
      <c r="A3154">
        <v>10</v>
      </c>
      <c r="B3154" s="102" t="s">
        <v>6086</v>
      </c>
      <c r="C3154"/>
      <c r="D3154" s="55"/>
      <c r="E3154" s="55" t="s">
        <v>6103</v>
      </c>
      <c r="F3154"/>
      <c r="G3154" s="55"/>
      <c r="H3154"/>
      <c r="I3154" s="97">
        <v>18</v>
      </c>
      <c r="J3154" s="55">
        <v>0.38</v>
      </c>
      <c r="K3154" s="55">
        <v>40</v>
      </c>
      <c r="L3154" s="64">
        <f t="shared" si="247"/>
        <v>15.2</v>
      </c>
      <c r="M3154" s="100">
        <v>5</v>
      </c>
      <c r="N3154" s="22">
        <f t="shared" si="248"/>
        <v>14.44</v>
      </c>
      <c r="O3154" s="23">
        <v>60</v>
      </c>
      <c r="P3154" s="66">
        <f t="shared" si="249"/>
        <v>23.103999999999999</v>
      </c>
      <c r="Q3154" s="67">
        <f t="shared" si="250"/>
        <v>0</v>
      </c>
      <c r="R3154" s="55">
        <v>25</v>
      </c>
      <c r="S3154" s="98">
        <v>9.5</v>
      </c>
      <c r="T3154" s="69">
        <f t="shared" si="251"/>
        <v>0.38</v>
      </c>
    </row>
    <row r="3155" spans="1:20" ht="17.25" customHeight="1">
      <c r="A3155">
        <v>10</v>
      </c>
      <c r="B3155" s="102" t="s">
        <v>6086</v>
      </c>
      <c r="C3155"/>
      <c r="D3155" s="55"/>
      <c r="E3155" s="55" t="s">
        <v>6104</v>
      </c>
      <c r="F3155"/>
      <c r="G3155" s="55"/>
      <c r="H3155"/>
      <c r="I3155" s="97">
        <v>4</v>
      </c>
      <c r="J3155" s="55">
        <v>0.10133307999999999</v>
      </c>
      <c r="K3155" s="55">
        <v>40</v>
      </c>
      <c r="L3155" s="64">
        <f t="shared" si="247"/>
        <v>4.0533231999999995</v>
      </c>
      <c r="M3155" s="100">
        <v>5</v>
      </c>
      <c r="N3155" s="22">
        <f t="shared" si="248"/>
        <v>3.8506570399999993</v>
      </c>
      <c r="O3155" s="23">
        <v>60</v>
      </c>
      <c r="P3155" s="66">
        <f t="shared" si="249"/>
        <v>6.1610512639999993</v>
      </c>
      <c r="Q3155" s="67">
        <f t="shared" si="250"/>
        <v>0</v>
      </c>
      <c r="R3155" s="55">
        <v>25</v>
      </c>
      <c r="S3155" s="98">
        <v>2.5333269999999999</v>
      </c>
      <c r="T3155" s="69">
        <f t="shared" si="251"/>
        <v>0.10133307999999999</v>
      </c>
    </row>
    <row r="3156" spans="1:20" ht="17.25" customHeight="1">
      <c r="A3156">
        <v>10</v>
      </c>
      <c r="B3156" s="102" t="s">
        <v>6086</v>
      </c>
      <c r="C3156"/>
      <c r="D3156" s="55"/>
      <c r="E3156" s="55" t="s">
        <v>6105</v>
      </c>
      <c r="F3156"/>
      <c r="G3156" s="55"/>
      <c r="H3156"/>
      <c r="I3156" s="97">
        <v>4</v>
      </c>
      <c r="J3156" s="55">
        <v>0.10133307999999999</v>
      </c>
      <c r="K3156" s="55">
        <v>40</v>
      </c>
      <c r="L3156" s="64">
        <f t="shared" si="247"/>
        <v>4.0533231999999995</v>
      </c>
      <c r="M3156" s="100">
        <v>5</v>
      </c>
      <c r="N3156" s="22">
        <f t="shared" si="248"/>
        <v>3.8506570399999993</v>
      </c>
      <c r="O3156" s="23">
        <v>60</v>
      </c>
      <c r="P3156" s="66">
        <f t="shared" si="249"/>
        <v>6.1610512639999993</v>
      </c>
      <c r="Q3156" s="67">
        <f t="shared" si="250"/>
        <v>0</v>
      </c>
      <c r="R3156" s="55">
        <v>25</v>
      </c>
      <c r="S3156" s="98">
        <v>2.5333269999999999</v>
      </c>
      <c r="T3156" s="69">
        <f t="shared" si="251"/>
        <v>0.10133307999999999</v>
      </c>
    </row>
    <row r="3157" spans="1:20" ht="17.25" customHeight="1">
      <c r="A3157">
        <v>10</v>
      </c>
      <c r="B3157" s="102" t="s">
        <v>6086</v>
      </c>
      <c r="C3157"/>
      <c r="D3157" s="55"/>
      <c r="E3157" s="55" t="s">
        <v>6106</v>
      </c>
      <c r="F3157"/>
      <c r="G3157" s="55"/>
      <c r="H3157"/>
      <c r="I3157" s="97">
        <v>60</v>
      </c>
      <c r="J3157" s="55">
        <v>1.33</v>
      </c>
      <c r="K3157" s="55">
        <v>40</v>
      </c>
      <c r="L3157" s="64">
        <f t="shared" si="247"/>
        <v>53.2</v>
      </c>
      <c r="M3157" s="100">
        <v>5</v>
      </c>
      <c r="N3157" s="22">
        <f t="shared" si="248"/>
        <v>50.540000000000006</v>
      </c>
      <c r="O3157" s="23">
        <v>60</v>
      </c>
      <c r="P3157" s="66">
        <f t="shared" si="249"/>
        <v>80.864000000000004</v>
      </c>
      <c r="Q3157" s="67">
        <f t="shared" si="250"/>
        <v>0</v>
      </c>
      <c r="R3157" s="55">
        <v>25</v>
      </c>
      <c r="S3157" s="98">
        <v>33.25</v>
      </c>
      <c r="T3157" s="69">
        <f t="shared" si="251"/>
        <v>1.33</v>
      </c>
    </row>
    <row r="3158" spans="1:20" ht="17.25" customHeight="1">
      <c r="A3158">
        <v>10</v>
      </c>
      <c r="B3158" s="102" t="s">
        <v>6086</v>
      </c>
      <c r="C3158"/>
      <c r="D3158" s="55"/>
      <c r="E3158" s="55" t="s">
        <v>6107</v>
      </c>
      <c r="F3158"/>
      <c r="G3158" s="55"/>
      <c r="H3158"/>
      <c r="I3158" s="97">
        <v>220</v>
      </c>
      <c r="J3158" s="55">
        <v>4.9400000000000004</v>
      </c>
      <c r="K3158" s="55">
        <v>40</v>
      </c>
      <c r="L3158" s="64">
        <f t="shared" si="247"/>
        <v>197.60000000000002</v>
      </c>
      <c r="M3158" s="100">
        <v>5</v>
      </c>
      <c r="N3158" s="22">
        <f t="shared" si="248"/>
        <v>187.72000000000003</v>
      </c>
      <c r="O3158" s="23">
        <v>60</v>
      </c>
      <c r="P3158" s="66">
        <f t="shared" si="249"/>
        <v>300.35200000000003</v>
      </c>
      <c r="Q3158" s="67">
        <f t="shared" si="250"/>
        <v>0</v>
      </c>
      <c r="R3158" s="55">
        <v>25</v>
      </c>
      <c r="S3158" s="98">
        <v>123.5</v>
      </c>
      <c r="T3158" s="69">
        <f t="shared" si="251"/>
        <v>4.9400000000000004</v>
      </c>
    </row>
    <row r="3159" spans="1:20" ht="17.25" customHeight="1">
      <c r="A3159">
        <v>10</v>
      </c>
      <c r="B3159" s="102" t="s">
        <v>6086</v>
      </c>
      <c r="C3159"/>
      <c r="D3159" s="55"/>
      <c r="E3159" s="55" t="s">
        <v>6108</v>
      </c>
      <c r="F3159"/>
      <c r="G3159" s="55"/>
      <c r="H3159"/>
      <c r="I3159" s="97">
        <v>145</v>
      </c>
      <c r="J3159" s="55">
        <v>3.23</v>
      </c>
      <c r="K3159" s="55">
        <v>40</v>
      </c>
      <c r="L3159" s="64">
        <f t="shared" si="247"/>
        <v>129.19999999999999</v>
      </c>
      <c r="M3159" s="100">
        <v>5</v>
      </c>
      <c r="N3159" s="22">
        <f t="shared" si="248"/>
        <v>122.74</v>
      </c>
      <c r="O3159" s="23">
        <v>60</v>
      </c>
      <c r="P3159" s="66">
        <f t="shared" si="249"/>
        <v>196.38399999999999</v>
      </c>
      <c r="Q3159" s="67">
        <f t="shared" si="250"/>
        <v>0</v>
      </c>
      <c r="R3159" s="55">
        <v>25</v>
      </c>
      <c r="S3159" s="98">
        <v>80.75</v>
      </c>
      <c r="T3159" s="69">
        <f t="shared" si="251"/>
        <v>3.23</v>
      </c>
    </row>
    <row r="3160" spans="1:20" ht="17.25" customHeight="1">
      <c r="A3160">
        <v>10</v>
      </c>
      <c r="B3160" s="102" t="s">
        <v>6086</v>
      </c>
      <c r="C3160"/>
      <c r="D3160" s="55"/>
      <c r="E3160" s="55" t="s">
        <v>6109</v>
      </c>
      <c r="F3160"/>
      <c r="G3160" s="55"/>
      <c r="H3160"/>
      <c r="I3160" s="97"/>
      <c r="J3160" s="55">
        <v>4.18</v>
      </c>
      <c r="K3160" s="55">
        <v>40</v>
      </c>
      <c r="L3160" s="64">
        <f t="shared" si="247"/>
        <v>167.2</v>
      </c>
      <c r="M3160" s="100">
        <v>5</v>
      </c>
      <c r="N3160" s="22">
        <f t="shared" si="248"/>
        <v>158.83999999999997</v>
      </c>
      <c r="O3160" s="23">
        <v>60</v>
      </c>
      <c r="P3160" s="66">
        <f t="shared" si="249"/>
        <v>254.14399999999995</v>
      </c>
      <c r="Q3160" s="67">
        <f t="shared" si="250"/>
        <v>0</v>
      </c>
      <c r="R3160" s="55">
        <v>25</v>
      </c>
      <c r="S3160" s="98">
        <v>104.5</v>
      </c>
      <c r="T3160" s="69">
        <f t="shared" si="251"/>
        <v>4.18</v>
      </c>
    </row>
    <row r="3161" spans="1:20" ht="17.25" customHeight="1">
      <c r="A3161">
        <v>10</v>
      </c>
      <c r="B3161" s="102" t="s">
        <v>6086</v>
      </c>
      <c r="C3161"/>
      <c r="D3161" s="55"/>
      <c r="E3161" s="55" t="s">
        <v>6110</v>
      </c>
      <c r="F3161"/>
      <c r="G3161" s="55"/>
      <c r="H3161"/>
      <c r="I3161" s="97">
        <v>45</v>
      </c>
      <c r="J3161" s="55">
        <v>0.95</v>
      </c>
      <c r="K3161" s="55">
        <v>40</v>
      </c>
      <c r="L3161" s="64">
        <f t="shared" si="247"/>
        <v>38</v>
      </c>
      <c r="M3161" s="100">
        <v>5</v>
      </c>
      <c r="N3161" s="22">
        <f t="shared" si="248"/>
        <v>36.1</v>
      </c>
      <c r="O3161" s="23">
        <v>60</v>
      </c>
      <c r="P3161" s="66">
        <f t="shared" si="249"/>
        <v>57.760000000000005</v>
      </c>
      <c r="Q3161" s="67">
        <f t="shared" si="250"/>
        <v>0</v>
      </c>
      <c r="R3161" s="55">
        <v>25</v>
      </c>
      <c r="S3161" s="98">
        <v>23.75</v>
      </c>
      <c r="T3161" s="69">
        <f t="shared" si="251"/>
        <v>0.95</v>
      </c>
    </row>
    <row r="3162" spans="1:20" ht="17.25" customHeight="1">
      <c r="A3162">
        <v>10</v>
      </c>
      <c r="B3162" s="102" t="s">
        <v>6086</v>
      </c>
      <c r="C3162"/>
      <c r="D3162" s="55"/>
      <c r="E3162" s="55" t="s">
        <v>6111</v>
      </c>
      <c r="F3162"/>
      <c r="G3162" s="55"/>
      <c r="H3162"/>
      <c r="I3162" s="97">
        <v>60</v>
      </c>
      <c r="J3162" s="55">
        <v>1.33</v>
      </c>
      <c r="K3162" s="55">
        <v>40</v>
      </c>
      <c r="L3162" s="64">
        <f t="shared" si="247"/>
        <v>53.2</v>
      </c>
      <c r="M3162" s="100">
        <v>5</v>
      </c>
      <c r="N3162" s="22">
        <f t="shared" si="248"/>
        <v>50.540000000000006</v>
      </c>
      <c r="O3162" s="23">
        <v>60</v>
      </c>
      <c r="P3162" s="66">
        <f t="shared" si="249"/>
        <v>80.864000000000004</v>
      </c>
      <c r="Q3162" s="67">
        <f t="shared" si="250"/>
        <v>0</v>
      </c>
      <c r="R3162" s="55">
        <v>25</v>
      </c>
      <c r="S3162" s="98">
        <v>33.25</v>
      </c>
      <c r="T3162" s="69">
        <f t="shared" si="251"/>
        <v>1.33</v>
      </c>
    </row>
    <row r="3163" spans="1:20" ht="17.25" customHeight="1">
      <c r="A3163">
        <v>10</v>
      </c>
      <c r="B3163" s="102" t="s">
        <v>6086</v>
      </c>
      <c r="C3163"/>
      <c r="D3163" s="55"/>
      <c r="E3163" s="55" t="s">
        <v>6112</v>
      </c>
      <c r="F3163"/>
      <c r="G3163" s="55"/>
      <c r="H3163"/>
      <c r="I3163" s="97">
        <v>68</v>
      </c>
      <c r="J3163" s="55">
        <v>1.52</v>
      </c>
      <c r="K3163" s="55">
        <v>40</v>
      </c>
      <c r="L3163" s="64">
        <f t="shared" si="247"/>
        <v>60.8</v>
      </c>
      <c r="M3163" s="100">
        <v>5</v>
      </c>
      <c r="N3163" s="22">
        <f t="shared" si="248"/>
        <v>57.76</v>
      </c>
      <c r="O3163" s="23">
        <v>60</v>
      </c>
      <c r="P3163" s="66">
        <f t="shared" si="249"/>
        <v>92.415999999999997</v>
      </c>
      <c r="Q3163" s="67">
        <f t="shared" si="250"/>
        <v>0</v>
      </c>
      <c r="R3163" s="55">
        <v>25</v>
      </c>
      <c r="S3163" s="98">
        <v>38</v>
      </c>
      <c r="T3163" s="69">
        <f t="shared" si="251"/>
        <v>1.52</v>
      </c>
    </row>
    <row r="3164" spans="1:20" ht="17.25" customHeight="1">
      <c r="A3164">
        <v>10</v>
      </c>
      <c r="B3164" s="102" t="s">
        <v>6086</v>
      </c>
      <c r="C3164"/>
      <c r="D3164" s="55"/>
      <c r="E3164" s="55" t="s">
        <v>6113</v>
      </c>
      <c r="F3164"/>
      <c r="G3164" s="55"/>
      <c r="H3164"/>
      <c r="I3164" s="97">
        <v>130</v>
      </c>
      <c r="J3164" s="55">
        <v>2.85</v>
      </c>
      <c r="K3164" s="55">
        <v>40</v>
      </c>
      <c r="L3164" s="64">
        <f t="shared" si="247"/>
        <v>114</v>
      </c>
      <c r="M3164" s="100">
        <v>5</v>
      </c>
      <c r="N3164" s="22">
        <f t="shared" si="248"/>
        <v>108.3</v>
      </c>
      <c r="O3164" s="23">
        <v>60</v>
      </c>
      <c r="P3164" s="66">
        <f t="shared" si="249"/>
        <v>173.28</v>
      </c>
      <c r="Q3164" s="67">
        <f t="shared" si="250"/>
        <v>0</v>
      </c>
      <c r="R3164" s="55">
        <v>25</v>
      </c>
      <c r="S3164" s="98">
        <v>71.25</v>
      </c>
      <c r="T3164" s="69">
        <f t="shared" si="251"/>
        <v>2.85</v>
      </c>
    </row>
    <row r="3165" spans="1:20" ht="17.25" customHeight="1">
      <c r="A3165">
        <v>10</v>
      </c>
      <c r="B3165" s="102" t="s">
        <v>6086</v>
      </c>
      <c r="C3165"/>
      <c r="D3165" s="55"/>
      <c r="E3165" s="55" t="s">
        <v>6114</v>
      </c>
      <c r="F3165"/>
      <c r="G3165" s="55"/>
      <c r="H3165"/>
      <c r="I3165" s="97">
        <v>110</v>
      </c>
      <c r="J3165" s="55">
        <v>2.4700000000000002</v>
      </c>
      <c r="K3165" s="55">
        <v>40</v>
      </c>
      <c r="L3165" s="64">
        <f t="shared" si="247"/>
        <v>98.800000000000011</v>
      </c>
      <c r="M3165" s="100">
        <v>5</v>
      </c>
      <c r="N3165" s="22">
        <f t="shared" si="248"/>
        <v>93.860000000000014</v>
      </c>
      <c r="O3165" s="23">
        <v>60</v>
      </c>
      <c r="P3165" s="66">
        <f t="shared" si="249"/>
        <v>150.17600000000002</v>
      </c>
      <c r="Q3165" s="67">
        <f t="shared" si="250"/>
        <v>0</v>
      </c>
      <c r="R3165" s="55">
        <v>25</v>
      </c>
      <c r="S3165" s="98">
        <v>61.75</v>
      </c>
      <c r="T3165" s="69">
        <f t="shared" si="251"/>
        <v>2.4700000000000002</v>
      </c>
    </row>
    <row r="3166" spans="1:20" ht="17.25" customHeight="1">
      <c r="A3166">
        <v>10</v>
      </c>
      <c r="B3166" s="102" t="s">
        <v>6086</v>
      </c>
      <c r="C3166"/>
      <c r="D3166" s="55"/>
      <c r="E3166" s="55" t="s">
        <v>6115</v>
      </c>
      <c r="F3166"/>
      <c r="G3166" s="55"/>
      <c r="H3166"/>
      <c r="I3166" s="97">
        <v>130</v>
      </c>
      <c r="J3166" s="55">
        <v>2.85</v>
      </c>
      <c r="K3166" s="55">
        <v>40</v>
      </c>
      <c r="L3166" s="64">
        <f t="shared" ref="L3166:L3229" si="252">J3166*K3166</f>
        <v>114</v>
      </c>
      <c r="M3166" s="100">
        <v>5</v>
      </c>
      <c r="N3166" s="22">
        <f t="shared" ref="N3166:N3229" si="253">L3166-L3166*M3166/100</f>
        <v>108.3</v>
      </c>
      <c r="O3166" s="23">
        <v>60</v>
      </c>
      <c r="P3166" s="66">
        <f t="shared" ref="P3166:P3229" si="254">N3166+N3166*O3166/100</f>
        <v>173.28</v>
      </c>
      <c r="Q3166" s="67">
        <f t="shared" ref="Q3166:Q3229" si="255">J3166-T3166</f>
        <v>0</v>
      </c>
      <c r="R3166" s="55">
        <v>25</v>
      </c>
      <c r="S3166" s="98">
        <v>71.25</v>
      </c>
      <c r="T3166" s="69">
        <f t="shared" ref="T3166:T3229" si="256">S3166/R3166</f>
        <v>2.85</v>
      </c>
    </row>
    <row r="3167" spans="1:20" ht="17.25" customHeight="1">
      <c r="A3167">
        <v>10</v>
      </c>
      <c r="B3167" s="102" t="s">
        <v>6086</v>
      </c>
      <c r="C3167"/>
      <c r="D3167" s="55"/>
      <c r="E3167" s="55" t="s">
        <v>6116</v>
      </c>
      <c r="F3167"/>
      <c r="G3167" s="55"/>
      <c r="H3167"/>
      <c r="I3167" s="97">
        <v>85</v>
      </c>
      <c r="J3167" s="55">
        <v>1.9</v>
      </c>
      <c r="K3167" s="55">
        <v>40</v>
      </c>
      <c r="L3167" s="64">
        <f t="shared" si="252"/>
        <v>76</v>
      </c>
      <c r="M3167" s="100">
        <v>5</v>
      </c>
      <c r="N3167" s="22">
        <f t="shared" si="253"/>
        <v>72.2</v>
      </c>
      <c r="O3167" s="23">
        <v>60</v>
      </c>
      <c r="P3167" s="66">
        <f t="shared" si="254"/>
        <v>115.52000000000001</v>
      </c>
      <c r="Q3167" s="67">
        <f t="shared" si="255"/>
        <v>0</v>
      </c>
      <c r="R3167" s="55">
        <v>25</v>
      </c>
      <c r="S3167" s="98">
        <v>47.5</v>
      </c>
      <c r="T3167" s="69">
        <f t="shared" si="256"/>
        <v>1.9</v>
      </c>
    </row>
    <row r="3168" spans="1:20" ht="17.25" customHeight="1">
      <c r="A3168">
        <v>10</v>
      </c>
      <c r="B3168" s="102"/>
      <c r="C3168"/>
      <c r="D3168"/>
      <c r="E3168"/>
      <c r="F3168"/>
      <c r="G3168"/>
      <c r="H3168"/>
      <c r="I3168"/>
      <c r="J3168" t="e">
        <v>#DIV/0!</v>
      </c>
      <c r="K3168" s="55">
        <v>40</v>
      </c>
      <c r="L3168" s="64" t="e">
        <f t="shared" si="252"/>
        <v>#DIV/0!</v>
      </c>
      <c r="M3168"/>
      <c r="N3168" s="22" t="e">
        <f t="shared" si="253"/>
        <v>#DIV/0!</v>
      </c>
      <c r="O3168" s="23">
        <v>60</v>
      </c>
      <c r="P3168" s="66" t="e">
        <f t="shared" si="254"/>
        <v>#DIV/0!</v>
      </c>
      <c r="Q3168" s="67" t="e">
        <f t="shared" si="255"/>
        <v>#DIV/0!</v>
      </c>
      <c r="T3168" s="69" t="e">
        <f t="shared" si="256"/>
        <v>#DIV/0!</v>
      </c>
    </row>
    <row r="3169" spans="1:20" ht="17.25" customHeight="1">
      <c r="A3169">
        <v>10</v>
      </c>
      <c r="B3169" s="102"/>
      <c r="C3169"/>
      <c r="D3169"/>
      <c r="E3169"/>
      <c r="F3169"/>
      <c r="G3169"/>
      <c r="H3169"/>
      <c r="I3169"/>
      <c r="J3169" t="e">
        <v>#DIV/0!</v>
      </c>
      <c r="K3169" s="55">
        <v>40</v>
      </c>
      <c r="L3169" s="64" t="e">
        <f t="shared" si="252"/>
        <v>#DIV/0!</v>
      </c>
      <c r="M3169"/>
      <c r="N3169" s="22" t="e">
        <f t="shared" si="253"/>
        <v>#DIV/0!</v>
      </c>
      <c r="O3169" s="23">
        <v>60</v>
      </c>
      <c r="P3169" s="66" t="e">
        <f t="shared" si="254"/>
        <v>#DIV/0!</v>
      </c>
      <c r="Q3169" s="67" t="e">
        <f t="shared" si="255"/>
        <v>#DIV/0!</v>
      </c>
      <c r="T3169" s="69" t="e">
        <f t="shared" si="256"/>
        <v>#DIV/0!</v>
      </c>
    </row>
    <row r="3170" spans="1:20" ht="17.25" customHeight="1">
      <c r="A3170">
        <v>10</v>
      </c>
      <c r="B3170" s="102" t="s">
        <v>6086</v>
      </c>
      <c r="C3170"/>
      <c r="D3170" s="55"/>
      <c r="E3170" s="71" t="s">
        <v>6117</v>
      </c>
      <c r="F3170"/>
      <c r="G3170" s="55"/>
      <c r="H3170"/>
      <c r="I3170" s="97">
        <v>110</v>
      </c>
      <c r="J3170" s="71">
        <v>2.2327500000000002</v>
      </c>
      <c r="K3170" s="55">
        <v>40</v>
      </c>
      <c r="L3170" s="64">
        <f t="shared" si="252"/>
        <v>89.31</v>
      </c>
      <c r="M3170" s="71">
        <v>3.82</v>
      </c>
      <c r="N3170" s="22">
        <f t="shared" si="253"/>
        <v>85.898358000000002</v>
      </c>
      <c r="O3170" s="23">
        <v>60</v>
      </c>
      <c r="P3170" s="66">
        <f t="shared" si="254"/>
        <v>137.43737279999999</v>
      </c>
      <c r="Q3170" s="67">
        <f t="shared" si="255"/>
        <v>0</v>
      </c>
      <c r="R3170" s="55">
        <v>28</v>
      </c>
      <c r="S3170" s="70">
        <v>62.517000000000003</v>
      </c>
      <c r="T3170" s="69">
        <f t="shared" si="256"/>
        <v>2.2327500000000002</v>
      </c>
    </row>
    <row r="3171" spans="1:20" ht="17.25" customHeight="1">
      <c r="A3171">
        <v>10</v>
      </c>
      <c r="B3171" s="102" t="s">
        <v>6086</v>
      </c>
      <c r="C3171"/>
      <c r="D3171" s="55"/>
      <c r="E3171" s="71" t="s">
        <v>6118</v>
      </c>
      <c r="F3171"/>
      <c r="G3171" s="55"/>
      <c r="H3171"/>
      <c r="I3171" s="97">
        <v>50</v>
      </c>
      <c r="J3171" s="71">
        <v>1.0305</v>
      </c>
      <c r="K3171" s="55">
        <v>40</v>
      </c>
      <c r="L3171" s="64">
        <f t="shared" si="252"/>
        <v>41.22</v>
      </c>
      <c r="M3171" s="71">
        <v>3.82</v>
      </c>
      <c r="N3171" s="22">
        <f t="shared" si="253"/>
        <v>39.645395999999998</v>
      </c>
      <c r="O3171" s="23">
        <v>60</v>
      </c>
      <c r="P3171" s="66">
        <f t="shared" si="254"/>
        <v>63.432633599999996</v>
      </c>
      <c r="Q3171" s="67">
        <f t="shared" si="255"/>
        <v>0</v>
      </c>
      <c r="R3171" s="55">
        <v>28</v>
      </c>
      <c r="S3171" s="70">
        <v>28.853999999999999</v>
      </c>
      <c r="T3171" s="69">
        <f t="shared" si="256"/>
        <v>1.0305</v>
      </c>
    </row>
    <row r="3172" spans="1:20" ht="17.25" customHeight="1">
      <c r="A3172">
        <v>10</v>
      </c>
      <c r="B3172" s="102" t="s">
        <v>6086</v>
      </c>
      <c r="C3172"/>
      <c r="D3172" s="55"/>
      <c r="E3172" s="71" t="s">
        <v>6119</v>
      </c>
      <c r="F3172"/>
      <c r="G3172" s="55"/>
      <c r="H3172"/>
      <c r="I3172" s="97">
        <v>120</v>
      </c>
      <c r="J3172" s="71">
        <v>2.4044999999999996</v>
      </c>
      <c r="K3172" s="55">
        <v>40</v>
      </c>
      <c r="L3172" s="64">
        <f t="shared" si="252"/>
        <v>96.179999999999978</v>
      </c>
      <c r="M3172" s="71">
        <v>3.82</v>
      </c>
      <c r="N3172" s="22">
        <f t="shared" si="253"/>
        <v>92.505923999999979</v>
      </c>
      <c r="O3172" s="23">
        <v>60</v>
      </c>
      <c r="P3172" s="66">
        <f t="shared" si="254"/>
        <v>148.00947839999998</v>
      </c>
      <c r="Q3172" s="67">
        <f t="shared" si="255"/>
        <v>0</v>
      </c>
      <c r="R3172" s="55">
        <v>28</v>
      </c>
      <c r="S3172" s="70">
        <v>67.325999999999993</v>
      </c>
      <c r="T3172" s="69">
        <f t="shared" si="256"/>
        <v>2.4044999999999996</v>
      </c>
    </row>
    <row r="3173" spans="1:20" ht="17.25" customHeight="1">
      <c r="A3173">
        <v>10</v>
      </c>
      <c r="B3173" s="102" t="s">
        <v>6086</v>
      </c>
      <c r="C3173"/>
      <c r="D3173" s="55"/>
      <c r="E3173" s="71" t="s">
        <v>6120</v>
      </c>
      <c r="F3173"/>
      <c r="G3173" s="55"/>
      <c r="H3173"/>
      <c r="I3173" s="97">
        <v>160</v>
      </c>
      <c r="J3173" s="71">
        <v>3.2632499999999998</v>
      </c>
      <c r="K3173" s="55">
        <v>40</v>
      </c>
      <c r="L3173" s="64">
        <f t="shared" si="252"/>
        <v>130.53</v>
      </c>
      <c r="M3173" s="71">
        <v>3.82</v>
      </c>
      <c r="N3173" s="22">
        <f t="shared" si="253"/>
        <v>125.54375400000001</v>
      </c>
      <c r="O3173" s="23">
        <v>60</v>
      </c>
      <c r="P3173" s="66">
        <f t="shared" si="254"/>
        <v>200.87000640000002</v>
      </c>
      <c r="Q3173" s="67">
        <f t="shared" si="255"/>
        <v>0</v>
      </c>
      <c r="R3173" s="55">
        <v>28</v>
      </c>
      <c r="S3173" s="70">
        <v>91.370999999999995</v>
      </c>
      <c r="T3173" s="69">
        <f t="shared" si="256"/>
        <v>3.2632499999999998</v>
      </c>
    </row>
    <row r="3174" spans="1:20" ht="17.25" customHeight="1">
      <c r="A3174">
        <v>10</v>
      </c>
      <c r="B3174" s="102" t="s">
        <v>6086</v>
      </c>
      <c r="C3174"/>
      <c r="D3174" s="55"/>
      <c r="E3174" s="71" t="s">
        <v>6121</v>
      </c>
      <c r="F3174"/>
      <c r="G3174" s="55"/>
      <c r="H3174"/>
      <c r="I3174" s="97">
        <v>58</v>
      </c>
      <c r="J3174" s="71">
        <v>1.2022499999999998</v>
      </c>
      <c r="K3174" s="55">
        <v>40</v>
      </c>
      <c r="L3174" s="64">
        <f t="shared" si="252"/>
        <v>48.089999999999989</v>
      </c>
      <c r="M3174" s="71">
        <v>3.82</v>
      </c>
      <c r="N3174" s="22">
        <f t="shared" si="253"/>
        <v>46.252961999999989</v>
      </c>
      <c r="O3174" s="23">
        <v>60</v>
      </c>
      <c r="P3174" s="66">
        <f t="shared" si="254"/>
        <v>74.004739199999989</v>
      </c>
      <c r="Q3174" s="67">
        <f t="shared" si="255"/>
        <v>0</v>
      </c>
      <c r="R3174" s="55">
        <v>28</v>
      </c>
      <c r="S3174" s="70">
        <v>33.662999999999997</v>
      </c>
      <c r="T3174" s="69">
        <f t="shared" si="256"/>
        <v>1.2022499999999998</v>
      </c>
    </row>
    <row r="3175" spans="1:20" ht="17.25" customHeight="1">
      <c r="A3175">
        <v>10</v>
      </c>
      <c r="B3175" s="102" t="s">
        <v>6086</v>
      </c>
      <c r="C3175"/>
      <c r="D3175" s="55"/>
      <c r="E3175" s="71" t="s">
        <v>6122</v>
      </c>
      <c r="F3175"/>
      <c r="G3175" s="55"/>
      <c r="H3175"/>
      <c r="I3175" s="97">
        <v>75</v>
      </c>
      <c r="J3175" s="71">
        <v>1.54575</v>
      </c>
      <c r="K3175" s="55">
        <v>40</v>
      </c>
      <c r="L3175" s="64">
        <f t="shared" si="252"/>
        <v>61.83</v>
      </c>
      <c r="M3175" s="71">
        <v>3.82</v>
      </c>
      <c r="N3175" s="22">
        <f t="shared" si="253"/>
        <v>59.468094000000001</v>
      </c>
      <c r="O3175" s="23">
        <v>60</v>
      </c>
      <c r="P3175" s="66">
        <f t="shared" si="254"/>
        <v>95.148950400000004</v>
      </c>
      <c r="Q3175" s="67">
        <f t="shared" si="255"/>
        <v>0</v>
      </c>
      <c r="R3175" s="55">
        <v>28</v>
      </c>
      <c r="S3175" s="70">
        <v>43.280999999999999</v>
      </c>
      <c r="T3175" s="69">
        <f t="shared" si="256"/>
        <v>1.54575</v>
      </c>
    </row>
    <row r="3176" spans="1:20" ht="17.25" customHeight="1">
      <c r="A3176">
        <v>10</v>
      </c>
      <c r="B3176" s="102" t="s">
        <v>6086</v>
      </c>
      <c r="C3176"/>
      <c r="D3176" s="55"/>
      <c r="E3176" s="71" t="s">
        <v>6123</v>
      </c>
      <c r="F3176"/>
      <c r="G3176" s="55"/>
      <c r="H3176"/>
      <c r="I3176" s="97">
        <v>135</v>
      </c>
      <c r="J3176" s="71">
        <v>2.7480000000000002</v>
      </c>
      <c r="K3176" s="55">
        <v>40</v>
      </c>
      <c r="L3176" s="64">
        <f t="shared" si="252"/>
        <v>109.92000000000002</v>
      </c>
      <c r="M3176" s="71">
        <v>3.82</v>
      </c>
      <c r="N3176" s="22">
        <f t="shared" si="253"/>
        <v>105.72105600000002</v>
      </c>
      <c r="O3176" s="23">
        <v>60</v>
      </c>
      <c r="P3176" s="66">
        <f t="shared" si="254"/>
        <v>169.15368960000004</v>
      </c>
      <c r="Q3176" s="67">
        <f t="shared" si="255"/>
        <v>0</v>
      </c>
      <c r="R3176" s="55">
        <v>28</v>
      </c>
      <c r="S3176" s="70">
        <v>76.944000000000003</v>
      </c>
      <c r="T3176" s="69">
        <f t="shared" si="256"/>
        <v>2.7480000000000002</v>
      </c>
    </row>
    <row r="3177" spans="1:20" ht="17.25" customHeight="1">
      <c r="A3177">
        <v>10</v>
      </c>
      <c r="B3177" s="102" t="s">
        <v>6086</v>
      </c>
      <c r="C3177"/>
      <c r="D3177" s="55"/>
      <c r="E3177" s="71" t="s">
        <v>6101</v>
      </c>
      <c r="F3177"/>
      <c r="G3177" s="55"/>
      <c r="H3177"/>
      <c r="I3177" s="97">
        <v>175</v>
      </c>
      <c r="J3177" s="71">
        <v>3.6067500000000003</v>
      </c>
      <c r="K3177" s="55">
        <v>40</v>
      </c>
      <c r="L3177" s="64">
        <f t="shared" si="252"/>
        <v>144.27000000000001</v>
      </c>
      <c r="M3177" s="71">
        <v>3.82</v>
      </c>
      <c r="N3177" s="22">
        <f t="shared" si="253"/>
        <v>138.75888600000002</v>
      </c>
      <c r="O3177" s="23">
        <v>60</v>
      </c>
      <c r="P3177" s="66">
        <f t="shared" si="254"/>
        <v>222.01421760000002</v>
      </c>
      <c r="Q3177" s="67">
        <f t="shared" si="255"/>
        <v>0</v>
      </c>
      <c r="R3177" s="55">
        <v>28</v>
      </c>
      <c r="S3177" s="70">
        <v>100.989</v>
      </c>
      <c r="T3177" s="69">
        <f t="shared" si="256"/>
        <v>3.6067500000000003</v>
      </c>
    </row>
    <row r="3178" spans="1:20" ht="17.25" customHeight="1">
      <c r="A3178">
        <v>10</v>
      </c>
      <c r="B3178" s="102" t="s">
        <v>6086</v>
      </c>
      <c r="C3178"/>
      <c r="D3178" s="55"/>
      <c r="E3178" s="71" t="s">
        <v>6124</v>
      </c>
      <c r="F3178"/>
      <c r="G3178" s="55"/>
      <c r="H3178"/>
      <c r="I3178" s="97">
        <v>110</v>
      </c>
      <c r="J3178" s="71">
        <v>2.2327500000000002</v>
      </c>
      <c r="K3178" s="55">
        <v>40</v>
      </c>
      <c r="L3178" s="64">
        <f t="shared" si="252"/>
        <v>89.31</v>
      </c>
      <c r="M3178" s="71">
        <v>3.82</v>
      </c>
      <c r="N3178" s="22">
        <f t="shared" si="253"/>
        <v>85.898358000000002</v>
      </c>
      <c r="O3178" s="23">
        <v>60</v>
      </c>
      <c r="P3178" s="66">
        <f t="shared" si="254"/>
        <v>137.43737279999999</v>
      </c>
      <c r="Q3178" s="67">
        <f t="shared" si="255"/>
        <v>0</v>
      </c>
      <c r="R3178" s="55">
        <v>28</v>
      </c>
      <c r="S3178" s="70">
        <v>62.517000000000003</v>
      </c>
      <c r="T3178" s="69">
        <f t="shared" si="256"/>
        <v>2.2327500000000002</v>
      </c>
    </row>
    <row r="3179" spans="1:20" ht="17.25" customHeight="1">
      <c r="A3179">
        <v>10</v>
      </c>
      <c r="B3179" s="102" t="s">
        <v>6086</v>
      </c>
      <c r="C3179"/>
      <c r="D3179" s="55"/>
      <c r="E3179" s="71" t="s">
        <v>6125</v>
      </c>
      <c r="F3179"/>
      <c r="G3179" s="55"/>
      <c r="H3179"/>
      <c r="I3179" s="97">
        <v>110</v>
      </c>
      <c r="J3179" s="71">
        <v>2.2327500000000002</v>
      </c>
      <c r="K3179" s="55">
        <v>40</v>
      </c>
      <c r="L3179" s="64">
        <f t="shared" si="252"/>
        <v>89.31</v>
      </c>
      <c r="M3179" s="71">
        <v>3.82</v>
      </c>
      <c r="N3179" s="22">
        <f t="shared" si="253"/>
        <v>85.898358000000002</v>
      </c>
      <c r="O3179" s="23">
        <v>60</v>
      </c>
      <c r="P3179" s="66">
        <f t="shared" si="254"/>
        <v>137.43737279999999</v>
      </c>
      <c r="Q3179" s="67">
        <f t="shared" si="255"/>
        <v>0</v>
      </c>
      <c r="R3179" s="55">
        <v>28</v>
      </c>
      <c r="S3179" s="70">
        <v>62.517000000000003</v>
      </c>
      <c r="T3179" s="69">
        <f t="shared" si="256"/>
        <v>2.2327500000000002</v>
      </c>
    </row>
    <row r="3180" spans="1:20" ht="17.25" customHeight="1">
      <c r="A3180">
        <v>10</v>
      </c>
      <c r="B3180" s="102" t="s">
        <v>6086</v>
      </c>
      <c r="C3180"/>
      <c r="D3180" s="55"/>
      <c r="E3180" s="71" t="s">
        <v>6126</v>
      </c>
      <c r="F3180"/>
      <c r="G3180" s="55"/>
      <c r="H3180"/>
      <c r="I3180" s="97">
        <v>70</v>
      </c>
      <c r="J3180" s="71">
        <v>1.3740000000000001</v>
      </c>
      <c r="K3180" s="55">
        <v>40</v>
      </c>
      <c r="L3180" s="64">
        <f t="shared" si="252"/>
        <v>54.960000000000008</v>
      </c>
      <c r="M3180" s="71">
        <v>3.82</v>
      </c>
      <c r="N3180" s="22">
        <f t="shared" si="253"/>
        <v>52.860528000000009</v>
      </c>
      <c r="O3180" s="23">
        <v>60</v>
      </c>
      <c r="P3180" s="66">
        <f t="shared" si="254"/>
        <v>84.576844800000018</v>
      </c>
      <c r="Q3180" s="67">
        <f t="shared" si="255"/>
        <v>0</v>
      </c>
      <c r="R3180" s="55">
        <v>28</v>
      </c>
      <c r="S3180" s="70">
        <v>38.472000000000001</v>
      </c>
      <c r="T3180" s="69">
        <f t="shared" si="256"/>
        <v>1.3740000000000001</v>
      </c>
    </row>
    <row r="3181" spans="1:20" ht="17.25" customHeight="1">
      <c r="A3181">
        <v>10</v>
      </c>
      <c r="B3181" s="102" t="s">
        <v>6086</v>
      </c>
      <c r="C3181"/>
      <c r="D3181" s="55"/>
      <c r="E3181" s="71" t="s">
        <v>6127</v>
      </c>
      <c r="F3181"/>
      <c r="G3181" s="55"/>
      <c r="H3181"/>
      <c r="I3181" s="97">
        <v>90</v>
      </c>
      <c r="J3181" s="71">
        <v>1.8892500000000001</v>
      </c>
      <c r="K3181" s="55">
        <v>40</v>
      </c>
      <c r="L3181" s="64">
        <f t="shared" si="252"/>
        <v>75.570000000000007</v>
      </c>
      <c r="M3181" s="71">
        <v>3.82</v>
      </c>
      <c r="N3181" s="22">
        <f t="shared" si="253"/>
        <v>72.683226000000005</v>
      </c>
      <c r="O3181" s="23">
        <v>60</v>
      </c>
      <c r="P3181" s="66">
        <f t="shared" si="254"/>
        <v>116.2931616</v>
      </c>
      <c r="Q3181" s="67">
        <f t="shared" si="255"/>
        <v>0</v>
      </c>
      <c r="R3181" s="55">
        <v>28</v>
      </c>
      <c r="S3181" s="70">
        <v>52.899000000000001</v>
      </c>
      <c r="T3181" s="69">
        <f t="shared" si="256"/>
        <v>1.8892500000000001</v>
      </c>
    </row>
    <row r="3182" spans="1:20" ht="17.25" customHeight="1">
      <c r="A3182">
        <v>10</v>
      </c>
      <c r="B3182" s="102" t="s">
        <v>6086</v>
      </c>
      <c r="C3182"/>
      <c r="D3182" s="55"/>
      <c r="E3182" s="71" t="s">
        <v>6128</v>
      </c>
      <c r="F3182"/>
      <c r="G3182" s="55"/>
      <c r="H3182"/>
      <c r="I3182" s="97">
        <v>135</v>
      </c>
      <c r="J3182" s="71">
        <v>2.7480000000000002</v>
      </c>
      <c r="K3182" s="55">
        <v>40</v>
      </c>
      <c r="L3182" s="64">
        <f t="shared" si="252"/>
        <v>109.92000000000002</v>
      </c>
      <c r="M3182" s="71">
        <v>3.82</v>
      </c>
      <c r="N3182" s="22">
        <f t="shared" si="253"/>
        <v>105.72105600000002</v>
      </c>
      <c r="O3182" s="23">
        <v>60</v>
      </c>
      <c r="P3182" s="66">
        <f t="shared" si="254"/>
        <v>169.15368960000004</v>
      </c>
      <c r="Q3182" s="67">
        <f t="shared" si="255"/>
        <v>0</v>
      </c>
      <c r="R3182" s="55">
        <v>28</v>
      </c>
      <c r="S3182" s="70">
        <v>76.944000000000003</v>
      </c>
      <c r="T3182" s="69">
        <f t="shared" si="256"/>
        <v>2.7480000000000002</v>
      </c>
    </row>
    <row r="3183" spans="1:20" ht="17.25" customHeight="1">
      <c r="A3183">
        <v>10</v>
      </c>
      <c r="B3183" s="102" t="s">
        <v>6086</v>
      </c>
      <c r="C3183"/>
      <c r="D3183" s="55"/>
      <c r="E3183" s="71" t="s">
        <v>6129</v>
      </c>
      <c r="F3183"/>
      <c r="G3183" s="55"/>
      <c r="H3183"/>
      <c r="I3183" s="97">
        <v>110</v>
      </c>
      <c r="J3183" s="71">
        <v>2.2327500000000002</v>
      </c>
      <c r="K3183" s="55">
        <v>40</v>
      </c>
      <c r="L3183" s="64">
        <f t="shared" si="252"/>
        <v>89.31</v>
      </c>
      <c r="M3183" s="71">
        <v>3.82</v>
      </c>
      <c r="N3183" s="22">
        <f t="shared" si="253"/>
        <v>85.898358000000002</v>
      </c>
      <c r="O3183" s="23">
        <v>60</v>
      </c>
      <c r="P3183" s="66">
        <f t="shared" si="254"/>
        <v>137.43737279999999</v>
      </c>
      <c r="Q3183" s="67">
        <f t="shared" si="255"/>
        <v>0</v>
      </c>
      <c r="R3183" s="55">
        <v>28</v>
      </c>
      <c r="S3183" s="70">
        <v>62.517000000000003</v>
      </c>
      <c r="T3183" s="69">
        <f t="shared" si="256"/>
        <v>2.2327500000000002</v>
      </c>
    </row>
    <row r="3184" spans="1:20" ht="17.25" customHeight="1">
      <c r="A3184">
        <v>10</v>
      </c>
      <c r="B3184" s="102" t="s">
        <v>6086</v>
      </c>
      <c r="C3184"/>
      <c r="D3184" s="55"/>
      <c r="E3184" s="71" t="s">
        <v>6130</v>
      </c>
      <c r="F3184"/>
      <c r="G3184" s="55"/>
      <c r="H3184"/>
      <c r="I3184" s="97">
        <v>110</v>
      </c>
      <c r="J3184" s="71">
        <v>2.0609999999999999</v>
      </c>
      <c r="K3184" s="55">
        <v>40</v>
      </c>
      <c r="L3184" s="64">
        <f t="shared" si="252"/>
        <v>82.44</v>
      </c>
      <c r="M3184" s="71">
        <v>3.82</v>
      </c>
      <c r="N3184" s="22">
        <f t="shared" si="253"/>
        <v>79.290791999999996</v>
      </c>
      <c r="O3184" s="23">
        <v>60</v>
      </c>
      <c r="P3184" s="66">
        <f t="shared" si="254"/>
        <v>126.86526719999999</v>
      </c>
      <c r="Q3184" s="67">
        <f t="shared" si="255"/>
        <v>0</v>
      </c>
      <c r="R3184" s="55">
        <v>28</v>
      </c>
      <c r="S3184" s="70">
        <v>57.707999999999998</v>
      </c>
      <c r="T3184" s="69">
        <f t="shared" si="256"/>
        <v>2.0609999999999999</v>
      </c>
    </row>
    <row r="3185" spans="1:20" ht="17.25" customHeight="1">
      <c r="A3185"/>
      <c r="B3185" s="99"/>
      <c r="C3185"/>
      <c r="D3185"/>
      <c r="E3185"/>
      <c r="F3185"/>
      <c r="G3185"/>
      <c r="H3185"/>
      <c r="I3185"/>
      <c r="J3185" t="e">
        <v>#DIV/0!</v>
      </c>
      <c r="K3185" s="55">
        <v>40</v>
      </c>
      <c r="L3185" s="64" t="e">
        <f t="shared" si="252"/>
        <v>#DIV/0!</v>
      </c>
      <c r="M3185"/>
      <c r="N3185" s="22" t="e">
        <f t="shared" si="253"/>
        <v>#DIV/0!</v>
      </c>
      <c r="O3185" s="23">
        <v>60</v>
      </c>
      <c r="P3185" s="66" t="e">
        <f t="shared" si="254"/>
        <v>#DIV/0!</v>
      </c>
      <c r="Q3185" s="67" t="e">
        <f t="shared" si="255"/>
        <v>#DIV/0!</v>
      </c>
      <c r="T3185" s="69" t="e">
        <f t="shared" si="256"/>
        <v>#DIV/0!</v>
      </c>
    </row>
    <row r="3186" spans="1:20" ht="17.25" customHeight="1">
      <c r="A3186"/>
      <c r="B3186" s="99"/>
      <c r="C3186"/>
      <c r="D3186"/>
      <c r="E3186"/>
      <c r="F3186"/>
      <c r="G3186"/>
      <c r="H3186"/>
      <c r="I3186"/>
      <c r="J3186" t="e">
        <v>#DIV/0!</v>
      </c>
      <c r="K3186" s="55">
        <v>40</v>
      </c>
      <c r="L3186" s="64" t="e">
        <f t="shared" si="252"/>
        <v>#DIV/0!</v>
      </c>
      <c r="M3186"/>
      <c r="N3186" s="22" t="e">
        <f t="shared" si="253"/>
        <v>#DIV/0!</v>
      </c>
      <c r="O3186" s="23">
        <v>60</v>
      </c>
      <c r="P3186" s="66" t="e">
        <f t="shared" si="254"/>
        <v>#DIV/0!</v>
      </c>
      <c r="Q3186" s="67" t="e">
        <f t="shared" si="255"/>
        <v>#DIV/0!</v>
      </c>
      <c r="T3186" s="69" t="e">
        <f t="shared" si="256"/>
        <v>#DIV/0!</v>
      </c>
    </row>
    <row r="3187" spans="1:20" ht="17.25" customHeight="1">
      <c r="A3187"/>
      <c r="B3187" s="99"/>
      <c r="C3187"/>
      <c r="D3187"/>
      <c r="E3187"/>
      <c r="F3187"/>
      <c r="G3187"/>
      <c r="H3187"/>
      <c r="I3187"/>
      <c r="J3187" t="e">
        <v>#DIV/0!</v>
      </c>
      <c r="K3187" s="55">
        <v>40</v>
      </c>
      <c r="L3187" s="64" t="e">
        <f t="shared" si="252"/>
        <v>#DIV/0!</v>
      </c>
      <c r="M3187"/>
      <c r="N3187" s="22" t="e">
        <f t="shared" si="253"/>
        <v>#DIV/0!</v>
      </c>
      <c r="O3187" s="23">
        <v>60</v>
      </c>
      <c r="P3187" s="66" t="e">
        <f t="shared" si="254"/>
        <v>#DIV/0!</v>
      </c>
      <c r="Q3187" s="67" t="e">
        <f t="shared" si="255"/>
        <v>#DIV/0!</v>
      </c>
      <c r="T3187" s="69" t="e">
        <f t="shared" si="256"/>
        <v>#DIV/0!</v>
      </c>
    </row>
    <row r="3188" spans="1:20" ht="17.25" customHeight="1">
      <c r="A3188"/>
      <c r="B3188" s="99"/>
      <c r="C3188"/>
      <c r="D3188"/>
      <c r="E3188"/>
      <c r="F3188"/>
      <c r="G3188"/>
      <c r="H3188"/>
      <c r="I3188"/>
      <c r="J3188" t="e">
        <v>#DIV/0!</v>
      </c>
      <c r="K3188" s="55">
        <v>40</v>
      </c>
      <c r="L3188" s="64" t="e">
        <f t="shared" si="252"/>
        <v>#DIV/0!</v>
      </c>
      <c r="M3188"/>
      <c r="N3188" s="22" t="e">
        <f t="shared" si="253"/>
        <v>#DIV/0!</v>
      </c>
      <c r="O3188" s="23">
        <v>60</v>
      </c>
      <c r="P3188" s="66" t="e">
        <f t="shared" si="254"/>
        <v>#DIV/0!</v>
      </c>
      <c r="Q3188" s="67" t="e">
        <f t="shared" si="255"/>
        <v>#DIV/0!</v>
      </c>
      <c r="T3188" s="69" t="e">
        <f t="shared" si="256"/>
        <v>#DIV/0!</v>
      </c>
    </row>
    <row r="3189" spans="1:20" ht="17.25" customHeight="1">
      <c r="A3189">
        <v>11</v>
      </c>
      <c r="B3189" s="103" t="s">
        <v>6131</v>
      </c>
      <c r="C3189"/>
      <c r="D3189" s="74"/>
      <c r="E3189" s="75" t="s">
        <v>6132</v>
      </c>
      <c r="F3189"/>
      <c r="G3189" s="75"/>
      <c r="H3189"/>
      <c r="I3189" s="97">
        <v>20</v>
      </c>
      <c r="J3189" s="65">
        <v>0.44715840000000001</v>
      </c>
      <c r="K3189" s="55">
        <v>40</v>
      </c>
      <c r="L3189" s="64">
        <f t="shared" si="252"/>
        <v>17.886336</v>
      </c>
      <c r="M3189" s="65">
        <v>14.007999999999999</v>
      </c>
      <c r="N3189" s="22">
        <f t="shared" si="253"/>
        <v>15.38081805312</v>
      </c>
      <c r="O3189" s="23">
        <v>60</v>
      </c>
      <c r="P3189" s="66">
        <f t="shared" si="254"/>
        <v>24.609308884992</v>
      </c>
      <c r="Q3189" s="67">
        <f t="shared" si="255"/>
        <v>0</v>
      </c>
      <c r="R3189" s="55">
        <v>25</v>
      </c>
      <c r="S3189" s="70">
        <v>11.17896</v>
      </c>
      <c r="T3189" s="69">
        <f t="shared" si="256"/>
        <v>0.44715840000000001</v>
      </c>
    </row>
    <row r="3190" spans="1:20" ht="17.25" customHeight="1">
      <c r="A3190">
        <v>11</v>
      </c>
      <c r="B3190" s="103" t="s">
        <v>6131</v>
      </c>
      <c r="C3190"/>
      <c r="D3190" s="74"/>
      <c r="E3190" s="75" t="s">
        <v>6133</v>
      </c>
      <c r="F3190"/>
      <c r="G3190" s="75"/>
      <c r="H3190"/>
      <c r="I3190" s="97">
        <v>13</v>
      </c>
      <c r="J3190" s="65">
        <v>0.29237279999999999</v>
      </c>
      <c r="K3190" s="55">
        <v>40</v>
      </c>
      <c r="L3190" s="64">
        <f t="shared" si="252"/>
        <v>11.694911999999999</v>
      </c>
      <c r="M3190" s="65">
        <v>14.007999999999999</v>
      </c>
      <c r="N3190" s="22">
        <f t="shared" si="253"/>
        <v>10.056688727039999</v>
      </c>
      <c r="O3190" s="23">
        <v>60</v>
      </c>
      <c r="P3190" s="66">
        <f t="shared" si="254"/>
        <v>16.090701963263999</v>
      </c>
      <c r="Q3190" s="67">
        <f t="shared" si="255"/>
        <v>0</v>
      </c>
      <c r="R3190" s="55">
        <v>25</v>
      </c>
      <c r="S3190" s="70">
        <v>7.3093199999999996</v>
      </c>
      <c r="T3190" s="69">
        <f t="shared" si="256"/>
        <v>0.29237279999999999</v>
      </c>
    </row>
    <row r="3191" spans="1:20" ht="17.25" customHeight="1">
      <c r="A3191">
        <v>11</v>
      </c>
      <c r="B3191" s="103" t="s">
        <v>6131</v>
      </c>
      <c r="C3191"/>
      <c r="D3191" s="74"/>
      <c r="E3191" s="75" t="s">
        <v>6134</v>
      </c>
      <c r="F3191"/>
      <c r="G3191" s="75"/>
      <c r="H3191"/>
      <c r="I3191" s="97">
        <v>15</v>
      </c>
      <c r="J3191" s="65">
        <v>0.343968</v>
      </c>
      <c r="K3191" s="55">
        <v>40</v>
      </c>
      <c r="L3191" s="64">
        <f t="shared" si="252"/>
        <v>13.75872</v>
      </c>
      <c r="M3191" s="65">
        <v>14.007999999999999</v>
      </c>
      <c r="N3191" s="22">
        <f t="shared" si="253"/>
        <v>11.831398502400001</v>
      </c>
      <c r="O3191" s="23">
        <v>60</v>
      </c>
      <c r="P3191" s="66">
        <f t="shared" si="254"/>
        <v>18.930237603840002</v>
      </c>
      <c r="Q3191" s="67">
        <f t="shared" si="255"/>
        <v>0</v>
      </c>
      <c r="R3191" s="55">
        <v>25</v>
      </c>
      <c r="S3191" s="70">
        <v>8.5991999999999997</v>
      </c>
      <c r="T3191" s="69">
        <f t="shared" si="256"/>
        <v>0.343968</v>
      </c>
    </row>
    <row r="3192" spans="1:20" ht="17.25" customHeight="1">
      <c r="A3192">
        <v>11</v>
      </c>
      <c r="B3192" s="103" t="s">
        <v>6131</v>
      </c>
      <c r="C3192"/>
      <c r="D3192" s="74"/>
      <c r="E3192" s="75" t="s">
        <v>6135</v>
      </c>
      <c r="F3192"/>
      <c r="G3192" s="75"/>
      <c r="H3192"/>
      <c r="I3192" s="97">
        <v>23</v>
      </c>
      <c r="J3192" s="65">
        <v>0.49875360000000002</v>
      </c>
      <c r="K3192" s="55">
        <v>40</v>
      </c>
      <c r="L3192" s="64">
        <f t="shared" si="252"/>
        <v>19.950144000000002</v>
      </c>
      <c r="M3192" s="65">
        <v>14.007999999999999</v>
      </c>
      <c r="N3192" s="22">
        <f t="shared" si="253"/>
        <v>17.15552782848</v>
      </c>
      <c r="O3192" s="23">
        <v>60</v>
      </c>
      <c r="P3192" s="66">
        <f t="shared" si="254"/>
        <v>27.448844525567999</v>
      </c>
      <c r="Q3192" s="67">
        <f t="shared" si="255"/>
        <v>0</v>
      </c>
      <c r="R3192" s="55">
        <v>25</v>
      </c>
      <c r="S3192" s="70">
        <v>12.46884</v>
      </c>
      <c r="T3192" s="69">
        <f t="shared" si="256"/>
        <v>0.49875360000000002</v>
      </c>
    </row>
    <row r="3193" spans="1:20" ht="17.25" customHeight="1">
      <c r="A3193">
        <v>11</v>
      </c>
      <c r="B3193" s="103" t="s">
        <v>6131</v>
      </c>
      <c r="C3193"/>
      <c r="D3193" s="74"/>
      <c r="E3193" s="75" t="s">
        <v>6136</v>
      </c>
      <c r="F3193"/>
      <c r="G3193" s="75"/>
      <c r="H3193"/>
      <c r="I3193" s="97">
        <v>45</v>
      </c>
      <c r="J3193" s="65">
        <v>1.0491024</v>
      </c>
      <c r="K3193" s="55">
        <v>40</v>
      </c>
      <c r="L3193" s="64">
        <f t="shared" si="252"/>
        <v>41.964095999999998</v>
      </c>
      <c r="M3193" s="65">
        <v>14.007999999999999</v>
      </c>
      <c r="N3193" s="22">
        <f t="shared" si="253"/>
        <v>36.085765432320002</v>
      </c>
      <c r="O3193" s="23">
        <v>60</v>
      </c>
      <c r="P3193" s="66">
        <f t="shared" si="254"/>
        <v>57.737224691712001</v>
      </c>
      <c r="Q3193" s="67">
        <f t="shared" si="255"/>
        <v>0</v>
      </c>
      <c r="R3193" s="55">
        <v>25</v>
      </c>
      <c r="S3193" s="70">
        <v>26.22756</v>
      </c>
      <c r="T3193" s="69">
        <f t="shared" si="256"/>
        <v>1.0491024</v>
      </c>
    </row>
    <row r="3194" spans="1:20" ht="17.25" customHeight="1">
      <c r="A3194">
        <v>11</v>
      </c>
      <c r="B3194" s="103" t="s">
        <v>6131</v>
      </c>
      <c r="C3194"/>
      <c r="D3194" s="74"/>
      <c r="E3194" s="75" t="s">
        <v>6137</v>
      </c>
      <c r="F3194"/>
      <c r="G3194" s="75"/>
      <c r="H3194"/>
      <c r="I3194" s="97">
        <v>60</v>
      </c>
      <c r="J3194" s="65">
        <v>1.375872</v>
      </c>
      <c r="K3194" s="55">
        <v>40</v>
      </c>
      <c r="L3194" s="64">
        <f t="shared" si="252"/>
        <v>55.034880000000001</v>
      </c>
      <c r="M3194" s="65">
        <v>14.007999999999999</v>
      </c>
      <c r="N3194" s="22">
        <f t="shared" si="253"/>
        <v>47.325594009600003</v>
      </c>
      <c r="O3194" s="23">
        <v>60</v>
      </c>
      <c r="P3194" s="66">
        <f t="shared" si="254"/>
        <v>75.720950415360008</v>
      </c>
      <c r="Q3194" s="67">
        <f t="shared" si="255"/>
        <v>0</v>
      </c>
      <c r="R3194" s="55">
        <v>25</v>
      </c>
      <c r="S3194" s="70">
        <v>34.396799999999999</v>
      </c>
      <c r="T3194" s="69">
        <f t="shared" si="256"/>
        <v>1.375872</v>
      </c>
    </row>
    <row r="3195" spans="1:20" ht="17.25" customHeight="1">
      <c r="A3195">
        <v>11</v>
      </c>
      <c r="B3195" s="103" t="s">
        <v>6131</v>
      </c>
      <c r="C3195"/>
      <c r="D3195" s="74"/>
      <c r="E3195" s="75" t="s">
        <v>6138</v>
      </c>
      <c r="F3195"/>
      <c r="G3195" s="75"/>
      <c r="H3195"/>
      <c r="I3195" s="97">
        <v>22</v>
      </c>
      <c r="J3195" s="65">
        <v>0.48155520000000002</v>
      </c>
      <c r="K3195" s="55">
        <v>40</v>
      </c>
      <c r="L3195" s="64">
        <f t="shared" si="252"/>
        <v>19.262208000000001</v>
      </c>
      <c r="M3195" s="65">
        <v>14.007999999999999</v>
      </c>
      <c r="N3195" s="22">
        <f t="shared" si="253"/>
        <v>16.563957903360002</v>
      </c>
      <c r="O3195" s="23">
        <v>60</v>
      </c>
      <c r="P3195" s="66">
        <f t="shared" si="254"/>
        <v>26.502332645376004</v>
      </c>
      <c r="Q3195" s="67">
        <f t="shared" si="255"/>
        <v>0</v>
      </c>
      <c r="R3195" s="55">
        <v>25</v>
      </c>
      <c r="S3195" s="70">
        <v>12.038880000000001</v>
      </c>
      <c r="T3195" s="69">
        <f t="shared" si="256"/>
        <v>0.48155520000000002</v>
      </c>
    </row>
    <row r="3196" spans="1:20" ht="17.25" customHeight="1">
      <c r="A3196">
        <v>11</v>
      </c>
      <c r="B3196" s="103" t="s">
        <v>6131</v>
      </c>
      <c r="C3196"/>
      <c r="D3196" s="74"/>
      <c r="E3196" s="75" t="s">
        <v>6139</v>
      </c>
      <c r="F3196"/>
      <c r="G3196" s="75"/>
      <c r="H3196"/>
      <c r="I3196" s="97">
        <v>28</v>
      </c>
      <c r="J3196" s="65">
        <v>0.61914239999999998</v>
      </c>
      <c r="K3196" s="55">
        <v>40</v>
      </c>
      <c r="L3196" s="64">
        <f t="shared" si="252"/>
        <v>24.765695999999998</v>
      </c>
      <c r="M3196" s="65">
        <v>14.007999999999999</v>
      </c>
      <c r="N3196" s="22">
        <f t="shared" si="253"/>
        <v>21.296517304319998</v>
      </c>
      <c r="O3196" s="23">
        <v>60</v>
      </c>
      <c r="P3196" s="66">
        <f t="shared" si="254"/>
        <v>34.074427686911996</v>
      </c>
      <c r="Q3196" s="67">
        <f t="shared" si="255"/>
        <v>0</v>
      </c>
      <c r="R3196" s="55">
        <v>25</v>
      </c>
      <c r="S3196" s="70">
        <v>15.47856</v>
      </c>
      <c r="T3196" s="69">
        <f t="shared" si="256"/>
        <v>0.61914239999999998</v>
      </c>
    </row>
    <row r="3197" spans="1:20" ht="17.25" customHeight="1">
      <c r="A3197">
        <v>11</v>
      </c>
      <c r="B3197" s="103" t="s">
        <v>6131</v>
      </c>
      <c r="C3197"/>
      <c r="D3197" s="74"/>
      <c r="E3197" s="75" t="s">
        <v>6140</v>
      </c>
      <c r="F3197"/>
      <c r="G3197" s="75"/>
      <c r="H3197"/>
      <c r="I3197" s="97">
        <v>15</v>
      </c>
      <c r="J3197" s="65">
        <v>0.27517439999999999</v>
      </c>
      <c r="K3197" s="55">
        <v>40</v>
      </c>
      <c r="L3197" s="64">
        <f t="shared" si="252"/>
        <v>11.006976</v>
      </c>
      <c r="M3197" s="65">
        <v>14.007999999999999</v>
      </c>
      <c r="N3197" s="22">
        <f t="shared" si="253"/>
        <v>9.4651188019199992</v>
      </c>
      <c r="O3197" s="23">
        <v>60</v>
      </c>
      <c r="P3197" s="66">
        <f t="shared" si="254"/>
        <v>15.144190083071999</v>
      </c>
      <c r="Q3197" s="67">
        <f t="shared" si="255"/>
        <v>0</v>
      </c>
      <c r="R3197" s="55">
        <v>25</v>
      </c>
      <c r="S3197" s="70">
        <v>6.8793600000000001</v>
      </c>
      <c r="T3197" s="69">
        <f t="shared" si="256"/>
        <v>0.27517439999999999</v>
      </c>
    </row>
    <row r="3198" spans="1:20" ht="17.25" customHeight="1">
      <c r="A3198">
        <v>11</v>
      </c>
      <c r="B3198" s="103" t="s">
        <v>6131</v>
      </c>
      <c r="C3198"/>
      <c r="D3198" s="74"/>
      <c r="E3198" s="75" t="s">
        <v>6141</v>
      </c>
      <c r="F3198"/>
      <c r="G3198" s="75"/>
      <c r="H3198"/>
      <c r="I3198" s="97">
        <v>10</v>
      </c>
      <c r="J3198" s="65">
        <v>0.171984</v>
      </c>
      <c r="K3198" s="55">
        <v>40</v>
      </c>
      <c r="L3198" s="64">
        <f t="shared" si="252"/>
        <v>6.8793600000000001</v>
      </c>
      <c r="M3198" s="65">
        <v>14.007999999999999</v>
      </c>
      <c r="N3198" s="22">
        <f t="shared" si="253"/>
        <v>5.9156992512000004</v>
      </c>
      <c r="O3198" s="23">
        <v>60</v>
      </c>
      <c r="P3198" s="66">
        <f t="shared" si="254"/>
        <v>9.465118801920001</v>
      </c>
      <c r="Q3198" s="67">
        <f t="shared" si="255"/>
        <v>0</v>
      </c>
      <c r="R3198" s="55">
        <v>25</v>
      </c>
      <c r="S3198" s="70">
        <v>4.2995999999999999</v>
      </c>
      <c r="T3198" s="69">
        <f t="shared" si="256"/>
        <v>0.171984</v>
      </c>
    </row>
    <row r="3199" spans="1:20" ht="17.25" customHeight="1">
      <c r="A3199">
        <v>11</v>
      </c>
      <c r="B3199" s="103" t="s">
        <v>6131</v>
      </c>
      <c r="C3199"/>
      <c r="D3199" s="74"/>
      <c r="E3199" s="75" t="s">
        <v>6142</v>
      </c>
      <c r="F3199"/>
      <c r="G3199" s="75"/>
      <c r="H3199"/>
      <c r="I3199" s="97">
        <v>30</v>
      </c>
      <c r="J3199" s="65">
        <v>0.68793599999999999</v>
      </c>
      <c r="K3199" s="55">
        <v>40</v>
      </c>
      <c r="L3199" s="64">
        <f t="shared" si="252"/>
        <v>27.517440000000001</v>
      </c>
      <c r="M3199" s="65">
        <v>14.007999999999999</v>
      </c>
      <c r="N3199" s="22">
        <f t="shared" si="253"/>
        <v>23.662797004800002</v>
      </c>
      <c r="O3199" s="23">
        <v>60</v>
      </c>
      <c r="P3199" s="66">
        <f t="shared" si="254"/>
        <v>37.860475207680004</v>
      </c>
      <c r="Q3199" s="67">
        <f t="shared" si="255"/>
        <v>0</v>
      </c>
      <c r="R3199" s="55">
        <v>25</v>
      </c>
      <c r="S3199" s="70">
        <v>17.198399999999999</v>
      </c>
      <c r="T3199" s="69">
        <f t="shared" si="256"/>
        <v>0.68793599999999999</v>
      </c>
    </row>
    <row r="3200" spans="1:20" ht="17.25" customHeight="1">
      <c r="A3200">
        <v>11</v>
      </c>
      <c r="B3200" s="103" t="s">
        <v>6131</v>
      </c>
      <c r="C3200"/>
      <c r="D3200" s="74"/>
      <c r="E3200" s="75" t="s">
        <v>6143</v>
      </c>
      <c r="F3200"/>
      <c r="G3200" s="75"/>
      <c r="H3200"/>
      <c r="I3200" s="97">
        <v>40</v>
      </c>
      <c r="J3200" s="65">
        <v>0.89431680000000002</v>
      </c>
      <c r="K3200" s="55">
        <v>40</v>
      </c>
      <c r="L3200" s="64">
        <f t="shared" si="252"/>
        <v>35.772672</v>
      </c>
      <c r="M3200" s="65">
        <v>14.007999999999999</v>
      </c>
      <c r="N3200" s="22">
        <f t="shared" si="253"/>
        <v>30.761636106240001</v>
      </c>
      <c r="O3200" s="23">
        <v>60</v>
      </c>
      <c r="P3200" s="66">
        <f t="shared" si="254"/>
        <v>49.218617769984</v>
      </c>
      <c r="Q3200" s="67">
        <f t="shared" si="255"/>
        <v>0</v>
      </c>
      <c r="R3200" s="55">
        <v>25</v>
      </c>
      <c r="S3200" s="70">
        <v>22.35792</v>
      </c>
      <c r="T3200" s="69">
        <f t="shared" si="256"/>
        <v>0.89431680000000002</v>
      </c>
    </row>
    <row r="3201" spans="1:20" ht="17.25" customHeight="1">
      <c r="A3201">
        <v>11</v>
      </c>
      <c r="B3201" s="103" t="s">
        <v>6131</v>
      </c>
      <c r="C3201"/>
      <c r="D3201" s="74"/>
      <c r="E3201" s="75" t="s">
        <v>6143</v>
      </c>
      <c r="F3201"/>
      <c r="G3201" s="75"/>
      <c r="H3201"/>
      <c r="I3201" s="97">
        <v>30</v>
      </c>
      <c r="J3201" s="65">
        <v>0.58474559999999998</v>
      </c>
      <c r="K3201" s="55">
        <v>40</v>
      </c>
      <c r="L3201" s="64">
        <f t="shared" si="252"/>
        <v>23.389823999999997</v>
      </c>
      <c r="M3201" s="65">
        <v>14.007999999999999</v>
      </c>
      <c r="N3201" s="22">
        <f t="shared" si="253"/>
        <v>20.113377454079998</v>
      </c>
      <c r="O3201" s="23">
        <v>60</v>
      </c>
      <c r="P3201" s="66">
        <f t="shared" si="254"/>
        <v>32.181403926527999</v>
      </c>
      <c r="Q3201" s="67">
        <f t="shared" si="255"/>
        <v>0</v>
      </c>
      <c r="R3201" s="55">
        <v>25</v>
      </c>
      <c r="S3201" s="70">
        <v>14.618639999999999</v>
      </c>
      <c r="T3201" s="69">
        <f t="shared" si="256"/>
        <v>0.58474559999999998</v>
      </c>
    </row>
    <row r="3202" spans="1:20" ht="17.25" customHeight="1">
      <c r="A3202">
        <v>11</v>
      </c>
      <c r="B3202" s="103" t="s">
        <v>6131</v>
      </c>
      <c r="C3202"/>
      <c r="D3202" s="74"/>
      <c r="E3202" s="75" t="s">
        <v>6144</v>
      </c>
      <c r="F3202"/>
      <c r="G3202" s="75"/>
      <c r="H3202"/>
      <c r="I3202" s="97">
        <v>50</v>
      </c>
      <c r="J3202" s="65">
        <v>1.1350944000000001</v>
      </c>
      <c r="K3202" s="55">
        <v>40</v>
      </c>
      <c r="L3202" s="64">
        <f t="shared" si="252"/>
        <v>45.403776000000001</v>
      </c>
      <c r="M3202" s="65">
        <v>14.007999999999999</v>
      </c>
      <c r="N3202" s="22">
        <f t="shared" si="253"/>
        <v>39.04361505792</v>
      </c>
      <c r="O3202" s="23">
        <v>60</v>
      </c>
      <c r="P3202" s="66">
        <f t="shared" si="254"/>
        <v>62.469784092672</v>
      </c>
      <c r="Q3202" s="67">
        <f t="shared" si="255"/>
        <v>0</v>
      </c>
      <c r="R3202" s="55">
        <v>25</v>
      </c>
      <c r="S3202" s="70">
        <v>28.377359999999999</v>
      </c>
      <c r="T3202" s="69">
        <f t="shared" si="256"/>
        <v>1.1350944000000001</v>
      </c>
    </row>
    <row r="3203" spans="1:20" ht="17.25" customHeight="1">
      <c r="A3203">
        <v>11</v>
      </c>
      <c r="B3203" s="103" t="s">
        <v>6131</v>
      </c>
      <c r="C3203"/>
      <c r="D3203" s="74"/>
      <c r="E3203" s="75" t="s">
        <v>6145</v>
      </c>
      <c r="F3203"/>
      <c r="G3203" s="75"/>
      <c r="H3203"/>
      <c r="I3203" s="97">
        <v>105</v>
      </c>
      <c r="J3203" s="65">
        <v>2.3733792</v>
      </c>
      <c r="K3203" s="55">
        <v>40</v>
      </c>
      <c r="L3203" s="64">
        <f t="shared" si="252"/>
        <v>94.935168000000004</v>
      </c>
      <c r="M3203" s="65">
        <v>14.007999999999999</v>
      </c>
      <c r="N3203" s="22">
        <f t="shared" si="253"/>
        <v>81.636649666560004</v>
      </c>
      <c r="O3203" s="23">
        <v>60</v>
      </c>
      <c r="P3203" s="66">
        <f t="shared" si="254"/>
        <v>130.61863946649601</v>
      </c>
      <c r="Q3203" s="67">
        <f t="shared" si="255"/>
        <v>0</v>
      </c>
      <c r="R3203" s="55">
        <v>25</v>
      </c>
      <c r="S3203" s="70">
        <v>59.334479999999999</v>
      </c>
      <c r="T3203" s="69">
        <f t="shared" si="256"/>
        <v>2.3733792</v>
      </c>
    </row>
    <row r="3204" spans="1:20" ht="17.25" customHeight="1">
      <c r="A3204">
        <v>11</v>
      </c>
      <c r="B3204" s="103" t="s">
        <v>6131</v>
      </c>
      <c r="C3204"/>
      <c r="D3204" s="74"/>
      <c r="E3204" s="75" t="s">
        <v>6146</v>
      </c>
      <c r="F3204"/>
      <c r="G3204" s="75"/>
      <c r="H3204"/>
      <c r="I3204" s="97">
        <v>40</v>
      </c>
      <c r="J3204" s="65">
        <v>0.85992000000000002</v>
      </c>
      <c r="K3204" s="55">
        <v>40</v>
      </c>
      <c r="L3204" s="64">
        <f t="shared" si="252"/>
        <v>34.396799999999999</v>
      </c>
      <c r="M3204" s="65">
        <v>14.007999999999999</v>
      </c>
      <c r="N3204" s="22">
        <f t="shared" si="253"/>
        <v>29.578496256000001</v>
      </c>
      <c r="O3204" s="23">
        <v>60</v>
      </c>
      <c r="P3204" s="66">
        <f t="shared" si="254"/>
        <v>47.325594009600003</v>
      </c>
      <c r="Q3204" s="67">
        <f t="shared" si="255"/>
        <v>0</v>
      </c>
      <c r="R3204" s="55">
        <v>25</v>
      </c>
      <c r="S3204" s="70">
        <v>21.498000000000001</v>
      </c>
      <c r="T3204" s="69">
        <f t="shared" si="256"/>
        <v>0.85992000000000002</v>
      </c>
    </row>
    <row r="3205" spans="1:20" ht="17.25" customHeight="1">
      <c r="A3205">
        <v>11</v>
      </c>
      <c r="B3205" s="103"/>
      <c r="C3205"/>
      <c r="D3205"/>
      <c r="E3205"/>
      <c r="F3205"/>
      <c r="G3205"/>
      <c r="H3205"/>
      <c r="I3205" s="104"/>
      <c r="J3205" t="e">
        <v>#DIV/0!</v>
      </c>
      <c r="K3205" s="55">
        <v>40</v>
      </c>
      <c r="L3205" s="64" t="e">
        <f t="shared" si="252"/>
        <v>#DIV/0!</v>
      </c>
      <c r="M3205"/>
      <c r="N3205" s="22" t="e">
        <f t="shared" si="253"/>
        <v>#DIV/0!</v>
      </c>
      <c r="O3205" s="23">
        <v>60</v>
      </c>
      <c r="P3205" s="66" t="e">
        <f t="shared" si="254"/>
        <v>#DIV/0!</v>
      </c>
      <c r="Q3205" s="67" t="e">
        <f t="shared" si="255"/>
        <v>#DIV/0!</v>
      </c>
      <c r="T3205" s="69" t="e">
        <f t="shared" si="256"/>
        <v>#DIV/0!</v>
      </c>
    </row>
    <row r="3206" spans="1:20" ht="17.25" customHeight="1">
      <c r="A3206">
        <v>11</v>
      </c>
      <c r="B3206" s="103"/>
      <c r="C3206"/>
      <c r="D3206"/>
      <c r="E3206"/>
      <c r="F3206"/>
      <c r="G3206"/>
      <c r="H3206"/>
      <c r="I3206"/>
      <c r="J3206" t="e">
        <v>#DIV/0!</v>
      </c>
      <c r="K3206" s="55">
        <v>40</v>
      </c>
      <c r="L3206" s="64" t="e">
        <f t="shared" si="252"/>
        <v>#DIV/0!</v>
      </c>
      <c r="M3206"/>
      <c r="N3206" s="22" t="e">
        <f t="shared" si="253"/>
        <v>#DIV/0!</v>
      </c>
      <c r="O3206" s="23">
        <v>60</v>
      </c>
      <c r="P3206" s="66" t="e">
        <f t="shared" si="254"/>
        <v>#DIV/0!</v>
      </c>
      <c r="Q3206" s="67" t="e">
        <f t="shared" si="255"/>
        <v>#DIV/0!</v>
      </c>
      <c r="T3206" s="69" t="e">
        <f t="shared" si="256"/>
        <v>#DIV/0!</v>
      </c>
    </row>
    <row r="3207" spans="1:20" ht="17.25" customHeight="1">
      <c r="A3207">
        <v>11</v>
      </c>
      <c r="B3207" s="103" t="s">
        <v>6131</v>
      </c>
      <c r="C3207"/>
      <c r="D3207" s="55"/>
      <c r="E3207" s="55" t="s">
        <v>6147</v>
      </c>
      <c r="F3207"/>
      <c r="G3207" s="55"/>
      <c r="H3207"/>
      <c r="I3207" s="97">
        <v>240</v>
      </c>
      <c r="J3207" s="55">
        <v>4.9217571428571434</v>
      </c>
      <c r="K3207" s="55">
        <v>40</v>
      </c>
      <c r="L3207" s="64">
        <f t="shared" si="252"/>
        <v>196.87028571428573</v>
      </c>
      <c r="M3207" s="71">
        <v>15.97</v>
      </c>
      <c r="N3207" s="22">
        <f t="shared" si="253"/>
        <v>165.43010108571428</v>
      </c>
      <c r="O3207" s="23">
        <v>60</v>
      </c>
      <c r="P3207" s="66">
        <f t="shared" si="254"/>
        <v>264.68816173714288</v>
      </c>
      <c r="Q3207" s="67">
        <f t="shared" si="255"/>
        <v>0</v>
      </c>
      <c r="R3207" s="55">
        <v>28</v>
      </c>
      <c r="S3207" s="70">
        <v>137.8092</v>
      </c>
      <c r="T3207" s="69">
        <f t="shared" si="256"/>
        <v>4.9217571428571434</v>
      </c>
    </row>
    <row r="3208" spans="1:20" ht="17.25" customHeight="1">
      <c r="A3208">
        <v>11</v>
      </c>
      <c r="B3208" s="103" t="s">
        <v>6131</v>
      </c>
      <c r="C3208"/>
      <c r="D3208" s="55"/>
      <c r="E3208" s="55" t="s">
        <v>6148</v>
      </c>
      <c r="F3208"/>
      <c r="G3208" s="55"/>
      <c r="H3208"/>
      <c r="I3208" s="97">
        <v>290</v>
      </c>
      <c r="J3208" s="55">
        <v>5.9421214285714283</v>
      </c>
      <c r="K3208" s="55">
        <v>40</v>
      </c>
      <c r="L3208" s="64">
        <f t="shared" si="252"/>
        <v>237.68485714285714</v>
      </c>
      <c r="M3208" s="71">
        <v>15.97</v>
      </c>
      <c r="N3208" s="22">
        <f t="shared" si="253"/>
        <v>199.72658545714285</v>
      </c>
      <c r="O3208" s="23">
        <v>60</v>
      </c>
      <c r="P3208" s="66">
        <f t="shared" si="254"/>
        <v>319.56253673142857</v>
      </c>
      <c r="Q3208" s="67">
        <f t="shared" si="255"/>
        <v>0</v>
      </c>
      <c r="R3208" s="55">
        <v>28</v>
      </c>
      <c r="S3208" s="70">
        <v>166.3794</v>
      </c>
      <c r="T3208" s="69">
        <f t="shared" si="256"/>
        <v>5.9421214285714283</v>
      </c>
    </row>
    <row r="3209" spans="1:20" ht="17.25" customHeight="1">
      <c r="A3209">
        <v>11</v>
      </c>
      <c r="B3209" s="103" t="s">
        <v>6131</v>
      </c>
      <c r="C3209"/>
      <c r="D3209" s="55"/>
      <c r="E3209" s="55" t="s">
        <v>6149</v>
      </c>
      <c r="F3209"/>
      <c r="G3209" s="55"/>
      <c r="H3209"/>
      <c r="I3209" s="97">
        <v>80</v>
      </c>
      <c r="J3209" s="55">
        <v>1.3504821428571427</v>
      </c>
      <c r="K3209" s="55">
        <v>40</v>
      </c>
      <c r="L3209" s="64">
        <f t="shared" si="252"/>
        <v>54.019285714285708</v>
      </c>
      <c r="M3209" s="71">
        <v>15.97</v>
      </c>
      <c r="N3209" s="22">
        <f t="shared" si="253"/>
        <v>45.392405785714281</v>
      </c>
      <c r="O3209" s="23">
        <v>60</v>
      </c>
      <c r="P3209" s="66">
        <f t="shared" si="254"/>
        <v>72.627849257142856</v>
      </c>
      <c r="Q3209" s="67">
        <f t="shared" si="255"/>
        <v>0</v>
      </c>
      <c r="R3209" s="55">
        <v>28</v>
      </c>
      <c r="S3209" s="70">
        <v>37.813499999999998</v>
      </c>
      <c r="T3209" s="69">
        <f t="shared" si="256"/>
        <v>1.3504821428571427</v>
      </c>
    </row>
    <row r="3210" spans="1:20" ht="17.25" customHeight="1">
      <c r="A3210">
        <v>11</v>
      </c>
      <c r="B3210" s="103" t="s">
        <v>6131</v>
      </c>
      <c r="C3210"/>
      <c r="D3210" s="55"/>
      <c r="E3210" s="55" t="s">
        <v>6150</v>
      </c>
      <c r="F3210"/>
      <c r="G3210" s="55"/>
      <c r="H3210"/>
      <c r="I3210" s="97">
        <v>150</v>
      </c>
      <c r="J3210" s="55">
        <v>3.0010714285714286</v>
      </c>
      <c r="K3210" s="55">
        <v>40</v>
      </c>
      <c r="L3210" s="64">
        <f t="shared" si="252"/>
        <v>120.04285714285714</v>
      </c>
      <c r="M3210" s="71">
        <v>15.97</v>
      </c>
      <c r="N3210" s="22">
        <f t="shared" si="253"/>
        <v>100.87201285714286</v>
      </c>
      <c r="O3210" s="23">
        <v>60</v>
      </c>
      <c r="P3210" s="66">
        <f t="shared" si="254"/>
        <v>161.39522057142858</v>
      </c>
      <c r="Q3210" s="67">
        <f t="shared" si="255"/>
        <v>0</v>
      </c>
      <c r="R3210" s="55">
        <v>28</v>
      </c>
      <c r="S3210" s="70">
        <v>84.03</v>
      </c>
      <c r="T3210" s="69">
        <f t="shared" si="256"/>
        <v>3.0010714285714286</v>
      </c>
    </row>
    <row r="3211" spans="1:20" ht="17.25" customHeight="1">
      <c r="A3211">
        <v>11</v>
      </c>
      <c r="B3211" s="103" t="s">
        <v>6131</v>
      </c>
      <c r="C3211"/>
      <c r="D3211" s="55"/>
      <c r="E3211" s="55" t="s">
        <v>6151</v>
      </c>
      <c r="F3211"/>
      <c r="G3211" s="55"/>
      <c r="H3211"/>
      <c r="I3211" s="97">
        <v>35</v>
      </c>
      <c r="J3211" s="55">
        <v>0.63022500000000004</v>
      </c>
      <c r="K3211" s="55">
        <v>40</v>
      </c>
      <c r="L3211" s="64">
        <f t="shared" si="252"/>
        <v>25.209000000000003</v>
      </c>
      <c r="M3211" s="71">
        <v>15.97</v>
      </c>
      <c r="N3211" s="22">
        <f t="shared" si="253"/>
        <v>21.183122700000002</v>
      </c>
      <c r="O3211" s="23">
        <v>60</v>
      </c>
      <c r="P3211" s="66">
        <f t="shared" si="254"/>
        <v>33.892996320000002</v>
      </c>
      <c r="Q3211" s="67">
        <f t="shared" si="255"/>
        <v>0</v>
      </c>
      <c r="R3211" s="55">
        <v>28</v>
      </c>
      <c r="S3211" s="70">
        <v>17.6463</v>
      </c>
      <c r="T3211" s="69">
        <f t="shared" si="256"/>
        <v>0.63022500000000004</v>
      </c>
    </row>
    <row r="3212" spans="1:20" ht="17.25" customHeight="1">
      <c r="A3212">
        <v>11</v>
      </c>
      <c r="B3212" s="103" t="s">
        <v>6131</v>
      </c>
      <c r="C3212"/>
      <c r="D3212" s="55"/>
      <c r="E3212" s="55" t="s">
        <v>6152</v>
      </c>
      <c r="F3212"/>
      <c r="G3212" s="55"/>
      <c r="H3212"/>
      <c r="I3212" s="97">
        <v>60</v>
      </c>
      <c r="J3212" s="55">
        <v>1.3504821428571427</v>
      </c>
      <c r="K3212" s="55">
        <v>40</v>
      </c>
      <c r="L3212" s="64">
        <f t="shared" si="252"/>
        <v>54.019285714285708</v>
      </c>
      <c r="M3212" s="71">
        <v>15.97</v>
      </c>
      <c r="N3212" s="22">
        <f t="shared" si="253"/>
        <v>45.392405785714281</v>
      </c>
      <c r="O3212" s="23">
        <v>60</v>
      </c>
      <c r="P3212" s="66">
        <f t="shared" si="254"/>
        <v>72.627849257142856</v>
      </c>
      <c r="Q3212" s="67">
        <f t="shared" si="255"/>
        <v>0</v>
      </c>
      <c r="R3212" s="55">
        <v>28</v>
      </c>
      <c r="S3212" s="70">
        <v>37.813499999999998</v>
      </c>
      <c r="T3212" s="69">
        <f t="shared" si="256"/>
        <v>1.3504821428571427</v>
      </c>
    </row>
    <row r="3213" spans="1:20" ht="17.25" customHeight="1">
      <c r="A3213">
        <v>11</v>
      </c>
      <c r="B3213" s="103" t="s">
        <v>6131</v>
      </c>
      <c r="C3213"/>
      <c r="D3213" s="55"/>
      <c r="E3213" s="55" t="s">
        <v>6153</v>
      </c>
      <c r="F3213"/>
      <c r="G3213" s="55"/>
      <c r="H3213"/>
      <c r="I3213" s="97">
        <v>65</v>
      </c>
      <c r="J3213" s="55">
        <v>1.1861428571428572</v>
      </c>
      <c r="K3213" s="55">
        <v>40</v>
      </c>
      <c r="L3213" s="64">
        <f t="shared" si="252"/>
        <v>47.445714285714288</v>
      </c>
      <c r="M3213" s="71">
        <v>16.97</v>
      </c>
      <c r="N3213" s="22">
        <f t="shared" si="253"/>
        <v>39.394176571428574</v>
      </c>
      <c r="O3213" s="23">
        <v>60</v>
      </c>
      <c r="P3213" s="66">
        <f t="shared" si="254"/>
        <v>63.030682514285715</v>
      </c>
      <c r="Q3213" s="67">
        <f t="shared" si="255"/>
        <v>0</v>
      </c>
      <c r="R3213" s="55">
        <v>28</v>
      </c>
      <c r="S3213" s="70">
        <v>33.212000000000003</v>
      </c>
      <c r="T3213" s="69">
        <f t="shared" si="256"/>
        <v>1.1861428571428572</v>
      </c>
    </row>
    <row r="3214" spans="1:20" ht="17.25" customHeight="1">
      <c r="A3214">
        <v>11</v>
      </c>
      <c r="B3214" s="103" t="s">
        <v>6131</v>
      </c>
      <c r="C3214"/>
      <c r="D3214" s="55"/>
      <c r="E3214" s="55" t="s">
        <v>6154</v>
      </c>
      <c r="F3214"/>
      <c r="G3214" s="55"/>
      <c r="H3214"/>
      <c r="I3214" s="97">
        <v>110</v>
      </c>
      <c r="J3214" s="55">
        <v>2.0507499999999999</v>
      </c>
      <c r="K3214" s="55">
        <v>40</v>
      </c>
      <c r="L3214" s="64">
        <f t="shared" si="252"/>
        <v>82.03</v>
      </c>
      <c r="M3214" s="71">
        <v>17.97</v>
      </c>
      <c r="N3214" s="22">
        <f t="shared" si="253"/>
        <v>67.289209</v>
      </c>
      <c r="O3214" s="23">
        <v>60</v>
      </c>
      <c r="P3214" s="66">
        <f t="shared" si="254"/>
        <v>107.66273440000001</v>
      </c>
      <c r="Q3214" s="67">
        <f t="shared" si="255"/>
        <v>0</v>
      </c>
      <c r="R3214" s="55">
        <v>28</v>
      </c>
      <c r="S3214" s="70">
        <v>57.420999999999999</v>
      </c>
      <c r="T3214" s="69">
        <f t="shared" si="256"/>
        <v>2.0507499999999999</v>
      </c>
    </row>
    <row r="3215" spans="1:20" ht="17.25" customHeight="1">
      <c r="A3215">
        <v>11</v>
      </c>
      <c r="B3215" s="103" t="s">
        <v>6131</v>
      </c>
      <c r="C3215"/>
      <c r="D3215" s="55"/>
      <c r="E3215" s="55" t="s">
        <v>6155</v>
      </c>
      <c r="F3215"/>
      <c r="G3215" s="55"/>
      <c r="H3215"/>
      <c r="I3215" s="97">
        <v>165</v>
      </c>
      <c r="J3215" s="55">
        <v>3.0386250000000001</v>
      </c>
      <c r="K3215" s="55">
        <v>40</v>
      </c>
      <c r="L3215" s="64">
        <f t="shared" si="252"/>
        <v>121.545</v>
      </c>
      <c r="M3215" s="71">
        <v>18.97</v>
      </c>
      <c r="N3215" s="22">
        <f t="shared" si="253"/>
        <v>98.487913500000005</v>
      </c>
      <c r="O3215" s="23">
        <v>60</v>
      </c>
      <c r="P3215" s="66">
        <f t="shared" si="254"/>
        <v>157.58066160000001</v>
      </c>
      <c r="Q3215" s="67">
        <f t="shared" si="255"/>
        <v>0</v>
      </c>
      <c r="R3215" s="55">
        <v>28</v>
      </c>
      <c r="S3215" s="70">
        <v>85.081500000000005</v>
      </c>
      <c r="T3215" s="69">
        <f t="shared" si="256"/>
        <v>3.0386250000000001</v>
      </c>
    </row>
    <row r="3216" spans="1:20" ht="17.25" customHeight="1">
      <c r="A3216">
        <v>11</v>
      </c>
      <c r="B3216" s="103" t="s">
        <v>6131</v>
      </c>
      <c r="C3216"/>
      <c r="D3216" s="55"/>
      <c r="E3216" s="55" t="s">
        <v>6156</v>
      </c>
      <c r="F3216"/>
      <c r="G3216" s="55"/>
      <c r="H3216"/>
      <c r="I3216" s="97">
        <v>30</v>
      </c>
      <c r="J3216" s="55">
        <v>0.6002142857142857</v>
      </c>
      <c r="K3216" s="55">
        <v>40</v>
      </c>
      <c r="L3216" s="64">
        <f t="shared" si="252"/>
        <v>24.008571428571429</v>
      </c>
      <c r="M3216" s="71">
        <v>15.97</v>
      </c>
      <c r="N3216" s="22">
        <f t="shared" si="253"/>
        <v>20.174402571428573</v>
      </c>
      <c r="O3216" s="23">
        <v>60</v>
      </c>
      <c r="P3216" s="66">
        <f t="shared" si="254"/>
        <v>32.279044114285718</v>
      </c>
      <c r="Q3216" s="67">
        <f t="shared" si="255"/>
        <v>0</v>
      </c>
      <c r="R3216" s="55">
        <v>28</v>
      </c>
      <c r="S3216" s="70">
        <v>16.806000000000001</v>
      </c>
      <c r="T3216" s="69">
        <f t="shared" si="256"/>
        <v>0.6002142857142857</v>
      </c>
    </row>
    <row r="3217" spans="1:20" ht="17.25" customHeight="1">
      <c r="A3217">
        <v>11</v>
      </c>
      <c r="B3217" s="103" t="s">
        <v>6131</v>
      </c>
      <c r="C3217"/>
      <c r="D3217" s="55"/>
      <c r="E3217" s="55" t="s">
        <v>6157</v>
      </c>
      <c r="F3217"/>
      <c r="G3217" s="55"/>
      <c r="H3217"/>
      <c r="I3217" s="97">
        <v>38</v>
      </c>
      <c r="J3217" s="55">
        <v>0.75026785714285715</v>
      </c>
      <c r="K3217" s="55">
        <v>40</v>
      </c>
      <c r="L3217" s="64">
        <f t="shared" si="252"/>
        <v>30.010714285714286</v>
      </c>
      <c r="M3217" s="71">
        <v>15.97</v>
      </c>
      <c r="N3217" s="22">
        <f t="shared" si="253"/>
        <v>25.218003214285716</v>
      </c>
      <c r="O3217" s="23">
        <v>60</v>
      </c>
      <c r="P3217" s="66">
        <f t="shared" si="254"/>
        <v>40.348805142857145</v>
      </c>
      <c r="Q3217" s="67">
        <f t="shared" si="255"/>
        <v>0</v>
      </c>
      <c r="R3217" s="55">
        <v>28</v>
      </c>
      <c r="S3217" s="70">
        <v>21.0075</v>
      </c>
      <c r="T3217" s="69">
        <f t="shared" si="256"/>
        <v>0.75026785714285715</v>
      </c>
    </row>
    <row r="3218" spans="1:20" ht="17.25" customHeight="1">
      <c r="A3218">
        <v>11</v>
      </c>
      <c r="B3218" s="103" t="s">
        <v>6131</v>
      </c>
      <c r="C3218"/>
      <c r="D3218" s="55"/>
      <c r="E3218" s="55" t="s">
        <v>6158</v>
      </c>
      <c r="F3218"/>
      <c r="G3218" s="55"/>
      <c r="H3218"/>
      <c r="I3218" s="97">
        <v>50</v>
      </c>
      <c r="J3218" s="55">
        <v>0.9903535714285715</v>
      </c>
      <c r="K3218" s="55">
        <v>40</v>
      </c>
      <c r="L3218" s="64">
        <f t="shared" si="252"/>
        <v>39.614142857142859</v>
      </c>
      <c r="M3218" s="71">
        <v>15.97</v>
      </c>
      <c r="N3218" s="22">
        <f t="shared" si="253"/>
        <v>33.287764242857143</v>
      </c>
      <c r="O3218" s="23">
        <v>60</v>
      </c>
      <c r="P3218" s="66">
        <f t="shared" si="254"/>
        <v>53.260422788571432</v>
      </c>
      <c r="Q3218" s="67">
        <f t="shared" si="255"/>
        <v>0</v>
      </c>
      <c r="R3218" s="55">
        <v>28</v>
      </c>
      <c r="S3218" s="70">
        <v>27.729900000000001</v>
      </c>
      <c r="T3218" s="69">
        <f t="shared" si="256"/>
        <v>0.9903535714285715</v>
      </c>
    </row>
    <row r="3219" spans="1:20" ht="17.25" customHeight="1">
      <c r="A3219">
        <v>11</v>
      </c>
      <c r="B3219" s="103" t="s">
        <v>6131</v>
      </c>
      <c r="C3219"/>
      <c r="D3219" s="55"/>
      <c r="E3219" s="55" t="s">
        <v>6159</v>
      </c>
      <c r="F3219"/>
      <c r="G3219" s="55"/>
      <c r="H3219"/>
      <c r="I3219" s="97">
        <v>23</v>
      </c>
      <c r="J3219" s="55">
        <v>0.4501607142857143</v>
      </c>
      <c r="K3219" s="55">
        <v>40</v>
      </c>
      <c r="L3219" s="64">
        <f t="shared" si="252"/>
        <v>18.006428571428572</v>
      </c>
      <c r="M3219" s="71">
        <v>15.97</v>
      </c>
      <c r="N3219" s="22">
        <f t="shared" si="253"/>
        <v>15.130801928571429</v>
      </c>
      <c r="O3219" s="23">
        <v>60</v>
      </c>
      <c r="P3219" s="66">
        <f t="shared" si="254"/>
        <v>24.209283085714286</v>
      </c>
      <c r="Q3219" s="67">
        <f t="shared" si="255"/>
        <v>0</v>
      </c>
      <c r="R3219" s="55">
        <v>28</v>
      </c>
      <c r="S3219" s="70">
        <v>12.6045</v>
      </c>
      <c r="T3219" s="69">
        <f t="shared" si="256"/>
        <v>0.4501607142857143</v>
      </c>
    </row>
    <row r="3220" spans="1:20" ht="17.25" customHeight="1">
      <c r="A3220">
        <v>11</v>
      </c>
      <c r="B3220" s="103" t="s">
        <v>6131</v>
      </c>
      <c r="C3220"/>
      <c r="D3220" s="55"/>
      <c r="E3220" s="55" t="s">
        <v>6160</v>
      </c>
      <c r="F3220"/>
      <c r="G3220" s="55"/>
      <c r="H3220"/>
      <c r="I3220" s="97">
        <v>400</v>
      </c>
      <c r="J3220" s="55">
        <v>8.2529464285714287</v>
      </c>
      <c r="K3220" s="55">
        <v>40</v>
      </c>
      <c r="L3220" s="64">
        <f t="shared" si="252"/>
        <v>330.11785714285713</v>
      </c>
      <c r="M3220" s="71">
        <v>15.97</v>
      </c>
      <c r="N3220" s="22">
        <f t="shared" si="253"/>
        <v>277.39803535714282</v>
      </c>
      <c r="O3220" s="23">
        <v>60</v>
      </c>
      <c r="P3220" s="66">
        <f t="shared" si="254"/>
        <v>443.83685657142848</v>
      </c>
      <c r="Q3220" s="67">
        <f t="shared" si="255"/>
        <v>0</v>
      </c>
      <c r="R3220" s="55">
        <v>28</v>
      </c>
      <c r="S3220" s="70">
        <v>231.08249999999998</v>
      </c>
      <c r="T3220" s="69">
        <f t="shared" si="256"/>
        <v>8.2529464285714287</v>
      </c>
    </row>
    <row r="3221" spans="1:20" ht="17.25" customHeight="1">
      <c r="A3221">
        <v>11</v>
      </c>
      <c r="B3221" s="103" t="s">
        <v>6131</v>
      </c>
      <c r="C3221"/>
      <c r="D3221" s="55"/>
      <c r="E3221" s="55" t="s">
        <v>6161</v>
      </c>
      <c r="F3221"/>
      <c r="G3221" s="55"/>
      <c r="H3221"/>
      <c r="I3221" s="97">
        <v>50</v>
      </c>
      <c r="J3221" s="55">
        <v>1.0203642857142856</v>
      </c>
      <c r="K3221" s="55">
        <v>40</v>
      </c>
      <c r="L3221" s="64">
        <f t="shared" si="252"/>
        <v>40.814571428571426</v>
      </c>
      <c r="M3221" s="71">
        <v>15.97</v>
      </c>
      <c r="N3221" s="22">
        <f t="shared" si="253"/>
        <v>34.296484371428569</v>
      </c>
      <c r="O3221" s="23">
        <v>60</v>
      </c>
      <c r="P3221" s="66">
        <f t="shared" si="254"/>
        <v>54.874374994285709</v>
      </c>
      <c r="Q3221" s="67">
        <f t="shared" si="255"/>
        <v>0</v>
      </c>
      <c r="R3221" s="55">
        <v>28</v>
      </c>
      <c r="S3221" s="70">
        <v>28.5702</v>
      </c>
      <c r="T3221" s="69">
        <f t="shared" si="256"/>
        <v>1.0203642857142856</v>
      </c>
    </row>
    <row r="3222" spans="1:20" ht="17.25" customHeight="1">
      <c r="A3222">
        <v>11</v>
      </c>
      <c r="B3222" s="103" t="s">
        <v>6131</v>
      </c>
      <c r="C3222"/>
      <c r="D3222" s="55"/>
      <c r="E3222" s="55" t="s">
        <v>6162</v>
      </c>
      <c r="F3222"/>
      <c r="G3222" s="55"/>
      <c r="H3222"/>
      <c r="I3222" s="97">
        <v>90</v>
      </c>
      <c r="J3222" s="55">
        <v>1.8606642857142857</v>
      </c>
      <c r="K3222" s="55">
        <v>40</v>
      </c>
      <c r="L3222" s="64">
        <f t="shared" si="252"/>
        <v>74.426571428571421</v>
      </c>
      <c r="M3222" s="71">
        <v>15.97</v>
      </c>
      <c r="N3222" s="22">
        <f t="shared" si="253"/>
        <v>62.540647971428569</v>
      </c>
      <c r="O3222" s="23">
        <v>60</v>
      </c>
      <c r="P3222" s="66">
        <f t="shared" si="254"/>
        <v>100.0650367542857</v>
      </c>
      <c r="Q3222" s="67">
        <f t="shared" si="255"/>
        <v>0</v>
      </c>
      <c r="R3222" s="55">
        <v>28</v>
      </c>
      <c r="S3222" s="70">
        <v>52.098599999999998</v>
      </c>
      <c r="T3222" s="69">
        <f t="shared" si="256"/>
        <v>1.8606642857142857</v>
      </c>
    </row>
    <row r="3223" spans="1:20" ht="17.25" customHeight="1">
      <c r="A3223">
        <v>11</v>
      </c>
      <c r="B3223" s="103" t="s">
        <v>6131</v>
      </c>
      <c r="C3223"/>
      <c r="D3223" s="55"/>
      <c r="E3223" s="55" t="s">
        <v>6163</v>
      </c>
      <c r="F3223"/>
      <c r="G3223" s="55"/>
      <c r="H3223"/>
      <c r="I3223" s="97">
        <v>22</v>
      </c>
      <c r="J3223" s="55">
        <v>0.42014999999999997</v>
      </c>
      <c r="K3223" s="55">
        <v>40</v>
      </c>
      <c r="L3223" s="64">
        <f t="shared" si="252"/>
        <v>16.805999999999997</v>
      </c>
      <c r="M3223" s="71">
        <v>15.97</v>
      </c>
      <c r="N3223" s="22">
        <f t="shared" si="253"/>
        <v>14.122081799999997</v>
      </c>
      <c r="O3223" s="23">
        <v>60</v>
      </c>
      <c r="P3223" s="66">
        <f t="shared" si="254"/>
        <v>22.595330879999995</v>
      </c>
      <c r="Q3223" s="67">
        <f t="shared" si="255"/>
        <v>0</v>
      </c>
      <c r="R3223" s="55">
        <v>28</v>
      </c>
      <c r="S3223" s="70">
        <v>11.764199999999999</v>
      </c>
      <c r="T3223" s="69">
        <f t="shared" si="256"/>
        <v>0.42014999999999997</v>
      </c>
    </row>
    <row r="3224" spans="1:20" ht="17.25" customHeight="1">
      <c r="A3224">
        <v>11</v>
      </c>
      <c r="B3224" s="103" t="s">
        <v>6131</v>
      </c>
      <c r="C3224"/>
      <c r="D3224" s="55"/>
      <c r="E3224" s="55" t="s">
        <v>6164</v>
      </c>
      <c r="F3224"/>
      <c r="G3224" s="55"/>
      <c r="H3224"/>
      <c r="I3224" s="97">
        <v>60</v>
      </c>
      <c r="J3224" s="55">
        <v>1.170417857142857</v>
      </c>
      <c r="K3224" s="55">
        <v>40</v>
      </c>
      <c r="L3224" s="64">
        <f t="shared" si="252"/>
        <v>46.816714285714276</v>
      </c>
      <c r="M3224" s="71">
        <v>15.97</v>
      </c>
      <c r="N3224" s="22">
        <f t="shared" si="253"/>
        <v>39.340085014285705</v>
      </c>
      <c r="O3224" s="23">
        <v>60</v>
      </c>
      <c r="P3224" s="66">
        <f t="shared" si="254"/>
        <v>62.94413602285713</v>
      </c>
      <c r="Q3224" s="67">
        <f t="shared" si="255"/>
        <v>0</v>
      </c>
      <c r="R3224" s="55">
        <v>28</v>
      </c>
      <c r="S3224" s="70">
        <v>32.771699999999996</v>
      </c>
      <c r="T3224" s="69">
        <f t="shared" si="256"/>
        <v>1.170417857142857</v>
      </c>
    </row>
    <row r="3225" spans="1:20" ht="17.25" customHeight="1">
      <c r="A3225">
        <v>11</v>
      </c>
      <c r="B3225" s="103" t="s">
        <v>6131</v>
      </c>
      <c r="C3225"/>
      <c r="D3225" s="55"/>
      <c r="E3225" s="55" t="s">
        <v>6165</v>
      </c>
      <c r="F3225"/>
      <c r="G3225" s="55"/>
      <c r="H3225"/>
      <c r="I3225" s="97">
        <v>10</v>
      </c>
      <c r="J3225" s="55">
        <v>0.18006428571428573</v>
      </c>
      <c r="K3225" s="55">
        <v>40</v>
      </c>
      <c r="L3225" s="64">
        <f t="shared" si="252"/>
        <v>7.2025714285714297</v>
      </c>
      <c r="M3225" s="71">
        <v>15.97</v>
      </c>
      <c r="N3225" s="22">
        <f t="shared" si="253"/>
        <v>6.0523207714285725</v>
      </c>
      <c r="O3225" s="23">
        <v>60</v>
      </c>
      <c r="P3225" s="66">
        <f t="shared" si="254"/>
        <v>9.6837132342857153</v>
      </c>
      <c r="Q3225" s="67">
        <f t="shared" si="255"/>
        <v>0</v>
      </c>
      <c r="R3225" s="55">
        <v>28</v>
      </c>
      <c r="S3225" s="70">
        <v>5.0418000000000003</v>
      </c>
      <c r="T3225" s="69">
        <f t="shared" si="256"/>
        <v>0.18006428571428573</v>
      </c>
    </row>
    <row r="3226" spans="1:20" ht="17.25" customHeight="1">
      <c r="A3226">
        <v>11</v>
      </c>
      <c r="B3226" s="103" t="s">
        <v>6131</v>
      </c>
      <c r="C3226"/>
      <c r="D3226" s="55"/>
      <c r="E3226" s="55" t="s">
        <v>6166</v>
      </c>
      <c r="F3226"/>
      <c r="G3226" s="55"/>
      <c r="H3226"/>
      <c r="I3226" s="97">
        <v>20</v>
      </c>
      <c r="J3226" s="55">
        <v>0.37513392857142858</v>
      </c>
      <c r="K3226" s="55">
        <v>40</v>
      </c>
      <c r="L3226" s="64">
        <f t="shared" si="252"/>
        <v>15.005357142857143</v>
      </c>
      <c r="M3226" s="71">
        <v>15.97</v>
      </c>
      <c r="N3226" s="22">
        <f t="shared" si="253"/>
        <v>12.609001607142858</v>
      </c>
      <c r="O3226" s="23">
        <v>60</v>
      </c>
      <c r="P3226" s="66">
        <f t="shared" si="254"/>
        <v>20.174402571428573</v>
      </c>
      <c r="Q3226" s="67">
        <f t="shared" si="255"/>
        <v>0</v>
      </c>
      <c r="R3226" s="55">
        <v>28</v>
      </c>
      <c r="S3226" s="70">
        <v>10.50375</v>
      </c>
      <c r="T3226" s="69">
        <f t="shared" si="256"/>
        <v>0.37513392857142858</v>
      </c>
    </row>
    <row r="3227" spans="1:20" ht="17.25" customHeight="1">
      <c r="A3227">
        <v>11</v>
      </c>
      <c r="B3227" s="103" t="s">
        <v>6131</v>
      </c>
      <c r="C3227"/>
      <c r="D3227" s="55"/>
      <c r="E3227" s="55" t="s">
        <v>6167</v>
      </c>
      <c r="F3227"/>
      <c r="G3227" s="55"/>
      <c r="H3227"/>
      <c r="I3227" s="97">
        <v>15</v>
      </c>
      <c r="J3227" s="55">
        <v>0.24008571428571429</v>
      </c>
      <c r="K3227" s="55">
        <v>40</v>
      </c>
      <c r="L3227" s="64">
        <f t="shared" si="252"/>
        <v>9.6034285714285712</v>
      </c>
      <c r="M3227" s="71">
        <v>15.97</v>
      </c>
      <c r="N3227" s="22">
        <f t="shared" si="253"/>
        <v>8.0697610285714276</v>
      </c>
      <c r="O3227" s="23">
        <v>60</v>
      </c>
      <c r="P3227" s="66">
        <f t="shared" si="254"/>
        <v>12.911617645714283</v>
      </c>
      <c r="Q3227" s="67">
        <f t="shared" si="255"/>
        <v>0</v>
      </c>
      <c r="R3227" s="55">
        <v>28</v>
      </c>
      <c r="S3227" s="70">
        <v>6.7224000000000004</v>
      </c>
      <c r="T3227" s="69">
        <f t="shared" si="256"/>
        <v>0.24008571428571429</v>
      </c>
    </row>
    <row r="3228" spans="1:20" ht="17.25" customHeight="1">
      <c r="A3228">
        <v>11</v>
      </c>
      <c r="B3228" s="103" t="s">
        <v>6131</v>
      </c>
      <c r="C3228"/>
      <c r="D3228" s="55"/>
      <c r="E3228" s="55" t="s">
        <v>6168</v>
      </c>
      <c r="F3228"/>
      <c r="G3228" s="55"/>
      <c r="H3228"/>
      <c r="I3228" s="97">
        <v>55</v>
      </c>
      <c r="J3228" s="55">
        <v>1.1103964285714285</v>
      </c>
      <c r="K3228" s="55">
        <v>40</v>
      </c>
      <c r="L3228" s="64">
        <f t="shared" si="252"/>
        <v>44.415857142857142</v>
      </c>
      <c r="M3228" s="71">
        <v>15.97</v>
      </c>
      <c r="N3228" s="22">
        <f t="shared" si="253"/>
        <v>37.322644757142854</v>
      </c>
      <c r="O3228" s="23">
        <v>60</v>
      </c>
      <c r="P3228" s="66">
        <f t="shared" si="254"/>
        <v>59.716231611428569</v>
      </c>
      <c r="Q3228" s="67">
        <f t="shared" si="255"/>
        <v>0</v>
      </c>
      <c r="R3228" s="55">
        <v>28</v>
      </c>
      <c r="S3228" s="70">
        <v>31.091100000000001</v>
      </c>
      <c r="T3228" s="69">
        <f t="shared" si="256"/>
        <v>1.1103964285714285</v>
      </c>
    </row>
    <row r="3229" spans="1:20" ht="17.25" customHeight="1">
      <c r="A3229">
        <v>11</v>
      </c>
      <c r="B3229" s="103" t="s">
        <v>6131</v>
      </c>
      <c r="C3229"/>
      <c r="D3229" s="55"/>
      <c r="E3229" s="55" t="s">
        <v>6169</v>
      </c>
      <c r="F3229"/>
      <c r="G3229" s="55"/>
      <c r="H3229"/>
      <c r="I3229" s="97">
        <v>65</v>
      </c>
      <c r="J3229" s="55">
        <v>1.2004285714285714</v>
      </c>
      <c r="K3229" s="55">
        <v>40</v>
      </c>
      <c r="L3229" s="64">
        <f t="shared" si="252"/>
        <v>48.017142857142858</v>
      </c>
      <c r="M3229" s="71">
        <v>15.97</v>
      </c>
      <c r="N3229" s="22">
        <f t="shared" si="253"/>
        <v>40.348805142857145</v>
      </c>
      <c r="O3229" s="23">
        <v>60</v>
      </c>
      <c r="P3229" s="66">
        <f t="shared" si="254"/>
        <v>64.558088228571435</v>
      </c>
      <c r="Q3229" s="67">
        <f t="shared" si="255"/>
        <v>0</v>
      </c>
      <c r="R3229" s="55">
        <v>28</v>
      </c>
      <c r="S3229" s="70">
        <v>33.612000000000002</v>
      </c>
      <c r="T3229" s="69">
        <f t="shared" si="256"/>
        <v>1.2004285714285714</v>
      </c>
    </row>
    <row r="3230" spans="1:20" ht="17.25" customHeight="1">
      <c r="A3230">
        <v>11</v>
      </c>
      <c r="B3230" s="103" t="s">
        <v>6131</v>
      </c>
      <c r="C3230"/>
      <c r="D3230" s="55"/>
      <c r="E3230" s="55" t="s">
        <v>6170</v>
      </c>
      <c r="F3230"/>
      <c r="G3230" s="55"/>
      <c r="H3230"/>
      <c r="I3230" s="97">
        <v>45</v>
      </c>
      <c r="J3230" s="55">
        <v>0.84029999999999994</v>
      </c>
      <c r="K3230" s="55">
        <v>40</v>
      </c>
      <c r="L3230" s="64">
        <f t="shared" ref="L3230:L3293" si="257">J3230*K3230</f>
        <v>33.611999999999995</v>
      </c>
      <c r="M3230" s="71">
        <v>15.97</v>
      </c>
      <c r="N3230" s="22">
        <f t="shared" ref="N3230:N3293" si="258">L3230-L3230*M3230/100</f>
        <v>28.244163599999993</v>
      </c>
      <c r="O3230" s="23">
        <v>60</v>
      </c>
      <c r="P3230" s="66">
        <f t="shared" ref="P3230:P3293" si="259">N3230+N3230*O3230/100</f>
        <v>45.19066175999999</v>
      </c>
      <c r="Q3230" s="67">
        <f t="shared" ref="Q3230:Q3293" si="260">J3230-T3230</f>
        <v>0</v>
      </c>
      <c r="R3230" s="55">
        <v>28</v>
      </c>
      <c r="S3230" s="70">
        <v>23.528399999999998</v>
      </c>
      <c r="T3230" s="69">
        <f t="shared" ref="T3230:T3293" si="261">S3230/R3230</f>
        <v>0.84029999999999994</v>
      </c>
    </row>
    <row r="3231" spans="1:20" ht="17.25" customHeight="1">
      <c r="A3231">
        <v>11</v>
      </c>
      <c r="B3231" s="103" t="s">
        <v>6131</v>
      </c>
      <c r="C3231"/>
      <c r="D3231" s="55"/>
      <c r="E3231" s="55" t="s">
        <v>6171</v>
      </c>
      <c r="F3231"/>
      <c r="G3231" s="55"/>
      <c r="H3231"/>
      <c r="I3231" s="97">
        <v>40</v>
      </c>
      <c r="J3231" s="55">
        <v>0.57020357142857148</v>
      </c>
      <c r="K3231" s="55">
        <v>40</v>
      </c>
      <c r="L3231" s="64">
        <f t="shared" si="257"/>
        <v>22.808142857142858</v>
      </c>
      <c r="M3231" s="71">
        <v>15.97</v>
      </c>
      <c r="N3231" s="22">
        <f t="shared" si="258"/>
        <v>19.165682442857143</v>
      </c>
      <c r="O3231" s="23">
        <v>60</v>
      </c>
      <c r="P3231" s="66">
        <f t="shared" si="259"/>
        <v>30.66509190857143</v>
      </c>
      <c r="Q3231" s="67">
        <f t="shared" si="260"/>
        <v>0</v>
      </c>
      <c r="R3231" s="55">
        <v>28</v>
      </c>
      <c r="S3231" s="70">
        <v>15.9657</v>
      </c>
      <c r="T3231" s="69">
        <f t="shared" si="261"/>
        <v>0.57020357142857148</v>
      </c>
    </row>
    <row r="3232" spans="1:20" ht="17.25" customHeight="1">
      <c r="A3232">
        <v>11</v>
      </c>
      <c r="B3232" s="103" t="s">
        <v>6131</v>
      </c>
      <c r="C3232"/>
      <c r="D3232" s="55"/>
      <c r="E3232" s="55" t="s">
        <v>6172</v>
      </c>
      <c r="F3232"/>
      <c r="G3232" s="55"/>
      <c r="H3232"/>
      <c r="I3232" s="97">
        <v>250</v>
      </c>
      <c r="J3232" s="55">
        <v>3.1211142857142855</v>
      </c>
      <c r="K3232" s="55">
        <v>40</v>
      </c>
      <c r="L3232" s="64">
        <f t="shared" si="257"/>
        <v>124.84457142857141</v>
      </c>
      <c r="M3232" s="71">
        <v>15.97</v>
      </c>
      <c r="N3232" s="22">
        <f t="shared" si="258"/>
        <v>104.90689337142857</v>
      </c>
      <c r="O3232" s="23">
        <v>60</v>
      </c>
      <c r="P3232" s="66">
        <f t="shared" si="259"/>
        <v>167.85102939428572</v>
      </c>
      <c r="Q3232" s="67">
        <f t="shared" si="260"/>
        <v>0</v>
      </c>
      <c r="R3232" s="55">
        <v>28</v>
      </c>
      <c r="S3232" s="70">
        <v>87.391199999999998</v>
      </c>
      <c r="T3232" s="69">
        <f t="shared" si="261"/>
        <v>3.1211142857142855</v>
      </c>
    </row>
    <row r="3233" spans="1:20" ht="17.25" customHeight="1">
      <c r="A3233">
        <v>11</v>
      </c>
      <c r="B3233" s="103" t="s">
        <v>6131</v>
      </c>
      <c r="C3233"/>
      <c r="D3233" s="55"/>
      <c r="E3233" s="55" t="s">
        <v>6173</v>
      </c>
      <c r="F3233"/>
      <c r="G3233" s="55"/>
      <c r="H3233"/>
      <c r="I3233" s="97">
        <v>250</v>
      </c>
      <c r="J3233" s="55">
        <v>3.3912107142857146</v>
      </c>
      <c r="K3233" s="55">
        <v>40</v>
      </c>
      <c r="L3233" s="64">
        <f t="shared" si="257"/>
        <v>135.64842857142858</v>
      </c>
      <c r="M3233" s="71">
        <v>15.97</v>
      </c>
      <c r="N3233" s="22">
        <f t="shared" si="258"/>
        <v>113.98537452857144</v>
      </c>
      <c r="O3233" s="23">
        <v>60</v>
      </c>
      <c r="P3233" s="66">
        <f t="shared" si="259"/>
        <v>182.37659924571432</v>
      </c>
      <c r="Q3233" s="67">
        <f t="shared" si="260"/>
        <v>0</v>
      </c>
      <c r="R3233" s="55">
        <v>28</v>
      </c>
      <c r="S3233" s="70">
        <v>94.953900000000004</v>
      </c>
      <c r="T3233" s="69">
        <f t="shared" si="261"/>
        <v>3.3912107142857146</v>
      </c>
    </row>
    <row r="3234" spans="1:20" ht="17.25" customHeight="1">
      <c r="A3234">
        <v>11</v>
      </c>
      <c r="B3234" s="103" t="s">
        <v>6131</v>
      </c>
      <c r="C3234"/>
      <c r="D3234" s="55"/>
      <c r="E3234" s="55" t="s">
        <v>6174</v>
      </c>
      <c r="F3234"/>
      <c r="G3234" s="55"/>
      <c r="H3234"/>
      <c r="I3234" s="97">
        <v>320</v>
      </c>
      <c r="J3234" s="55">
        <v>4.441585714285714</v>
      </c>
      <c r="K3234" s="55">
        <v>40</v>
      </c>
      <c r="L3234" s="64">
        <f t="shared" si="257"/>
        <v>177.66342857142857</v>
      </c>
      <c r="M3234" s="71">
        <v>15.97</v>
      </c>
      <c r="N3234" s="22">
        <f t="shared" si="258"/>
        <v>149.29057902857141</v>
      </c>
      <c r="O3234" s="23">
        <v>60</v>
      </c>
      <c r="P3234" s="66">
        <f t="shared" si="259"/>
        <v>238.86492644571427</v>
      </c>
      <c r="Q3234" s="67">
        <f t="shared" si="260"/>
        <v>0</v>
      </c>
      <c r="R3234" s="55">
        <v>28</v>
      </c>
      <c r="S3234" s="70">
        <v>124.3644</v>
      </c>
      <c r="T3234" s="69">
        <f t="shared" si="261"/>
        <v>4.441585714285714</v>
      </c>
    </row>
    <row r="3235" spans="1:20" ht="17.25" customHeight="1">
      <c r="A3235">
        <v>11</v>
      </c>
      <c r="B3235" s="103" t="s">
        <v>6131</v>
      </c>
      <c r="C3235"/>
      <c r="D3235" s="55"/>
      <c r="E3235" s="55" t="s">
        <v>6175</v>
      </c>
      <c r="F3235"/>
      <c r="G3235" s="55"/>
      <c r="H3235"/>
      <c r="I3235" s="97">
        <v>350</v>
      </c>
      <c r="J3235" s="55">
        <v>6.9024642857142862</v>
      </c>
      <c r="K3235" s="55">
        <v>40</v>
      </c>
      <c r="L3235" s="64">
        <f t="shared" si="257"/>
        <v>276.09857142857146</v>
      </c>
      <c r="M3235" s="71">
        <v>15.97</v>
      </c>
      <c r="N3235" s="22">
        <f t="shared" si="258"/>
        <v>232.00562957142859</v>
      </c>
      <c r="O3235" s="23">
        <v>60</v>
      </c>
      <c r="P3235" s="66">
        <f t="shared" si="259"/>
        <v>371.20900731428571</v>
      </c>
      <c r="Q3235" s="67">
        <f t="shared" si="260"/>
        <v>0</v>
      </c>
      <c r="R3235" s="55">
        <v>28</v>
      </c>
      <c r="S3235" s="70">
        <v>193.26900000000001</v>
      </c>
      <c r="T3235" s="69">
        <f t="shared" si="261"/>
        <v>6.9024642857142862</v>
      </c>
    </row>
    <row r="3236" spans="1:20" ht="17.25" customHeight="1">
      <c r="A3236">
        <v>11</v>
      </c>
      <c r="B3236" s="103" t="s">
        <v>6131</v>
      </c>
      <c r="C3236"/>
      <c r="D3236" s="55"/>
      <c r="E3236" s="55" t="s">
        <v>6176</v>
      </c>
      <c r="F3236"/>
      <c r="G3236" s="55"/>
      <c r="H3236"/>
      <c r="I3236" s="97">
        <v>23</v>
      </c>
      <c r="J3236" s="55">
        <v>0.43515535714285714</v>
      </c>
      <c r="K3236" s="55">
        <v>40</v>
      </c>
      <c r="L3236" s="64">
        <f t="shared" si="257"/>
        <v>17.406214285714285</v>
      </c>
      <c r="M3236" s="71">
        <v>15.97</v>
      </c>
      <c r="N3236" s="22">
        <f t="shared" si="258"/>
        <v>14.626441864285713</v>
      </c>
      <c r="O3236" s="23">
        <v>60</v>
      </c>
      <c r="P3236" s="66">
        <f t="shared" si="259"/>
        <v>23.402306982857141</v>
      </c>
      <c r="Q3236" s="67">
        <f t="shared" si="260"/>
        <v>0</v>
      </c>
      <c r="R3236" s="55">
        <v>28</v>
      </c>
      <c r="S3236" s="70">
        <v>12.18435</v>
      </c>
      <c r="T3236" s="69">
        <f t="shared" si="261"/>
        <v>0.43515535714285714</v>
      </c>
    </row>
    <row r="3237" spans="1:20" ht="17.25" customHeight="1">
      <c r="A3237">
        <v>11</v>
      </c>
      <c r="B3237" s="103" t="s">
        <v>6131</v>
      </c>
      <c r="C3237"/>
      <c r="D3237" s="55"/>
      <c r="E3237" s="55" t="s">
        <v>6177</v>
      </c>
      <c r="F3237"/>
      <c r="G3237" s="55"/>
      <c r="H3237"/>
      <c r="I3237" s="97">
        <v>28</v>
      </c>
      <c r="J3237" s="55">
        <v>0.52518750000000003</v>
      </c>
      <c r="K3237" s="55">
        <v>40</v>
      </c>
      <c r="L3237" s="64">
        <f t="shared" si="257"/>
        <v>21.0075</v>
      </c>
      <c r="M3237" s="71">
        <v>15.97</v>
      </c>
      <c r="N3237" s="22">
        <f t="shared" si="258"/>
        <v>17.652602250000001</v>
      </c>
      <c r="O3237" s="23">
        <v>60</v>
      </c>
      <c r="P3237" s="66">
        <f t="shared" si="259"/>
        <v>28.2441636</v>
      </c>
      <c r="Q3237" s="67">
        <f t="shared" si="260"/>
        <v>0</v>
      </c>
      <c r="R3237" s="55">
        <v>28</v>
      </c>
      <c r="S3237" s="70">
        <v>14.705249999999999</v>
      </c>
      <c r="T3237" s="69">
        <f t="shared" si="261"/>
        <v>0.52518750000000003</v>
      </c>
    </row>
    <row r="3238" spans="1:20" ht="17.25" customHeight="1">
      <c r="A3238">
        <v>11</v>
      </c>
      <c r="B3238" s="103" t="s">
        <v>6131</v>
      </c>
      <c r="C3238"/>
      <c r="D3238" s="55"/>
      <c r="E3238" s="55" t="s">
        <v>6178</v>
      </c>
      <c r="F3238"/>
      <c r="G3238" s="55"/>
      <c r="H3238"/>
      <c r="I3238" s="97">
        <v>130</v>
      </c>
      <c r="J3238" s="55">
        <v>2.4908892857142857</v>
      </c>
      <c r="K3238" s="55">
        <v>40</v>
      </c>
      <c r="L3238" s="64">
        <f t="shared" si="257"/>
        <v>99.635571428571424</v>
      </c>
      <c r="M3238" s="71">
        <v>15.97</v>
      </c>
      <c r="N3238" s="22">
        <f t="shared" si="258"/>
        <v>83.723770671428568</v>
      </c>
      <c r="O3238" s="23">
        <v>60</v>
      </c>
      <c r="P3238" s="66">
        <f t="shared" si="259"/>
        <v>133.95803307428571</v>
      </c>
      <c r="Q3238" s="67">
        <f t="shared" si="260"/>
        <v>0</v>
      </c>
      <c r="R3238" s="55">
        <v>28</v>
      </c>
      <c r="S3238" s="70">
        <v>69.744900000000001</v>
      </c>
      <c r="T3238" s="69">
        <f t="shared" si="261"/>
        <v>2.4908892857142857</v>
      </c>
    </row>
    <row r="3239" spans="1:20" ht="17.25" customHeight="1">
      <c r="A3239">
        <v>11</v>
      </c>
      <c r="B3239" s="103" t="s">
        <v>6131</v>
      </c>
      <c r="C3239"/>
      <c r="D3239" s="55"/>
      <c r="E3239" s="55" t="s">
        <v>6179</v>
      </c>
      <c r="F3239"/>
      <c r="G3239" s="55"/>
      <c r="H3239"/>
      <c r="I3239" s="97">
        <v>20</v>
      </c>
      <c r="J3239" s="55">
        <v>0.39013928571428569</v>
      </c>
      <c r="K3239" s="55">
        <v>40</v>
      </c>
      <c r="L3239" s="64">
        <f t="shared" si="257"/>
        <v>15.605571428571427</v>
      </c>
      <c r="M3239" s="71">
        <v>15.97</v>
      </c>
      <c r="N3239" s="22">
        <f t="shared" si="258"/>
        <v>13.113361671428571</v>
      </c>
      <c r="O3239" s="23">
        <v>60</v>
      </c>
      <c r="P3239" s="66">
        <f t="shared" si="259"/>
        <v>20.981378674285715</v>
      </c>
      <c r="Q3239" s="67">
        <f t="shared" si="260"/>
        <v>0</v>
      </c>
      <c r="R3239" s="55">
        <v>28</v>
      </c>
      <c r="S3239" s="70">
        <v>10.9239</v>
      </c>
      <c r="T3239" s="69">
        <f t="shared" si="261"/>
        <v>0.39013928571428569</v>
      </c>
    </row>
    <row r="3240" spans="1:20" ht="17.25" customHeight="1">
      <c r="A3240">
        <v>11</v>
      </c>
      <c r="B3240" s="103" t="s">
        <v>6131</v>
      </c>
      <c r="C3240"/>
      <c r="D3240" s="55"/>
      <c r="E3240" s="55" t="s">
        <v>6180</v>
      </c>
      <c r="F3240"/>
      <c r="G3240" s="55"/>
      <c r="H3240"/>
      <c r="I3240" s="97">
        <v>15</v>
      </c>
      <c r="J3240" s="55">
        <v>0.31511250000000002</v>
      </c>
      <c r="K3240" s="55">
        <v>40</v>
      </c>
      <c r="L3240" s="64">
        <f t="shared" si="257"/>
        <v>12.604500000000002</v>
      </c>
      <c r="M3240" s="71">
        <v>15.97</v>
      </c>
      <c r="N3240" s="22">
        <f t="shared" si="258"/>
        <v>10.591561350000001</v>
      </c>
      <c r="O3240" s="23">
        <v>60</v>
      </c>
      <c r="P3240" s="66">
        <f t="shared" si="259"/>
        <v>16.946498160000001</v>
      </c>
      <c r="Q3240" s="67">
        <f t="shared" si="260"/>
        <v>0</v>
      </c>
      <c r="R3240" s="55">
        <v>28</v>
      </c>
      <c r="S3240" s="70">
        <v>8.82315</v>
      </c>
      <c r="T3240" s="69">
        <f t="shared" si="261"/>
        <v>0.31511250000000002</v>
      </c>
    </row>
    <row r="3241" spans="1:20" ht="17.25" customHeight="1">
      <c r="A3241">
        <v>11</v>
      </c>
      <c r="B3241" s="103" t="s">
        <v>6131</v>
      </c>
      <c r="C3241"/>
      <c r="D3241" s="55"/>
      <c r="E3241" s="55" t="s">
        <v>6181</v>
      </c>
      <c r="F3241"/>
      <c r="G3241" s="55"/>
      <c r="H3241"/>
      <c r="I3241" s="97">
        <v>100</v>
      </c>
      <c r="J3241" s="55">
        <v>1.8006428571428572</v>
      </c>
      <c r="K3241" s="55">
        <v>40</v>
      </c>
      <c r="L3241" s="64">
        <f t="shared" si="257"/>
        <v>72.025714285714287</v>
      </c>
      <c r="M3241" s="71">
        <v>15.97</v>
      </c>
      <c r="N3241" s="22">
        <f t="shared" si="258"/>
        <v>60.523207714285718</v>
      </c>
      <c r="O3241" s="23">
        <v>60</v>
      </c>
      <c r="P3241" s="66">
        <f t="shared" si="259"/>
        <v>96.837132342857146</v>
      </c>
      <c r="Q3241" s="67">
        <f t="shared" si="260"/>
        <v>0</v>
      </c>
      <c r="R3241" s="55">
        <v>28</v>
      </c>
      <c r="S3241" s="70">
        <v>50.417999999999999</v>
      </c>
      <c r="T3241" s="69">
        <f t="shared" si="261"/>
        <v>1.8006428571428572</v>
      </c>
    </row>
    <row r="3242" spans="1:20" ht="17.25" customHeight="1">
      <c r="A3242">
        <v>11</v>
      </c>
      <c r="B3242" s="103" t="s">
        <v>6131</v>
      </c>
      <c r="C3242"/>
      <c r="D3242" s="55"/>
      <c r="E3242" s="55" t="s">
        <v>6182</v>
      </c>
      <c r="F3242"/>
      <c r="G3242" s="55"/>
      <c r="H3242"/>
      <c r="I3242" s="97">
        <v>300</v>
      </c>
      <c r="J3242" s="55">
        <v>6.152196428571429</v>
      </c>
      <c r="K3242" s="55">
        <v>40</v>
      </c>
      <c r="L3242" s="64">
        <f t="shared" si="257"/>
        <v>246.08785714285716</v>
      </c>
      <c r="M3242" s="71">
        <v>15.97</v>
      </c>
      <c r="N3242" s="22">
        <f t="shared" si="258"/>
        <v>206.78762635714287</v>
      </c>
      <c r="O3242" s="23">
        <v>60</v>
      </c>
      <c r="P3242" s="66">
        <f t="shared" si="259"/>
        <v>330.86020217142857</v>
      </c>
      <c r="Q3242" s="67">
        <f t="shared" si="260"/>
        <v>0</v>
      </c>
      <c r="R3242" s="55">
        <v>28</v>
      </c>
      <c r="S3242" s="70">
        <v>172.26150000000001</v>
      </c>
      <c r="T3242" s="69">
        <f t="shared" si="261"/>
        <v>6.152196428571429</v>
      </c>
    </row>
    <row r="3243" spans="1:20" ht="17.25" customHeight="1">
      <c r="A3243">
        <v>11</v>
      </c>
      <c r="B3243" s="103" t="s">
        <v>6131</v>
      </c>
      <c r="C3243"/>
      <c r="D3243" s="55"/>
      <c r="E3243" s="55" t="s">
        <v>6183</v>
      </c>
      <c r="F3243"/>
      <c r="G3243" s="55"/>
      <c r="H3243"/>
      <c r="I3243" s="97">
        <v>25</v>
      </c>
      <c r="J3243" s="55">
        <v>0.48017142857142858</v>
      </c>
      <c r="K3243" s="55">
        <v>40</v>
      </c>
      <c r="L3243" s="64">
        <f t="shared" si="257"/>
        <v>19.206857142857142</v>
      </c>
      <c r="M3243" s="71">
        <v>15.97</v>
      </c>
      <c r="N3243" s="22">
        <f t="shared" si="258"/>
        <v>16.139522057142855</v>
      </c>
      <c r="O3243" s="23">
        <v>60</v>
      </c>
      <c r="P3243" s="66">
        <f t="shared" si="259"/>
        <v>25.823235291428567</v>
      </c>
      <c r="Q3243" s="67">
        <f t="shared" si="260"/>
        <v>0</v>
      </c>
      <c r="R3243" s="55">
        <v>28</v>
      </c>
      <c r="S3243" s="70">
        <v>13.444800000000001</v>
      </c>
      <c r="T3243" s="69">
        <f t="shared" si="261"/>
        <v>0.48017142857142858</v>
      </c>
    </row>
    <row r="3244" spans="1:20" ht="17.25" customHeight="1">
      <c r="A3244">
        <v>11</v>
      </c>
      <c r="B3244" s="103" t="s">
        <v>6131</v>
      </c>
      <c r="C3244"/>
      <c r="D3244" s="55"/>
      <c r="E3244" s="55" t="s">
        <v>6184</v>
      </c>
      <c r="F3244"/>
      <c r="G3244" s="55"/>
      <c r="H3244"/>
      <c r="I3244" s="97">
        <v>33</v>
      </c>
      <c r="J3244" s="55">
        <v>0.6002142857142857</v>
      </c>
      <c r="K3244" s="55">
        <v>40</v>
      </c>
      <c r="L3244" s="64">
        <f t="shared" si="257"/>
        <v>24.008571428571429</v>
      </c>
      <c r="M3244" s="71">
        <v>15.97</v>
      </c>
      <c r="N3244" s="22">
        <f t="shared" si="258"/>
        <v>20.174402571428573</v>
      </c>
      <c r="O3244" s="23">
        <v>60</v>
      </c>
      <c r="P3244" s="66">
        <f t="shared" si="259"/>
        <v>32.279044114285718</v>
      </c>
      <c r="Q3244" s="67">
        <f t="shared" si="260"/>
        <v>0</v>
      </c>
      <c r="R3244" s="55">
        <v>28</v>
      </c>
      <c r="S3244" s="70">
        <v>16.806000000000001</v>
      </c>
      <c r="T3244" s="69">
        <f t="shared" si="261"/>
        <v>0.6002142857142857</v>
      </c>
    </row>
    <row r="3245" spans="1:20" ht="17.25" customHeight="1">
      <c r="A3245">
        <v>11</v>
      </c>
      <c r="B3245" s="103" t="s">
        <v>6131</v>
      </c>
      <c r="C3245"/>
      <c r="D3245" s="55"/>
      <c r="E3245" s="55" t="s">
        <v>6185</v>
      </c>
      <c r="F3245"/>
      <c r="G3245" s="55"/>
      <c r="H3245"/>
      <c r="I3245" s="97">
        <v>25</v>
      </c>
      <c r="J3245" s="55">
        <v>0.4501607142857143</v>
      </c>
      <c r="K3245" s="55">
        <v>40</v>
      </c>
      <c r="L3245" s="64">
        <f t="shared" si="257"/>
        <v>18.006428571428572</v>
      </c>
      <c r="M3245" s="71">
        <v>15.97</v>
      </c>
      <c r="N3245" s="22">
        <f t="shared" si="258"/>
        <v>15.130801928571429</v>
      </c>
      <c r="O3245" s="23">
        <v>60</v>
      </c>
      <c r="P3245" s="66">
        <f t="shared" si="259"/>
        <v>24.209283085714286</v>
      </c>
      <c r="Q3245" s="67">
        <f t="shared" si="260"/>
        <v>0</v>
      </c>
      <c r="R3245" s="55">
        <v>28</v>
      </c>
      <c r="S3245" s="70">
        <v>12.6045</v>
      </c>
      <c r="T3245" s="69">
        <f t="shared" si="261"/>
        <v>0.4501607142857143</v>
      </c>
    </row>
    <row r="3246" spans="1:20" ht="17.25" customHeight="1">
      <c r="A3246">
        <v>11</v>
      </c>
      <c r="B3246" s="103" t="s">
        <v>6131</v>
      </c>
      <c r="C3246"/>
      <c r="D3246" s="55"/>
      <c r="E3246" s="55" t="s">
        <v>6186</v>
      </c>
      <c r="F3246"/>
      <c r="G3246" s="55"/>
      <c r="H3246"/>
      <c r="I3246" s="97">
        <v>10</v>
      </c>
      <c r="J3246" s="55">
        <v>0.19506964285714284</v>
      </c>
      <c r="K3246" s="55">
        <v>40</v>
      </c>
      <c r="L3246" s="64">
        <f t="shared" si="257"/>
        <v>7.8027857142857133</v>
      </c>
      <c r="M3246" s="71">
        <v>15.97</v>
      </c>
      <c r="N3246" s="22">
        <f t="shared" si="258"/>
        <v>6.5566808357142854</v>
      </c>
      <c r="O3246" s="23">
        <v>60</v>
      </c>
      <c r="P3246" s="66">
        <f t="shared" si="259"/>
        <v>10.490689337142857</v>
      </c>
      <c r="Q3246" s="67">
        <f t="shared" si="260"/>
        <v>0</v>
      </c>
      <c r="R3246" s="55">
        <v>28</v>
      </c>
      <c r="S3246" s="70">
        <v>5.4619499999999999</v>
      </c>
      <c r="T3246" s="69">
        <f t="shared" si="261"/>
        <v>0.19506964285714284</v>
      </c>
    </row>
    <row r="3247" spans="1:20" ht="17.25" customHeight="1">
      <c r="A3247">
        <v>11</v>
      </c>
      <c r="B3247" s="103" t="s">
        <v>6131</v>
      </c>
      <c r="C3247"/>
      <c r="D3247" s="55"/>
      <c r="E3247" s="55" t="s">
        <v>6187</v>
      </c>
      <c r="F3247"/>
      <c r="G3247" s="55"/>
      <c r="H3247"/>
      <c r="I3247" s="97">
        <v>18</v>
      </c>
      <c r="J3247" s="55">
        <v>0.31511250000000002</v>
      </c>
      <c r="K3247" s="55">
        <v>40</v>
      </c>
      <c r="L3247" s="64">
        <f t="shared" si="257"/>
        <v>12.604500000000002</v>
      </c>
      <c r="M3247" s="71">
        <v>15.97</v>
      </c>
      <c r="N3247" s="22">
        <f t="shared" si="258"/>
        <v>10.591561350000001</v>
      </c>
      <c r="O3247" s="23">
        <v>60</v>
      </c>
      <c r="P3247" s="66">
        <f t="shared" si="259"/>
        <v>16.946498160000001</v>
      </c>
      <c r="Q3247" s="67">
        <f t="shared" si="260"/>
        <v>0</v>
      </c>
      <c r="R3247" s="55">
        <v>28</v>
      </c>
      <c r="S3247" s="70">
        <v>8.82315</v>
      </c>
      <c r="T3247" s="69">
        <f t="shared" si="261"/>
        <v>0.31511250000000002</v>
      </c>
    </row>
    <row r="3248" spans="1:20" ht="17.25" customHeight="1">
      <c r="A3248">
        <v>11</v>
      </c>
      <c r="B3248" s="103" t="s">
        <v>6131</v>
      </c>
      <c r="C3248"/>
      <c r="D3248" s="55"/>
      <c r="E3248" s="55" t="s">
        <v>6188</v>
      </c>
      <c r="F3248"/>
      <c r="G3248" s="55"/>
      <c r="H3248"/>
      <c r="I3248" s="97">
        <v>30</v>
      </c>
      <c r="J3248" s="55">
        <v>0.61521964285714292</v>
      </c>
      <c r="K3248" s="55">
        <v>40</v>
      </c>
      <c r="L3248" s="64">
        <f t="shared" si="257"/>
        <v>24.608785714285716</v>
      </c>
      <c r="M3248" s="71">
        <v>15.97</v>
      </c>
      <c r="N3248" s="22">
        <f t="shared" si="258"/>
        <v>20.678762635714286</v>
      </c>
      <c r="O3248" s="23">
        <v>60</v>
      </c>
      <c r="P3248" s="66">
        <f t="shared" si="259"/>
        <v>33.08602021714286</v>
      </c>
      <c r="Q3248" s="67">
        <f t="shared" si="260"/>
        <v>0</v>
      </c>
      <c r="R3248" s="55">
        <v>28</v>
      </c>
      <c r="S3248" s="70">
        <v>17.226150000000001</v>
      </c>
      <c r="T3248" s="69">
        <f t="shared" si="261"/>
        <v>0.61521964285714292</v>
      </c>
    </row>
    <row r="3249" spans="1:20" ht="17.25" customHeight="1">
      <c r="A3249"/>
      <c r="B3249" s="105"/>
      <c r="C3249"/>
      <c r="D3249"/>
      <c r="E3249"/>
      <c r="F3249"/>
      <c r="G3249"/>
      <c r="H3249"/>
      <c r="I3249"/>
      <c r="J3249" t="e">
        <v>#DIV/0!</v>
      </c>
      <c r="K3249" s="55">
        <v>40</v>
      </c>
      <c r="L3249" s="64" t="e">
        <f t="shared" si="257"/>
        <v>#DIV/0!</v>
      </c>
      <c r="M3249"/>
      <c r="N3249" s="22" t="e">
        <f t="shared" si="258"/>
        <v>#DIV/0!</v>
      </c>
      <c r="O3249" s="23">
        <v>60</v>
      </c>
      <c r="P3249" s="66" t="e">
        <f t="shared" si="259"/>
        <v>#DIV/0!</v>
      </c>
      <c r="Q3249" s="67" t="e">
        <f t="shared" si="260"/>
        <v>#DIV/0!</v>
      </c>
      <c r="R3249" s="55"/>
      <c r="T3249" s="69" t="e">
        <f t="shared" si="261"/>
        <v>#DIV/0!</v>
      </c>
    </row>
    <row r="3250" spans="1:20" ht="17.25" customHeight="1">
      <c r="A3250"/>
      <c r="B3250" s="105"/>
      <c r="C3250"/>
      <c r="D3250"/>
      <c r="E3250"/>
      <c r="F3250"/>
      <c r="G3250"/>
      <c r="H3250"/>
      <c r="I3250"/>
      <c r="J3250" t="e">
        <v>#DIV/0!</v>
      </c>
      <c r="K3250" s="55">
        <v>40</v>
      </c>
      <c r="L3250" s="64" t="e">
        <f t="shared" si="257"/>
        <v>#DIV/0!</v>
      </c>
      <c r="M3250"/>
      <c r="N3250" s="22" t="e">
        <f t="shared" si="258"/>
        <v>#DIV/0!</v>
      </c>
      <c r="O3250" s="23">
        <v>60</v>
      </c>
      <c r="P3250" s="66" t="e">
        <f t="shared" si="259"/>
        <v>#DIV/0!</v>
      </c>
      <c r="Q3250" s="67" t="e">
        <f t="shared" si="260"/>
        <v>#DIV/0!</v>
      </c>
      <c r="R3250" s="55"/>
      <c r="T3250" s="69" t="e">
        <f t="shared" si="261"/>
        <v>#DIV/0!</v>
      </c>
    </row>
    <row r="3251" spans="1:20" ht="17.25" customHeight="1">
      <c r="A3251">
        <v>12</v>
      </c>
      <c r="B3251" s="75" t="s">
        <v>6189</v>
      </c>
      <c r="C3251"/>
      <c r="D3251" s="74"/>
      <c r="E3251" s="75" t="s">
        <v>6190</v>
      </c>
      <c r="F3251"/>
      <c r="G3251" s="75"/>
      <c r="H3251"/>
      <c r="I3251" s="106">
        <v>95</v>
      </c>
      <c r="J3251" s="65">
        <v>1.972</v>
      </c>
      <c r="K3251" s="55">
        <v>40</v>
      </c>
      <c r="L3251" s="64">
        <f t="shared" si="257"/>
        <v>78.88</v>
      </c>
      <c r="M3251" s="65">
        <v>15</v>
      </c>
      <c r="N3251" s="22">
        <f t="shared" si="258"/>
        <v>67.048000000000002</v>
      </c>
      <c r="O3251" s="23">
        <v>60</v>
      </c>
      <c r="P3251" s="66">
        <f t="shared" si="259"/>
        <v>107.27680000000001</v>
      </c>
      <c r="Q3251" s="67">
        <f t="shared" si="260"/>
        <v>0</v>
      </c>
      <c r="R3251" s="55">
        <v>25</v>
      </c>
      <c r="S3251" s="70">
        <v>49.3</v>
      </c>
      <c r="T3251" s="69">
        <f t="shared" si="261"/>
        <v>1.972</v>
      </c>
    </row>
    <row r="3252" spans="1:20" ht="17.25" customHeight="1">
      <c r="A3252">
        <v>12</v>
      </c>
      <c r="B3252" s="75" t="s">
        <v>6189</v>
      </c>
      <c r="C3252"/>
      <c r="D3252" s="74"/>
      <c r="E3252" s="75" t="s">
        <v>6191</v>
      </c>
      <c r="F3252"/>
      <c r="G3252" s="75"/>
      <c r="H3252"/>
      <c r="I3252" s="106"/>
      <c r="J3252" s="65">
        <v>3.1960000000000002</v>
      </c>
      <c r="K3252" s="55">
        <v>40</v>
      </c>
      <c r="L3252" s="64">
        <f t="shared" si="257"/>
        <v>127.84</v>
      </c>
      <c r="M3252" s="65">
        <v>15</v>
      </c>
      <c r="N3252" s="22">
        <f t="shared" si="258"/>
        <v>108.664</v>
      </c>
      <c r="O3252" s="23">
        <v>60</v>
      </c>
      <c r="P3252" s="66">
        <f t="shared" si="259"/>
        <v>173.86240000000001</v>
      </c>
      <c r="Q3252" s="67">
        <f t="shared" si="260"/>
        <v>0</v>
      </c>
      <c r="R3252" s="55">
        <v>25</v>
      </c>
      <c r="S3252" s="70">
        <v>79.900000000000006</v>
      </c>
      <c r="T3252" s="69">
        <f t="shared" si="261"/>
        <v>3.1960000000000002</v>
      </c>
    </row>
    <row r="3253" spans="1:20" ht="17.25" customHeight="1">
      <c r="A3253">
        <v>12</v>
      </c>
      <c r="B3253" s="75" t="s">
        <v>6189</v>
      </c>
      <c r="C3253"/>
      <c r="D3253" s="74"/>
      <c r="E3253" s="75" t="s">
        <v>6191</v>
      </c>
      <c r="F3253"/>
      <c r="G3253" s="75"/>
      <c r="H3253"/>
      <c r="I3253" s="106"/>
      <c r="J3253" s="65">
        <v>2.448</v>
      </c>
      <c r="K3253" s="55">
        <v>40</v>
      </c>
      <c r="L3253" s="64">
        <f t="shared" si="257"/>
        <v>97.92</v>
      </c>
      <c r="M3253" s="65">
        <v>15</v>
      </c>
      <c r="N3253" s="22">
        <f t="shared" si="258"/>
        <v>83.231999999999999</v>
      </c>
      <c r="O3253" s="23">
        <v>60</v>
      </c>
      <c r="P3253" s="66">
        <f t="shared" si="259"/>
        <v>133.1712</v>
      </c>
      <c r="Q3253" s="67">
        <f t="shared" si="260"/>
        <v>0</v>
      </c>
      <c r="R3253" s="55">
        <v>25</v>
      </c>
      <c r="S3253" s="70">
        <v>61.2</v>
      </c>
      <c r="T3253" s="69">
        <f t="shared" si="261"/>
        <v>2.448</v>
      </c>
    </row>
    <row r="3254" spans="1:20" ht="17.25" customHeight="1">
      <c r="A3254">
        <v>12</v>
      </c>
      <c r="B3254" s="75" t="s">
        <v>6189</v>
      </c>
      <c r="C3254"/>
      <c r="D3254" s="74"/>
      <c r="E3254" s="75" t="s">
        <v>6192</v>
      </c>
      <c r="F3254"/>
      <c r="G3254" s="75"/>
      <c r="H3254"/>
      <c r="I3254" s="106"/>
      <c r="J3254" s="65">
        <v>0.40799999999999997</v>
      </c>
      <c r="K3254" s="55">
        <v>40</v>
      </c>
      <c r="L3254" s="64">
        <f t="shared" si="257"/>
        <v>16.32</v>
      </c>
      <c r="M3254" s="65">
        <v>15</v>
      </c>
      <c r="N3254" s="22">
        <f t="shared" si="258"/>
        <v>13.872</v>
      </c>
      <c r="O3254" s="23">
        <v>60</v>
      </c>
      <c r="P3254" s="66">
        <f t="shared" si="259"/>
        <v>22.1952</v>
      </c>
      <c r="Q3254" s="67">
        <f t="shared" si="260"/>
        <v>0</v>
      </c>
      <c r="R3254" s="55">
        <v>25</v>
      </c>
      <c r="S3254" s="70">
        <v>10.199999999999999</v>
      </c>
      <c r="T3254" s="69">
        <f t="shared" si="261"/>
        <v>0.40799999999999997</v>
      </c>
    </row>
    <row r="3255" spans="1:20" ht="17.25" customHeight="1">
      <c r="A3255">
        <v>12</v>
      </c>
      <c r="B3255" s="75" t="s">
        <v>6189</v>
      </c>
      <c r="C3255"/>
      <c r="D3255" s="74"/>
      <c r="E3255" s="75" t="s">
        <v>6193</v>
      </c>
      <c r="F3255"/>
      <c r="G3255" s="75"/>
      <c r="H3255"/>
      <c r="I3255" s="106"/>
      <c r="J3255" s="65">
        <v>3.57</v>
      </c>
      <c r="K3255" s="55">
        <v>40</v>
      </c>
      <c r="L3255" s="64">
        <f t="shared" si="257"/>
        <v>142.79999999999998</v>
      </c>
      <c r="M3255" s="65">
        <v>15</v>
      </c>
      <c r="N3255" s="22">
        <f t="shared" si="258"/>
        <v>121.38</v>
      </c>
      <c r="O3255" s="23">
        <v>60</v>
      </c>
      <c r="P3255" s="66">
        <f t="shared" si="259"/>
        <v>194.20799999999997</v>
      </c>
      <c r="Q3255" s="67">
        <f t="shared" si="260"/>
        <v>0</v>
      </c>
      <c r="R3255" s="55">
        <v>25</v>
      </c>
      <c r="S3255" s="70">
        <v>89.25</v>
      </c>
      <c r="T3255" s="69">
        <f t="shared" si="261"/>
        <v>3.57</v>
      </c>
    </row>
    <row r="3256" spans="1:20" ht="17.25" customHeight="1">
      <c r="A3256">
        <v>12</v>
      </c>
      <c r="B3256" s="75" t="s">
        <v>6189</v>
      </c>
      <c r="C3256"/>
      <c r="D3256" s="74"/>
      <c r="E3256" s="75" t="s">
        <v>6194</v>
      </c>
      <c r="F3256"/>
      <c r="G3256" s="75"/>
      <c r="H3256"/>
      <c r="I3256" s="106"/>
      <c r="J3256" s="65">
        <v>4.42</v>
      </c>
      <c r="K3256" s="55">
        <v>40</v>
      </c>
      <c r="L3256" s="64">
        <f t="shared" si="257"/>
        <v>176.8</v>
      </c>
      <c r="M3256" s="65">
        <v>15</v>
      </c>
      <c r="N3256" s="22">
        <f t="shared" si="258"/>
        <v>150.28</v>
      </c>
      <c r="O3256" s="23">
        <v>60</v>
      </c>
      <c r="P3256" s="66">
        <f t="shared" si="259"/>
        <v>240.44799999999998</v>
      </c>
      <c r="Q3256" s="67">
        <f t="shared" si="260"/>
        <v>0</v>
      </c>
      <c r="R3256" s="55">
        <v>25</v>
      </c>
      <c r="S3256" s="70">
        <v>110.5</v>
      </c>
      <c r="T3256" s="69">
        <f t="shared" si="261"/>
        <v>4.42</v>
      </c>
    </row>
    <row r="3257" spans="1:20" ht="17.25" customHeight="1">
      <c r="A3257">
        <v>12</v>
      </c>
      <c r="B3257" s="75" t="s">
        <v>6189</v>
      </c>
      <c r="C3257"/>
      <c r="D3257" s="74"/>
      <c r="E3257" s="75" t="s">
        <v>6195</v>
      </c>
      <c r="F3257"/>
      <c r="G3257" s="75"/>
      <c r="H3257"/>
      <c r="I3257" s="106"/>
      <c r="J3257" s="65">
        <v>0.28899999999999998</v>
      </c>
      <c r="K3257" s="55">
        <v>40</v>
      </c>
      <c r="L3257" s="64">
        <f t="shared" si="257"/>
        <v>11.559999999999999</v>
      </c>
      <c r="M3257" s="65">
        <v>15</v>
      </c>
      <c r="N3257" s="22">
        <f t="shared" si="258"/>
        <v>9.8259999999999987</v>
      </c>
      <c r="O3257" s="23">
        <v>60</v>
      </c>
      <c r="P3257" s="66">
        <f t="shared" si="259"/>
        <v>15.721599999999999</v>
      </c>
      <c r="Q3257" s="67">
        <f t="shared" si="260"/>
        <v>0</v>
      </c>
      <c r="R3257" s="55">
        <v>25</v>
      </c>
      <c r="S3257" s="70">
        <v>7.2249999999999996</v>
      </c>
      <c r="T3257" s="69">
        <f t="shared" si="261"/>
        <v>0.28899999999999998</v>
      </c>
    </row>
    <row r="3258" spans="1:20" ht="17.25" customHeight="1">
      <c r="A3258">
        <v>12</v>
      </c>
      <c r="B3258" s="75" t="s">
        <v>6189</v>
      </c>
      <c r="C3258"/>
      <c r="D3258" s="74"/>
      <c r="E3258" s="75" t="s">
        <v>6196</v>
      </c>
      <c r="F3258"/>
      <c r="G3258" s="75"/>
      <c r="H3258"/>
      <c r="I3258" s="106"/>
      <c r="J3258" s="65">
        <v>1.2919999999999998</v>
      </c>
      <c r="K3258" s="55">
        <v>40</v>
      </c>
      <c r="L3258" s="64">
        <f t="shared" si="257"/>
        <v>51.679999999999993</v>
      </c>
      <c r="M3258" s="65">
        <v>15</v>
      </c>
      <c r="N3258" s="22">
        <f t="shared" si="258"/>
        <v>43.927999999999997</v>
      </c>
      <c r="O3258" s="23">
        <v>60</v>
      </c>
      <c r="P3258" s="66">
        <f t="shared" si="259"/>
        <v>70.28479999999999</v>
      </c>
      <c r="Q3258" s="67">
        <f t="shared" si="260"/>
        <v>0</v>
      </c>
      <c r="R3258" s="55">
        <v>25</v>
      </c>
      <c r="S3258" s="70">
        <v>32.299999999999997</v>
      </c>
      <c r="T3258" s="69">
        <f t="shared" si="261"/>
        <v>1.2919999999999998</v>
      </c>
    </row>
    <row r="3259" spans="1:20" ht="17.25" customHeight="1">
      <c r="A3259">
        <v>12</v>
      </c>
      <c r="B3259" s="75" t="s">
        <v>6189</v>
      </c>
      <c r="C3259"/>
      <c r="D3259" s="74"/>
      <c r="E3259" s="75" t="s">
        <v>6197</v>
      </c>
      <c r="F3259"/>
      <c r="G3259" s="75"/>
      <c r="H3259"/>
      <c r="I3259" s="106"/>
      <c r="J3259" s="65">
        <v>1.02</v>
      </c>
      <c r="K3259" s="55">
        <v>40</v>
      </c>
      <c r="L3259" s="64">
        <f t="shared" si="257"/>
        <v>40.799999999999997</v>
      </c>
      <c r="M3259" s="65">
        <v>15</v>
      </c>
      <c r="N3259" s="22">
        <f t="shared" si="258"/>
        <v>34.68</v>
      </c>
      <c r="O3259" s="23">
        <v>60</v>
      </c>
      <c r="P3259" s="66">
        <f t="shared" si="259"/>
        <v>55.488</v>
      </c>
      <c r="Q3259" s="67">
        <f t="shared" si="260"/>
        <v>0</v>
      </c>
      <c r="R3259" s="55">
        <v>25</v>
      </c>
      <c r="S3259" s="70">
        <v>25.5</v>
      </c>
      <c r="T3259" s="69">
        <f t="shared" si="261"/>
        <v>1.02</v>
      </c>
    </row>
    <row r="3260" spans="1:20" ht="17.25" customHeight="1">
      <c r="A3260">
        <v>12</v>
      </c>
      <c r="B3260" s="75" t="s">
        <v>6189</v>
      </c>
      <c r="C3260"/>
      <c r="D3260" s="74"/>
      <c r="E3260" s="75" t="s">
        <v>6198</v>
      </c>
      <c r="F3260"/>
      <c r="G3260" s="75"/>
      <c r="H3260"/>
      <c r="I3260" s="106"/>
      <c r="J3260" s="65">
        <v>2.3119999999999998</v>
      </c>
      <c r="K3260" s="55">
        <v>40</v>
      </c>
      <c r="L3260" s="64">
        <f t="shared" si="257"/>
        <v>92.47999999999999</v>
      </c>
      <c r="M3260" s="65">
        <v>15</v>
      </c>
      <c r="N3260" s="22">
        <f t="shared" si="258"/>
        <v>78.60799999999999</v>
      </c>
      <c r="O3260" s="23">
        <v>60</v>
      </c>
      <c r="P3260" s="66">
        <f t="shared" si="259"/>
        <v>125.77279999999999</v>
      </c>
      <c r="Q3260" s="67">
        <f t="shared" si="260"/>
        <v>0</v>
      </c>
      <c r="R3260" s="55">
        <v>25</v>
      </c>
      <c r="S3260" s="70">
        <v>57.8</v>
      </c>
      <c r="T3260" s="69">
        <f t="shared" si="261"/>
        <v>2.3119999999999998</v>
      </c>
    </row>
    <row r="3261" spans="1:20" ht="17.25" customHeight="1">
      <c r="A3261">
        <v>12</v>
      </c>
      <c r="B3261" s="75" t="s">
        <v>6189</v>
      </c>
      <c r="C3261"/>
      <c r="D3261" s="74"/>
      <c r="E3261" s="75" t="s">
        <v>6199</v>
      </c>
      <c r="F3261"/>
      <c r="G3261" s="75"/>
      <c r="H3261"/>
      <c r="I3261" s="106"/>
      <c r="J3261" s="65">
        <v>1.53</v>
      </c>
      <c r="K3261" s="55">
        <v>40</v>
      </c>
      <c r="L3261" s="64">
        <f t="shared" si="257"/>
        <v>61.2</v>
      </c>
      <c r="M3261" s="65">
        <v>15</v>
      </c>
      <c r="N3261" s="22">
        <f t="shared" si="258"/>
        <v>52.02</v>
      </c>
      <c r="O3261" s="23">
        <v>60</v>
      </c>
      <c r="P3261" s="66">
        <f t="shared" si="259"/>
        <v>83.231999999999999</v>
      </c>
      <c r="Q3261" s="67">
        <f t="shared" si="260"/>
        <v>0</v>
      </c>
      <c r="R3261" s="55">
        <v>25</v>
      </c>
      <c r="S3261" s="70">
        <v>38.25</v>
      </c>
      <c r="T3261" s="69">
        <f t="shared" si="261"/>
        <v>1.53</v>
      </c>
    </row>
    <row r="3262" spans="1:20" ht="17.25" customHeight="1">
      <c r="A3262">
        <v>12</v>
      </c>
      <c r="B3262" s="75" t="s">
        <v>6189</v>
      </c>
      <c r="C3262"/>
      <c r="D3262" s="74"/>
      <c r="E3262" s="75" t="s">
        <v>6200</v>
      </c>
      <c r="F3262"/>
      <c r="G3262" s="75"/>
      <c r="H3262"/>
      <c r="I3262" s="106"/>
      <c r="J3262" s="65">
        <v>1.02</v>
      </c>
      <c r="K3262" s="55">
        <v>40</v>
      </c>
      <c r="L3262" s="64">
        <f t="shared" si="257"/>
        <v>40.799999999999997</v>
      </c>
      <c r="M3262" s="65">
        <v>15</v>
      </c>
      <c r="N3262" s="22">
        <f t="shared" si="258"/>
        <v>34.68</v>
      </c>
      <c r="O3262" s="23">
        <v>60</v>
      </c>
      <c r="P3262" s="66">
        <f t="shared" si="259"/>
        <v>55.488</v>
      </c>
      <c r="Q3262" s="67">
        <f t="shared" si="260"/>
        <v>0</v>
      </c>
      <c r="R3262" s="55">
        <v>25</v>
      </c>
      <c r="S3262" s="70">
        <v>25.5</v>
      </c>
      <c r="T3262" s="69">
        <f t="shared" si="261"/>
        <v>1.02</v>
      </c>
    </row>
    <row r="3263" spans="1:20" ht="17.25" customHeight="1">
      <c r="A3263">
        <v>12</v>
      </c>
      <c r="B3263" s="75" t="s">
        <v>6189</v>
      </c>
      <c r="C3263"/>
      <c r="D3263" s="74"/>
      <c r="E3263" s="75" t="s">
        <v>6201</v>
      </c>
      <c r="F3263"/>
      <c r="G3263" s="75"/>
      <c r="H3263"/>
      <c r="I3263" s="106"/>
      <c r="J3263" s="65">
        <v>3.74</v>
      </c>
      <c r="K3263" s="55">
        <v>40</v>
      </c>
      <c r="L3263" s="64">
        <f t="shared" si="257"/>
        <v>149.60000000000002</v>
      </c>
      <c r="M3263" s="65">
        <v>15</v>
      </c>
      <c r="N3263" s="22">
        <f t="shared" si="258"/>
        <v>127.16000000000003</v>
      </c>
      <c r="O3263" s="23">
        <v>60</v>
      </c>
      <c r="P3263" s="66">
        <f t="shared" si="259"/>
        <v>203.45600000000002</v>
      </c>
      <c r="Q3263" s="67">
        <f t="shared" si="260"/>
        <v>0</v>
      </c>
      <c r="R3263" s="55">
        <v>25</v>
      </c>
      <c r="S3263" s="70">
        <v>93.5</v>
      </c>
      <c r="T3263" s="69">
        <f t="shared" si="261"/>
        <v>3.74</v>
      </c>
    </row>
    <row r="3264" spans="1:20" ht="17.25" customHeight="1">
      <c r="A3264">
        <v>12</v>
      </c>
      <c r="B3264" s="75" t="s">
        <v>6189</v>
      </c>
      <c r="C3264"/>
      <c r="D3264" s="74"/>
      <c r="E3264" s="75" t="s">
        <v>6202</v>
      </c>
      <c r="F3264"/>
      <c r="G3264" s="75"/>
      <c r="H3264"/>
      <c r="I3264" s="106"/>
      <c r="J3264" s="65">
        <v>1.6659999999999999</v>
      </c>
      <c r="K3264" s="55">
        <v>40</v>
      </c>
      <c r="L3264" s="64">
        <f t="shared" si="257"/>
        <v>66.64</v>
      </c>
      <c r="M3264" s="65">
        <v>15</v>
      </c>
      <c r="N3264" s="22">
        <f t="shared" si="258"/>
        <v>56.643999999999998</v>
      </c>
      <c r="O3264" s="23">
        <v>60</v>
      </c>
      <c r="P3264" s="66">
        <f t="shared" si="259"/>
        <v>90.630399999999995</v>
      </c>
      <c r="Q3264" s="67">
        <f t="shared" si="260"/>
        <v>0</v>
      </c>
      <c r="R3264" s="55">
        <v>25</v>
      </c>
      <c r="S3264" s="70">
        <v>41.65</v>
      </c>
      <c r="T3264" s="69">
        <f t="shared" si="261"/>
        <v>1.6659999999999999</v>
      </c>
    </row>
    <row r="3265" spans="1:20" ht="17.25" customHeight="1">
      <c r="A3265">
        <v>12</v>
      </c>
      <c r="B3265" s="75" t="s">
        <v>6189</v>
      </c>
      <c r="C3265"/>
      <c r="D3265" s="74"/>
      <c r="E3265" s="75" t="s">
        <v>6203</v>
      </c>
      <c r="F3265"/>
      <c r="G3265" s="75"/>
      <c r="H3265"/>
      <c r="I3265" s="106"/>
      <c r="J3265" s="65">
        <v>1.0880000000000001</v>
      </c>
      <c r="K3265" s="55">
        <v>40</v>
      </c>
      <c r="L3265" s="64">
        <f t="shared" si="257"/>
        <v>43.52</v>
      </c>
      <c r="M3265" s="65">
        <v>15</v>
      </c>
      <c r="N3265" s="22">
        <f t="shared" si="258"/>
        <v>36.992000000000004</v>
      </c>
      <c r="O3265" s="23">
        <v>60</v>
      </c>
      <c r="P3265" s="66">
        <f t="shared" si="259"/>
        <v>59.187200000000004</v>
      </c>
      <c r="Q3265" s="67">
        <f t="shared" si="260"/>
        <v>0</v>
      </c>
      <c r="R3265" s="55">
        <v>25</v>
      </c>
      <c r="S3265" s="70">
        <v>27.2</v>
      </c>
      <c r="T3265" s="69">
        <f t="shared" si="261"/>
        <v>1.0880000000000001</v>
      </c>
    </row>
    <row r="3266" spans="1:20" ht="17.25" customHeight="1">
      <c r="A3266">
        <v>12</v>
      </c>
      <c r="B3266" s="75" t="s">
        <v>6189</v>
      </c>
      <c r="C3266"/>
      <c r="D3266" s="74"/>
      <c r="E3266" s="75" t="s">
        <v>6204</v>
      </c>
      <c r="F3266"/>
      <c r="G3266" s="75"/>
      <c r="H3266"/>
      <c r="I3266" s="106"/>
      <c r="J3266" s="65">
        <v>1.0880000000000001</v>
      </c>
      <c r="K3266" s="55">
        <v>40</v>
      </c>
      <c r="L3266" s="64">
        <f t="shared" si="257"/>
        <v>43.52</v>
      </c>
      <c r="M3266" s="65">
        <v>15</v>
      </c>
      <c r="N3266" s="22">
        <f t="shared" si="258"/>
        <v>36.992000000000004</v>
      </c>
      <c r="O3266" s="23">
        <v>60</v>
      </c>
      <c r="P3266" s="66">
        <f t="shared" si="259"/>
        <v>59.187200000000004</v>
      </c>
      <c r="Q3266" s="67">
        <f t="shared" si="260"/>
        <v>0</v>
      </c>
      <c r="R3266" s="55">
        <v>25</v>
      </c>
      <c r="S3266" s="70">
        <v>27.2</v>
      </c>
      <c r="T3266" s="69">
        <f t="shared" si="261"/>
        <v>1.0880000000000001</v>
      </c>
    </row>
    <row r="3267" spans="1:20" ht="17.25" customHeight="1">
      <c r="A3267">
        <v>12</v>
      </c>
      <c r="B3267" s="75" t="s">
        <v>6189</v>
      </c>
      <c r="C3267"/>
      <c r="D3267" s="74"/>
      <c r="E3267" s="75" t="s">
        <v>6205</v>
      </c>
      <c r="F3267"/>
      <c r="G3267" s="75"/>
      <c r="H3267"/>
      <c r="I3267" s="106"/>
      <c r="J3267" s="65">
        <v>1.53</v>
      </c>
      <c r="K3267" s="55">
        <v>40</v>
      </c>
      <c r="L3267" s="64">
        <f t="shared" si="257"/>
        <v>61.2</v>
      </c>
      <c r="M3267" s="65">
        <v>15</v>
      </c>
      <c r="N3267" s="22">
        <f t="shared" si="258"/>
        <v>52.02</v>
      </c>
      <c r="O3267" s="23">
        <v>60</v>
      </c>
      <c r="P3267" s="66">
        <f t="shared" si="259"/>
        <v>83.231999999999999</v>
      </c>
      <c r="Q3267" s="67">
        <f t="shared" si="260"/>
        <v>0</v>
      </c>
      <c r="R3267" s="55">
        <v>25</v>
      </c>
      <c r="S3267" s="70">
        <v>38.25</v>
      </c>
      <c r="T3267" s="69">
        <f t="shared" si="261"/>
        <v>1.53</v>
      </c>
    </row>
    <row r="3268" spans="1:20" ht="17.25" customHeight="1">
      <c r="A3268">
        <v>12</v>
      </c>
      <c r="B3268" s="75" t="s">
        <v>6189</v>
      </c>
      <c r="C3268"/>
      <c r="D3268" s="74"/>
      <c r="E3268" s="75" t="s">
        <v>6206</v>
      </c>
      <c r="F3268"/>
      <c r="G3268" s="75"/>
      <c r="H3268"/>
      <c r="I3268" s="106"/>
      <c r="J3268" s="65">
        <v>4.93</v>
      </c>
      <c r="K3268" s="55">
        <v>40</v>
      </c>
      <c r="L3268" s="64">
        <f t="shared" si="257"/>
        <v>197.2</v>
      </c>
      <c r="M3268" s="65">
        <v>15</v>
      </c>
      <c r="N3268" s="22">
        <f t="shared" si="258"/>
        <v>167.62</v>
      </c>
      <c r="O3268" s="23">
        <v>60</v>
      </c>
      <c r="P3268" s="66">
        <f t="shared" si="259"/>
        <v>268.19200000000001</v>
      </c>
      <c r="Q3268" s="67">
        <f t="shared" si="260"/>
        <v>0</v>
      </c>
      <c r="R3268" s="55">
        <v>25</v>
      </c>
      <c r="S3268" s="70">
        <v>123.25</v>
      </c>
      <c r="T3268" s="69">
        <f t="shared" si="261"/>
        <v>4.93</v>
      </c>
    </row>
    <row r="3269" spans="1:20" ht="17.25" customHeight="1">
      <c r="A3269">
        <v>12</v>
      </c>
      <c r="B3269" s="75" t="s">
        <v>6189</v>
      </c>
      <c r="C3269"/>
      <c r="D3269" s="74"/>
      <c r="E3269" s="75" t="s">
        <v>6207</v>
      </c>
      <c r="F3269"/>
      <c r="G3269" s="75"/>
      <c r="H3269"/>
      <c r="I3269" s="106"/>
      <c r="J3269" s="65">
        <v>2.448</v>
      </c>
      <c r="K3269" s="55">
        <v>40</v>
      </c>
      <c r="L3269" s="64">
        <f t="shared" si="257"/>
        <v>97.92</v>
      </c>
      <c r="M3269" s="65">
        <v>15</v>
      </c>
      <c r="N3269" s="22">
        <f t="shared" si="258"/>
        <v>83.231999999999999</v>
      </c>
      <c r="O3269" s="23">
        <v>60</v>
      </c>
      <c r="P3269" s="66">
        <f t="shared" si="259"/>
        <v>133.1712</v>
      </c>
      <c r="Q3269" s="67">
        <f t="shared" si="260"/>
        <v>0</v>
      </c>
      <c r="R3269" s="55">
        <v>25</v>
      </c>
      <c r="S3269" s="70">
        <v>61.2</v>
      </c>
      <c r="T3269" s="69">
        <f t="shared" si="261"/>
        <v>2.448</v>
      </c>
    </row>
    <row r="3270" spans="1:20" ht="17.25" customHeight="1">
      <c r="A3270">
        <v>12</v>
      </c>
      <c r="B3270" s="75" t="s">
        <v>6189</v>
      </c>
      <c r="C3270"/>
      <c r="D3270" s="74"/>
      <c r="E3270" s="75" t="s">
        <v>6208</v>
      </c>
      <c r="F3270"/>
      <c r="G3270" s="75"/>
      <c r="H3270"/>
      <c r="I3270" s="106"/>
      <c r="J3270" s="65">
        <v>0.95200000000000007</v>
      </c>
      <c r="K3270" s="55">
        <v>40</v>
      </c>
      <c r="L3270" s="64">
        <f t="shared" si="257"/>
        <v>38.080000000000005</v>
      </c>
      <c r="M3270" s="65">
        <v>15</v>
      </c>
      <c r="N3270" s="22">
        <f t="shared" si="258"/>
        <v>32.368000000000002</v>
      </c>
      <c r="O3270" s="23">
        <v>60</v>
      </c>
      <c r="P3270" s="66">
        <f t="shared" si="259"/>
        <v>51.788800000000002</v>
      </c>
      <c r="Q3270" s="67">
        <f t="shared" si="260"/>
        <v>0</v>
      </c>
      <c r="R3270" s="55">
        <v>25</v>
      </c>
      <c r="S3270" s="70">
        <v>23.8</v>
      </c>
      <c r="T3270" s="69">
        <f t="shared" si="261"/>
        <v>0.95200000000000007</v>
      </c>
    </row>
    <row r="3271" spans="1:20" ht="17.25" customHeight="1">
      <c r="A3271">
        <v>12</v>
      </c>
      <c r="B3271" s="75" t="s">
        <v>6189</v>
      </c>
      <c r="C3271"/>
      <c r="D3271" s="74"/>
      <c r="E3271" s="75" t="s">
        <v>6209</v>
      </c>
      <c r="F3271"/>
      <c r="G3271" s="75"/>
      <c r="H3271"/>
      <c r="I3271" s="106"/>
      <c r="J3271" s="65">
        <v>2.04</v>
      </c>
      <c r="K3271" s="55">
        <v>40</v>
      </c>
      <c r="L3271" s="64">
        <f t="shared" si="257"/>
        <v>81.599999999999994</v>
      </c>
      <c r="M3271" s="65">
        <v>15</v>
      </c>
      <c r="N3271" s="22">
        <f t="shared" si="258"/>
        <v>69.36</v>
      </c>
      <c r="O3271" s="23">
        <v>60</v>
      </c>
      <c r="P3271" s="66">
        <f t="shared" si="259"/>
        <v>110.976</v>
      </c>
      <c r="Q3271" s="67">
        <f t="shared" si="260"/>
        <v>0</v>
      </c>
      <c r="R3271" s="55">
        <v>25</v>
      </c>
      <c r="S3271" s="70">
        <v>51</v>
      </c>
      <c r="T3271" s="69">
        <f t="shared" si="261"/>
        <v>2.04</v>
      </c>
    </row>
    <row r="3272" spans="1:20" ht="17.25" customHeight="1">
      <c r="A3272">
        <v>12</v>
      </c>
      <c r="B3272" s="75" t="s">
        <v>6189</v>
      </c>
      <c r="C3272"/>
      <c r="D3272" s="74"/>
      <c r="E3272" s="75" t="s">
        <v>6210</v>
      </c>
      <c r="F3272"/>
      <c r="G3272" s="75"/>
      <c r="H3272"/>
      <c r="I3272" s="106"/>
      <c r="J3272" s="65">
        <v>1.02</v>
      </c>
      <c r="K3272" s="55">
        <v>40</v>
      </c>
      <c r="L3272" s="64">
        <f t="shared" si="257"/>
        <v>40.799999999999997</v>
      </c>
      <c r="M3272" s="65">
        <v>15</v>
      </c>
      <c r="N3272" s="22">
        <f t="shared" si="258"/>
        <v>34.68</v>
      </c>
      <c r="O3272" s="23">
        <v>60</v>
      </c>
      <c r="P3272" s="66">
        <f t="shared" si="259"/>
        <v>55.488</v>
      </c>
      <c r="Q3272" s="67">
        <f t="shared" si="260"/>
        <v>0</v>
      </c>
      <c r="R3272" s="55">
        <v>25</v>
      </c>
      <c r="S3272" s="70">
        <v>25.5</v>
      </c>
      <c r="T3272" s="69">
        <f t="shared" si="261"/>
        <v>1.02</v>
      </c>
    </row>
    <row r="3273" spans="1:20" ht="17.25" customHeight="1">
      <c r="A3273">
        <v>12</v>
      </c>
      <c r="B3273" s="99"/>
      <c r="C3273"/>
      <c r="D3273"/>
      <c r="E3273"/>
      <c r="F3273"/>
      <c r="G3273"/>
      <c r="H3273"/>
      <c r="I3273"/>
      <c r="J3273" t="e">
        <v>#DIV/0!</v>
      </c>
      <c r="K3273" s="55">
        <v>40</v>
      </c>
      <c r="L3273" s="64" t="e">
        <f t="shared" si="257"/>
        <v>#DIV/0!</v>
      </c>
      <c r="M3273"/>
      <c r="N3273" s="22" t="e">
        <f t="shared" si="258"/>
        <v>#DIV/0!</v>
      </c>
      <c r="O3273" s="23">
        <v>60</v>
      </c>
      <c r="P3273" s="66" t="e">
        <f t="shared" si="259"/>
        <v>#DIV/0!</v>
      </c>
      <c r="Q3273" s="67" t="e">
        <f t="shared" si="260"/>
        <v>#DIV/0!</v>
      </c>
      <c r="R3273" s="55"/>
      <c r="T3273" s="69" t="e">
        <f t="shared" si="261"/>
        <v>#DIV/0!</v>
      </c>
    </row>
    <row r="3274" spans="1:20" ht="17.25" customHeight="1">
      <c r="A3274">
        <v>12</v>
      </c>
      <c r="B3274" s="71" t="s">
        <v>6189</v>
      </c>
      <c r="C3274"/>
      <c r="D3274" s="71"/>
      <c r="E3274" s="71" t="s">
        <v>6211</v>
      </c>
      <c r="F3274"/>
      <c r="G3274" s="55"/>
      <c r="H3274"/>
      <c r="I3274" s="97">
        <v>15</v>
      </c>
      <c r="J3274" s="55">
        <v>0.2857142857142857</v>
      </c>
      <c r="K3274" s="55">
        <v>40</v>
      </c>
      <c r="L3274" s="64">
        <f t="shared" si="257"/>
        <v>11.428571428571427</v>
      </c>
      <c r="M3274" s="71">
        <v>20</v>
      </c>
      <c r="N3274" s="22">
        <f t="shared" si="258"/>
        <v>9.1428571428571423</v>
      </c>
      <c r="O3274" s="23">
        <v>60</v>
      </c>
      <c r="P3274" s="66">
        <f t="shared" si="259"/>
        <v>14.628571428571428</v>
      </c>
      <c r="Q3274" s="67">
        <f t="shared" si="260"/>
        <v>0</v>
      </c>
      <c r="R3274" s="55">
        <v>28</v>
      </c>
      <c r="S3274" s="70">
        <v>8</v>
      </c>
      <c r="T3274" s="69">
        <f t="shared" si="261"/>
        <v>0.2857142857142857</v>
      </c>
    </row>
    <row r="3275" spans="1:20" ht="17.25" customHeight="1">
      <c r="A3275">
        <v>12</v>
      </c>
      <c r="B3275" s="71" t="s">
        <v>6189</v>
      </c>
      <c r="C3275"/>
      <c r="D3275" s="71"/>
      <c r="E3275" s="71" t="s">
        <v>6212</v>
      </c>
      <c r="F3275"/>
      <c r="G3275" s="55"/>
      <c r="H3275"/>
      <c r="I3275" s="97">
        <v>8</v>
      </c>
      <c r="J3275" s="55">
        <v>0.14285714285714285</v>
      </c>
      <c r="K3275" s="55">
        <v>40</v>
      </c>
      <c r="L3275" s="64">
        <f t="shared" si="257"/>
        <v>5.7142857142857135</v>
      </c>
      <c r="M3275" s="71">
        <v>20</v>
      </c>
      <c r="N3275" s="22">
        <f t="shared" si="258"/>
        <v>4.5714285714285712</v>
      </c>
      <c r="O3275" s="23">
        <v>60</v>
      </c>
      <c r="P3275" s="66">
        <f t="shared" si="259"/>
        <v>7.3142857142857141</v>
      </c>
      <c r="Q3275" s="67">
        <f t="shared" si="260"/>
        <v>0</v>
      </c>
      <c r="R3275" s="55">
        <v>28</v>
      </c>
      <c r="S3275" s="70">
        <v>4</v>
      </c>
      <c r="T3275" s="69">
        <f t="shared" si="261"/>
        <v>0.14285714285714285</v>
      </c>
    </row>
    <row r="3276" spans="1:20" ht="17.25" customHeight="1">
      <c r="A3276">
        <v>12</v>
      </c>
      <c r="B3276" s="71" t="s">
        <v>6189</v>
      </c>
      <c r="C3276"/>
      <c r="D3276" s="71"/>
      <c r="E3276" s="71" t="s">
        <v>6213</v>
      </c>
      <c r="F3276"/>
      <c r="G3276" s="55"/>
      <c r="H3276"/>
      <c r="I3276" s="97">
        <v>3</v>
      </c>
      <c r="J3276" s="55">
        <v>2.5714285714285714E-2</v>
      </c>
      <c r="K3276" s="55">
        <v>40</v>
      </c>
      <c r="L3276" s="64">
        <f t="shared" si="257"/>
        <v>1.0285714285714285</v>
      </c>
      <c r="M3276" s="71">
        <v>20</v>
      </c>
      <c r="N3276" s="22">
        <f t="shared" si="258"/>
        <v>0.82285714285714273</v>
      </c>
      <c r="O3276" s="23">
        <v>60</v>
      </c>
      <c r="P3276" s="66">
        <f t="shared" si="259"/>
        <v>1.3165714285714283</v>
      </c>
      <c r="Q3276" s="67">
        <f t="shared" si="260"/>
        <v>0</v>
      </c>
      <c r="R3276" s="55">
        <v>28</v>
      </c>
      <c r="S3276" s="70">
        <v>0.72</v>
      </c>
      <c r="T3276" s="69">
        <f t="shared" si="261"/>
        <v>2.5714285714285714E-2</v>
      </c>
    </row>
    <row r="3277" spans="1:20" ht="17.25" customHeight="1">
      <c r="A3277">
        <v>12</v>
      </c>
      <c r="B3277" s="71" t="s">
        <v>6189</v>
      </c>
      <c r="C3277"/>
      <c r="D3277" s="71"/>
      <c r="E3277" s="71" t="s">
        <v>6214</v>
      </c>
      <c r="F3277"/>
      <c r="G3277" s="55"/>
      <c r="H3277"/>
      <c r="I3277" s="97">
        <v>3</v>
      </c>
      <c r="J3277" s="55">
        <v>4.2857142857142858E-2</v>
      </c>
      <c r="K3277" s="55">
        <v>40</v>
      </c>
      <c r="L3277" s="64">
        <f t="shared" si="257"/>
        <v>1.7142857142857144</v>
      </c>
      <c r="M3277" s="71">
        <v>20</v>
      </c>
      <c r="N3277" s="22">
        <f t="shared" si="258"/>
        <v>1.3714285714285714</v>
      </c>
      <c r="O3277" s="23">
        <v>60</v>
      </c>
      <c r="P3277" s="66">
        <f t="shared" si="259"/>
        <v>2.1942857142857144</v>
      </c>
      <c r="Q3277" s="67">
        <f t="shared" si="260"/>
        <v>0</v>
      </c>
      <c r="R3277" s="55">
        <v>28</v>
      </c>
      <c r="S3277" s="70">
        <v>1.2</v>
      </c>
      <c r="T3277" s="69">
        <f t="shared" si="261"/>
        <v>4.2857142857142858E-2</v>
      </c>
    </row>
    <row r="3278" spans="1:20" ht="17.25" customHeight="1">
      <c r="A3278">
        <v>12</v>
      </c>
      <c r="B3278" s="71" t="s">
        <v>6189</v>
      </c>
      <c r="C3278"/>
      <c r="D3278" s="71"/>
      <c r="E3278" s="71" t="s">
        <v>6215</v>
      </c>
      <c r="F3278"/>
      <c r="G3278" s="55"/>
      <c r="H3278"/>
      <c r="I3278" s="97">
        <v>3</v>
      </c>
      <c r="J3278" s="55">
        <v>4.2857142857142858E-2</v>
      </c>
      <c r="K3278" s="55">
        <v>40</v>
      </c>
      <c r="L3278" s="64">
        <f t="shared" si="257"/>
        <v>1.7142857142857144</v>
      </c>
      <c r="M3278" s="71">
        <v>20</v>
      </c>
      <c r="N3278" s="22">
        <f t="shared" si="258"/>
        <v>1.3714285714285714</v>
      </c>
      <c r="O3278" s="23">
        <v>60</v>
      </c>
      <c r="P3278" s="66">
        <f t="shared" si="259"/>
        <v>2.1942857142857144</v>
      </c>
      <c r="Q3278" s="67">
        <f t="shared" si="260"/>
        <v>0</v>
      </c>
      <c r="R3278" s="55">
        <v>28</v>
      </c>
      <c r="S3278" s="70">
        <v>1.2</v>
      </c>
      <c r="T3278" s="69">
        <f t="shared" si="261"/>
        <v>4.2857142857142858E-2</v>
      </c>
    </row>
    <row r="3279" spans="1:20" ht="17.25" customHeight="1">
      <c r="A3279">
        <v>12</v>
      </c>
      <c r="B3279" s="71" t="s">
        <v>6189</v>
      </c>
      <c r="C3279"/>
      <c r="D3279" s="71"/>
      <c r="E3279" s="71" t="s">
        <v>6216</v>
      </c>
      <c r="F3279"/>
      <c r="G3279" s="55"/>
      <c r="H3279"/>
      <c r="I3279" s="97">
        <v>8</v>
      </c>
      <c r="J3279" s="55">
        <v>0.1142857142857143</v>
      </c>
      <c r="K3279" s="55">
        <v>40</v>
      </c>
      <c r="L3279" s="64">
        <f t="shared" si="257"/>
        <v>4.5714285714285721</v>
      </c>
      <c r="M3279" s="71">
        <v>20</v>
      </c>
      <c r="N3279" s="22">
        <f t="shared" si="258"/>
        <v>3.6571428571428575</v>
      </c>
      <c r="O3279" s="23">
        <v>60</v>
      </c>
      <c r="P3279" s="66">
        <f t="shared" si="259"/>
        <v>5.8514285714285723</v>
      </c>
      <c r="Q3279" s="67">
        <f t="shared" si="260"/>
        <v>0</v>
      </c>
      <c r="R3279" s="55">
        <v>28</v>
      </c>
      <c r="S3279" s="70">
        <v>3.2</v>
      </c>
      <c r="T3279" s="69">
        <f t="shared" si="261"/>
        <v>0.1142857142857143</v>
      </c>
    </row>
    <row r="3280" spans="1:20" ht="17.25" customHeight="1">
      <c r="A3280">
        <v>12</v>
      </c>
      <c r="B3280" s="71" t="s">
        <v>6189</v>
      </c>
      <c r="C3280"/>
      <c r="D3280" s="71"/>
      <c r="E3280" s="71" t="s">
        <v>6217</v>
      </c>
      <c r="F3280"/>
      <c r="G3280" s="55"/>
      <c r="H3280"/>
      <c r="I3280" s="97">
        <v>8</v>
      </c>
      <c r="J3280" s="55">
        <v>0.1142857142857143</v>
      </c>
      <c r="K3280" s="55">
        <v>40</v>
      </c>
      <c r="L3280" s="64">
        <f t="shared" si="257"/>
        <v>4.5714285714285721</v>
      </c>
      <c r="M3280" s="71">
        <v>20</v>
      </c>
      <c r="N3280" s="22">
        <f t="shared" si="258"/>
        <v>3.6571428571428575</v>
      </c>
      <c r="O3280" s="23">
        <v>60</v>
      </c>
      <c r="P3280" s="66">
        <f t="shared" si="259"/>
        <v>5.8514285714285723</v>
      </c>
      <c r="Q3280" s="67">
        <f t="shared" si="260"/>
        <v>0</v>
      </c>
      <c r="R3280" s="55">
        <v>28</v>
      </c>
      <c r="S3280" s="70">
        <v>3.2</v>
      </c>
      <c r="T3280" s="69">
        <f t="shared" si="261"/>
        <v>0.1142857142857143</v>
      </c>
    </row>
    <row r="3281" spans="1:20" ht="17.25" customHeight="1">
      <c r="A3281">
        <v>12</v>
      </c>
      <c r="B3281" s="71" t="s">
        <v>6189</v>
      </c>
      <c r="C3281"/>
      <c r="D3281" s="71"/>
      <c r="E3281" s="71" t="s">
        <v>6218</v>
      </c>
      <c r="F3281"/>
      <c r="G3281" s="55"/>
      <c r="H3281"/>
      <c r="I3281" s="97">
        <v>18</v>
      </c>
      <c r="J3281" s="55">
        <v>0.2857142857142857</v>
      </c>
      <c r="K3281" s="55">
        <v>40</v>
      </c>
      <c r="L3281" s="64">
        <f t="shared" si="257"/>
        <v>11.428571428571427</v>
      </c>
      <c r="M3281" s="71">
        <v>20</v>
      </c>
      <c r="N3281" s="22">
        <f t="shared" si="258"/>
        <v>9.1428571428571423</v>
      </c>
      <c r="O3281" s="23">
        <v>60</v>
      </c>
      <c r="P3281" s="66">
        <f t="shared" si="259"/>
        <v>14.628571428571428</v>
      </c>
      <c r="Q3281" s="67">
        <f t="shared" si="260"/>
        <v>0</v>
      </c>
      <c r="R3281" s="55">
        <v>28</v>
      </c>
      <c r="S3281" s="70">
        <v>8</v>
      </c>
      <c r="T3281" s="69">
        <f t="shared" si="261"/>
        <v>0.2857142857142857</v>
      </c>
    </row>
    <row r="3282" spans="1:20" ht="17.25" customHeight="1">
      <c r="A3282">
        <v>12</v>
      </c>
      <c r="B3282" s="71" t="s">
        <v>6189</v>
      </c>
      <c r="C3282"/>
      <c r="D3282" s="71"/>
      <c r="E3282" s="71" t="s">
        <v>6219</v>
      </c>
      <c r="F3282"/>
      <c r="G3282" s="55"/>
      <c r="H3282"/>
      <c r="I3282" s="97">
        <v>30</v>
      </c>
      <c r="J3282" s="55">
        <v>0.5714285714285714</v>
      </c>
      <c r="K3282" s="55">
        <v>40</v>
      </c>
      <c r="L3282" s="64">
        <f t="shared" si="257"/>
        <v>22.857142857142854</v>
      </c>
      <c r="M3282" s="71">
        <v>20</v>
      </c>
      <c r="N3282" s="22">
        <f t="shared" si="258"/>
        <v>18.285714285714285</v>
      </c>
      <c r="O3282" s="23">
        <v>60</v>
      </c>
      <c r="P3282" s="66">
        <f t="shared" si="259"/>
        <v>29.257142857142856</v>
      </c>
      <c r="Q3282" s="67">
        <f t="shared" si="260"/>
        <v>0</v>
      </c>
      <c r="R3282" s="55">
        <v>28</v>
      </c>
      <c r="S3282" s="70">
        <v>16</v>
      </c>
      <c r="T3282" s="69">
        <f t="shared" si="261"/>
        <v>0.5714285714285714</v>
      </c>
    </row>
    <row r="3283" spans="1:20" ht="17.25" customHeight="1">
      <c r="A3283">
        <v>12</v>
      </c>
      <c r="B3283" s="71" t="s">
        <v>6189</v>
      </c>
      <c r="C3283"/>
      <c r="D3283" s="71"/>
      <c r="E3283" s="71" t="s">
        <v>6220</v>
      </c>
      <c r="F3283"/>
      <c r="G3283" s="55"/>
      <c r="H3283"/>
      <c r="I3283" s="97">
        <v>110</v>
      </c>
      <c r="J3283" s="55">
        <v>2.1428571428571428</v>
      </c>
      <c r="K3283" s="55">
        <v>40</v>
      </c>
      <c r="L3283" s="64">
        <f t="shared" si="257"/>
        <v>85.714285714285708</v>
      </c>
      <c r="M3283" s="71">
        <v>20</v>
      </c>
      <c r="N3283" s="22">
        <f t="shared" si="258"/>
        <v>68.571428571428569</v>
      </c>
      <c r="O3283" s="23">
        <v>60</v>
      </c>
      <c r="P3283" s="66">
        <f t="shared" si="259"/>
        <v>109.71428571428571</v>
      </c>
      <c r="Q3283" s="67">
        <f t="shared" si="260"/>
        <v>0</v>
      </c>
      <c r="R3283" s="55">
        <v>28</v>
      </c>
      <c r="S3283" s="70">
        <v>60</v>
      </c>
      <c r="T3283" s="69">
        <f t="shared" si="261"/>
        <v>2.1428571428571428</v>
      </c>
    </row>
    <row r="3284" spans="1:20" ht="17.25" customHeight="1">
      <c r="A3284">
        <v>12</v>
      </c>
      <c r="B3284" s="71" t="s">
        <v>6189</v>
      </c>
      <c r="C3284"/>
      <c r="D3284" s="71"/>
      <c r="E3284" s="71" t="s">
        <v>6221</v>
      </c>
      <c r="F3284"/>
      <c r="G3284" s="55"/>
      <c r="H3284"/>
      <c r="I3284" s="97">
        <v>18</v>
      </c>
      <c r="J3284" s="55">
        <v>0.34285714285714286</v>
      </c>
      <c r="K3284" s="55">
        <v>40</v>
      </c>
      <c r="L3284" s="64">
        <f t="shared" si="257"/>
        <v>13.714285714285715</v>
      </c>
      <c r="M3284" s="71">
        <v>20</v>
      </c>
      <c r="N3284" s="22">
        <f t="shared" si="258"/>
        <v>10.971428571428572</v>
      </c>
      <c r="O3284" s="23">
        <v>60</v>
      </c>
      <c r="P3284" s="66">
        <f t="shared" si="259"/>
        <v>17.554285714285715</v>
      </c>
      <c r="Q3284" s="67">
        <f t="shared" si="260"/>
        <v>0</v>
      </c>
      <c r="R3284" s="55">
        <v>28</v>
      </c>
      <c r="S3284" s="70">
        <v>9.6</v>
      </c>
      <c r="T3284" s="69">
        <f t="shared" si="261"/>
        <v>0.34285714285714286</v>
      </c>
    </row>
    <row r="3285" spans="1:20" ht="17.25" customHeight="1">
      <c r="A3285">
        <v>12</v>
      </c>
      <c r="B3285" s="71" t="s">
        <v>6189</v>
      </c>
      <c r="C3285"/>
      <c r="D3285" s="71"/>
      <c r="E3285" s="71" t="s">
        <v>6222</v>
      </c>
      <c r="F3285"/>
      <c r="G3285" s="55"/>
      <c r="H3285"/>
      <c r="I3285" s="97">
        <v>50</v>
      </c>
      <c r="J3285" s="55">
        <v>0.94285714285714284</v>
      </c>
      <c r="K3285" s="55">
        <v>40</v>
      </c>
      <c r="L3285" s="64">
        <f t="shared" si="257"/>
        <v>37.714285714285715</v>
      </c>
      <c r="M3285" s="71">
        <v>20</v>
      </c>
      <c r="N3285" s="22">
        <f t="shared" si="258"/>
        <v>30.171428571428571</v>
      </c>
      <c r="O3285" s="23">
        <v>60</v>
      </c>
      <c r="P3285" s="66">
        <f t="shared" si="259"/>
        <v>48.27428571428571</v>
      </c>
      <c r="Q3285" s="67">
        <f t="shared" si="260"/>
        <v>0</v>
      </c>
      <c r="R3285" s="55">
        <v>28</v>
      </c>
      <c r="S3285" s="70">
        <v>26.4</v>
      </c>
      <c r="T3285" s="69">
        <f t="shared" si="261"/>
        <v>0.94285714285714284</v>
      </c>
    </row>
    <row r="3286" spans="1:20" ht="17.25" customHeight="1">
      <c r="A3286">
        <v>12</v>
      </c>
      <c r="B3286" s="71" t="s">
        <v>6189</v>
      </c>
      <c r="C3286"/>
      <c r="D3286" s="71"/>
      <c r="E3286" s="71" t="s">
        <v>6223</v>
      </c>
      <c r="F3286"/>
      <c r="G3286" s="55"/>
      <c r="H3286"/>
      <c r="I3286" s="97">
        <v>55</v>
      </c>
      <c r="J3286" s="55">
        <v>1.1142857142857143</v>
      </c>
      <c r="K3286" s="55">
        <v>40</v>
      </c>
      <c r="L3286" s="64">
        <f t="shared" si="257"/>
        <v>44.571428571428569</v>
      </c>
      <c r="M3286" s="71">
        <v>20</v>
      </c>
      <c r="N3286" s="22">
        <f t="shared" si="258"/>
        <v>35.657142857142858</v>
      </c>
      <c r="O3286" s="23">
        <v>60</v>
      </c>
      <c r="P3286" s="66">
        <f t="shared" si="259"/>
        <v>57.051428571428573</v>
      </c>
      <c r="Q3286" s="67">
        <f t="shared" si="260"/>
        <v>0</v>
      </c>
      <c r="R3286" s="55">
        <v>28</v>
      </c>
      <c r="S3286" s="70">
        <v>31.2</v>
      </c>
      <c r="T3286" s="69">
        <f t="shared" si="261"/>
        <v>1.1142857142857143</v>
      </c>
    </row>
    <row r="3287" spans="1:20" ht="17.25" customHeight="1">
      <c r="A3287">
        <v>12</v>
      </c>
      <c r="B3287" s="71" t="s">
        <v>6189</v>
      </c>
      <c r="C3287"/>
      <c r="D3287" s="71"/>
      <c r="E3287" s="71" t="s">
        <v>6224</v>
      </c>
      <c r="F3287"/>
      <c r="G3287" s="55"/>
      <c r="H3287"/>
      <c r="I3287" s="97">
        <v>65</v>
      </c>
      <c r="J3287" s="55">
        <v>1.3714285714285714</v>
      </c>
      <c r="K3287" s="55">
        <v>40</v>
      </c>
      <c r="L3287" s="64">
        <f t="shared" si="257"/>
        <v>54.857142857142861</v>
      </c>
      <c r="M3287" s="71">
        <v>20</v>
      </c>
      <c r="N3287" s="22">
        <f t="shared" si="258"/>
        <v>43.885714285714286</v>
      </c>
      <c r="O3287" s="23">
        <v>60</v>
      </c>
      <c r="P3287" s="66">
        <f t="shared" si="259"/>
        <v>70.217142857142861</v>
      </c>
      <c r="Q3287" s="67">
        <f t="shared" si="260"/>
        <v>0</v>
      </c>
      <c r="R3287" s="55">
        <v>28</v>
      </c>
      <c r="S3287" s="70">
        <v>38.4</v>
      </c>
      <c r="T3287" s="69">
        <f t="shared" si="261"/>
        <v>1.3714285714285714</v>
      </c>
    </row>
    <row r="3288" spans="1:20" ht="17.25" customHeight="1">
      <c r="A3288">
        <v>12</v>
      </c>
      <c r="B3288" s="71" t="s">
        <v>6189</v>
      </c>
      <c r="C3288"/>
      <c r="D3288" s="71"/>
      <c r="E3288" s="71" t="s">
        <v>6225</v>
      </c>
      <c r="F3288"/>
      <c r="G3288" s="55"/>
      <c r="H3288"/>
      <c r="I3288" s="97">
        <v>55</v>
      </c>
      <c r="J3288" s="55">
        <v>0.9285714285714286</v>
      </c>
      <c r="K3288" s="55">
        <v>40</v>
      </c>
      <c r="L3288" s="64">
        <f t="shared" si="257"/>
        <v>37.142857142857146</v>
      </c>
      <c r="M3288" s="71">
        <v>20</v>
      </c>
      <c r="N3288" s="22">
        <f t="shared" si="258"/>
        <v>29.714285714285715</v>
      </c>
      <c r="O3288" s="23">
        <v>60</v>
      </c>
      <c r="P3288" s="66">
        <f t="shared" si="259"/>
        <v>47.542857142857144</v>
      </c>
      <c r="Q3288" s="67">
        <f t="shared" si="260"/>
        <v>0</v>
      </c>
      <c r="R3288" s="55">
        <v>28</v>
      </c>
      <c r="S3288" s="70">
        <v>26</v>
      </c>
      <c r="T3288" s="69">
        <f t="shared" si="261"/>
        <v>0.9285714285714286</v>
      </c>
    </row>
    <row r="3289" spans="1:20" ht="17.25" customHeight="1">
      <c r="A3289">
        <v>12</v>
      </c>
      <c r="B3289" s="71" t="s">
        <v>6189</v>
      </c>
      <c r="C3289"/>
      <c r="D3289" s="71"/>
      <c r="E3289" s="71" t="s">
        <v>6226</v>
      </c>
      <c r="F3289"/>
      <c r="G3289" s="55"/>
      <c r="H3289"/>
      <c r="I3289" s="97">
        <v>150</v>
      </c>
      <c r="J3289" s="55">
        <v>2.8285714285714287</v>
      </c>
      <c r="K3289" s="55">
        <v>40</v>
      </c>
      <c r="L3289" s="64">
        <f t="shared" si="257"/>
        <v>113.14285714285715</v>
      </c>
      <c r="M3289" s="71">
        <v>20</v>
      </c>
      <c r="N3289" s="22">
        <f t="shared" si="258"/>
        <v>90.51428571428572</v>
      </c>
      <c r="O3289" s="23">
        <v>60</v>
      </c>
      <c r="P3289" s="66">
        <f t="shared" si="259"/>
        <v>144.82285714285715</v>
      </c>
      <c r="Q3289" s="67">
        <f t="shared" si="260"/>
        <v>0</v>
      </c>
      <c r="R3289" s="55">
        <v>28</v>
      </c>
      <c r="S3289" s="70">
        <v>79.2</v>
      </c>
      <c r="T3289" s="69">
        <f t="shared" si="261"/>
        <v>2.8285714285714287</v>
      </c>
    </row>
    <row r="3290" spans="1:20" ht="17.25" customHeight="1">
      <c r="A3290">
        <v>12</v>
      </c>
      <c r="B3290" s="71" t="s">
        <v>6189</v>
      </c>
      <c r="C3290"/>
      <c r="D3290" s="71"/>
      <c r="E3290" s="71" t="s">
        <v>6227</v>
      </c>
      <c r="F3290"/>
      <c r="G3290" s="55"/>
      <c r="H3290"/>
      <c r="I3290" s="97">
        <v>380</v>
      </c>
      <c r="J3290" s="55">
        <v>7.2857142857142856</v>
      </c>
      <c r="K3290" s="55">
        <v>40</v>
      </c>
      <c r="L3290" s="64">
        <f t="shared" si="257"/>
        <v>291.42857142857144</v>
      </c>
      <c r="M3290" s="71">
        <v>20</v>
      </c>
      <c r="N3290" s="22">
        <f t="shared" si="258"/>
        <v>233.14285714285717</v>
      </c>
      <c r="O3290" s="23">
        <v>60</v>
      </c>
      <c r="P3290" s="66">
        <f t="shared" si="259"/>
        <v>373.02857142857147</v>
      </c>
      <c r="Q3290" s="67">
        <f t="shared" si="260"/>
        <v>0</v>
      </c>
      <c r="R3290" s="55">
        <v>28</v>
      </c>
      <c r="S3290" s="70">
        <v>204</v>
      </c>
      <c r="T3290" s="69">
        <f t="shared" si="261"/>
        <v>7.2857142857142856</v>
      </c>
    </row>
    <row r="3291" spans="1:20" ht="17.25" customHeight="1">
      <c r="A3291">
        <v>12</v>
      </c>
      <c r="B3291" s="71" t="s">
        <v>6189</v>
      </c>
      <c r="C3291"/>
      <c r="D3291" s="71"/>
      <c r="E3291" s="71" t="s">
        <v>6228</v>
      </c>
      <c r="F3291"/>
      <c r="G3291" s="55"/>
      <c r="H3291"/>
      <c r="I3291" s="97">
        <v>45</v>
      </c>
      <c r="J3291" s="55">
        <v>0.8571428571428571</v>
      </c>
      <c r="K3291" s="55">
        <v>40</v>
      </c>
      <c r="L3291" s="64">
        <f t="shared" si="257"/>
        <v>34.285714285714285</v>
      </c>
      <c r="M3291" s="71">
        <v>20</v>
      </c>
      <c r="N3291" s="22">
        <f t="shared" si="258"/>
        <v>27.428571428571427</v>
      </c>
      <c r="O3291" s="23">
        <v>60</v>
      </c>
      <c r="P3291" s="66">
        <f t="shared" si="259"/>
        <v>43.885714285714286</v>
      </c>
      <c r="Q3291" s="67">
        <f t="shared" si="260"/>
        <v>0</v>
      </c>
      <c r="R3291" s="55">
        <v>28</v>
      </c>
      <c r="S3291" s="70">
        <v>24</v>
      </c>
      <c r="T3291" s="69">
        <f t="shared" si="261"/>
        <v>0.8571428571428571</v>
      </c>
    </row>
    <row r="3292" spans="1:20" ht="17.25" customHeight="1">
      <c r="A3292">
        <v>12</v>
      </c>
      <c r="B3292" s="71" t="s">
        <v>6189</v>
      </c>
      <c r="C3292"/>
      <c r="D3292" s="71"/>
      <c r="E3292" s="71" t="s">
        <v>6229</v>
      </c>
      <c r="F3292"/>
      <c r="G3292" s="55"/>
      <c r="H3292"/>
      <c r="I3292" s="97">
        <v>50</v>
      </c>
      <c r="J3292" s="55">
        <v>0.94285714285714284</v>
      </c>
      <c r="K3292" s="55">
        <v>40</v>
      </c>
      <c r="L3292" s="64">
        <f t="shared" si="257"/>
        <v>37.714285714285715</v>
      </c>
      <c r="M3292" s="71">
        <v>20</v>
      </c>
      <c r="N3292" s="22">
        <f t="shared" si="258"/>
        <v>30.171428571428571</v>
      </c>
      <c r="O3292" s="23">
        <v>60</v>
      </c>
      <c r="P3292" s="66">
        <f t="shared" si="259"/>
        <v>48.27428571428571</v>
      </c>
      <c r="Q3292" s="67">
        <f t="shared" si="260"/>
        <v>0</v>
      </c>
      <c r="R3292" s="55">
        <v>28</v>
      </c>
      <c r="S3292" s="70">
        <v>26.4</v>
      </c>
      <c r="T3292" s="69">
        <f t="shared" si="261"/>
        <v>0.94285714285714284</v>
      </c>
    </row>
    <row r="3293" spans="1:20" ht="17.25" customHeight="1">
      <c r="A3293">
        <v>12</v>
      </c>
      <c r="B3293" s="71" t="s">
        <v>6189</v>
      </c>
      <c r="C3293"/>
      <c r="D3293" s="71"/>
      <c r="E3293" s="71" t="s">
        <v>6230</v>
      </c>
      <c r="F3293"/>
      <c r="G3293" s="55"/>
      <c r="H3293"/>
      <c r="I3293" s="97">
        <v>45</v>
      </c>
      <c r="J3293" s="55">
        <v>0.8571428571428571</v>
      </c>
      <c r="K3293" s="55">
        <v>40</v>
      </c>
      <c r="L3293" s="64">
        <f t="shared" si="257"/>
        <v>34.285714285714285</v>
      </c>
      <c r="M3293" s="71">
        <v>20</v>
      </c>
      <c r="N3293" s="22">
        <f t="shared" si="258"/>
        <v>27.428571428571427</v>
      </c>
      <c r="O3293" s="23">
        <v>60</v>
      </c>
      <c r="P3293" s="66">
        <f t="shared" si="259"/>
        <v>43.885714285714286</v>
      </c>
      <c r="Q3293" s="67">
        <f t="shared" si="260"/>
        <v>0</v>
      </c>
      <c r="R3293" s="55">
        <v>28</v>
      </c>
      <c r="S3293" s="70">
        <v>24</v>
      </c>
      <c r="T3293" s="69">
        <f t="shared" si="261"/>
        <v>0.8571428571428571</v>
      </c>
    </row>
    <row r="3294" spans="1:20" ht="17.25" customHeight="1">
      <c r="A3294">
        <v>12</v>
      </c>
      <c r="B3294" s="71" t="s">
        <v>6189</v>
      </c>
      <c r="C3294"/>
      <c r="D3294" s="71"/>
      <c r="E3294" s="71" t="s">
        <v>6231</v>
      </c>
      <c r="F3294"/>
      <c r="G3294" s="55"/>
      <c r="H3294"/>
      <c r="I3294" s="97">
        <v>50</v>
      </c>
      <c r="J3294" s="55">
        <v>0.91428571428571437</v>
      </c>
      <c r="K3294" s="55">
        <v>40</v>
      </c>
      <c r="L3294" s="64">
        <f t="shared" ref="L3294:L3342" si="262">J3294*K3294</f>
        <v>36.571428571428577</v>
      </c>
      <c r="M3294" s="71">
        <v>20</v>
      </c>
      <c r="N3294" s="22">
        <f t="shared" ref="N3294:N3342" si="263">L3294-L3294*M3294/100</f>
        <v>29.25714285714286</v>
      </c>
      <c r="O3294" s="23">
        <v>60</v>
      </c>
      <c r="P3294" s="66">
        <f t="shared" ref="P3294:P3342" si="264">N3294+N3294*O3294/100</f>
        <v>46.811428571428578</v>
      </c>
      <c r="Q3294" s="67">
        <f t="shared" ref="Q3294:Q3342" si="265">J3294-T3294</f>
        <v>0</v>
      </c>
      <c r="R3294" s="55">
        <v>28</v>
      </c>
      <c r="S3294" s="70">
        <v>25.6</v>
      </c>
      <c r="T3294" s="69">
        <f t="shared" ref="T3294:T3342" si="266">S3294/R3294</f>
        <v>0.91428571428571437</v>
      </c>
    </row>
    <row r="3295" spans="1:20" ht="17.25" customHeight="1">
      <c r="A3295">
        <v>12</v>
      </c>
      <c r="B3295" s="71" t="s">
        <v>6189</v>
      </c>
      <c r="C3295"/>
      <c r="D3295" s="71"/>
      <c r="E3295" s="71" t="s">
        <v>6232</v>
      </c>
      <c r="F3295"/>
      <c r="G3295" s="55"/>
      <c r="H3295"/>
      <c r="I3295" s="97">
        <v>180</v>
      </c>
      <c r="J3295" s="55">
        <v>3.4857142857142853</v>
      </c>
      <c r="K3295" s="55">
        <v>40</v>
      </c>
      <c r="L3295" s="64">
        <f t="shared" si="262"/>
        <v>139.42857142857142</v>
      </c>
      <c r="M3295" s="71">
        <v>20</v>
      </c>
      <c r="N3295" s="22">
        <f t="shared" si="263"/>
        <v>111.54285714285713</v>
      </c>
      <c r="O3295" s="23">
        <v>60</v>
      </c>
      <c r="P3295" s="66">
        <f t="shared" si="264"/>
        <v>178.46857142857141</v>
      </c>
      <c r="Q3295" s="67">
        <f t="shared" si="265"/>
        <v>0</v>
      </c>
      <c r="R3295" s="55">
        <v>28</v>
      </c>
      <c r="S3295" s="70">
        <v>97.6</v>
      </c>
      <c r="T3295" s="69">
        <f t="shared" si="266"/>
        <v>3.4857142857142853</v>
      </c>
    </row>
    <row r="3296" spans="1:20" ht="17.25" customHeight="1">
      <c r="A3296">
        <v>12</v>
      </c>
      <c r="B3296" s="71" t="s">
        <v>6189</v>
      </c>
      <c r="C3296"/>
      <c r="D3296" s="71"/>
      <c r="E3296" s="71" t="s">
        <v>6232</v>
      </c>
      <c r="F3296"/>
      <c r="G3296" s="55"/>
      <c r="H3296"/>
      <c r="I3296" s="97">
        <v>240</v>
      </c>
      <c r="J3296" s="55">
        <v>4.5714285714285712</v>
      </c>
      <c r="K3296" s="55">
        <v>40</v>
      </c>
      <c r="L3296" s="64">
        <f t="shared" si="262"/>
        <v>182.85714285714283</v>
      </c>
      <c r="M3296" s="71">
        <v>20</v>
      </c>
      <c r="N3296" s="22">
        <f t="shared" si="263"/>
        <v>146.28571428571428</v>
      </c>
      <c r="O3296" s="23">
        <v>60</v>
      </c>
      <c r="P3296" s="66">
        <f t="shared" si="264"/>
        <v>234.05714285714285</v>
      </c>
      <c r="Q3296" s="67">
        <f t="shared" si="265"/>
        <v>0</v>
      </c>
      <c r="R3296" s="55">
        <v>28</v>
      </c>
      <c r="S3296" s="70">
        <v>128</v>
      </c>
      <c r="T3296" s="69">
        <f t="shared" si="266"/>
        <v>4.5714285714285712</v>
      </c>
    </row>
    <row r="3297" spans="1:20" ht="17.25" customHeight="1">
      <c r="A3297">
        <v>12</v>
      </c>
      <c r="B3297" s="71" t="s">
        <v>6189</v>
      </c>
      <c r="C3297"/>
      <c r="D3297" s="71"/>
      <c r="E3297" s="71" t="s">
        <v>6233</v>
      </c>
      <c r="F3297"/>
      <c r="G3297" s="55"/>
      <c r="H3297"/>
      <c r="I3297" s="97">
        <v>25</v>
      </c>
      <c r="J3297" s="55">
        <v>0.39999999999999997</v>
      </c>
      <c r="K3297" s="55">
        <v>40</v>
      </c>
      <c r="L3297" s="64">
        <f t="shared" si="262"/>
        <v>15.999999999999998</v>
      </c>
      <c r="M3297" s="71">
        <v>20</v>
      </c>
      <c r="N3297" s="22">
        <f t="shared" si="263"/>
        <v>12.799999999999999</v>
      </c>
      <c r="O3297" s="23">
        <v>60</v>
      </c>
      <c r="P3297" s="66">
        <f t="shared" si="264"/>
        <v>20.479999999999997</v>
      </c>
      <c r="Q3297" s="67">
        <f t="shared" si="265"/>
        <v>0</v>
      </c>
      <c r="R3297" s="55">
        <v>28</v>
      </c>
      <c r="S3297" s="70">
        <v>11.2</v>
      </c>
      <c r="T3297" s="69">
        <f t="shared" si="266"/>
        <v>0.39999999999999997</v>
      </c>
    </row>
    <row r="3298" spans="1:20" ht="17.25" customHeight="1">
      <c r="A3298">
        <v>12</v>
      </c>
      <c r="B3298" s="71" t="s">
        <v>6189</v>
      </c>
      <c r="C3298"/>
      <c r="D3298" s="71"/>
      <c r="E3298" s="71" t="s">
        <v>6234</v>
      </c>
      <c r="F3298"/>
      <c r="G3298" s="55"/>
      <c r="H3298"/>
      <c r="I3298" s="97">
        <v>30</v>
      </c>
      <c r="J3298" s="55">
        <v>0.5714285714285714</v>
      </c>
      <c r="K3298" s="55">
        <v>40</v>
      </c>
      <c r="L3298" s="64">
        <f t="shared" si="262"/>
        <v>22.857142857142854</v>
      </c>
      <c r="M3298" s="71">
        <v>20</v>
      </c>
      <c r="N3298" s="22">
        <f t="shared" si="263"/>
        <v>18.285714285714285</v>
      </c>
      <c r="O3298" s="23">
        <v>60</v>
      </c>
      <c r="P3298" s="66">
        <f t="shared" si="264"/>
        <v>29.257142857142856</v>
      </c>
      <c r="Q3298" s="67">
        <f t="shared" si="265"/>
        <v>0</v>
      </c>
      <c r="R3298" s="55">
        <v>28</v>
      </c>
      <c r="S3298" s="70">
        <v>16</v>
      </c>
      <c r="T3298" s="69">
        <f t="shared" si="266"/>
        <v>0.5714285714285714</v>
      </c>
    </row>
    <row r="3299" spans="1:20" ht="17.25" customHeight="1">
      <c r="A3299">
        <v>12</v>
      </c>
      <c r="B3299" s="71" t="s">
        <v>6189</v>
      </c>
      <c r="C3299"/>
      <c r="D3299" s="71"/>
      <c r="E3299" s="71" t="s">
        <v>6235</v>
      </c>
      <c r="F3299"/>
      <c r="G3299" s="55"/>
      <c r="H3299"/>
      <c r="I3299" s="97">
        <v>55</v>
      </c>
      <c r="J3299" s="55">
        <v>1.0428571428571429</v>
      </c>
      <c r="K3299" s="55">
        <v>40</v>
      </c>
      <c r="L3299" s="64">
        <f t="shared" si="262"/>
        <v>41.714285714285715</v>
      </c>
      <c r="M3299" s="71">
        <v>20</v>
      </c>
      <c r="N3299" s="22">
        <f t="shared" si="263"/>
        <v>33.371428571428574</v>
      </c>
      <c r="O3299" s="23">
        <v>60</v>
      </c>
      <c r="P3299" s="66">
        <f t="shared" si="264"/>
        <v>53.394285714285715</v>
      </c>
      <c r="Q3299" s="67">
        <f t="shared" si="265"/>
        <v>0</v>
      </c>
      <c r="R3299" s="55">
        <v>28</v>
      </c>
      <c r="S3299" s="70">
        <v>29.2</v>
      </c>
      <c r="T3299" s="69">
        <f t="shared" si="266"/>
        <v>1.0428571428571429</v>
      </c>
    </row>
    <row r="3300" spans="1:20" ht="17.25" customHeight="1">
      <c r="A3300">
        <v>12</v>
      </c>
      <c r="B3300" s="71" t="s">
        <v>6189</v>
      </c>
      <c r="C3300"/>
      <c r="D3300" s="71"/>
      <c r="E3300" s="71" t="s">
        <v>6236</v>
      </c>
      <c r="F3300"/>
      <c r="G3300" s="55"/>
      <c r="H3300"/>
      <c r="I3300" s="97">
        <v>60</v>
      </c>
      <c r="J3300" s="55">
        <v>1.1428571428571428</v>
      </c>
      <c r="K3300" s="55">
        <v>40</v>
      </c>
      <c r="L3300" s="64">
        <f t="shared" si="262"/>
        <v>45.714285714285708</v>
      </c>
      <c r="M3300" s="71">
        <v>20</v>
      </c>
      <c r="N3300" s="22">
        <f t="shared" si="263"/>
        <v>36.571428571428569</v>
      </c>
      <c r="O3300" s="23">
        <v>60</v>
      </c>
      <c r="P3300" s="66">
        <f t="shared" si="264"/>
        <v>58.514285714285712</v>
      </c>
      <c r="Q3300" s="67">
        <f t="shared" si="265"/>
        <v>0</v>
      </c>
      <c r="R3300" s="55">
        <v>28</v>
      </c>
      <c r="S3300" s="70">
        <v>32</v>
      </c>
      <c r="T3300" s="69">
        <f t="shared" si="266"/>
        <v>1.1428571428571428</v>
      </c>
    </row>
    <row r="3301" spans="1:20" ht="17.25" customHeight="1">
      <c r="A3301">
        <v>12</v>
      </c>
      <c r="B3301" s="71" t="s">
        <v>6189</v>
      </c>
      <c r="C3301"/>
      <c r="D3301" s="71"/>
      <c r="E3301" s="71" t="s">
        <v>6237</v>
      </c>
      <c r="F3301"/>
      <c r="G3301" s="55"/>
      <c r="H3301"/>
      <c r="I3301" s="97">
        <v>50</v>
      </c>
      <c r="J3301" s="55">
        <v>0.97142857142857142</v>
      </c>
      <c r="K3301" s="55">
        <v>40</v>
      </c>
      <c r="L3301" s="64">
        <f t="shared" si="262"/>
        <v>38.857142857142854</v>
      </c>
      <c r="M3301" s="71">
        <v>20</v>
      </c>
      <c r="N3301" s="22">
        <f t="shared" si="263"/>
        <v>31.085714285714282</v>
      </c>
      <c r="O3301" s="23">
        <v>60</v>
      </c>
      <c r="P3301" s="66">
        <f t="shared" si="264"/>
        <v>49.73714285714285</v>
      </c>
      <c r="Q3301" s="67">
        <f t="shared" si="265"/>
        <v>0</v>
      </c>
      <c r="R3301" s="55">
        <v>28</v>
      </c>
      <c r="S3301" s="70">
        <v>27.2</v>
      </c>
      <c r="T3301" s="69">
        <f t="shared" si="266"/>
        <v>0.97142857142857142</v>
      </c>
    </row>
    <row r="3302" spans="1:20" ht="17.25" customHeight="1">
      <c r="A3302">
        <v>12</v>
      </c>
      <c r="B3302" s="71" t="s">
        <v>6189</v>
      </c>
      <c r="C3302"/>
      <c r="D3302" s="71"/>
      <c r="E3302" s="71" t="s">
        <v>6238</v>
      </c>
      <c r="F3302"/>
      <c r="G3302" s="55"/>
      <c r="H3302"/>
      <c r="I3302" s="97">
        <v>330</v>
      </c>
      <c r="J3302" s="55">
        <v>6.5714285714285712</v>
      </c>
      <c r="K3302" s="55">
        <v>40</v>
      </c>
      <c r="L3302" s="64">
        <f t="shared" si="262"/>
        <v>262.85714285714283</v>
      </c>
      <c r="M3302" s="71">
        <v>20</v>
      </c>
      <c r="N3302" s="22">
        <f t="shared" si="263"/>
        <v>210.28571428571428</v>
      </c>
      <c r="O3302" s="23">
        <v>60</v>
      </c>
      <c r="P3302" s="66">
        <f t="shared" si="264"/>
        <v>336.45714285714286</v>
      </c>
      <c r="Q3302" s="67">
        <f t="shared" si="265"/>
        <v>0</v>
      </c>
      <c r="R3302" s="55">
        <v>28</v>
      </c>
      <c r="S3302" s="70">
        <v>184</v>
      </c>
      <c r="T3302" s="69">
        <f t="shared" si="266"/>
        <v>6.5714285714285712</v>
      </c>
    </row>
    <row r="3303" spans="1:20" ht="17.25" customHeight="1">
      <c r="A3303">
        <v>12</v>
      </c>
      <c r="B3303" s="71" t="s">
        <v>6189</v>
      </c>
      <c r="C3303"/>
      <c r="D3303" s="71"/>
      <c r="E3303" s="71" t="s">
        <v>6239</v>
      </c>
      <c r="F3303"/>
      <c r="G3303" s="55"/>
      <c r="H3303"/>
      <c r="I3303" s="97">
        <v>350</v>
      </c>
      <c r="J3303" s="55">
        <v>6.8571428571428568</v>
      </c>
      <c r="K3303" s="55">
        <v>40</v>
      </c>
      <c r="L3303" s="64">
        <f t="shared" si="262"/>
        <v>274.28571428571428</v>
      </c>
      <c r="M3303" s="71">
        <v>20</v>
      </c>
      <c r="N3303" s="22">
        <f t="shared" si="263"/>
        <v>219.42857142857142</v>
      </c>
      <c r="O3303" s="23">
        <v>60</v>
      </c>
      <c r="P3303" s="66">
        <f t="shared" si="264"/>
        <v>351.08571428571429</v>
      </c>
      <c r="Q3303" s="67">
        <f t="shared" si="265"/>
        <v>0</v>
      </c>
      <c r="R3303" s="55">
        <v>28</v>
      </c>
      <c r="S3303" s="70">
        <v>192</v>
      </c>
      <c r="T3303" s="69">
        <f t="shared" si="266"/>
        <v>6.8571428571428568</v>
      </c>
    </row>
    <row r="3304" spans="1:20" ht="17.25" customHeight="1">
      <c r="A3304">
        <v>12</v>
      </c>
      <c r="B3304" s="71" t="s">
        <v>6189</v>
      </c>
      <c r="C3304"/>
      <c r="D3304" s="71"/>
      <c r="E3304" s="71" t="s">
        <v>6240</v>
      </c>
      <c r="F3304"/>
      <c r="G3304" s="55"/>
      <c r="H3304"/>
      <c r="I3304" s="97">
        <v>350</v>
      </c>
      <c r="J3304" s="55">
        <v>6.8571428571428568</v>
      </c>
      <c r="K3304" s="55">
        <v>40</v>
      </c>
      <c r="L3304" s="64">
        <f t="shared" si="262"/>
        <v>274.28571428571428</v>
      </c>
      <c r="M3304" s="71">
        <v>20</v>
      </c>
      <c r="N3304" s="22">
        <f t="shared" si="263"/>
        <v>219.42857142857142</v>
      </c>
      <c r="O3304" s="23">
        <v>60</v>
      </c>
      <c r="P3304" s="66">
        <f t="shared" si="264"/>
        <v>351.08571428571429</v>
      </c>
      <c r="Q3304" s="67">
        <f t="shared" si="265"/>
        <v>0</v>
      </c>
      <c r="R3304" s="55">
        <v>28</v>
      </c>
      <c r="S3304" s="70">
        <v>192</v>
      </c>
      <c r="T3304" s="69">
        <f t="shared" si="266"/>
        <v>6.8571428571428568</v>
      </c>
    </row>
    <row r="3305" spans="1:20" ht="17.25" customHeight="1">
      <c r="A3305">
        <v>12</v>
      </c>
      <c r="B3305" s="71" t="s">
        <v>6189</v>
      </c>
      <c r="C3305"/>
      <c r="D3305" s="71"/>
      <c r="E3305" s="71" t="s">
        <v>6241</v>
      </c>
      <c r="F3305"/>
      <c r="G3305" s="55"/>
      <c r="H3305"/>
      <c r="I3305" s="97">
        <v>65</v>
      </c>
      <c r="J3305" s="55">
        <v>1.2857142857142858</v>
      </c>
      <c r="K3305" s="55">
        <v>40</v>
      </c>
      <c r="L3305" s="64">
        <f t="shared" si="262"/>
        <v>51.428571428571431</v>
      </c>
      <c r="M3305" s="71">
        <v>20</v>
      </c>
      <c r="N3305" s="22">
        <f t="shared" si="263"/>
        <v>41.142857142857146</v>
      </c>
      <c r="O3305" s="23">
        <v>60</v>
      </c>
      <c r="P3305" s="66">
        <f t="shared" si="264"/>
        <v>65.828571428571436</v>
      </c>
      <c r="Q3305" s="67">
        <f t="shared" si="265"/>
        <v>0</v>
      </c>
      <c r="R3305" s="55">
        <v>28</v>
      </c>
      <c r="S3305" s="70">
        <v>36</v>
      </c>
      <c r="T3305" s="69">
        <f t="shared" si="266"/>
        <v>1.2857142857142858</v>
      </c>
    </row>
    <row r="3306" spans="1:20" ht="17.25" customHeight="1">
      <c r="A3306">
        <v>12</v>
      </c>
      <c r="B3306" s="71" t="s">
        <v>6189</v>
      </c>
      <c r="C3306"/>
      <c r="D3306" s="71"/>
      <c r="E3306" s="71" t="s">
        <v>6241</v>
      </c>
      <c r="F3306"/>
      <c r="G3306" s="55"/>
      <c r="H3306"/>
      <c r="I3306" s="97">
        <v>170</v>
      </c>
      <c r="J3306" s="55">
        <v>3.3714285714285714</v>
      </c>
      <c r="K3306" s="55">
        <v>40</v>
      </c>
      <c r="L3306" s="64">
        <f t="shared" si="262"/>
        <v>134.85714285714286</v>
      </c>
      <c r="M3306" s="71">
        <v>20</v>
      </c>
      <c r="N3306" s="22">
        <f t="shared" si="263"/>
        <v>107.88571428571429</v>
      </c>
      <c r="O3306" s="23">
        <v>60</v>
      </c>
      <c r="P3306" s="66">
        <f t="shared" si="264"/>
        <v>172.61714285714285</v>
      </c>
      <c r="Q3306" s="67">
        <f t="shared" si="265"/>
        <v>0</v>
      </c>
      <c r="R3306" s="55">
        <v>28</v>
      </c>
      <c r="S3306" s="70">
        <v>94.4</v>
      </c>
      <c r="T3306" s="69">
        <f t="shared" si="266"/>
        <v>3.3714285714285714</v>
      </c>
    </row>
    <row r="3307" spans="1:20" ht="17.25" customHeight="1">
      <c r="A3307">
        <v>12</v>
      </c>
      <c r="B3307" s="71" t="s">
        <v>6189</v>
      </c>
      <c r="C3307"/>
      <c r="D3307" s="71"/>
      <c r="E3307" s="71" t="s">
        <v>6242</v>
      </c>
      <c r="F3307"/>
      <c r="G3307" s="55"/>
      <c r="H3307"/>
      <c r="I3307" s="97">
        <v>45</v>
      </c>
      <c r="J3307" s="55">
        <v>0.8571428571428571</v>
      </c>
      <c r="K3307" s="55">
        <v>40</v>
      </c>
      <c r="L3307" s="64">
        <f t="shared" si="262"/>
        <v>34.285714285714285</v>
      </c>
      <c r="M3307" s="71">
        <v>20</v>
      </c>
      <c r="N3307" s="22">
        <f t="shared" si="263"/>
        <v>27.428571428571427</v>
      </c>
      <c r="O3307" s="23">
        <v>60</v>
      </c>
      <c r="P3307" s="66">
        <f t="shared" si="264"/>
        <v>43.885714285714286</v>
      </c>
      <c r="Q3307" s="67">
        <f t="shared" si="265"/>
        <v>0</v>
      </c>
      <c r="R3307" s="55">
        <v>28</v>
      </c>
      <c r="S3307" s="70">
        <v>24</v>
      </c>
      <c r="T3307" s="69">
        <f t="shared" si="266"/>
        <v>0.8571428571428571</v>
      </c>
    </row>
    <row r="3308" spans="1:20" ht="17.25" customHeight="1">
      <c r="A3308">
        <v>12</v>
      </c>
      <c r="B3308" s="71" t="s">
        <v>6189</v>
      </c>
      <c r="C3308"/>
      <c r="D3308" s="71"/>
      <c r="E3308" s="71" t="s">
        <v>6243</v>
      </c>
      <c r="F3308"/>
      <c r="G3308" s="55"/>
      <c r="H3308"/>
      <c r="I3308" s="97">
        <v>140</v>
      </c>
      <c r="J3308" s="55">
        <v>2.7142857142857144</v>
      </c>
      <c r="K3308" s="55">
        <v>40</v>
      </c>
      <c r="L3308" s="64">
        <f t="shared" si="262"/>
        <v>108.57142857142858</v>
      </c>
      <c r="M3308" s="71">
        <v>20</v>
      </c>
      <c r="N3308" s="22">
        <f t="shared" si="263"/>
        <v>86.857142857142861</v>
      </c>
      <c r="O3308" s="23">
        <v>60</v>
      </c>
      <c r="P3308" s="66">
        <f t="shared" si="264"/>
        <v>138.97142857142859</v>
      </c>
      <c r="Q3308" s="67">
        <f t="shared" si="265"/>
        <v>0</v>
      </c>
      <c r="R3308" s="55">
        <v>28</v>
      </c>
      <c r="S3308" s="70">
        <v>76</v>
      </c>
      <c r="T3308" s="69">
        <f t="shared" si="266"/>
        <v>2.7142857142857144</v>
      </c>
    </row>
    <row r="3309" spans="1:20" ht="17.25" customHeight="1">
      <c r="A3309">
        <v>12</v>
      </c>
      <c r="B3309" s="71" t="s">
        <v>6189</v>
      </c>
      <c r="C3309"/>
      <c r="D3309" s="71"/>
      <c r="E3309" s="71" t="s">
        <v>6244</v>
      </c>
      <c r="F3309"/>
      <c r="G3309" s="55"/>
      <c r="H3309"/>
      <c r="I3309" s="97">
        <v>180</v>
      </c>
      <c r="J3309" s="55">
        <v>3.5714285714285716</v>
      </c>
      <c r="K3309" s="55">
        <v>40</v>
      </c>
      <c r="L3309" s="64">
        <f t="shared" si="262"/>
        <v>142.85714285714286</v>
      </c>
      <c r="M3309" s="71">
        <v>20</v>
      </c>
      <c r="N3309" s="22">
        <f t="shared" si="263"/>
        <v>114.28571428571429</v>
      </c>
      <c r="O3309" s="23">
        <v>60</v>
      </c>
      <c r="P3309" s="66">
        <f t="shared" si="264"/>
        <v>182.85714285714289</v>
      </c>
      <c r="Q3309" s="67">
        <f t="shared" si="265"/>
        <v>0</v>
      </c>
      <c r="R3309" s="55">
        <v>28</v>
      </c>
      <c r="S3309" s="70">
        <v>100</v>
      </c>
      <c r="T3309" s="69">
        <f t="shared" si="266"/>
        <v>3.5714285714285716</v>
      </c>
    </row>
    <row r="3310" spans="1:20" ht="17.25" customHeight="1">
      <c r="A3310">
        <v>12</v>
      </c>
      <c r="B3310" s="71" t="s">
        <v>6189</v>
      </c>
      <c r="C3310"/>
      <c r="D3310" s="71"/>
      <c r="E3310" s="71" t="s">
        <v>5937</v>
      </c>
      <c r="F3310"/>
      <c r="G3310" s="55"/>
      <c r="H3310"/>
      <c r="I3310" s="97">
        <v>20</v>
      </c>
      <c r="J3310" s="55">
        <v>0.37142857142857144</v>
      </c>
      <c r="K3310" s="55">
        <v>40</v>
      </c>
      <c r="L3310" s="64">
        <f t="shared" si="262"/>
        <v>14.857142857142858</v>
      </c>
      <c r="M3310" s="71">
        <v>20</v>
      </c>
      <c r="N3310" s="22">
        <f t="shared" si="263"/>
        <v>11.885714285714286</v>
      </c>
      <c r="O3310" s="23">
        <v>60</v>
      </c>
      <c r="P3310" s="66">
        <f t="shared" si="264"/>
        <v>19.017142857142858</v>
      </c>
      <c r="Q3310" s="67">
        <f t="shared" si="265"/>
        <v>0</v>
      </c>
      <c r="R3310" s="55">
        <v>28</v>
      </c>
      <c r="S3310" s="70">
        <v>10.4</v>
      </c>
      <c r="T3310" s="69">
        <f t="shared" si="266"/>
        <v>0.37142857142857144</v>
      </c>
    </row>
    <row r="3311" spans="1:20" ht="17.25" customHeight="1">
      <c r="A3311"/>
      <c r="B3311" s="99"/>
      <c r="C3311"/>
      <c r="D3311"/>
      <c r="E3311"/>
      <c r="F3311"/>
      <c r="G3311"/>
      <c r="H3311"/>
      <c r="I3311"/>
      <c r="J3311" t="e">
        <v>#DIV/0!</v>
      </c>
      <c r="K3311" s="55">
        <v>40</v>
      </c>
      <c r="L3311" s="64" t="e">
        <f t="shared" si="262"/>
        <v>#DIV/0!</v>
      </c>
      <c r="M3311"/>
      <c r="N3311" s="22" t="e">
        <f t="shared" si="263"/>
        <v>#DIV/0!</v>
      </c>
      <c r="O3311" s="23">
        <v>60</v>
      </c>
      <c r="P3311" s="66" t="e">
        <f t="shared" si="264"/>
        <v>#DIV/0!</v>
      </c>
      <c r="Q3311" s="67" t="e">
        <f t="shared" si="265"/>
        <v>#DIV/0!</v>
      </c>
      <c r="R3311" s="55"/>
      <c r="T3311" s="69" t="e">
        <f t="shared" si="266"/>
        <v>#DIV/0!</v>
      </c>
    </row>
    <row r="3312" spans="1:20" ht="17.25" customHeight="1">
      <c r="A3312"/>
      <c r="B3312" s="99"/>
      <c r="C3312"/>
      <c r="D3312"/>
      <c r="E3312"/>
      <c r="F3312"/>
      <c r="G3312"/>
      <c r="H3312"/>
      <c r="I3312"/>
      <c r="J3312" t="e">
        <v>#DIV/0!</v>
      </c>
      <c r="K3312" s="55">
        <v>40</v>
      </c>
      <c r="L3312" s="64" t="e">
        <f t="shared" si="262"/>
        <v>#DIV/0!</v>
      </c>
      <c r="M3312"/>
      <c r="N3312" s="22" t="e">
        <f t="shared" si="263"/>
        <v>#DIV/0!</v>
      </c>
      <c r="O3312" s="23">
        <v>60</v>
      </c>
      <c r="P3312" s="66" t="e">
        <f t="shared" si="264"/>
        <v>#DIV/0!</v>
      </c>
      <c r="Q3312" s="67" t="e">
        <f t="shared" si="265"/>
        <v>#DIV/0!</v>
      </c>
      <c r="R3312" s="55"/>
      <c r="T3312" s="69" t="e">
        <f t="shared" si="266"/>
        <v>#DIV/0!</v>
      </c>
    </row>
    <row r="3313" spans="1:20" ht="17.25" customHeight="1">
      <c r="A3313"/>
      <c r="B3313" s="99"/>
      <c r="C3313"/>
      <c r="D3313"/>
      <c r="E3313"/>
      <c r="F3313"/>
      <c r="G3313"/>
      <c r="H3313"/>
      <c r="I3313"/>
      <c r="J3313" t="e">
        <v>#DIV/0!</v>
      </c>
      <c r="K3313" s="55">
        <v>40</v>
      </c>
      <c r="L3313" s="64" t="e">
        <f t="shared" si="262"/>
        <v>#DIV/0!</v>
      </c>
      <c r="M3313"/>
      <c r="N3313" s="22" t="e">
        <f t="shared" si="263"/>
        <v>#DIV/0!</v>
      </c>
      <c r="O3313" s="23">
        <v>60</v>
      </c>
      <c r="P3313" s="66" t="e">
        <f t="shared" si="264"/>
        <v>#DIV/0!</v>
      </c>
      <c r="Q3313" s="67" t="e">
        <f t="shared" si="265"/>
        <v>#DIV/0!</v>
      </c>
      <c r="R3313" s="55"/>
      <c r="T3313" s="69" t="e">
        <f t="shared" si="266"/>
        <v>#DIV/0!</v>
      </c>
    </row>
    <row r="3314" spans="1:20" ht="17.25" customHeight="1">
      <c r="A3314">
        <v>13</v>
      </c>
      <c r="B3314" s="75" t="s">
        <v>6245</v>
      </c>
      <c r="C3314"/>
      <c r="D3314" s="71"/>
      <c r="E3314" s="71" t="s">
        <v>6246</v>
      </c>
      <c r="F3314"/>
      <c r="G3314" s="71"/>
      <c r="H3314"/>
      <c r="I3314" s="107">
        <v>45</v>
      </c>
      <c r="J3314" s="71">
        <v>0.9107142857142857</v>
      </c>
      <c r="K3314" s="55">
        <v>40</v>
      </c>
      <c r="L3314" s="64">
        <f t="shared" si="262"/>
        <v>36.428571428571431</v>
      </c>
      <c r="M3314" s="71">
        <v>15</v>
      </c>
      <c r="N3314" s="22">
        <f t="shared" si="263"/>
        <v>30.964285714285715</v>
      </c>
      <c r="O3314" s="23">
        <v>60</v>
      </c>
      <c r="P3314" s="66">
        <f t="shared" si="264"/>
        <v>49.542857142857144</v>
      </c>
      <c r="Q3314" s="67">
        <f t="shared" si="265"/>
        <v>0</v>
      </c>
      <c r="R3314" s="55">
        <v>28</v>
      </c>
      <c r="S3314" s="70">
        <v>25.5</v>
      </c>
      <c r="T3314" s="69">
        <f t="shared" si="266"/>
        <v>0.9107142857142857</v>
      </c>
    </row>
    <row r="3315" spans="1:20" ht="17.25" customHeight="1">
      <c r="A3315">
        <v>13</v>
      </c>
      <c r="B3315" s="75" t="s">
        <v>6245</v>
      </c>
      <c r="C3315"/>
      <c r="D3315" s="71"/>
      <c r="E3315" s="71" t="s">
        <v>6247</v>
      </c>
      <c r="F3315"/>
      <c r="G3315" s="71"/>
      <c r="H3315"/>
      <c r="I3315" s="107">
        <v>130</v>
      </c>
      <c r="J3315" s="71">
        <v>2.5803571428571428</v>
      </c>
      <c r="K3315" s="55">
        <v>40</v>
      </c>
      <c r="L3315" s="64">
        <f t="shared" si="262"/>
        <v>103.21428571428571</v>
      </c>
      <c r="M3315" s="71">
        <v>15</v>
      </c>
      <c r="N3315" s="22">
        <f t="shared" si="263"/>
        <v>87.732142857142847</v>
      </c>
      <c r="O3315" s="23">
        <v>60</v>
      </c>
      <c r="P3315" s="66">
        <f t="shared" si="264"/>
        <v>140.37142857142857</v>
      </c>
      <c r="Q3315" s="67">
        <f t="shared" si="265"/>
        <v>0</v>
      </c>
      <c r="R3315" s="55">
        <v>28</v>
      </c>
      <c r="S3315" s="70">
        <v>72.25</v>
      </c>
      <c r="T3315" s="69">
        <f t="shared" si="266"/>
        <v>2.5803571428571428</v>
      </c>
    </row>
    <row r="3316" spans="1:20" ht="17.25" customHeight="1">
      <c r="A3316">
        <v>13</v>
      </c>
      <c r="B3316" s="75" t="s">
        <v>6245</v>
      </c>
      <c r="C3316"/>
      <c r="D3316" s="71"/>
      <c r="E3316" s="71" t="s">
        <v>6248</v>
      </c>
      <c r="F3316"/>
      <c r="G3316" s="71"/>
      <c r="H3316"/>
      <c r="I3316" s="107">
        <v>25</v>
      </c>
      <c r="J3316" s="71">
        <v>0.45535714285714285</v>
      </c>
      <c r="K3316" s="55">
        <v>40</v>
      </c>
      <c r="L3316" s="64">
        <f t="shared" si="262"/>
        <v>18.214285714285715</v>
      </c>
      <c r="M3316" s="71">
        <v>15</v>
      </c>
      <c r="N3316" s="22">
        <f t="shared" si="263"/>
        <v>15.482142857142858</v>
      </c>
      <c r="O3316" s="23">
        <v>60</v>
      </c>
      <c r="P3316" s="66">
        <f t="shared" si="264"/>
        <v>24.771428571428572</v>
      </c>
      <c r="Q3316" s="67">
        <f t="shared" si="265"/>
        <v>0</v>
      </c>
      <c r="R3316" s="55">
        <v>28</v>
      </c>
      <c r="S3316" s="70">
        <v>12.75</v>
      </c>
      <c r="T3316" s="69">
        <f t="shared" si="266"/>
        <v>0.45535714285714285</v>
      </c>
    </row>
    <row r="3317" spans="1:20" ht="17.25" customHeight="1">
      <c r="A3317">
        <v>13</v>
      </c>
      <c r="B3317" s="75" t="s">
        <v>6245</v>
      </c>
      <c r="C3317"/>
      <c r="D3317" s="71"/>
      <c r="E3317" s="71" t="s">
        <v>6249</v>
      </c>
      <c r="F3317"/>
      <c r="G3317" s="71"/>
      <c r="H3317"/>
      <c r="I3317" s="107">
        <v>170</v>
      </c>
      <c r="J3317" s="71">
        <v>3.3392857142857144</v>
      </c>
      <c r="K3317" s="55">
        <v>40</v>
      </c>
      <c r="L3317" s="64">
        <f t="shared" si="262"/>
        <v>133.57142857142858</v>
      </c>
      <c r="M3317" s="71">
        <v>15</v>
      </c>
      <c r="N3317" s="22">
        <f t="shared" si="263"/>
        <v>113.53571428571429</v>
      </c>
      <c r="O3317" s="23">
        <v>60</v>
      </c>
      <c r="P3317" s="66">
        <f t="shared" si="264"/>
        <v>181.65714285714287</v>
      </c>
      <c r="Q3317" s="67">
        <f t="shared" si="265"/>
        <v>0</v>
      </c>
      <c r="R3317" s="55">
        <v>28</v>
      </c>
      <c r="S3317" s="70">
        <v>93.5</v>
      </c>
      <c r="T3317" s="69">
        <f t="shared" si="266"/>
        <v>3.3392857142857144</v>
      </c>
    </row>
    <row r="3318" spans="1:20" ht="17.25" customHeight="1">
      <c r="A3318">
        <v>13</v>
      </c>
      <c r="B3318" s="75" t="s">
        <v>6245</v>
      </c>
      <c r="C3318"/>
      <c r="D3318" s="71"/>
      <c r="E3318" s="71" t="s">
        <v>6250</v>
      </c>
      <c r="F3318"/>
      <c r="G3318" s="71"/>
      <c r="H3318"/>
      <c r="I3318" s="107">
        <v>230</v>
      </c>
      <c r="J3318" s="71">
        <v>4.5535714285714288</v>
      </c>
      <c r="K3318" s="55">
        <v>40</v>
      </c>
      <c r="L3318" s="64">
        <f t="shared" si="262"/>
        <v>182.14285714285717</v>
      </c>
      <c r="M3318" s="71">
        <v>15</v>
      </c>
      <c r="N3318" s="22">
        <f t="shared" si="263"/>
        <v>154.82142857142858</v>
      </c>
      <c r="O3318" s="23">
        <v>60</v>
      </c>
      <c r="P3318" s="66">
        <f t="shared" si="264"/>
        <v>247.71428571428572</v>
      </c>
      <c r="Q3318" s="67">
        <f t="shared" si="265"/>
        <v>0</v>
      </c>
      <c r="R3318" s="55">
        <v>28</v>
      </c>
      <c r="S3318" s="70">
        <v>127.5</v>
      </c>
      <c r="T3318" s="69">
        <f t="shared" si="266"/>
        <v>4.5535714285714288</v>
      </c>
    </row>
    <row r="3319" spans="1:20" ht="17.25" customHeight="1">
      <c r="A3319">
        <v>13</v>
      </c>
      <c r="B3319" s="75" t="s">
        <v>6245</v>
      </c>
      <c r="C3319"/>
      <c r="D3319" s="71"/>
      <c r="E3319" s="71" t="s">
        <v>6251</v>
      </c>
      <c r="F3319"/>
      <c r="G3319" s="71"/>
      <c r="H3319"/>
      <c r="I3319" s="107">
        <v>110</v>
      </c>
      <c r="J3319" s="71">
        <v>2.125</v>
      </c>
      <c r="K3319" s="55">
        <v>40</v>
      </c>
      <c r="L3319" s="64">
        <f t="shared" si="262"/>
        <v>85</v>
      </c>
      <c r="M3319" s="71">
        <v>15</v>
      </c>
      <c r="N3319" s="22">
        <f t="shared" si="263"/>
        <v>72.25</v>
      </c>
      <c r="O3319" s="23">
        <v>60</v>
      </c>
      <c r="P3319" s="66">
        <f t="shared" si="264"/>
        <v>115.6</v>
      </c>
      <c r="Q3319" s="67">
        <f t="shared" si="265"/>
        <v>0</v>
      </c>
      <c r="R3319" s="55">
        <v>28</v>
      </c>
      <c r="S3319" s="70">
        <v>59.5</v>
      </c>
      <c r="T3319" s="69">
        <f t="shared" si="266"/>
        <v>2.125</v>
      </c>
    </row>
    <row r="3320" spans="1:20" ht="17.25" customHeight="1">
      <c r="A3320">
        <v>13</v>
      </c>
      <c r="B3320" s="75" t="s">
        <v>6245</v>
      </c>
      <c r="C3320"/>
      <c r="D3320" s="71"/>
      <c r="E3320" s="71" t="s">
        <v>6252</v>
      </c>
      <c r="F3320"/>
      <c r="G3320" s="71"/>
      <c r="H3320"/>
      <c r="I3320" s="107">
        <v>40</v>
      </c>
      <c r="J3320" s="71">
        <v>0.72857142857142854</v>
      </c>
      <c r="K3320" s="55">
        <v>40</v>
      </c>
      <c r="L3320" s="64">
        <f t="shared" si="262"/>
        <v>29.142857142857142</v>
      </c>
      <c r="M3320" s="71">
        <v>15</v>
      </c>
      <c r="N3320" s="22">
        <f t="shared" si="263"/>
        <v>24.771428571428572</v>
      </c>
      <c r="O3320" s="23">
        <v>60</v>
      </c>
      <c r="P3320" s="66">
        <f t="shared" si="264"/>
        <v>39.634285714285717</v>
      </c>
      <c r="Q3320" s="67">
        <f t="shared" si="265"/>
        <v>0</v>
      </c>
      <c r="R3320" s="55">
        <v>28</v>
      </c>
      <c r="S3320" s="70">
        <v>20.399999999999999</v>
      </c>
      <c r="T3320" s="69">
        <f t="shared" si="266"/>
        <v>0.72857142857142854</v>
      </c>
    </row>
    <row r="3321" spans="1:20" ht="17.25" customHeight="1">
      <c r="A3321">
        <v>13</v>
      </c>
      <c r="B3321" s="75" t="s">
        <v>6245</v>
      </c>
      <c r="C3321"/>
      <c r="D3321" s="71"/>
      <c r="E3321" s="71" t="s">
        <v>6253</v>
      </c>
      <c r="F3321"/>
      <c r="G3321" s="71"/>
      <c r="H3321"/>
      <c r="I3321" s="107">
        <v>50</v>
      </c>
      <c r="J3321" s="71">
        <v>0.9107142857142857</v>
      </c>
      <c r="K3321" s="55">
        <v>40</v>
      </c>
      <c r="L3321" s="64">
        <f t="shared" si="262"/>
        <v>36.428571428571431</v>
      </c>
      <c r="M3321" s="71">
        <v>15</v>
      </c>
      <c r="N3321" s="22">
        <f t="shared" si="263"/>
        <v>30.964285714285715</v>
      </c>
      <c r="O3321" s="23">
        <v>60</v>
      </c>
      <c r="P3321" s="66">
        <f t="shared" si="264"/>
        <v>49.542857142857144</v>
      </c>
      <c r="Q3321" s="67">
        <f t="shared" si="265"/>
        <v>0</v>
      </c>
      <c r="R3321" s="55">
        <v>28</v>
      </c>
      <c r="S3321" s="70">
        <v>25.5</v>
      </c>
      <c r="T3321" s="69">
        <f t="shared" si="266"/>
        <v>0.9107142857142857</v>
      </c>
    </row>
    <row r="3322" spans="1:20" ht="17.25" customHeight="1">
      <c r="A3322">
        <v>13</v>
      </c>
      <c r="B3322" s="75" t="s">
        <v>6245</v>
      </c>
      <c r="C3322"/>
      <c r="D3322" s="71"/>
      <c r="E3322" s="71" t="s">
        <v>6254</v>
      </c>
      <c r="F3322"/>
      <c r="G3322" s="71"/>
      <c r="H3322"/>
      <c r="I3322" s="107">
        <v>62</v>
      </c>
      <c r="J3322" s="71">
        <v>1.1232142857142857</v>
      </c>
      <c r="K3322" s="55">
        <v>40</v>
      </c>
      <c r="L3322" s="64">
        <f t="shared" si="262"/>
        <v>44.928571428571431</v>
      </c>
      <c r="M3322" s="71">
        <v>15</v>
      </c>
      <c r="N3322" s="22">
        <f t="shared" si="263"/>
        <v>38.189285714285717</v>
      </c>
      <c r="O3322" s="23">
        <v>60</v>
      </c>
      <c r="P3322" s="66">
        <f t="shared" si="264"/>
        <v>61.102857142857147</v>
      </c>
      <c r="Q3322" s="67">
        <f t="shared" si="265"/>
        <v>0</v>
      </c>
      <c r="R3322" s="55">
        <v>28</v>
      </c>
      <c r="S3322" s="70">
        <v>31.45</v>
      </c>
      <c r="T3322" s="69">
        <f t="shared" si="266"/>
        <v>1.1232142857142857</v>
      </c>
    </row>
    <row r="3323" spans="1:20" ht="17.25" customHeight="1">
      <c r="A3323">
        <v>13</v>
      </c>
      <c r="B3323" s="75" t="s">
        <v>6245</v>
      </c>
      <c r="C3323"/>
      <c r="D3323" s="71"/>
      <c r="E3323" s="71" t="s">
        <v>6255</v>
      </c>
      <c r="F3323"/>
      <c r="G3323" s="71"/>
      <c r="H3323"/>
      <c r="I3323" s="107">
        <v>75</v>
      </c>
      <c r="J3323" s="71">
        <v>1.3660714285714286</v>
      </c>
      <c r="K3323" s="55">
        <v>40</v>
      </c>
      <c r="L3323" s="64">
        <f t="shared" si="262"/>
        <v>54.642857142857146</v>
      </c>
      <c r="M3323" s="71">
        <v>15</v>
      </c>
      <c r="N3323" s="22">
        <f t="shared" si="263"/>
        <v>46.446428571428569</v>
      </c>
      <c r="O3323" s="23">
        <v>60</v>
      </c>
      <c r="P3323" s="66">
        <f t="shared" si="264"/>
        <v>74.314285714285717</v>
      </c>
      <c r="Q3323" s="67">
        <f t="shared" si="265"/>
        <v>0</v>
      </c>
      <c r="R3323" s="55">
        <v>28</v>
      </c>
      <c r="S3323" s="70">
        <v>38.25</v>
      </c>
      <c r="T3323" s="69">
        <f t="shared" si="266"/>
        <v>1.3660714285714286</v>
      </c>
    </row>
    <row r="3324" spans="1:20" ht="17.25" customHeight="1">
      <c r="A3324">
        <v>13</v>
      </c>
      <c r="B3324" s="75" t="s">
        <v>6245</v>
      </c>
      <c r="C3324"/>
      <c r="D3324" s="71"/>
      <c r="E3324" s="71" t="s">
        <v>6256</v>
      </c>
      <c r="F3324"/>
      <c r="G3324" s="71"/>
      <c r="H3324"/>
      <c r="I3324" s="107">
        <v>95</v>
      </c>
      <c r="J3324" s="71">
        <v>1.7607142857142857</v>
      </c>
      <c r="K3324" s="55">
        <v>40</v>
      </c>
      <c r="L3324" s="64">
        <f t="shared" si="262"/>
        <v>70.428571428571431</v>
      </c>
      <c r="M3324" s="71">
        <v>15</v>
      </c>
      <c r="N3324" s="22">
        <f t="shared" si="263"/>
        <v>59.864285714285714</v>
      </c>
      <c r="O3324" s="23">
        <v>60</v>
      </c>
      <c r="P3324" s="66">
        <f t="shared" si="264"/>
        <v>95.782857142857139</v>
      </c>
      <c r="Q3324" s="67">
        <f t="shared" si="265"/>
        <v>0</v>
      </c>
      <c r="R3324" s="55">
        <v>28</v>
      </c>
      <c r="S3324" s="70">
        <v>49.3</v>
      </c>
      <c r="T3324" s="69">
        <f t="shared" si="266"/>
        <v>1.7607142857142857</v>
      </c>
    </row>
    <row r="3325" spans="1:20" ht="17.25" customHeight="1">
      <c r="A3325">
        <v>13</v>
      </c>
      <c r="B3325" s="75" t="s">
        <v>6245</v>
      </c>
      <c r="C3325"/>
      <c r="D3325" s="71"/>
      <c r="E3325" s="71" t="s">
        <v>6257</v>
      </c>
      <c r="F3325"/>
      <c r="G3325" s="71"/>
      <c r="H3325"/>
      <c r="I3325" s="107">
        <v>250</v>
      </c>
      <c r="J3325" s="71">
        <v>4.8571428571428568</v>
      </c>
      <c r="K3325" s="55">
        <v>40</v>
      </c>
      <c r="L3325" s="64">
        <f t="shared" si="262"/>
        <v>194.28571428571428</v>
      </c>
      <c r="M3325" s="71">
        <v>15</v>
      </c>
      <c r="N3325" s="22">
        <f t="shared" si="263"/>
        <v>165.14285714285714</v>
      </c>
      <c r="O3325" s="23">
        <v>60</v>
      </c>
      <c r="P3325" s="66">
        <f t="shared" si="264"/>
        <v>264.2285714285714</v>
      </c>
      <c r="Q3325" s="67">
        <f t="shared" si="265"/>
        <v>0</v>
      </c>
      <c r="R3325" s="55">
        <v>28</v>
      </c>
      <c r="S3325" s="70">
        <v>136</v>
      </c>
      <c r="T3325" s="69">
        <f t="shared" si="266"/>
        <v>4.8571428571428568</v>
      </c>
    </row>
    <row r="3326" spans="1:20" ht="17.25" customHeight="1">
      <c r="A3326">
        <v>13</v>
      </c>
      <c r="B3326" s="75" t="s">
        <v>6245</v>
      </c>
      <c r="C3326"/>
      <c r="D3326" s="71"/>
      <c r="E3326" s="71" t="s">
        <v>6257</v>
      </c>
      <c r="F3326"/>
      <c r="G3326" s="71"/>
      <c r="H3326"/>
      <c r="I3326" s="107">
        <v>130</v>
      </c>
      <c r="J3326" s="71">
        <v>2.5803571428571428</v>
      </c>
      <c r="K3326" s="55">
        <v>40</v>
      </c>
      <c r="L3326" s="64">
        <f t="shared" si="262"/>
        <v>103.21428571428571</v>
      </c>
      <c r="M3326" s="71">
        <v>15</v>
      </c>
      <c r="N3326" s="22">
        <f t="shared" si="263"/>
        <v>87.732142857142847</v>
      </c>
      <c r="O3326" s="23">
        <v>60</v>
      </c>
      <c r="P3326" s="66">
        <f t="shared" si="264"/>
        <v>140.37142857142857</v>
      </c>
      <c r="Q3326" s="67">
        <f t="shared" si="265"/>
        <v>0</v>
      </c>
      <c r="R3326" s="55">
        <v>28</v>
      </c>
      <c r="S3326" s="70">
        <v>72.25</v>
      </c>
      <c r="T3326" s="69">
        <f t="shared" si="266"/>
        <v>2.5803571428571428</v>
      </c>
    </row>
    <row r="3327" spans="1:20" ht="17.25" customHeight="1">
      <c r="A3327">
        <v>13</v>
      </c>
      <c r="B3327" s="75" t="s">
        <v>6245</v>
      </c>
      <c r="C3327"/>
      <c r="D3327" s="71"/>
      <c r="E3327" s="71" t="s">
        <v>6258</v>
      </c>
      <c r="F3327"/>
      <c r="G3327" s="71"/>
      <c r="H3327"/>
      <c r="I3327" s="107">
        <v>85</v>
      </c>
      <c r="J3327" s="71">
        <v>1.6696428571428572</v>
      </c>
      <c r="K3327" s="55">
        <v>40</v>
      </c>
      <c r="L3327" s="64">
        <f t="shared" si="262"/>
        <v>66.785714285714292</v>
      </c>
      <c r="M3327" s="71">
        <v>15</v>
      </c>
      <c r="N3327" s="22">
        <f t="shared" si="263"/>
        <v>56.767857142857146</v>
      </c>
      <c r="O3327" s="23">
        <v>60</v>
      </c>
      <c r="P3327" s="66">
        <f t="shared" si="264"/>
        <v>90.828571428571436</v>
      </c>
      <c r="Q3327" s="67">
        <f t="shared" si="265"/>
        <v>0</v>
      </c>
      <c r="R3327" s="55">
        <v>28</v>
      </c>
      <c r="S3327" s="70">
        <v>46.75</v>
      </c>
      <c r="T3327" s="69">
        <f t="shared" si="266"/>
        <v>1.6696428571428572</v>
      </c>
    </row>
    <row r="3328" spans="1:20" ht="17.25" customHeight="1">
      <c r="A3328"/>
      <c r="B3328" s="99"/>
      <c r="C3328"/>
      <c r="D3328"/>
      <c r="E3328"/>
      <c r="F3328"/>
      <c r="G3328"/>
      <c r="H3328"/>
      <c r="I3328"/>
      <c r="J3328" t="e">
        <v>#DIV/0!</v>
      </c>
      <c r="K3328" s="55">
        <v>40</v>
      </c>
      <c r="L3328" s="64" t="e">
        <f t="shared" si="262"/>
        <v>#DIV/0!</v>
      </c>
      <c r="M3328"/>
      <c r="N3328" s="22" t="e">
        <f t="shared" si="263"/>
        <v>#DIV/0!</v>
      </c>
      <c r="O3328" s="23">
        <v>60</v>
      </c>
      <c r="P3328" s="66" t="e">
        <f t="shared" si="264"/>
        <v>#DIV/0!</v>
      </c>
      <c r="Q3328" s="67" t="e">
        <f t="shared" si="265"/>
        <v>#DIV/0!</v>
      </c>
      <c r="R3328" s="55"/>
      <c r="T3328" s="69" t="e">
        <f t="shared" si="266"/>
        <v>#DIV/0!</v>
      </c>
    </row>
    <row r="3329" spans="1:20" ht="17.25" customHeight="1">
      <c r="A3329"/>
      <c r="B3329" s="99"/>
      <c r="C3329"/>
      <c r="D3329"/>
      <c r="E3329"/>
      <c r="F3329"/>
      <c r="G3329"/>
      <c r="H3329"/>
      <c r="I3329"/>
      <c r="J3329" t="e">
        <v>#DIV/0!</v>
      </c>
      <c r="K3329" s="55">
        <v>40</v>
      </c>
      <c r="L3329" s="64" t="e">
        <f t="shared" si="262"/>
        <v>#DIV/0!</v>
      </c>
      <c r="M3329"/>
      <c r="N3329" s="22" t="e">
        <f t="shared" si="263"/>
        <v>#DIV/0!</v>
      </c>
      <c r="O3329" s="23">
        <v>60</v>
      </c>
      <c r="P3329" s="66" t="e">
        <f t="shared" si="264"/>
        <v>#DIV/0!</v>
      </c>
      <c r="Q3329" s="67" t="e">
        <f t="shared" si="265"/>
        <v>#DIV/0!</v>
      </c>
      <c r="R3329" s="55"/>
      <c r="T3329" s="69" t="e">
        <f t="shared" si="266"/>
        <v>#DIV/0!</v>
      </c>
    </row>
    <row r="3330" spans="1:20" ht="17.25" customHeight="1">
      <c r="A3330">
        <v>14</v>
      </c>
      <c r="B3330" s="75">
        <v>86</v>
      </c>
      <c r="C3330"/>
      <c r="D3330" s="71"/>
      <c r="E3330" s="71" t="s">
        <v>6259</v>
      </c>
      <c r="F3330"/>
      <c r="G3330" s="71"/>
      <c r="H3330"/>
      <c r="I3330" s="107">
        <v>145</v>
      </c>
      <c r="J3330" s="71">
        <v>2.9799464285714286</v>
      </c>
      <c r="K3330" s="55">
        <v>40</v>
      </c>
      <c r="L3330" s="64">
        <f t="shared" si="262"/>
        <v>119.19785714285715</v>
      </c>
      <c r="M3330" s="71">
        <v>5</v>
      </c>
      <c r="N3330" s="22">
        <f t="shared" si="263"/>
        <v>113.23796428571428</v>
      </c>
      <c r="O3330" s="23">
        <v>60</v>
      </c>
      <c r="P3330" s="66">
        <f t="shared" si="264"/>
        <v>181.18074285714286</v>
      </c>
      <c r="Q3330" s="67">
        <f t="shared" si="265"/>
        <v>0</v>
      </c>
      <c r="R3330" s="55">
        <v>28</v>
      </c>
      <c r="S3330" s="70">
        <v>83.438500000000005</v>
      </c>
      <c r="T3330" s="69">
        <f t="shared" si="266"/>
        <v>2.9799464285714286</v>
      </c>
    </row>
    <row r="3331" spans="1:20" ht="17.25" customHeight="1">
      <c r="A3331">
        <v>14</v>
      </c>
      <c r="B3331" s="75">
        <v>86</v>
      </c>
      <c r="C3331"/>
      <c r="D3331" s="71"/>
      <c r="E3331" s="71" t="s">
        <v>6260</v>
      </c>
      <c r="F3331"/>
      <c r="G3331" s="71"/>
      <c r="H3331"/>
      <c r="I3331" s="107">
        <v>180</v>
      </c>
      <c r="J3331" s="71">
        <v>3.6785357142857142</v>
      </c>
      <c r="K3331" s="55">
        <v>40</v>
      </c>
      <c r="L3331" s="64">
        <f t="shared" si="262"/>
        <v>147.14142857142858</v>
      </c>
      <c r="M3331" s="71">
        <v>5</v>
      </c>
      <c r="N3331" s="22">
        <f t="shared" si="263"/>
        <v>139.78435714285715</v>
      </c>
      <c r="O3331" s="23">
        <v>60</v>
      </c>
      <c r="P3331" s="66">
        <f t="shared" si="264"/>
        <v>223.65497142857146</v>
      </c>
      <c r="Q3331" s="67">
        <f t="shared" si="265"/>
        <v>0</v>
      </c>
      <c r="R3331" s="55">
        <v>28</v>
      </c>
      <c r="S3331" s="70">
        <v>102.999</v>
      </c>
      <c r="T3331" s="69">
        <f t="shared" si="266"/>
        <v>3.6785357142857142</v>
      </c>
    </row>
    <row r="3332" spans="1:20" ht="17.25" customHeight="1">
      <c r="A3332">
        <v>14</v>
      </c>
      <c r="B3332" s="75">
        <v>86</v>
      </c>
      <c r="C3332"/>
      <c r="D3332" s="71"/>
      <c r="E3332" s="71" t="s">
        <v>6261</v>
      </c>
      <c r="F3332"/>
      <c r="G3332" s="71"/>
      <c r="H3332"/>
      <c r="I3332" s="107">
        <v>50</v>
      </c>
      <c r="J3332" s="71">
        <v>1.0222678571428572</v>
      </c>
      <c r="K3332" s="55">
        <v>40</v>
      </c>
      <c r="L3332" s="64">
        <f t="shared" si="262"/>
        <v>40.890714285714289</v>
      </c>
      <c r="M3332" s="71">
        <v>5</v>
      </c>
      <c r="N3332" s="22">
        <f t="shared" si="263"/>
        <v>38.846178571428574</v>
      </c>
      <c r="O3332" s="23">
        <v>60</v>
      </c>
      <c r="P3332" s="66">
        <f t="shared" si="264"/>
        <v>62.153885714285721</v>
      </c>
      <c r="Q3332" s="67">
        <f t="shared" si="265"/>
        <v>0</v>
      </c>
      <c r="R3332" s="55">
        <v>28</v>
      </c>
      <c r="S3332" s="70">
        <v>28.6235</v>
      </c>
      <c r="T3332" s="69">
        <f t="shared" si="266"/>
        <v>1.0222678571428572</v>
      </c>
    </row>
    <row r="3333" spans="1:20" ht="17.25" customHeight="1">
      <c r="A3333">
        <v>14</v>
      </c>
      <c r="B3333" s="75">
        <v>86</v>
      </c>
      <c r="C3333"/>
      <c r="D3333" s="71">
        <v>411</v>
      </c>
      <c r="E3333" s="71" t="s">
        <v>6262</v>
      </c>
      <c r="F3333"/>
      <c r="G3333" s="71"/>
      <c r="H3333"/>
      <c r="I3333" s="107">
        <v>85</v>
      </c>
      <c r="J3333" s="71">
        <v>1.750375</v>
      </c>
      <c r="K3333" s="55">
        <v>40</v>
      </c>
      <c r="L3333" s="64">
        <f t="shared" si="262"/>
        <v>70.015000000000001</v>
      </c>
      <c r="M3333" s="71">
        <v>5</v>
      </c>
      <c r="N3333" s="22">
        <f t="shared" si="263"/>
        <v>66.514250000000004</v>
      </c>
      <c r="O3333" s="23">
        <v>60</v>
      </c>
      <c r="P3333" s="66">
        <f t="shared" si="264"/>
        <v>106.42280000000001</v>
      </c>
      <c r="Q3333" s="67">
        <f t="shared" si="265"/>
        <v>0</v>
      </c>
      <c r="R3333" s="55">
        <v>28</v>
      </c>
      <c r="S3333" s="70">
        <v>49.0105</v>
      </c>
      <c r="T3333" s="69">
        <f t="shared" si="266"/>
        <v>1.750375</v>
      </c>
    </row>
    <row r="3334" spans="1:20" ht="17.25" customHeight="1">
      <c r="A3334">
        <v>14</v>
      </c>
      <c r="B3334" s="75">
        <v>86</v>
      </c>
      <c r="C3334"/>
      <c r="D3334" s="71"/>
      <c r="E3334" s="71" t="s">
        <v>6263</v>
      </c>
      <c r="F3334"/>
      <c r="G3334" s="71"/>
      <c r="H3334"/>
      <c r="I3334" s="107">
        <v>135</v>
      </c>
      <c r="J3334" s="71">
        <v>2.7790892857142855</v>
      </c>
      <c r="K3334" s="55">
        <v>40</v>
      </c>
      <c r="L3334" s="64">
        <f t="shared" si="262"/>
        <v>111.16357142857142</v>
      </c>
      <c r="M3334" s="71">
        <v>5</v>
      </c>
      <c r="N3334" s="22">
        <f t="shared" si="263"/>
        <v>105.60539285714285</v>
      </c>
      <c r="O3334" s="23">
        <v>60</v>
      </c>
      <c r="P3334" s="66">
        <f t="shared" si="264"/>
        <v>168.96862857142855</v>
      </c>
      <c r="Q3334" s="67">
        <f t="shared" si="265"/>
        <v>0</v>
      </c>
      <c r="R3334" s="55">
        <v>28</v>
      </c>
      <c r="S3334" s="70">
        <v>77.814499999999995</v>
      </c>
      <c r="T3334" s="69">
        <f t="shared" si="266"/>
        <v>2.7790892857142855</v>
      </c>
    </row>
    <row r="3335" spans="1:20" ht="17.25" customHeight="1">
      <c r="A3335">
        <v>14</v>
      </c>
      <c r="B3335" s="75">
        <v>86</v>
      </c>
      <c r="C3335"/>
      <c r="D3335" s="71" t="s">
        <v>6264</v>
      </c>
      <c r="E3335" s="71" t="s">
        <v>6265</v>
      </c>
      <c r="F3335"/>
      <c r="G3335" s="71"/>
      <c r="H3335"/>
      <c r="I3335" s="107">
        <v>110</v>
      </c>
      <c r="J3335" s="71">
        <v>2.292214285714286</v>
      </c>
      <c r="K3335" s="55">
        <v>40</v>
      </c>
      <c r="L3335" s="64">
        <f t="shared" si="262"/>
        <v>91.688571428571436</v>
      </c>
      <c r="M3335" s="71">
        <v>5</v>
      </c>
      <c r="N3335" s="22">
        <f t="shared" si="263"/>
        <v>87.104142857142861</v>
      </c>
      <c r="O3335" s="23">
        <v>60</v>
      </c>
      <c r="P3335" s="66">
        <f t="shared" si="264"/>
        <v>139.36662857142858</v>
      </c>
      <c r="Q3335" s="67">
        <f t="shared" si="265"/>
        <v>0</v>
      </c>
      <c r="R3335" s="55">
        <v>28</v>
      </c>
      <c r="S3335" s="70">
        <v>64.182000000000002</v>
      </c>
      <c r="T3335" s="69">
        <f t="shared" si="266"/>
        <v>2.292214285714286</v>
      </c>
    </row>
    <row r="3336" spans="1:20" ht="17.25" customHeight="1">
      <c r="A3336">
        <v>14</v>
      </c>
      <c r="B3336" s="75">
        <v>86</v>
      </c>
      <c r="C3336"/>
      <c r="D3336" s="71"/>
      <c r="E3336" s="71" t="s">
        <v>6266</v>
      </c>
      <c r="F3336"/>
      <c r="G3336" s="71"/>
      <c r="H3336"/>
      <c r="I3336" s="107">
        <v>280</v>
      </c>
      <c r="J3336" s="71">
        <v>5.8221428571428566</v>
      </c>
      <c r="K3336" s="55">
        <v>40</v>
      </c>
      <c r="L3336" s="64">
        <f t="shared" si="262"/>
        <v>232.88571428571427</v>
      </c>
      <c r="M3336" s="71">
        <v>5</v>
      </c>
      <c r="N3336" s="22">
        <f t="shared" si="263"/>
        <v>221.24142857142857</v>
      </c>
      <c r="O3336" s="23">
        <v>60</v>
      </c>
      <c r="P3336" s="66">
        <f t="shared" si="264"/>
        <v>353.98628571428571</v>
      </c>
      <c r="Q3336" s="67">
        <f t="shared" si="265"/>
        <v>0</v>
      </c>
      <c r="R3336" s="55">
        <v>28</v>
      </c>
      <c r="S3336" s="70">
        <v>163.01999999999998</v>
      </c>
      <c r="T3336" s="69">
        <f t="shared" si="266"/>
        <v>5.8221428571428566</v>
      </c>
    </row>
    <row r="3337" spans="1:20" ht="17.25" customHeight="1">
      <c r="A3337">
        <v>14</v>
      </c>
      <c r="B3337" s="75">
        <v>86</v>
      </c>
      <c r="C3337"/>
      <c r="D3337" s="71"/>
      <c r="E3337" s="71" t="s">
        <v>6267</v>
      </c>
      <c r="F3337"/>
      <c r="G3337" s="71"/>
      <c r="H3337"/>
      <c r="I3337" s="107">
        <v>50</v>
      </c>
      <c r="J3337" s="71">
        <v>0.88010714285714287</v>
      </c>
      <c r="K3337" s="55">
        <v>40</v>
      </c>
      <c r="L3337" s="64">
        <f t="shared" si="262"/>
        <v>35.204285714285717</v>
      </c>
      <c r="M3337" s="71">
        <v>5</v>
      </c>
      <c r="N3337" s="22">
        <f t="shared" si="263"/>
        <v>33.444071428571434</v>
      </c>
      <c r="O3337" s="23">
        <v>60</v>
      </c>
      <c r="P3337" s="66">
        <f t="shared" si="264"/>
        <v>53.510514285714294</v>
      </c>
      <c r="Q3337" s="67">
        <f t="shared" si="265"/>
        <v>0</v>
      </c>
      <c r="R3337" s="55">
        <v>28</v>
      </c>
      <c r="S3337" s="70">
        <v>24.643000000000001</v>
      </c>
      <c r="T3337" s="69">
        <f t="shared" si="266"/>
        <v>0.88010714285714287</v>
      </c>
    </row>
    <row r="3338" spans="1:20" ht="17.25" customHeight="1">
      <c r="A3338">
        <v>14</v>
      </c>
      <c r="B3338" s="75">
        <v>86</v>
      </c>
      <c r="C3338"/>
      <c r="D3338" s="71"/>
      <c r="E3338" s="71" t="s">
        <v>6268</v>
      </c>
      <c r="F3338"/>
      <c r="G3338" s="71"/>
      <c r="H3338"/>
      <c r="I3338" s="107">
        <v>45</v>
      </c>
      <c r="J3338" s="71">
        <v>0.93473214285714279</v>
      </c>
      <c r="K3338" s="55">
        <v>40</v>
      </c>
      <c r="L3338" s="64">
        <f t="shared" si="262"/>
        <v>37.389285714285712</v>
      </c>
      <c r="M3338" s="71">
        <v>5</v>
      </c>
      <c r="N3338" s="22">
        <f t="shared" si="263"/>
        <v>35.519821428571426</v>
      </c>
      <c r="O3338" s="23">
        <v>60</v>
      </c>
      <c r="P3338" s="66">
        <f t="shared" si="264"/>
        <v>56.831714285714284</v>
      </c>
      <c r="Q3338" s="67">
        <f t="shared" si="265"/>
        <v>0</v>
      </c>
      <c r="R3338" s="55">
        <v>28</v>
      </c>
      <c r="S3338" s="70">
        <v>26.172499999999999</v>
      </c>
      <c r="T3338" s="69">
        <f t="shared" si="266"/>
        <v>0.93473214285714279</v>
      </c>
    </row>
    <row r="3339" spans="1:20" ht="17.25" customHeight="1">
      <c r="A3339">
        <v>14</v>
      </c>
      <c r="B3339" s="75">
        <v>86</v>
      </c>
      <c r="C3339"/>
      <c r="D3339" s="71"/>
      <c r="E3339" s="71" t="s">
        <v>6269</v>
      </c>
      <c r="F3339"/>
      <c r="G3339" s="71"/>
      <c r="H3339"/>
      <c r="I3339" s="107">
        <v>170</v>
      </c>
      <c r="J3339" s="71">
        <v>3.374196428571429</v>
      </c>
      <c r="K3339" s="55">
        <v>40</v>
      </c>
      <c r="L3339" s="64">
        <f t="shared" si="262"/>
        <v>134.96785714285716</v>
      </c>
      <c r="M3339" s="71">
        <v>5</v>
      </c>
      <c r="N3339" s="22">
        <f t="shared" si="263"/>
        <v>128.21946428571431</v>
      </c>
      <c r="O3339" s="23">
        <v>60</v>
      </c>
      <c r="P3339" s="66">
        <f t="shared" si="264"/>
        <v>205.15114285714287</v>
      </c>
      <c r="Q3339" s="67">
        <f t="shared" si="265"/>
        <v>0</v>
      </c>
      <c r="R3339" s="55">
        <v>28</v>
      </c>
      <c r="S3339" s="70">
        <v>94.477500000000006</v>
      </c>
      <c r="T3339" s="69">
        <f t="shared" si="266"/>
        <v>3.374196428571429</v>
      </c>
    </row>
    <row r="3340" spans="1:20" ht="17.25" customHeight="1">
      <c r="A3340">
        <v>14</v>
      </c>
      <c r="B3340" s="75">
        <v>86</v>
      </c>
      <c r="C3340"/>
      <c r="D3340" s="71"/>
      <c r="E3340" s="71" t="s">
        <v>6270</v>
      </c>
      <c r="F3340"/>
      <c r="G3340" s="71"/>
      <c r="H3340"/>
      <c r="I3340" s="107">
        <v>50</v>
      </c>
      <c r="J3340" s="71">
        <v>0.96323214285714287</v>
      </c>
      <c r="K3340" s="55">
        <v>40</v>
      </c>
      <c r="L3340" s="64">
        <f t="shared" si="262"/>
        <v>38.529285714285713</v>
      </c>
      <c r="M3340" s="71">
        <v>5</v>
      </c>
      <c r="N3340" s="22">
        <f t="shared" si="263"/>
        <v>36.602821428571424</v>
      </c>
      <c r="O3340" s="23">
        <v>60</v>
      </c>
      <c r="P3340" s="66">
        <f t="shared" si="264"/>
        <v>58.564514285714282</v>
      </c>
      <c r="Q3340" s="67">
        <f t="shared" si="265"/>
        <v>0</v>
      </c>
      <c r="R3340" s="55">
        <v>28</v>
      </c>
      <c r="S3340" s="70">
        <v>26.970500000000001</v>
      </c>
      <c r="T3340" s="69">
        <f t="shared" si="266"/>
        <v>0.96323214285714287</v>
      </c>
    </row>
    <row r="3341" spans="1:20" ht="17.25" customHeight="1">
      <c r="A3341">
        <v>14</v>
      </c>
      <c r="B3341" s="75">
        <v>86</v>
      </c>
      <c r="C3341"/>
      <c r="D3341" s="71"/>
      <c r="E3341" s="71" t="s">
        <v>6271</v>
      </c>
      <c r="F3341"/>
      <c r="G3341" s="71"/>
      <c r="H3341"/>
      <c r="I3341" s="107">
        <v>190</v>
      </c>
      <c r="J3341" s="71">
        <v>3.9696428571428575</v>
      </c>
      <c r="K3341" s="55">
        <v>40</v>
      </c>
      <c r="L3341" s="64">
        <f t="shared" si="262"/>
        <v>158.78571428571431</v>
      </c>
      <c r="M3341" s="71">
        <v>5</v>
      </c>
      <c r="N3341" s="22">
        <f t="shared" si="263"/>
        <v>150.84642857142859</v>
      </c>
      <c r="O3341" s="23">
        <v>60</v>
      </c>
      <c r="P3341" s="66">
        <f t="shared" si="264"/>
        <v>241.35428571428577</v>
      </c>
      <c r="Q3341" s="67">
        <f t="shared" si="265"/>
        <v>0</v>
      </c>
      <c r="R3341" s="55">
        <v>28</v>
      </c>
      <c r="S3341" s="70">
        <v>111.15</v>
      </c>
      <c r="T3341" s="69">
        <f t="shared" si="266"/>
        <v>3.9696428571428575</v>
      </c>
    </row>
    <row r="3342" spans="1:20" ht="17.25" customHeight="1">
      <c r="A3342">
        <v>14</v>
      </c>
      <c r="B3342" s="75">
        <v>86</v>
      </c>
      <c r="C3342"/>
      <c r="D3342" s="71"/>
      <c r="E3342" s="71" t="s">
        <v>6272</v>
      </c>
      <c r="F3342"/>
      <c r="G3342" s="71"/>
      <c r="H3342"/>
      <c r="I3342" s="107">
        <v>100</v>
      </c>
      <c r="J3342" s="71">
        <v>1.9814285714285713</v>
      </c>
      <c r="K3342" s="55">
        <v>40</v>
      </c>
      <c r="L3342" s="64">
        <f t="shared" si="262"/>
        <v>79.257142857142853</v>
      </c>
      <c r="M3342" s="71">
        <v>5</v>
      </c>
      <c r="N3342" s="22">
        <f t="shared" si="263"/>
        <v>75.294285714285706</v>
      </c>
      <c r="O3342" s="23">
        <v>60</v>
      </c>
      <c r="P3342" s="66">
        <f t="shared" si="264"/>
        <v>120.47085714285713</v>
      </c>
      <c r="Q3342" s="67">
        <f t="shared" si="265"/>
        <v>0</v>
      </c>
      <c r="R3342" s="55">
        <v>28</v>
      </c>
      <c r="S3342" s="70">
        <v>55.48</v>
      </c>
      <c r="T3342" s="69">
        <f t="shared" si="266"/>
        <v>1.9814285714285713</v>
      </c>
    </row>
    <row r="3343" spans="1:20" ht="17.25" customHeight="1">
      <c r="A3343" s="29">
        <v>16</v>
      </c>
    </row>
    <row r="3344" spans="1:20" ht="17.25" customHeight="1">
      <c r="A3344" s="1">
        <v>807</v>
      </c>
      <c r="B3344" s="1">
        <v>1509</v>
      </c>
      <c r="C3344" s="1">
        <v>389</v>
      </c>
      <c r="D3344" s="1">
        <v>57290</v>
      </c>
      <c r="E3344" s="4" t="s">
        <v>6004</v>
      </c>
      <c r="F3344" s="89">
        <v>2.93</v>
      </c>
      <c r="G3344" s="90" t="s">
        <v>6005</v>
      </c>
      <c r="H3344" s="48">
        <f>$H$1*F3344</f>
        <v>0</v>
      </c>
      <c r="I3344" s="48">
        <f>H3344+H3344*$I$1</f>
        <v>0</v>
      </c>
      <c r="J3344" s="49">
        <v>188</v>
      </c>
      <c r="K3344">
        <v>1509</v>
      </c>
      <c r="L3344">
        <f>B3344-K3344</f>
        <v>0</v>
      </c>
      <c r="M3344"/>
      <c r="N3344"/>
      <c r="O3344"/>
      <c r="P3344"/>
    </row>
    <row r="3345" spans="1:16" ht="17.25" customHeight="1">
      <c r="A3345" s="1">
        <v>838</v>
      </c>
      <c r="B3345" s="1">
        <v>1510</v>
      </c>
      <c r="C3345" s="1">
        <v>430</v>
      </c>
      <c r="D3345" s="1">
        <v>81020</v>
      </c>
      <c r="E3345" s="4" t="s">
        <v>6006</v>
      </c>
      <c r="F3345" s="49">
        <v>11.03</v>
      </c>
      <c r="G3345" s="90"/>
      <c r="I3345" s="48">
        <f>F3345+F3345*$I$1</f>
        <v>11.03</v>
      </c>
      <c r="J3345" s="49">
        <v>18</v>
      </c>
      <c r="K3345">
        <v>1510</v>
      </c>
      <c r="L3345">
        <f t="shared" ref="L3345:L3391" si="267">B3345-K3345</f>
        <v>0</v>
      </c>
      <c r="M3345"/>
      <c r="N3345"/>
      <c r="O3345"/>
      <c r="P3345"/>
    </row>
    <row r="3346" spans="1:16" ht="17.25" customHeight="1">
      <c r="A3346" s="1">
        <v>841</v>
      </c>
      <c r="B3346" s="1">
        <v>1511</v>
      </c>
      <c r="C3346" s="1">
        <v>436</v>
      </c>
      <c r="D3346" s="1">
        <v>105110</v>
      </c>
      <c r="E3346" s="4" t="s">
        <v>6007</v>
      </c>
      <c r="F3346" s="49">
        <v>32.369999999999997</v>
      </c>
      <c r="G3346" s="90"/>
      <c r="I3346" s="48">
        <f>F3346+F3346*$I$1</f>
        <v>32.369999999999997</v>
      </c>
      <c r="J3346" s="49">
        <v>52</v>
      </c>
      <c r="K3346">
        <v>1511</v>
      </c>
      <c r="L3346">
        <f t="shared" si="267"/>
        <v>0</v>
      </c>
      <c r="M3346"/>
      <c r="N3346"/>
      <c r="O3346"/>
      <c r="P3346"/>
    </row>
    <row r="3347" spans="1:16" ht="17.25" customHeight="1">
      <c r="A3347" s="1">
        <v>842</v>
      </c>
      <c r="B3347" s="1">
        <v>1512</v>
      </c>
      <c r="C3347" s="1">
        <v>437</v>
      </c>
      <c r="D3347" s="1">
        <v>105120</v>
      </c>
      <c r="E3347" s="4" t="s">
        <v>6008</v>
      </c>
      <c r="F3347" s="49">
        <v>58.52</v>
      </c>
      <c r="G3347" s="90"/>
      <c r="I3347" s="48">
        <f>F3347+F3347*$I$1</f>
        <v>58.52</v>
      </c>
      <c r="J3347" s="49">
        <v>95</v>
      </c>
      <c r="K3347">
        <v>1512</v>
      </c>
      <c r="L3347">
        <f t="shared" si="267"/>
        <v>0</v>
      </c>
      <c r="M3347"/>
      <c r="N3347"/>
      <c r="O3347"/>
      <c r="P3347"/>
    </row>
    <row r="3348" spans="1:16" ht="17.25" customHeight="1">
      <c r="A3348" s="1">
        <v>843</v>
      </c>
      <c r="B3348" s="1">
        <v>1513</v>
      </c>
      <c r="C3348" s="1">
        <v>438</v>
      </c>
      <c r="D3348" s="1">
        <v>105130</v>
      </c>
      <c r="E3348" s="4" t="s">
        <v>6009</v>
      </c>
      <c r="F3348" s="49">
        <v>106.07</v>
      </c>
      <c r="G3348" s="90"/>
      <c r="I3348" s="48">
        <f>F3348+F3348*$I$1</f>
        <v>106.07</v>
      </c>
      <c r="J3348" s="49">
        <v>170</v>
      </c>
      <c r="K3348">
        <v>1513</v>
      </c>
      <c r="L3348">
        <f t="shared" si="267"/>
        <v>0</v>
      </c>
      <c r="M3348"/>
      <c r="N3348"/>
      <c r="O3348"/>
      <c r="P3348"/>
    </row>
    <row r="3349" spans="1:16" ht="17.25" customHeight="1">
      <c r="A3349" s="1">
        <v>837</v>
      </c>
      <c r="B3349" s="1">
        <v>1514</v>
      </c>
      <c r="C3349" s="1">
        <v>429</v>
      </c>
      <c r="D3349" s="1">
        <v>81010</v>
      </c>
      <c r="E3349" s="4" t="s">
        <v>6010</v>
      </c>
      <c r="F3349" s="49">
        <v>11.03</v>
      </c>
      <c r="G3349" s="90"/>
      <c r="I3349" s="48">
        <f>F3349+F3349*$I$1</f>
        <v>11.03</v>
      </c>
      <c r="J3349" s="49">
        <v>18</v>
      </c>
      <c r="K3349">
        <v>1514</v>
      </c>
      <c r="L3349">
        <f t="shared" si="267"/>
        <v>0</v>
      </c>
      <c r="M3349"/>
      <c r="N3349"/>
      <c r="O3349"/>
      <c r="P3349"/>
    </row>
    <row r="3350" spans="1:16" ht="17.25" customHeight="1">
      <c r="A3350" s="1">
        <v>773</v>
      </c>
      <c r="B3350" s="1">
        <v>1515</v>
      </c>
      <c r="C3350" s="1">
        <v>347</v>
      </c>
      <c r="D3350" s="1">
        <v>30260</v>
      </c>
      <c r="E3350" s="4" t="s">
        <v>6011</v>
      </c>
      <c r="F3350" s="89">
        <v>57.86</v>
      </c>
      <c r="G3350" s="90"/>
      <c r="I3350" s="48">
        <f>F3350+F3350*$I$1</f>
        <v>57.86</v>
      </c>
      <c r="J3350" s="49">
        <v>93</v>
      </c>
      <c r="K3350">
        <v>1515</v>
      </c>
      <c r="L3350">
        <f t="shared" si="267"/>
        <v>0</v>
      </c>
      <c r="M3350"/>
      <c r="N3350"/>
      <c r="O3350"/>
      <c r="P3350"/>
    </row>
    <row r="3351" spans="1:16" ht="17.25" customHeight="1">
      <c r="A3351" s="1">
        <v>863</v>
      </c>
      <c r="B3351" s="1">
        <v>1516</v>
      </c>
      <c r="C3351" s="1">
        <v>487</v>
      </c>
      <c r="D3351" s="1">
        <v>171010</v>
      </c>
      <c r="E3351" s="4" t="s">
        <v>6012</v>
      </c>
      <c r="F3351" s="49">
        <v>39.14</v>
      </c>
      <c r="G3351" s="90"/>
      <c r="I3351" s="48">
        <f>F3351+F3351*$I$1</f>
        <v>39.14</v>
      </c>
      <c r="J3351" s="49">
        <v>63</v>
      </c>
      <c r="K3351">
        <v>1516</v>
      </c>
      <c r="L3351">
        <f t="shared" si="267"/>
        <v>0</v>
      </c>
      <c r="M3351"/>
      <c r="N3351"/>
      <c r="O3351"/>
      <c r="P3351"/>
    </row>
    <row r="3352" spans="1:16" ht="17.25" customHeight="1">
      <c r="A3352" s="1">
        <v>864</v>
      </c>
      <c r="B3352" s="1">
        <v>1517</v>
      </c>
      <c r="C3352" s="1">
        <v>488</v>
      </c>
      <c r="D3352" s="1">
        <v>171020</v>
      </c>
      <c r="E3352" s="4" t="s">
        <v>6013</v>
      </c>
      <c r="F3352" s="49">
        <v>44.29</v>
      </c>
      <c r="G3352" s="90"/>
      <c r="I3352" s="48">
        <f>F3352+F3352*$I$1</f>
        <v>44.29</v>
      </c>
      <c r="J3352" s="49">
        <v>70</v>
      </c>
      <c r="K3352">
        <v>1517</v>
      </c>
      <c r="L3352">
        <f t="shared" si="267"/>
        <v>0</v>
      </c>
      <c r="M3352"/>
      <c r="N3352"/>
      <c r="O3352"/>
      <c r="P3352"/>
    </row>
    <row r="3353" spans="1:16" ht="17.25" customHeight="1">
      <c r="A3353" s="1">
        <v>865</v>
      </c>
      <c r="B3353" s="1">
        <v>1518</v>
      </c>
      <c r="C3353" s="1">
        <v>489</v>
      </c>
      <c r="D3353" s="1">
        <v>171030</v>
      </c>
      <c r="E3353" s="4" t="s">
        <v>6014</v>
      </c>
      <c r="F3353" s="49">
        <v>52.22</v>
      </c>
      <c r="G3353" s="90"/>
      <c r="I3353" s="48">
        <f>F3353+F3353*$I$1</f>
        <v>52.22</v>
      </c>
      <c r="J3353" s="49">
        <v>85</v>
      </c>
      <c r="K3353">
        <v>1518</v>
      </c>
      <c r="L3353">
        <f t="shared" si="267"/>
        <v>0</v>
      </c>
      <c r="M3353"/>
      <c r="N3353"/>
      <c r="O3353"/>
      <c r="P3353"/>
    </row>
    <row r="3354" spans="1:16" ht="17.25" customHeight="1">
      <c r="A3354" s="1">
        <v>851</v>
      </c>
      <c r="B3354" s="1">
        <v>1519</v>
      </c>
      <c r="C3354" s="1">
        <v>446</v>
      </c>
      <c r="D3354" s="1">
        <v>141120</v>
      </c>
      <c r="E3354" s="4" t="s">
        <v>6015</v>
      </c>
      <c r="F3354" s="89">
        <v>3.24</v>
      </c>
      <c r="G3354" s="90"/>
      <c r="I3354" s="48">
        <f>F3354+F3354*$I$1</f>
        <v>3.24</v>
      </c>
      <c r="J3354" s="49">
        <v>130</v>
      </c>
      <c r="K3354">
        <v>1519</v>
      </c>
      <c r="L3354">
        <f t="shared" si="267"/>
        <v>0</v>
      </c>
      <c r="M3354"/>
      <c r="N3354"/>
      <c r="O3354"/>
      <c r="P3354"/>
    </row>
    <row r="3355" spans="1:16" ht="17.25" customHeight="1">
      <c r="A3355" s="1">
        <v>852</v>
      </c>
      <c r="B3355" s="1">
        <v>1520</v>
      </c>
      <c r="C3355" s="1">
        <v>447</v>
      </c>
      <c r="D3355" s="1">
        <v>141130</v>
      </c>
      <c r="E3355" s="4" t="s">
        <v>6016</v>
      </c>
      <c r="F3355" s="89">
        <v>4.7300000000000004</v>
      </c>
      <c r="G3355" s="90"/>
      <c r="I3355" s="48">
        <f>F3355+F3355*$I$1</f>
        <v>4.7300000000000004</v>
      </c>
      <c r="J3355" s="49">
        <v>189</v>
      </c>
      <c r="K3355">
        <v>1520</v>
      </c>
      <c r="L3355">
        <f t="shared" si="267"/>
        <v>0</v>
      </c>
      <c r="M3355"/>
      <c r="N3355"/>
      <c r="O3355"/>
      <c r="P3355"/>
    </row>
    <row r="3356" spans="1:16" ht="17.25" customHeight="1">
      <c r="A3356" s="1">
        <v>1031</v>
      </c>
      <c r="B3356" s="1">
        <v>1521</v>
      </c>
      <c r="C3356" s="1">
        <v>707</v>
      </c>
      <c r="D3356" s="1">
        <v>270060</v>
      </c>
      <c r="E3356" s="4" t="s">
        <v>6017</v>
      </c>
      <c r="F3356" s="89">
        <v>8.44</v>
      </c>
      <c r="G3356" s="90"/>
      <c r="I3356" s="48">
        <f>F3356+F3356*$I$1</f>
        <v>8.44</v>
      </c>
      <c r="J3356" s="49">
        <v>14</v>
      </c>
      <c r="K3356">
        <v>1521</v>
      </c>
      <c r="L3356">
        <f t="shared" si="267"/>
        <v>0</v>
      </c>
      <c r="M3356"/>
      <c r="N3356"/>
      <c r="O3356"/>
      <c r="P3356"/>
    </row>
    <row r="3357" spans="1:16" ht="17.25" customHeight="1">
      <c r="A3357" s="1">
        <v>1046</v>
      </c>
      <c r="B3357" s="1">
        <v>1522</v>
      </c>
      <c r="C3357" s="1">
        <v>722</v>
      </c>
      <c r="D3357" s="1">
        <v>272010</v>
      </c>
      <c r="E3357" s="4" t="s">
        <v>6018</v>
      </c>
      <c r="F3357" s="89">
        <v>37.299999999999997</v>
      </c>
      <c r="G3357" s="90"/>
      <c r="I3357" s="48">
        <f>F3357+F3357*$I$1</f>
        <v>37.299999999999997</v>
      </c>
      <c r="J3357" s="49">
        <v>60</v>
      </c>
      <c r="K3357">
        <v>1522</v>
      </c>
      <c r="L3357">
        <f t="shared" si="267"/>
        <v>0</v>
      </c>
      <c r="M3357"/>
      <c r="N3357"/>
      <c r="O3357"/>
      <c r="P3357"/>
    </row>
    <row r="3358" spans="1:16" ht="17.25" customHeight="1">
      <c r="A3358" s="1">
        <v>1193</v>
      </c>
      <c r="B3358" s="1">
        <v>1523</v>
      </c>
      <c r="C3358" s="1">
        <v>1061</v>
      </c>
      <c r="D3358" s="1">
        <v>593010</v>
      </c>
      <c r="E3358" s="4" t="s">
        <v>6019</v>
      </c>
      <c r="F3358" s="49">
        <v>21.86</v>
      </c>
      <c r="G3358" s="90"/>
      <c r="I3358" s="48">
        <f>F3358+F3358*$I$1</f>
        <v>21.86</v>
      </c>
      <c r="J3358" s="49">
        <v>35</v>
      </c>
      <c r="K3358">
        <v>1523</v>
      </c>
      <c r="L3358">
        <f t="shared" si="267"/>
        <v>0</v>
      </c>
      <c r="M3358"/>
      <c r="N3358"/>
      <c r="O3358"/>
      <c r="P3358"/>
    </row>
    <row r="3359" spans="1:16" ht="17.25" customHeight="1">
      <c r="A3359" s="1">
        <v>2410</v>
      </c>
      <c r="B3359" s="1">
        <v>1524</v>
      </c>
      <c r="C3359" s="1">
        <v>1084</v>
      </c>
      <c r="D3359" s="1">
        <v>621120</v>
      </c>
      <c r="E3359" s="4" t="s">
        <v>6020</v>
      </c>
      <c r="F3359" s="89">
        <v>21.56</v>
      </c>
      <c r="G3359" s="90"/>
      <c r="I3359" s="48">
        <f>F3359+F3359*$I$1</f>
        <v>21.56</v>
      </c>
      <c r="J3359" s="49">
        <v>35</v>
      </c>
      <c r="K3359">
        <v>1524</v>
      </c>
      <c r="L3359">
        <f t="shared" si="267"/>
        <v>0</v>
      </c>
      <c r="M3359"/>
      <c r="N3359"/>
      <c r="O3359"/>
      <c r="P3359"/>
    </row>
    <row r="3360" spans="1:16" ht="17.25" customHeight="1">
      <c r="A3360" s="1">
        <v>1200</v>
      </c>
      <c r="B3360" s="1">
        <v>1525</v>
      </c>
      <c r="C3360" s="1">
        <v>1068</v>
      </c>
      <c r="D3360" s="1">
        <v>611010</v>
      </c>
      <c r="E3360" s="4" t="s">
        <v>6021</v>
      </c>
      <c r="F3360" s="49">
        <v>16</v>
      </c>
      <c r="G3360" s="90"/>
      <c r="I3360" s="48">
        <f>F3360+F3360*$I$1</f>
        <v>16</v>
      </c>
      <c r="J3360" s="49">
        <v>25</v>
      </c>
      <c r="K3360">
        <v>1525</v>
      </c>
      <c r="L3360">
        <f t="shared" si="267"/>
        <v>0</v>
      </c>
      <c r="M3360"/>
      <c r="N3360"/>
      <c r="O3360"/>
      <c r="P3360"/>
    </row>
    <row r="3361" spans="1:16" ht="17.25" customHeight="1">
      <c r="A3361" s="1">
        <v>1206</v>
      </c>
      <c r="B3361" s="1">
        <v>1526</v>
      </c>
      <c r="C3361" s="1">
        <v>1074</v>
      </c>
      <c r="D3361" s="1">
        <v>611100</v>
      </c>
      <c r="E3361" s="4" t="s">
        <v>6022</v>
      </c>
      <c r="F3361" s="89">
        <v>32.32</v>
      </c>
      <c r="G3361" s="90"/>
      <c r="I3361" s="48">
        <f>F3361+F3361*$I$1</f>
        <v>32.32</v>
      </c>
      <c r="J3361" s="49">
        <v>52</v>
      </c>
      <c r="K3361">
        <v>1526</v>
      </c>
      <c r="L3361">
        <f t="shared" si="267"/>
        <v>0</v>
      </c>
      <c r="M3361"/>
      <c r="N3361"/>
      <c r="O3361"/>
      <c r="P3361"/>
    </row>
    <row r="3362" spans="1:16" ht="17.25" customHeight="1">
      <c r="A3362" s="1">
        <v>1208</v>
      </c>
      <c r="B3362" s="1">
        <v>1527</v>
      </c>
      <c r="C3362" s="1">
        <v>1076</v>
      </c>
      <c r="D3362" s="1">
        <v>614110</v>
      </c>
      <c r="E3362" s="4" t="s">
        <v>6023</v>
      </c>
      <c r="F3362" s="49">
        <v>14.69</v>
      </c>
      <c r="G3362" s="90"/>
      <c r="I3362" s="48">
        <f>F3362+F3362*$I$1</f>
        <v>14.69</v>
      </c>
      <c r="J3362" s="49">
        <v>24</v>
      </c>
      <c r="K3362">
        <v>1527</v>
      </c>
      <c r="L3362">
        <f t="shared" si="267"/>
        <v>0</v>
      </c>
      <c r="M3362"/>
      <c r="N3362"/>
      <c r="O3362"/>
      <c r="P3362"/>
    </row>
    <row r="3363" spans="1:16" ht="17.25" customHeight="1">
      <c r="A3363" s="1">
        <v>1215</v>
      </c>
      <c r="B3363" s="1">
        <v>1528</v>
      </c>
      <c r="C3363" s="1">
        <v>1083</v>
      </c>
      <c r="D3363" s="1">
        <v>614270</v>
      </c>
      <c r="E3363" s="4" t="s">
        <v>6024</v>
      </c>
      <c r="F3363" s="49">
        <v>2.2799999999999998</v>
      </c>
      <c r="G3363" s="90"/>
      <c r="I3363" s="48">
        <f>F3363+F3363*$I$1</f>
        <v>2.2799999999999998</v>
      </c>
      <c r="J3363" s="49">
        <v>4</v>
      </c>
      <c r="K3363">
        <v>1528</v>
      </c>
      <c r="L3363">
        <f t="shared" si="267"/>
        <v>0</v>
      </c>
      <c r="M3363"/>
      <c r="N3363"/>
      <c r="O3363"/>
      <c r="P3363"/>
    </row>
    <row r="3364" spans="1:16" ht="17.25" customHeight="1">
      <c r="A3364" s="1">
        <v>1831</v>
      </c>
      <c r="B3364" s="1">
        <v>1529</v>
      </c>
      <c r="C3364" s="1">
        <v>499</v>
      </c>
      <c r="D3364" s="1">
        <v>174020</v>
      </c>
      <c r="E3364" s="4" t="s">
        <v>6025</v>
      </c>
      <c r="F3364" s="49">
        <v>10.64</v>
      </c>
      <c r="G3364" s="90"/>
      <c r="I3364" s="48">
        <f>F3364+F3364*$I$1</f>
        <v>10.64</v>
      </c>
      <c r="J3364" s="49">
        <v>35</v>
      </c>
      <c r="K3364">
        <v>1529</v>
      </c>
      <c r="L3364">
        <f t="shared" si="267"/>
        <v>0</v>
      </c>
      <c r="M3364"/>
      <c r="N3364"/>
      <c r="O3364"/>
      <c r="P3364"/>
    </row>
    <row r="3365" spans="1:16" ht="17.25" customHeight="1">
      <c r="A3365" s="1">
        <v>1285</v>
      </c>
      <c r="B3365" s="1">
        <v>1530</v>
      </c>
      <c r="C3365" s="1">
        <v>1154</v>
      </c>
      <c r="D3365" s="1">
        <v>753050</v>
      </c>
      <c r="E3365" s="4" t="s">
        <v>6026</v>
      </c>
      <c r="F3365" s="5">
        <v>10.72</v>
      </c>
      <c r="G3365" s="90"/>
      <c r="I3365" s="48">
        <f>F3365+F3365*$I$1</f>
        <v>10.72</v>
      </c>
      <c r="J3365" s="49">
        <v>18</v>
      </c>
      <c r="K3365">
        <v>1530</v>
      </c>
      <c r="L3365">
        <f t="shared" si="267"/>
        <v>0</v>
      </c>
      <c r="M3365"/>
      <c r="N3365"/>
      <c r="O3365"/>
      <c r="P3365"/>
    </row>
    <row r="3366" spans="1:16" ht="17.25" customHeight="1">
      <c r="A3366" s="1">
        <v>1289</v>
      </c>
      <c r="B3366" s="1">
        <v>1531</v>
      </c>
      <c r="C3366" s="1">
        <v>1158</v>
      </c>
      <c r="D3366" s="1">
        <v>753180</v>
      </c>
      <c r="E3366" s="4" t="s">
        <v>6027</v>
      </c>
      <c r="F3366" s="49">
        <v>27.63</v>
      </c>
      <c r="G3366" s="90"/>
      <c r="I3366" s="48">
        <f>F3366+F3366*$I$1</f>
        <v>27.63</v>
      </c>
      <c r="J3366" s="49">
        <v>45</v>
      </c>
      <c r="K3366">
        <v>1531</v>
      </c>
      <c r="L3366">
        <f t="shared" si="267"/>
        <v>0</v>
      </c>
      <c r="M3366"/>
      <c r="N3366"/>
      <c r="O3366"/>
      <c r="P3366"/>
    </row>
    <row r="3367" spans="1:16" ht="17.25" customHeight="1">
      <c r="A3367" s="1">
        <v>1333</v>
      </c>
      <c r="B3367" s="1">
        <v>1532</v>
      </c>
      <c r="C3367" s="1">
        <v>1270</v>
      </c>
      <c r="D3367" s="1">
        <v>794030</v>
      </c>
      <c r="E3367" s="4" t="s">
        <v>6028</v>
      </c>
      <c r="F3367" s="49">
        <v>22.26</v>
      </c>
      <c r="G3367" s="90"/>
      <c r="I3367" s="48">
        <f>F3367+F3367*$I$1</f>
        <v>22.26</v>
      </c>
      <c r="J3367" s="49">
        <v>36</v>
      </c>
      <c r="K3367">
        <v>1532</v>
      </c>
      <c r="L3367">
        <f t="shared" si="267"/>
        <v>0</v>
      </c>
      <c r="M3367"/>
      <c r="N3367"/>
      <c r="O3367"/>
      <c r="P3367"/>
    </row>
    <row r="3368" spans="1:16" ht="17.25" customHeight="1">
      <c r="A3368" s="1">
        <v>1337</v>
      </c>
      <c r="B3368" s="1">
        <v>1533</v>
      </c>
      <c r="C3368" s="1">
        <v>1274</v>
      </c>
      <c r="D3368" s="1">
        <v>794110</v>
      </c>
      <c r="E3368" s="4" t="s">
        <v>6029</v>
      </c>
      <c r="F3368" s="49">
        <v>29.89</v>
      </c>
      <c r="G3368" s="90"/>
      <c r="I3368" s="48">
        <f>F3368+F3368*$I$1</f>
        <v>29.89</v>
      </c>
      <c r="J3368" s="49">
        <v>50</v>
      </c>
      <c r="K3368">
        <v>1533</v>
      </c>
      <c r="L3368">
        <f t="shared" si="267"/>
        <v>0</v>
      </c>
      <c r="M3368"/>
      <c r="N3368"/>
      <c r="O3368"/>
      <c r="P3368"/>
    </row>
    <row r="3369" spans="1:16" ht="17.25" customHeight="1">
      <c r="A3369" s="1">
        <v>2472</v>
      </c>
      <c r="B3369" s="1">
        <v>1534</v>
      </c>
      <c r="C3369" s="1">
        <v>421</v>
      </c>
      <c r="D3369" s="1">
        <v>67076</v>
      </c>
      <c r="E3369" s="4" t="s">
        <v>6030</v>
      </c>
      <c r="F3369" s="49">
        <v>32.549999999999997</v>
      </c>
      <c r="G3369" s="90"/>
      <c r="I3369" s="48">
        <f>F3369+F3369*$I$1</f>
        <v>32.549999999999997</v>
      </c>
      <c r="J3369" s="49">
        <v>55</v>
      </c>
      <c r="K3369">
        <v>1534</v>
      </c>
      <c r="L3369">
        <f t="shared" si="267"/>
        <v>0</v>
      </c>
      <c r="M3369"/>
      <c r="N3369"/>
      <c r="O3369"/>
      <c r="P3369"/>
    </row>
    <row r="3370" spans="1:16" ht="17.25" customHeight="1">
      <c r="A3370" s="1">
        <v>2471</v>
      </c>
      <c r="B3370" s="1">
        <v>1535</v>
      </c>
      <c r="C3370" s="1">
        <v>420</v>
      </c>
      <c r="D3370" s="1">
        <v>67075</v>
      </c>
      <c r="E3370" s="4" t="s">
        <v>6031</v>
      </c>
      <c r="F3370" s="49">
        <v>96.23</v>
      </c>
      <c r="G3370" s="90"/>
      <c r="I3370" s="48">
        <f>F3370+F3370*$I$1</f>
        <v>96.23</v>
      </c>
      <c r="J3370" s="96">
        <v>155</v>
      </c>
      <c r="K3370">
        <v>1535</v>
      </c>
      <c r="L3370">
        <f t="shared" si="267"/>
        <v>0</v>
      </c>
      <c r="M3370"/>
      <c r="N3370"/>
      <c r="O3370"/>
      <c r="P3370"/>
    </row>
    <row r="3371" spans="1:16" ht="17.25" customHeight="1">
      <c r="A3371" s="1">
        <v>1718</v>
      </c>
      <c r="B3371" s="1">
        <v>1536</v>
      </c>
      <c r="C3371" s="1">
        <v>1285</v>
      </c>
      <c r="D3371" s="1">
        <v>805510</v>
      </c>
      <c r="E3371" s="4" t="s">
        <v>6032</v>
      </c>
      <c r="F3371" s="49">
        <v>5.52</v>
      </c>
      <c r="G3371" s="90" t="s">
        <v>6005</v>
      </c>
      <c r="H3371" s="48">
        <f>$H$1*F3371</f>
        <v>0</v>
      </c>
      <c r="I3371" s="48">
        <f>H3371+H3371*$I$1</f>
        <v>0</v>
      </c>
      <c r="J3371" s="49">
        <v>355</v>
      </c>
      <c r="K3371">
        <v>1536</v>
      </c>
      <c r="L3371">
        <f t="shared" si="267"/>
        <v>0</v>
      </c>
      <c r="M3371"/>
      <c r="N3371"/>
      <c r="O3371"/>
      <c r="P3371"/>
    </row>
    <row r="3372" spans="1:16" ht="17.25" customHeight="1">
      <c r="A3372" s="1">
        <v>1719</v>
      </c>
      <c r="B3372" s="1">
        <v>1537</v>
      </c>
      <c r="C3372" s="1">
        <v>1286</v>
      </c>
      <c r="D3372" s="1">
        <v>805520</v>
      </c>
      <c r="E3372" s="4" t="s">
        <v>6033</v>
      </c>
      <c r="F3372" s="49">
        <v>5.52</v>
      </c>
      <c r="G3372" s="90" t="s">
        <v>6005</v>
      </c>
      <c r="H3372" s="48">
        <f>$H$1*F3372</f>
        <v>0</v>
      </c>
      <c r="I3372" s="48">
        <f>H3372+H3372*$I$1</f>
        <v>0</v>
      </c>
      <c r="J3372" s="49">
        <v>355</v>
      </c>
      <c r="K3372">
        <v>1537</v>
      </c>
      <c r="L3372">
        <f t="shared" si="267"/>
        <v>0</v>
      </c>
      <c r="M3372"/>
      <c r="N3372"/>
      <c r="O3372"/>
      <c r="P3372"/>
    </row>
    <row r="3373" spans="1:16" ht="17.25" customHeight="1">
      <c r="A3373" s="1">
        <v>1720</v>
      </c>
      <c r="B3373" s="1">
        <v>1538</v>
      </c>
      <c r="C3373" s="1">
        <v>1287</v>
      </c>
      <c r="D3373" s="1">
        <v>805610</v>
      </c>
      <c r="E3373" s="4" t="s">
        <v>6034</v>
      </c>
      <c r="F3373" s="49">
        <v>10.15</v>
      </c>
      <c r="G3373" s="90" t="s">
        <v>6005</v>
      </c>
      <c r="H3373" s="48">
        <f>$H$1*F3373</f>
        <v>0</v>
      </c>
      <c r="I3373" s="48">
        <f>H3373+H3373*$I$1</f>
        <v>0</v>
      </c>
      <c r="J3373" s="49">
        <v>650</v>
      </c>
      <c r="K3373">
        <v>1538</v>
      </c>
      <c r="L3373">
        <f t="shared" si="267"/>
        <v>0</v>
      </c>
      <c r="M3373"/>
      <c r="N3373"/>
      <c r="O3373"/>
      <c r="P3373"/>
    </row>
    <row r="3374" spans="1:16" ht="17.25" customHeight="1">
      <c r="A3374" s="1">
        <v>1710</v>
      </c>
      <c r="B3374" s="1">
        <v>1539</v>
      </c>
      <c r="C3374" s="1">
        <v>2403</v>
      </c>
      <c r="D3374" s="1">
        <v>804921</v>
      </c>
      <c r="E3374" s="4" t="s">
        <v>6035</v>
      </c>
      <c r="F3374" s="89">
        <v>29.57</v>
      </c>
      <c r="G3374" s="90"/>
      <c r="I3374" s="48">
        <f>F3374+F3374*$I$1</f>
        <v>29.57</v>
      </c>
      <c r="J3374" s="96">
        <v>48</v>
      </c>
      <c r="K3374">
        <v>1539</v>
      </c>
      <c r="L3374">
        <f t="shared" si="267"/>
        <v>0</v>
      </c>
      <c r="M3374"/>
      <c r="N3374"/>
      <c r="O3374"/>
      <c r="P3374"/>
    </row>
    <row r="3375" spans="1:16" ht="17.25" customHeight="1">
      <c r="A3375" s="1">
        <v>1207</v>
      </c>
      <c r="B3375" s="1">
        <v>1540</v>
      </c>
      <c r="C3375" s="1">
        <v>1075</v>
      </c>
      <c r="D3375" s="1">
        <v>614010</v>
      </c>
      <c r="E3375" s="4" t="s">
        <v>6036</v>
      </c>
      <c r="F3375" s="49">
        <v>13.47</v>
      </c>
      <c r="G3375" s="90"/>
      <c r="I3375" s="48">
        <f>F3375+F3375*$I$1</f>
        <v>13.47</v>
      </c>
      <c r="J3375" s="49">
        <v>22</v>
      </c>
      <c r="K3375">
        <v>1540</v>
      </c>
      <c r="L3375">
        <f t="shared" si="267"/>
        <v>0</v>
      </c>
      <c r="M3375"/>
      <c r="N3375"/>
      <c r="O3375"/>
      <c r="P3375"/>
    </row>
    <row r="3376" spans="1:16" ht="17.25" customHeight="1">
      <c r="A3376" s="1">
        <v>1354</v>
      </c>
      <c r="B3376" s="1">
        <v>1541</v>
      </c>
      <c r="C3376" s="1">
        <v>1302</v>
      </c>
      <c r="D3376" s="1">
        <v>824010</v>
      </c>
      <c r="E3376" s="4" t="s">
        <v>6037</v>
      </c>
      <c r="F3376" s="89">
        <v>3.48</v>
      </c>
      <c r="G3376" s="90"/>
      <c r="I3376" s="48">
        <f>F3376+F3376*$I$1</f>
        <v>3.48</v>
      </c>
      <c r="J3376" s="49">
        <v>6</v>
      </c>
      <c r="K3376">
        <v>1541</v>
      </c>
      <c r="L3376">
        <f t="shared" si="267"/>
        <v>0</v>
      </c>
      <c r="M3376"/>
      <c r="N3376"/>
      <c r="O3376"/>
      <c r="P3376"/>
    </row>
    <row r="3377" spans="1:16" ht="17.25" customHeight="1">
      <c r="A3377" s="1">
        <v>1355</v>
      </c>
      <c r="B3377" s="1">
        <v>1542</v>
      </c>
      <c r="C3377" s="1">
        <v>1303</v>
      </c>
      <c r="D3377" s="1">
        <v>824020</v>
      </c>
      <c r="E3377" s="4" t="s">
        <v>6038</v>
      </c>
      <c r="F3377" s="89">
        <v>5.67</v>
      </c>
      <c r="G3377" s="90"/>
      <c r="I3377" s="48">
        <f>F3377+F3377*$I$1</f>
        <v>5.67</v>
      </c>
      <c r="J3377" s="49">
        <v>9</v>
      </c>
      <c r="K3377">
        <v>1542</v>
      </c>
      <c r="L3377">
        <f t="shared" si="267"/>
        <v>0</v>
      </c>
      <c r="M3377"/>
      <c r="N3377"/>
      <c r="O3377"/>
      <c r="P3377"/>
    </row>
    <row r="3378" spans="1:16" ht="17.25" customHeight="1">
      <c r="A3378" s="1">
        <v>968</v>
      </c>
      <c r="B3378" s="1">
        <v>1543</v>
      </c>
      <c r="C3378" s="1">
        <v>637</v>
      </c>
      <c r="D3378" s="1">
        <v>245225</v>
      </c>
      <c r="E3378" s="4" t="s">
        <v>6039</v>
      </c>
      <c r="F3378" s="49">
        <v>3.71</v>
      </c>
      <c r="G3378" s="90" t="s">
        <v>6005</v>
      </c>
      <c r="H3378" s="48">
        <f>$H$1*F3378</f>
        <v>0</v>
      </c>
      <c r="I3378" s="48">
        <f>H3378+H3378*$I$1</f>
        <v>0</v>
      </c>
      <c r="J3378" s="49">
        <v>238</v>
      </c>
      <c r="K3378">
        <v>1543</v>
      </c>
      <c r="L3378">
        <f t="shared" si="267"/>
        <v>0</v>
      </c>
      <c r="M3378"/>
      <c r="N3378"/>
      <c r="O3378"/>
      <c r="P3378"/>
    </row>
    <row r="3379" spans="1:16" ht="17.25" customHeight="1">
      <c r="A3379" s="1">
        <v>994</v>
      </c>
      <c r="B3379" s="1">
        <v>1544</v>
      </c>
      <c r="C3379" s="1">
        <v>656</v>
      </c>
      <c r="D3379" s="1">
        <v>248220</v>
      </c>
      <c r="E3379" s="4" t="s">
        <v>6040</v>
      </c>
      <c r="F3379" s="49">
        <v>4.5</v>
      </c>
      <c r="G3379" s="90" t="s">
        <v>6005</v>
      </c>
      <c r="H3379" s="48">
        <f>$H$1*F3379</f>
        <v>0</v>
      </c>
      <c r="I3379" s="48">
        <f>H3379+H3379*$I$1</f>
        <v>0</v>
      </c>
      <c r="J3379" s="49">
        <v>288</v>
      </c>
      <c r="K3379">
        <v>1544</v>
      </c>
      <c r="L3379">
        <f t="shared" si="267"/>
        <v>0</v>
      </c>
      <c r="M3379"/>
      <c r="N3379"/>
      <c r="O3379"/>
      <c r="P3379"/>
    </row>
    <row r="3380" spans="1:16" ht="17.25" customHeight="1">
      <c r="A3380" s="1">
        <v>996</v>
      </c>
      <c r="B3380" s="1">
        <v>1545</v>
      </c>
      <c r="C3380" s="1">
        <v>658</v>
      </c>
      <c r="D3380" s="1">
        <v>248232</v>
      </c>
      <c r="E3380" s="4" t="s">
        <v>6041</v>
      </c>
      <c r="F3380" s="49">
        <v>4.5</v>
      </c>
      <c r="G3380" s="90" t="s">
        <v>6005</v>
      </c>
      <c r="H3380" s="48">
        <f>$H$1*F3380</f>
        <v>0</v>
      </c>
      <c r="I3380" s="48">
        <f>H3380+H3380*$I$1</f>
        <v>0</v>
      </c>
      <c r="J3380" s="49">
        <v>288</v>
      </c>
      <c r="K3380">
        <v>1545</v>
      </c>
      <c r="L3380">
        <f t="shared" si="267"/>
        <v>0</v>
      </c>
      <c r="M3380"/>
      <c r="N3380"/>
      <c r="O3380"/>
      <c r="P3380"/>
    </row>
    <row r="3381" spans="1:16" ht="17.25" customHeight="1">
      <c r="A3381" s="1">
        <v>1195</v>
      </c>
      <c r="B3381" s="1">
        <v>1546</v>
      </c>
      <c r="C3381" s="1">
        <v>1063</v>
      </c>
      <c r="D3381" s="1">
        <v>593030</v>
      </c>
      <c r="E3381" s="4" t="s">
        <v>6042</v>
      </c>
      <c r="F3381" s="89">
        <v>23.44</v>
      </c>
      <c r="G3381" s="90"/>
      <c r="I3381" s="48">
        <f>F3381+F3381*$I$1</f>
        <v>23.44</v>
      </c>
      <c r="J3381" s="49">
        <v>38</v>
      </c>
      <c r="K3381">
        <v>1546</v>
      </c>
      <c r="L3381">
        <f t="shared" si="267"/>
        <v>0</v>
      </c>
      <c r="M3381"/>
      <c r="N3381"/>
      <c r="O3381"/>
      <c r="P3381"/>
    </row>
    <row r="3382" spans="1:16" ht="17.25" customHeight="1">
      <c r="A3382" s="1">
        <v>1203</v>
      </c>
      <c r="B3382" s="1">
        <v>1547</v>
      </c>
      <c r="C3382" s="1">
        <v>1071</v>
      </c>
      <c r="D3382" s="1">
        <v>611040</v>
      </c>
      <c r="E3382" s="4" t="s">
        <v>6043</v>
      </c>
      <c r="F3382" s="49">
        <v>24.98</v>
      </c>
      <c r="G3382" s="90"/>
      <c r="I3382" s="48">
        <f>F3382+F3382*$I$1</f>
        <v>24.98</v>
      </c>
      <c r="J3382" s="96">
        <v>40</v>
      </c>
      <c r="K3382">
        <v>1547</v>
      </c>
      <c r="L3382">
        <f t="shared" si="267"/>
        <v>0</v>
      </c>
      <c r="M3382"/>
      <c r="N3382"/>
      <c r="O3382"/>
      <c r="P3382"/>
    </row>
    <row r="3383" spans="1:16" ht="17.25" customHeight="1">
      <c r="A3383" s="1">
        <v>1033</v>
      </c>
      <c r="B3383" s="1">
        <v>1548</v>
      </c>
      <c r="C3383" s="1">
        <v>709</v>
      </c>
      <c r="D3383" s="1">
        <v>270210</v>
      </c>
      <c r="E3383" s="4" t="s">
        <v>6044</v>
      </c>
      <c r="F3383" s="89">
        <v>12.85</v>
      </c>
      <c r="G3383" s="90"/>
      <c r="I3383" s="48">
        <f>F3383+F3383*$I$1</f>
        <v>12.85</v>
      </c>
      <c r="J3383" s="49">
        <v>20</v>
      </c>
      <c r="K3383">
        <v>1548</v>
      </c>
      <c r="L3383">
        <f t="shared" si="267"/>
        <v>0</v>
      </c>
      <c r="M3383"/>
      <c r="N3383"/>
      <c r="O3383"/>
      <c r="P3383"/>
    </row>
    <row r="3384" spans="1:16" ht="17.25" customHeight="1">
      <c r="A3384" s="1">
        <v>1065</v>
      </c>
      <c r="B3384" s="1">
        <v>1549</v>
      </c>
      <c r="C3384" s="1">
        <v>770</v>
      </c>
      <c r="D3384" s="1">
        <v>369020</v>
      </c>
      <c r="E3384" s="4" t="s">
        <v>6045</v>
      </c>
      <c r="F3384" s="89">
        <v>30.74</v>
      </c>
      <c r="G3384" s="90"/>
      <c r="I3384" s="48">
        <f>F3384+F3384*$I$1</f>
        <v>30.74</v>
      </c>
      <c r="J3384" s="49">
        <v>50</v>
      </c>
      <c r="K3384">
        <v>1549</v>
      </c>
      <c r="L3384">
        <f t="shared" si="267"/>
        <v>0</v>
      </c>
      <c r="M3384"/>
      <c r="N3384"/>
      <c r="O3384"/>
      <c r="P3384"/>
    </row>
    <row r="3385" spans="1:16" ht="17.25" customHeight="1">
      <c r="A3385" s="1">
        <v>1066</v>
      </c>
      <c r="B3385" s="1">
        <v>1550</v>
      </c>
      <c r="C3385" s="1">
        <v>771</v>
      </c>
      <c r="D3385" s="1">
        <v>369025</v>
      </c>
      <c r="E3385" s="4" t="s">
        <v>6046</v>
      </c>
      <c r="F3385" s="89">
        <v>30.74</v>
      </c>
      <c r="G3385" s="90"/>
      <c r="I3385" s="48">
        <f>F3385+F3385*$I$1</f>
        <v>30.74</v>
      </c>
      <c r="J3385" s="49">
        <v>50</v>
      </c>
      <c r="K3385">
        <v>1550</v>
      </c>
      <c r="L3385">
        <f t="shared" si="267"/>
        <v>0</v>
      </c>
      <c r="M3385"/>
      <c r="N3385"/>
      <c r="O3385"/>
      <c r="P3385"/>
    </row>
    <row r="3386" spans="1:16" ht="17.25" customHeight="1">
      <c r="A3386" s="1">
        <v>1063</v>
      </c>
      <c r="B3386" s="1">
        <v>1551</v>
      </c>
      <c r="C3386" s="1">
        <v>768</v>
      </c>
      <c r="D3386" s="1">
        <v>351010</v>
      </c>
      <c r="E3386" s="4" t="s">
        <v>6047</v>
      </c>
      <c r="F3386" s="49">
        <v>36.46</v>
      </c>
      <c r="G3386" s="90"/>
      <c r="I3386" s="48">
        <f>F3386+F3386*$I$1</f>
        <v>36.46</v>
      </c>
      <c r="J3386" s="49">
        <v>59</v>
      </c>
      <c r="K3386">
        <v>1551</v>
      </c>
      <c r="L3386">
        <f t="shared" si="267"/>
        <v>0</v>
      </c>
      <c r="M3386"/>
      <c r="N3386"/>
      <c r="O3386"/>
      <c r="P3386"/>
    </row>
    <row r="3387" spans="1:16" ht="17.25" customHeight="1">
      <c r="A3387" s="1">
        <v>1246</v>
      </c>
      <c r="B3387" s="1">
        <v>1552</v>
      </c>
      <c r="C3387" s="1">
        <v>1122</v>
      </c>
      <c r="D3387" s="1">
        <v>721030</v>
      </c>
      <c r="E3387" s="4" t="s">
        <v>6048</v>
      </c>
      <c r="F3387" s="49">
        <v>98.16</v>
      </c>
      <c r="G3387" s="90"/>
      <c r="I3387" s="48">
        <f>F3387+F3387*$I$1</f>
        <v>98.16</v>
      </c>
      <c r="J3387" s="49">
        <v>158</v>
      </c>
      <c r="K3387">
        <v>1552</v>
      </c>
      <c r="L3387">
        <f t="shared" si="267"/>
        <v>0</v>
      </c>
      <c r="M3387"/>
      <c r="N3387"/>
      <c r="O3387"/>
      <c r="P3387"/>
    </row>
    <row r="3388" spans="1:16" ht="17.25" customHeight="1">
      <c r="A3388" s="1">
        <v>1287</v>
      </c>
      <c r="B3388" s="1">
        <v>1553</v>
      </c>
      <c r="C3388" s="1">
        <v>1156</v>
      </c>
      <c r="D3388" s="1">
        <v>753150</v>
      </c>
      <c r="E3388" s="4" t="s">
        <v>6049</v>
      </c>
      <c r="F3388" s="49">
        <v>37.340000000000003</v>
      </c>
      <c r="G3388" s="90"/>
      <c r="I3388" s="48">
        <f>F3388+F3388*$I$1</f>
        <v>37.340000000000003</v>
      </c>
      <c r="J3388" s="49">
        <v>60</v>
      </c>
      <c r="K3388">
        <v>1553</v>
      </c>
      <c r="L3388">
        <f t="shared" si="267"/>
        <v>0</v>
      </c>
      <c r="M3388"/>
      <c r="N3388"/>
      <c r="O3388"/>
      <c r="P3388"/>
    </row>
    <row r="3389" spans="1:16" ht="17.25" customHeight="1">
      <c r="A3389" s="1">
        <v>1388</v>
      </c>
      <c r="B3389" s="1">
        <v>1554</v>
      </c>
      <c r="C3389" s="1">
        <v>1345</v>
      </c>
      <c r="D3389" s="1">
        <v>879130</v>
      </c>
      <c r="E3389" s="4" t="s">
        <v>6050</v>
      </c>
      <c r="F3389" s="89">
        <v>14.88</v>
      </c>
      <c r="G3389" s="90"/>
      <c r="I3389" s="48">
        <f>F3389+F3389*$I$1</f>
        <v>14.88</v>
      </c>
      <c r="J3389" s="49">
        <v>24</v>
      </c>
      <c r="K3389">
        <v>1554</v>
      </c>
      <c r="L3389">
        <f t="shared" si="267"/>
        <v>0</v>
      </c>
      <c r="M3389"/>
      <c r="N3389"/>
      <c r="O3389"/>
      <c r="P3389"/>
    </row>
    <row r="3390" spans="1:16" ht="17.25" customHeight="1">
      <c r="A3390" s="1">
        <v>1037</v>
      </c>
      <c r="B3390" s="1">
        <v>1555</v>
      </c>
      <c r="C3390" s="1">
        <v>713</v>
      </c>
      <c r="D3390" s="1">
        <v>270430</v>
      </c>
      <c r="E3390" s="4" t="s">
        <v>6051</v>
      </c>
      <c r="F3390" s="49">
        <v>10.87</v>
      </c>
      <c r="G3390" s="90"/>
      <c r="I3390" s="48">
        <f>F3390+F3390*$I$1</f>
        <v>10.87</v>
      </c>
      <c r="J3390" s="49">
        <v>18</v>
      </c>
      <c r="K3390">
        <v>1555</v>
      </c>
      <c r="L3390">
        <f t="shared" si="267"/>
        <v>0</v>
      </c>
      <c r="M3390"/>
      <c r="N3390"/>
      <c r="O3390"/>
      <c r="P3390"/>
    </row>
    <row r="3391" spans="1:16" ht="17.25" customHeight="1">
      <c r="A3391" s="1">
        <v>727</v>
      </c>
      <c r="B3391" s="1">
        <v>1556</v>
      </c>
      <c r="C3391" s="1">
        <v>248</v>
      </c>
      <c r="D3391" s="1">
        <v>3120</v>
      </c>
      <c r="E3391" s="4" t="s">
        <v>6052</v>
      </c>
      <c r="F3391" s="89">
        <v>0.18</v>
      </c>
      <c r="G3391" s="90" t="s">
        <v>6005</v>
      </c>
      <c r="H3391" s="48">
        <f>$H$1*F3391</f>
        <v>0</v>
      </c>
      <c r="I3391" s="48">
        <f>H3391+H3391*$I$1</f>
        <v>0</v>
      </c>
      <c r="J3391" s="49">
        <v>12</v>
      </c>
      <c r="K3391">
        <v>1556</v>
      </c>
      <c r="L3391">
        <f t="shared" si="267"/>
        <v>0</v>
      </c>
      <c r="M3391"/>
      <c r="N3391"/>
      <c r="O3391"/>
      <c r="P3391"/>
    </row>
    <row r="5391" spans="4:4" ht="17.25" customHeight="1">
      <c r="D5391" s="1"/>
    </row>
    <row r="5392" spans="4:4" ht="17.25" customHeight="1">
      <c r="D5392" s="1"/>
    </row>
    <row r="5393" spans="4:4" ht="17.25" customHeight="1">
      <c r="D5393" s="1"/>
    </row>
    <row r="5394" spans="4:4" ht="17.25" customHeight="1">
      <c r="D5394" s="1"/>
    </row>
    <row r="5395" spans="4:4" ht="17.25" customHeight="1">
      <c r="D5395" s="1"/>
    </row>
    <row r="5396" spans="4:4" ht="17.25" customHeight="1">
      <c r="D5396" s="1"/>
    </row>
    <row r="5397" spans="4:4" ht="17.25" customHeight="1">
      <c r="D5397" s="1"/>
    </row>
    <row r="5398" spans="4:4" ht="17.25" customHeight="1">
      <c r="D5398" s="1"/>
    </row>
    <row r="5399" spans="4:4" ht="17.25" customHeight="1">
      <c r="D5399" s="1"/>
    </row>
    <row r="5400" spans="4:4" ht="17.25" customHeight="1">
      <c r="D5400" s="1"/>
    </row>
    <row r="5401" spans="4:4" ht="17.25" customHeight="1">
      <c r="D5401" s="1"/>
    </row>
  </sheetData>
  <pageMargins left="0.7" right="0.7" top="0.34" bottom="0.3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por artículo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Cabrera</dc:creator>
  <cp:lastModifiedBy>Eduardo Cabrera</cp:lastModifiedBy>
  <dcterms:created xsi:type="dcterms:W3CDTF">2018-09-06T21:40:19Z</dcterms:created>
  <dcterms:modified xsi:type="dcterms:W3CDTF">2018-09-06T22:40:57Z</dcterms:modified>
</cp:coreProperties>
</file>