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fcdw3504/Documents/GitHub/CYBERDEF/Ressources/"/>
    </mc:Choice>
  </mc:AlternateContent>
  <xr:revisionPtr revIDLastSave="0" documentId="13_ncr:1_{60C3D727-F7F0-3347-885B-2B3610D97875}" xr6:coauthVersionLast="47" xr6:coauthVersionMax="47" xr10:uidLastSave="{00000000-0000-0000-0000-000000000000}"/>
  <bookViews>
    <workbookView xWindow="12420" yWindow="2000" windowWidth="30040" windowHeight="18560" xr2:uid="{468A058D-35EF-684A-AD42-8FCC4DCFE0C5}"/>
  </bookViews>
  <sheets>
    <sheet name="Acronymes" sheetId="1" r:id="rId1"/>
    <sheet name="Glossaire" sheetId="2" r:id="rId2"/>
    <sheet name="Global" sheetId="3" r:id="rId3"/>
  </sheets>
  <definedNames>
    <definedName name="_xlnm._FilterDatabase" localSheetId="0" hidden="1">Acronymes!$A$1:$G$1</definedName>
    <definedName name="_xlnm._FilterDatabase" localSheetId="1" hidden="1">Glossaire!$A$1:$H$1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G4" i="2"/>
  <c r="G5" i="2"/>
  <c r="G7" i="2"/>
  <c r="G8" i="2"/>
  <c r="G9" i="2"/>
  <c r="G12" i="2"/>
  <c r="G13" i="2"/>
  <c r="G15" i="2"/>
  <c r="G16" i="2"/>
  <c r="G17" i="2"/>
  <c r="G20" i="2"/>
  <c r="G21" i="2"/>
  <c r="G23" i="2"/>
  <c r="G24" i="2"/>
  <c r="G25" i="2"/>
  <c r="G28" i="2"/>
  <c r="G29" i="2"/>
  <c r="G31" i="2"/>
  <c r="G32" i="2"/>
  <c r="G36" i="2"/>
  <c r="G37" i="2"/>
  <c r="G39" i="2"/>
  <c r="G40" i="2"/>
  <c r="G44" i="2"/>
  <c r="G45" i="2"/>
  <c r="G47" i="2"/>
  <c r="G48" i="2"/>
  <c r="G49" i="2"/>
  <c r="G52" i="2"/>
  <c r="G53" i="2"/>
  <c r="G55" i="2"/>
  <c r="G56" i="2"/>
  <c r="G57" i="2"/>
  <c r="G60" i="2"/>
  <c r="G61" i="2"/>
  <c r="G63" i="2"/>
  <c r="G64" i="2"/>
  <c r="G65" i="2"/>
  <c r="G68" i="2"/>
  <c r="G69" i="2"/>
  <c r="G71" i="2"/>
  <c r="G73" i="2"/>
  <c r="F3" i="2"/>
  <c r="G3" i="2" s="1"/>
  <c r="F4" i="2"/>
  <c r="F5" i="2"/>
  <c r="F6" i="2"/>
  <c r="G6" i="2" s="1"/>
  <c r="F7" i="2"/>
  <c r="F8" i="2"/>
  <c r="F9" i="2"/>
  <c r="F10" i="2"/>
  <c r="G10" i="2" s="1"/>
  <c r="F11" i="2"/>
  <c r="G11" i="2" s="1"/>
  <c r="F12" i="2"/>
  <c r="F13" i="2"/>
  <c r="F14" i="2"/>
  <c r="G14" i="2" s="1"/>
  <c r="F15" i="2"/>
  <c r="F16" i="2"/>
  <c r="F17" i="2"/>
  <c r="F18" i="2"/>
  <c r="G18" i="2" s="1"/>
  <c r="F19" i="2"/>
  <c r="G19" i="2" s="1"/>
  <c r="F20" i="2"/>
  <c r="F21" i="2"/>
  <c r="F22" i="2"/>
  <c r="G22" i="2" s="1"/>
  <c r="F23" i="2"/>
  <c r="F24" i="2"/>
  <c r="F25" i="2"/>
  <c r="F26" i="2"/>
  <c r="G26" i="2" s="1"/>
  <c r="F27" i="2"/>
  <c r="G27" i="2" s="1"/>
  <c r="F28" i="2"/>
  <c r="F29" i="2"/>
  <c r="F30" i="2"/>
  <c r="G30" i="2" s="1"/>
  <c r="F31" i="2"/>
  <c r="F32" i="2"/>
  <c r="F33" i="2"/>
  <c r="G33" i="2" s="1"/>
  <c r="F34" i="2"/>
  <c r="G34" i="2" s="1"/>
  <c r="F35" i="2"/>
  <c r="G35" i="2" s="1"/>
  <c r="F36" i="2"/>
  <c r="F37" i="2"/>
  <c r="F38" i="2"/>
  <c r="G38" i="2" s="1"/>
  <c r="F39" i="2"/>
  <c r="F40" i="2"/>
  <c r="F41" i="2"/>
  <c r="G41" i="2" s="1"/>
  <c r="F42" i="2"/>
  <c r="G42" i="2" s="1"/>
  <c r="F43" i="2"/>
  <c r="G43" i="2" s="1"/>
  <c r="F44" i="2"/>
  <c r="F45" i="2"/>
  <c r="F46" i="2"/>
  <c r="G46" i="2" s="1"/>
  <c r="F47" i="2"/>
  <c r="F48" i="2"/>
  <c r="F49" i="2"/>
  <c r="F50" i="2"/>
  <c r="G50" i="2" s="1"/>
  <c r="F51" i="2"/>
  <c r="G51" i="2" s="1"/>
  <c r="F52" i="2"/>
  <c r="F53" i="2"/>
  <c r="F54" i="2"/>
  <c r="G54" i="2" s="1"/>
  <c r="F55" i="2"/>
  <c r="F56" i="2"/>
  <c r="F57" i="2"/>
  <c r="F58" i="2"/>
  <c r="G58" i="2" s="1"/>
  <c r="F59" i="2"/>
  <c r="G59" i="2" s="1"/>
  <c r="F60" i="2"/>
  <c r="F61" i="2"/>
  <c r="F62" i="2"/>
  <c r="G62" i="2" s="1"/>
  <c r="F63" i="2"/>
  <c r="F64" i="2"/>
  <c r="F65" i="2"/>
  <c r="F66" i="2"/>
  <c r="G66" i="2" s="1"/>
  <c r="F67" i="2"/>
  <c r="G67" i="2" s="1"/>
  <c r="F68" i="2"/>
  <c r="F69" i="2"/>
  <c r="F70" i="2"/>
  <c r="G70" i="2" s="1"/>
  <c r="F71" i="2"/>
  <c r="F72" i="2"/>
  <c r="G72" i="2" s="1"/>
  <c r="F73" i="2"/>
  <c r="F2" i="2"/>
  <c r="G2" i="2" s="1"/>
  <c r="C12" i="1"/>
  <c r="C36" i="1"/>
  <c r="C40" i="1"/>
  <c r="C2" i="1"/>
  <c r="C6" i="1"/>
  <c r="C14" i="1"/>
  <c r="C20" i="1"/>
  <c r="C26" i="1"/>
  <c r="C3" i="1"/>
  <c r="C4" i="1"/>
  <c r="C5" i="1"/>
  <c r="C7" i="1"/>
  <c r="C9" i="1"/>
  <c r="C10" i="1"/>
  <c r="C11" i="1"/>
  <c r="C13" i="1"/>
  <c r="C15" i="1"/>
  <c r="C16" i="1"/>
  <c r="C17" i="1"/>
  <c r="C18" i="1"/>
  <c r="C19" i="1"/>
  <c r="C21" i="1"/>
  <c r="C22" i="1"/>
  <c r="C23" i="1"/>
  <c r="C24" i="1"/>
  <c r="C25" i="1"/>
  <c r="C27" i="1"/>
  <c r="C28" i="1"/>
  <c r="C29" i="1"/>
  <c r="C30" i="1"/>
  <c r="C31" i="1"/>
  <c r="C32" i="1"/>
  <c r="C33" i="1"/>
  <c r="C34" i="1"/>
  <c r="C35" i="1"/>
  <c r="C37" i="1"/>
  <c r="F37" i="1" s="1"/>
  <c r="C38" i="1"/>
  <c r="F38" i="1" s="1"/>
  <c r="C39" i="1"/>
  <c r="F39" i="1" s="1"/>
  <c r="C41" i="1"/>
  <c r="F41" i="1" s="1"/>
  <c r="C42" i="1"/>
  <c r="F42" i="1" s="1"/>
  <c r="C43" i="1"/>
  <c r="F43" i="1" s="1"/>
  <c r="C8" i="1"/>
  <c r="E8" i="1"/>
  <c r="E12" i="1"/>
  <c r="E36" i="1"/>
  <c r="E40" i="1"/>
  <c r="E2" i="1"/>
  <c r="E6" i="1"/>
  <c r="E14" i="1"/>
  <c r="F14" i="1" s="1"/>
  <c r="E20" i="1"/>
  <c r="E26" i="1"/>
  <c r="E3" i="1"/>
  <c r="E5" i="1"/>
  <c r="E7" i="1"/>
  <c r="E9" i="1"/>
  <c r="F9" i="1" s="1"/>
  <c r="E10" i="1"/>
  <c r="E11" i="1"/>
  <c r="E13" i="1"/>
  <c r="E15" i="1"/>
  <c r="E16" i="1"/>
  <c r="E17" i="1"/>
  <c r="E18" i="1"/>
  <c r="E19" i="1"/>
  <c r="E21" i="1"/>
  <c r="E22" i="1"/>
  <c r="E23" i="1"/>
  <c r="E24" i="1"/>
  <c r="E25" i="1"/>
  <c r="E27" i="1"/>
  <c r="E28" i="1"/>
  <c r="E29" i="1"/>
  <c r="E30" i="1"/>
  <c r="E31" i="1"/>
  <c r="E32" i="1"/>
  <c r="E33" i="1"/>
  <c r="E34" i="1"/>
  <c r="E35" i="1"/>
  <c r="E4" i="1"/>
  <c r="F35" i="1" l="1"/>
  <c r="F25" i="1"/>
  <c r="F30" i="1"/>
  <c r="F22" i="1"/>
  <c r="F3" i="1"/>
  <c r="F29" i="1"/>
  <c r="F20" i="1"/>
  <c r="F23" i="1"/>
  <c r="F8" i="1"/>
  <c r="F2" i="1"/>
  <c r="F32" i="1"/>
  <c r="F24" i="1"/>
  <c r="F16" i="1"/>
  <c r="F31" i="1"/>
  <c r="F15" i="1"/>
  <c r="F36" i="1"/>
  <c r="F4" i="1"/>
  <c r="F21" i="1"/>
  <c r="F28" i="1"/>
  <c r="F19" i="1"/>
  <c r="F34" i="1"/>
  <c r="F27" i="1"/>
  <c r="F18" i="1"/>
  <c r="F7" i="1"/>
  <c r="F33" i="1"/>
  <c r="F17" i="1"/>
  <c r="F5" i="1"/>
  <c r="F6" i="1"/>
  <c r="F40" i="1"/>
  <c r="F13" i="1"/>
  <c r="F11" i="1"/>
  <c r="F26" i="1"/>
  <c r="F12" i="1"/>
</calcChain>
</file>

<file path=xl/sharedStrings.xml><?xml version="1.0" encoding="utf-8"?>
<sst xmlns="http://schemas.openxmlformats.org/spreadsheetml/2006/main" count="370" uniqueCount="367">
  <si>
    <t>AV</t>
  </si>
  <si>
    <t>logiciel antivirus</t>
  </si>
  <si>
    <t>DDOS</t>
  </si>
  <si>
    <t>attaque de déni de service distribué</t>
  </si>
  <si>
    <t>SSL</t>
  </si>
  <si>
    <t>protocole de sécurisation des communications sur Internet</t>
  </si>
  <si>
    <t>VPN</t>
  </si>
  <si>
    <t>réseau privé virtuel</t>
  </si>
  <si>
    <t>2FA</t>
  </si>
  <si>
    <t>authentification à deux facteurs</t>
  </si>
  <si>
    <t>APT</t>
  </si>
  <si>
    <t>groupe de cyber-espionnage avancé</t>
  </si>
  <si>
    <t>DLP</t>
  </si>
  <si>
    <t>gestion de la protection des données sensibles</t>
  </si>
  <si>
    <t>IDS</t>
  </si>
  <si>
    <t>système de détection d'intrusion</t>
  </si>
  <si>
    <t>IPS</t>
  </si>
  <si>
    <t>MFA</t>
  </si>
  <si>
    <t>authentification multi-facteurs</t>
  </si>
  <si>
    <t>AAA</t>
  </si>
  <si>
    <t>authentification, autorisation, comptabilisation</t>
  </si>
  <si>
    <t>AC</t>
  </si>
  <si>
    <t>accès conditionnel</t>
  </si>
  <si>
    <t>AES</t>
  </si>
  <si>
    <t>algorithme de chiffrement avancé</t>
  </si>
  <si>
    <t>ASLR</t>
  </si>
  <si>
    <t>randomisation de l'espace d'adressage</t>
  </si>
  <si>
    <t>BOT</t>
  </si>
  <si>
    <t>robot (malveillant)</t>
  </si>
  <si>
    <t>C&amp;C</t>
  </si>
  <si>
    <t>CSRF</t>
  </si>
  <si>
    <t>DES</t>
  </si>
  <si>
    <t>algorithme de chiffrement à clé de 64 bits</t>
  </si>
  <si>
    <t>EDR</t>
  </si>
  <si>
    <t>EK</t>
  </si>
  <si>
    <t>FTP</t>
  </si>
  <si>
    <t>HTTPS</t>
  </si>
  <si>
    <t>IAM</t>
  </si>
  <si>
    <t>IIS</t>
  </si>
  <si>
    <t>ISA</t>
  </si>
  <si>
    <t>LDAP</t>
  </si>
  <si>
    <t>Malware</t>
  </si>
  <si>
    <t>MD5</t>
  </si>
  <si>
    <t>NAC</t>
  </si>
  <si>
    <t>OAuth</t>
  </si>
  <si>
    <t>PAM</t>
  </si>
  <si>
    <t>PKI</t>
  </si>
  <si>
    <t>RSA</t>
  </si>
  <si>
    <t>SAML</t>
  </si>
  <si>
    <t>SMS</t>
  </si>
  <si>
    <t>SQLI</t>
  </si>
  <si>
    <t>SSH</t>
  </si>
  <si>
    <t>TKIP</t>
  </si>
  <si>
    <t>TLS</t>
  </si>
  <si>
    <t>Acronyme</t>
  </si>
  <si>
    <t>LATEX</t>
  </si>
  <si>
    <t>AcronymeDef</t>
  </si>
  <si>
    <t>antivirus software</t>
  </si>
  <si>
    <t>distributed denial of service attack</t>
  </si>
  <si>
    <t>protocol for securing communications on the Internet</t>
  </si>
  <si>
    <t>virtual private network</t>
  </si>
  <si>
    <t>two-factor authentication</t>
  </si>
  <si>
    <t>advanced persistent threat group</t>
  </si>
  <si>
    <t>data loss prevention</t>
  </si>
  <si>
    <t>intrusion detection system</t>
  </si>
  <si>
    <t>intrusion prevention system</t>
  </si>
  <si>
    <t>multi-factor authentication</t>
  </si>
  <si>
    <t>authentication, authorization, accounting</t>
  </si>
  <si>
    <t>access control</t>
  </si>
  <si>
    <t>advanced encryption standard</t>
  </si>
  <si>
    <t>address space layout randomization</t>
  </si>
  <si>
    <t>robot (malicious)</t>
  </si>
  <si>
    <t>command and control</t>
  </si>
  <si>
    <t>cross-site request forgery attack</t>
  </si>
  <si>
    <t>data encryption standard</t>
  </si>
  <si>
    <t>endpoint detection and response</t>
  </si>
  <si>
    <t>exploit kit</t>
  </si>
  <si>
    <t>file transfer protocol</t>
  </si>
  <si>
    <t>identity and access management</t>
  </si>
  <si>
    <t>Internet Information Services server</t>
  </si>
  <si>
    <t>Internet Security and Acceleration server</t>
  </si>
  <si>
    <t>lightweight directory access protocol</t>
  </si>
  <si>
    <t>message-digest algorithm 5</t>
  </si>
  <si>
    <t>network access control</t>
  </si>
  <si>
    <t>open authorization protocol</t>
  </si>
  <si>
    <t>public key infrastructure</t>
  </si>
  <si>
    <t>Rivest-Shamir-Adleman encryption algorithm</t>
  </si>
  <si>
    <t>Security Assertion Markup Language</t>
  </si>
  <si>
    <t>short message service</t>
  </si>
  <si>
    <t>SQL injection</t>
  </si>
  <si>
    <t>secure shell protocol</t>
  </si>
  <si>
    <t>temporal key integrity protocol</t>
  </si>
  <si>
    <t>transport layer security</t>
  </si>
  <si>
    <t>URL</t>
  </si>
  <si>
    <t>uniform resource locator</t>
  </si>
  <si>
    <t>WAF</t>
  </si>
  <si>
    <t>web application firewall</t>
  </si>
  <si>
    <t>WPA</t>
  </si>
  <si>
    <t>WiFi protected access</t>
  </si>
  <si>
    <t>XSS</t>
  </si>
  <si>
    <t>cross-site scripting attack</t>
  </si>
  <si>
    <t>AcronymeDefMAJ</t>
  </si>
  <si>
    <t>DéfinitionFR</t>
  </si>
  <si>
    <t>LettrageDefFR</t>
  </si>
  <si>
    <t>\newacronym{aCC}{C\&amp;C}{\textit{Command And Control} : Commande et contrôle}</t>
  </si>
  <si>
    <t>Centre de commande et contrôle</t>
  </si>
  <si>
    <t>kit d'exploit</t>
  </si>
  <si>
    <t>attaque de confiance de site à site</t>
  </si>
  <si>
    <t>détection et réponse aux comportements anormaux d'un terminal</t>
  </si>
  <si>
    <t>Protocole de transfert de fichier</t>
  </si>
  <si>
    <t>Identité et Gestion des Accés</t>
  </si>
  <si>
    <t>système de prévention d'incident</t>
  </si>
  <si>
    <t>serveur de sécurité et d'accélération Internet (Microsoft)</t>
  </si>
  <si>
    <t>Ptotocole de gestion d'annuaire léger</t>
  </si>
  <si>
    <t>Privilege access management</t>
  </si>
  <si>
    <t xml:space="preserve">faille de sécurité des scipts dans les sites web </t>
  </si>
  <si>
    <t>Protocole de sécurité WIFI</t>
  </si>
  <si>
    <t>Pare-feux applicatif</t>
  </si>
  <si>
    <t>Injection de script de commande SQL</t>
  </si>
  <si>
    <t>Infrastructure de clefs publiques</t>
  </si>
  <si>
    <t>GlossaireId</t>
  </si>
  <si>
    <t>Description</t>
  </si>
  <si>
    <t>cybercriminels qui mènent des cyberattaques, parfois sophistiquées, par le biais de rançongiciels qui sont mis à disposition par des développeurs ou concepteurs. Les gains générés par les affiliés sont partagés avec les développeurs via un système de commissions.</t>
  </si>
  <si>
    <t>accès dissimulé, logiciel ou matériel, qui permet à un utilisateur malveillant de se connecter à une machine de manière furtive.</t>
  </si>
  <si>
    <t>Big game hunting</t>
  </si>
  <si>
    <t>campagne d’attaques ciblées sur des entités stratégiques susceptibles de payer d’importantes sommes d’argent.</t>
  </si>
  <si>
    <t>Blockchain</t>
  </si>
  <si>
    <t>technologie d’échange, permettant d’effectuer des transactions sur un réseau informatique, en tenant un registre partagé qui contient toutes les transactions effectuées.</t>
  </si>
  <si>
    <t>Botnet</t>
  </si>
  <si>
    <t>contraction de bot et net qui signifie « réseau de robots ». Il s’agit d’un réseau de machines compromises à la disposition d’un acteur malveillant.</t>
  </si>
  <si>
    <t>Bruteforce</t>
  </si>
  <si>
    <t>attaque permettant de tester un grand nombre d’identifiants et mots de passe pour se connecter frauduleusement à une machine.</t>
  </si>
  <si>
    <t>programme de récompense en lien avec la détection de vulnérabilités. Il participe à améliorer la cybersécurité d’une structure.</t>
  </si>
  <si>
    <t>Bulletproof hosting</t>
  </si>
  <si>
    <t>serveur d’hébergement de contenu illicite (rançongiciel, botnet, images, .) qui permet d’anonymiser les utilisateurs en échange d’un paiement.</t>
  </si>
  <si>
    <t>C2 (command &amp; control)</t>
  </si>
  <si>
    <t>logiciel malveillant de contrôle à distance.</t>
  </si>
  <si>
    <t>transformation cryptographique de données produisant un cryptogramme, qui permet de sécuriser des échanges. Le mot « décrypter » est bien souvent un abus de langage.</t>
  </si>
  <si>
    <t>technique permettant de tester la validité d’identifiants/mots de passe.</t>
  </si>
  <si>
    <t>Cryptojacking</t>
  </si>
  <si>
    <t>utilisation frauduleuse de la puissance de calcul de machine d’un tiers pour générer des crypto- actifs.</t>
  </si>
  <si>
    <t>CVE details</t>
  </si>
  <si>
    <t>base de données publique qui référence les vulnérabilités connues.</t>
  </si>
  <si>
    <t>Cybercrime as a service (CaaS)</t>
  </si>
  <si>
    <t>Cyberespace</t>
  </si>
  <si>
    <t>espace de communication constitué par l’interconnexion mondiale d’équipements de traitement automatisé de données numériques. Il est composé de trois couches (physique, logiciel, cognitive).</t>
  </si>
  <si>
    <t>Cyber Threat Intelligence</t>
  </si>
  <si>
    <t>données partagées vendues ou exploitées, qui permettent notamment de commettre des cyberattaques et des escroqueries massives.</t>
  </si>
  <si>
    <t>dApps (decentralized application)</t>
  </si>
  <si>
    <t>applications qui permettent d’échanger ou de stocker des crypto-actifs de manière décentralisée.</t>
  </si>
  <si>
    <t>Darkweb</t>
  </si>
  <si>
    <t>Darkmarket</t>
  </si>
  <si>
    <t>résultat d’une activité malveillante qui a modifié l’apparence ou le contenu d’un serveur Internet, et a donc violé l’intégrité des pages en les altérant.</t>
  </si>
  <si>
    <t>technique de synthèse basée sur l’intelligence artificielle qui permet notamment de créer de faux contenus mettant en scène des personnalités politiques ou des célébrités.</t>
  </si>
  <si>
    <t>tout ou partie d’un programme permettant d’utiliser une vulnérabilité ou un ensemble de vulnérabilités d’un logiciel (du système ou d’une application) à des fins malveillantes.</t>
  </si>
  <si>
    <t>obtention de privilège supérieur par exploitation d’une vulnérabilité. Elle permet à un cybercriminel de disposer d’autorisations permettant de faciliter la mise en œuvre de cyberattaques.</t>
  </si>
  <si>
    <t>envoi d’une grande quantité de données sur un réseau.</t>
  </si>
  <si>
    <t>une analyse forensique correspond à une analyse du système informatique après un incident.</t>
  </si>
  <si>
    <t>Formjacking</t>
  </si>
  <si>
    <t>consiste à injecter un code malveillant sur un site de commerce en ligne pour récupérer des données bancaires.</t>
  </si>
  <si>
    <t>mode opératoire qui consiste à détourner un virement vers le compte du malfaiteur, notamment en se faisant passer pour un fournisseur de la victime.</t>
  </si>
  <si>
    <t>Hijacking</t>
  </si>
  <si>
    <t>détournement d’une connexion pour se connecter frauduleusement à un système.</t>
  </si>
  <si>
    <t>infrastructure mondiale permettant d’interconnecter des objets (physiques ou virtuels).</t>
  </si>
  <si>
    <t>Jackpottting</t>
  </si>
  <si>
    <t>soustraction des espèces contenues dans un distributeur automatique de billets (DAB) par une action physique directe sur l’automate (dégradation) combinée à une action logique (piratage de l’interface informatique).</t>
  </si>
  <si>
    <t>KYC (know your customer)</t>
  </si>
  <si>
    <t>tout programme développé dans le but de nuire à ou au moyen d’un système informatique ou d’un réseau.</t>
  </si>
  <si>
    <t>Money mule</t>
  </si>
  <si>
    <t>intermédiaire de transfert d’argent ou de crypto-actifs qui permet de blanchir des gains frauduleux.</t>
  </si>
  <si>
    <t>action visant à générer des crypo-actifs via de la puissance de calcul d’une machine.</t>
  </si>
  <si>
    <t>service de mélange de crypto-actif permettant d’anonymiser les transactions.</t>
  </si>
  <si>
    <t>un crypto-actif non fongible est un certificat d’authenticité numérique qui permet par exemple de vendre des œuvres d’art numériques.</t>
  </si>
  <si>
    <t>Obfuscation</t>
  </si>
  <si>
    <t>modification d’un logiciel malveillant pour qu’il ne soit pas détecté par les systèmes de la victime.</t>
  </si>
  <si>
    <t>renseignement en sources ouvertes.</t>
  </si>
  <si>
    <t>Powershell</t>
  </si>
  <si>
    <t>interface en ligne de commande pour aider à l’automatisation des tâches du système d’exploitation. Il est utilisé par les cybercriminels pour exécuter des commandes sur les systèmes.</t>
  </si>
  <si>
    <t>Procotole IP</t>
  </si>
  <si>
    <t>la communication sur l’Internet est fondée sur un protocole appelé IP pour « Internet Protocol » qui permet aux ordinateurs de communiquer entre eux et d’utiliser des adresses numériques (adresses IP).</t>
  </si>
  <si>
    <t>Proxy</t>
  </si>
  <si>
    <t>intermédiaire logiciel qui permet de faciliter ou de surveiller des échanges.</t>
  </si>
  <si>
    <t>PSAN</t>
  </si>
  <si>
    <t>RDP (Remote desktop protocol)</t>
  </si>
  <si>
    <t>protocole de prise de contrôle à distance, qui peut être détourné à des fins malveillantes.</t>
  </si>
  <si>
    <t>Rootkit</t>
  </si>
  <si>
    <t>programme ou ensemble de programmes permettant de dissimuler une activité, malveillante ou non, sur une machine.</t>
  </si>
  <si>
    <t>méthode de sécurité informatique qui permet de tester le fonctionnement d’outils informatiques, notamment des logiciels malveillants dans un environnement simulé.</t>
  </si>
  <si>
    <t>Skimming/shimming</t>
  </si>
  <si>
    <t>dispositif installé sur un distributeur de billets pour copier les données d’une carte magnétique et effectuer des paiements frauduleux, parfois à distance.</t>
  </si>
  <si>
    <t>techniques de manipulation utilisant les vulnérabilités humaines pour commettre une cyberattaque ou une escroquerie.</t>
  </si>
  <si>
    <t>courriel non sollicité ayant pour objectif de commettre une escroquerie ou un piratage informatique.</t>
  </si>
  <si>
    <t>Spoofing</t>
  </si>
  <si>
    <t>Stealer</t>
  </si>
  <si>
    <t>logiciel malveillant qui permet de dérober les données d’une victime, notamment de connexion.</t>
  </si>
  <si>
    <t>jeton permettant d’échanger des crypto-actifs qui ne sont pas compatibles entre eux en raison de la manière dont ils ont été développés.</t>
  </si>
  <si>
    <t>Système de traitement automatisé de données (STAD)</t>
  </si>
  <si>
    <t>action qui consiste à essayer plusieurs codes d’exploitation sur un système d’information, afin de déterminer ceux qui donnent des résultats positifs.</t>
  </si>
  <si>
    <t>identificateur de session.</t>
  </si>
  <si>
    <t>Tor</t>
  </si>
  <si>
    <t>VPN (virtual private network)</t>
  </si>
  <si>
    <t>VPS (virtual private server)</t>
  </si>
  <si>
    <t>un serveur virtuel privé fonctionne grâce à un serveur physique hôte subdivisé et accueillant différents serveurs virtuels. Ce service permet de bénéficier des mêmes fonctionnalités qu’un serveur physique.</t>
  </si>
  <si>
    <t>« Advanced Persistant Threat » - désigne des cyberattaques d’une haute technicité, qui s’inscrivent dans le temps (de quelques jours à plusieurs années). Ces cyberattaques sont mises en œuvre par des groupes cybercriminels dénommés « groupes APT » qui disposent de moyens et d’une technicité très élevée. Historiquement les groupes APT sont ceux disposant d’un lien avec un Etat, mais la définition a été élargie par certains acteurs à tous les groupes mettant en œuvre des cyberattaques sophistiquées.</t>
  </si>
  <si>
    <t>serveur de contrôle à distance d’outils malveillants (botnets, rançongiciels, etc.) Carding</t>
  </si>
  <si>
    <t>actif numérique basé sur la technologie blockchain, dénommé couramment par abus de langage cryptomonnaie.</t>
  </si>
  <si>
    <t>mise à disposition en ligne de services ou de conseils cybercriminels. Le CaaS génère une forme de démocratisation de la cybercriminalité et ouvre à une population dénuée de compétences techniques la possibilité de commettre des cyberattaques. Plusieurs déclinaisons existent selon le type de phénomène, tels que le RaaS (rançongiciel), BaaS (botnet), MaaS (malware), etc.</t>
  </si>
  <si>
    <t>le renseignement sur les cybermenaces vise à collecter, traiter et analyser toutes les informations techniques (analyse du code informatique, modes opératoires, etc.) et non techniques (contexte géopolitique, motivations, etc.) liées à des cyberattaques.</t>
  </si>
  <si>
    <t>partie du Web cachée accessible avec des logiciels spécifiques, tels que Tor ou Freenet. De nombreuses activités illicites y sont présentes notamment la mise en vente de logiciels malveillants ou l’échange de contenus illégaux. Il se distingue du Clearweb, qui est la partie visible d’Internet, ou encore du Deepweb, qui est la partie non indexée et donc non visible d’Internet.</t>
  </si>
  <si>
    <t>page web proposant la vente de services ou objets, le plus souvent illicites, via le Darkweb.</t>
  </si>
  <si>
    <t>Déni de service (DOS)</t>
  </si>
  <si>
    <t>action qui vise à rendre inaccessible un serveur par l’envoi de multiples requêtes jusqu’à saturation ou par l’exploitation d’une faille de sécurité afin de provoquer une panne ou un fonctionnement fortement dégradé du service. Une attaque DDoS (déni de service distribué) se distingue d’un DoS par le fait que le point de départ de l’attaque se fait depuis plusieurs machines.</t>
  </si>
  <si>
    <t>méthode de transmission de données à l’ensemble d’un réseau. Une tempête de broadcast peut être générée avec de mauvais branchements.</t>
  </si>
  <si>
    <t>technique utilisée pour induire en erreur une cible et lui soutirer des informations personnelles (identifiant, mot de passe, identité, etc.) par exemple par l’envoi d’un courriel usurpant un site institutionnel.</t>
  </si>
  <si>
    <t>a pour but de cibler des personnes bien identifiées et utilise des subterfuges plus élaborés, notamment en se renseignant au préalable sur la cible. Ce type de technique est souvent utilisé dans le cadre de cyberattaques critiques (rançongiciel, vol de données, etc.).</t>
  </si>
  <si>
    <t>processus permettant de vérifier les identités des clients, qui permet notamment de limiter les fraudes (usurpation d’identité, blanchiment, financement d’activités criminelles, etc.).</t>
  </si>
  <si>
    <t>Mixeur (mixer)</t>
  </si>
  <si>
    <t>monde virtuel dans lequel peut s’effectuer un grand nombre d’actions réelles (travail, échanges, jeux, etc.).</t>
  </si>
  <si>
    <t>OSINT (open soUrce intelligence)</t>
  </si>
  <si>
    <t>modèle de réseau informatique d’échange et de partage de données d’ordinateur à ordinateur. Il s’agit d’une structure décentralisée qui n’a pas besoin d’un serveur tiers. Cette technologie est également utilisée par les technologies blockchain. Logiciels P2P connus (EmUle, Edonkey, Kazaa, BitTorrent, …)</t>
  </si>
  <si>
    <t>agrément délivré par l’autorité des marchés financiers en matière de régulation des crypto-actifs. Rançongiciel (ransomware)</t>
  </si>
  <si>
    <t>protocole informatique qui facilite, vérifie et exécute la négociation ou l’exécution d’un contrat numérique enregistré sur la blockchain.</t>
  </si>
  <si>
    <t>Spam ou pourriel</t>
  </si>
  <si>
    <t>usurpation d’identité électronique (ex. IP spoofing).</t>
  </si>
  <si>
    <t>ensemble d’éléments physiques et applicatifs utilisés pour le traitement de données (réseaux, supports informatiques, etc.).</t>
  </si>
  <si>
    <t>réseau informatique superposé mondial et décentralisé. Il permet d’anonymiser des connexions et notamment d’accéder au Darknet. Tor (browser) désigne également le navigateur permettant d’accéder au réseau Tor.</t>
  </si>
  <si>
    <t>réseau privé virtuel qui permet de créer un lien entre des ordinateurs distants. Cette technologie est souvent utilisée afin d’obtenir une adresse IP différente et peut permettre de masquer ses traces.</t>
  </si>
  <si>
    <t>Vulnérabilité</t>
  </si>
  <si>
    <t>erreur technique, par malveillance ou maladresse, dans les spécifications, la conception, la réalisation, l’installation ou la configuration d’un système, ou dans la façon de l’utiliser.</t>
  </si>
  <si>
    <t>permet le stockage et le transfert de crypto-actifs, en ligne ou hors ligne.</t>
  </si>
  <si>
    <t>faille de sécurité inconnue du grand public et non corrigée, permettant de mener des cyberattaques.</t>
  </si>
  <si>
    <t>gAffiliate</t>
  </si>
  <si>
    <t>gAPT</t>
  </si>
  <si>
    <t>gBackdoor</t>
  </si>
  <si>
    <t>gHunting</t>
  </si>
  <si>
    <t>gbBlockchain</t>
  </si>
  <si>
    <t>gBonet</t>
  </si>
  <si>
    <t>gBrutforce</t>
  </si>
  <si>
    <t>Bug Bounty</t>
  </si>
  <si>
    <t>gC2</t>
  </si>
  <si>
    <t>gBugBounty</t>
  </si>
  <si>
    <t>gBulletproof</t>
  </si>
  <si>
    <t>gTroyan</t>
  </si>
  <si>
    <t>gCypher</t>
  </si>
  <si>
    <t>gCryptoActif</t>
  </si>
  <si>
    <t>gCredential</t>
  </si>
  <si>
    <t>gJacking</t>
  </si>
  <si>
    <t>gCVE</t>
  </si>
  <si>
    <t>gCAAS</t>
  </si>
  <si>
    <t>gCyberSpace</t>
  </si>
  <si>
    <t>gCTI</t>
  </si>
  <si>
    <t>gDataleak</t>
  </si>
  <si>
    <t>gDapps</t>
  </si>
  <si>
    <t>gDarkweb</t>
  </si>
  <si>
    <t>gDarkmarket</t>
  </si>
  <si>
    <t>gDefacement</t>
  </si>
  <si>
    <t>gDeepfake</t>
  </si>
  <si>
    <t>gDDOS</t>
  </si>
  <si>
    <t>gBroadcast</t>
  </si>
  <si>
    <t>gExploit</t>
  </si>
  <si>
    <t>gElevPriv</t>
  </si>
  <si>
    <t>gFlood</t>
  </si>
  <si>
    <t>gForensic</t>
  </si>
  <si>
    <t>gFormJacking</t>
  </si>
  <si>
    <t>gFovi</t>
  </si>
  <si>
    <t>gHijacking</t>
  </si>
  <si>
    <t>gIOT</t>
  </si>
  <si>
    <t>gHYC</t>
  </si>
  <si>
    <t>gMalware</t>
  </si>
  <si>
    <t>gMoneyMule</t>
  </si>
  <si>
    <t>gMinage</t>
  </si>
  <si>
    <t>Mining</t>
  </si>
  <si>
    <t>gMetavers</t>
  </si>
  <si>
    <t>gMixer</t>
  </si>
  <si>
    <t>gNFT</t>
  </si>
  <si>
    <t>gOfuscation</t>
  </si>
  <si>
    <t>gOSINT</t>
  </si>
  <si>
    <t>gP2P</t>
  </si>
  <si>
    <t>gPowershell</t>
  </si>
  <si>
    <t>gIP</t>
  </si>
  <si>
    <t>gProxy</t>
  </si>
  <si>
    <t>gPSAN</t>
  </si>
  <si>
    <t>gRDP</t>
  </si>
  <si>
    <t>gRootkit</t>
  </si>
  <si>
    <t>gSandbox</t>
  </si>
  <si>
    <t>gSkimming</t>
  </si>
  <si>
    <t>gStealer</t>
  </si>
  <si>
    <t>gSwap</t>
  </si>
  <si>
    <t>gVPS</t>
  </si>
  <si>
    <t>gVul</t>
  </si>
  <si>
    <t>gWallet</t>
  </si>
  <si>
    <t>gzeroday</t>
  </si>
  <si>
    <t>gSTAD</t>
  </si>
  <si>
    <t>gSupllychain</t>
  </si>
  <si>
    <t xml:space="preserve">en cybersécurité elle désigne les sous-traitants ou partenaires d’une organisation qui peuvent constituer une porte d’entrée. </t>
  </si>
  <si>
    <t>gPentest</t>
  </si>
  <si>
    <t>gtToken</t>
  </si>
  <si>
    <t>gTor</t>
  </si>
  <si>
    <t>gVPN</t>
  </si>
  <si>
    <t>gSmartContract</t>
  </si>
  <si>
    <t>gSocialIng</t>
  </si>
  <si>
    <t>gSpam</t>
  </si>
  <si>
    <t>gSpoofing</t>
  </si>
  <si>
    <t>gPhishing</t>
  </si>
  <si>
    <t>gSpearPhishing</t>
  </si>
  <si>
    <t>DesMaj</t>
  </si>
  <si>
    <t>Affiliates</t>
  </si>
  <si>
    <t>Affiliés</t>
  </si>
  <si>
    <t>Name</t>
  </si>
  <si>
    <t>French</t>
  </si>
  <si>
    <t>Porte dérobée</t>
  </si>
  <si>
    <t>Backdoor</t>
  </si>
  <si>
    <t>Trojan</t>
  </si>
  <si>
    <t>Cheval de Troie</t>
  </si>
  <si>
    <t>Chiffrement</t>
  </si>
  <si>
    <t>Encrypt/Cyphering</t>
  </si>
  <si>
    <t>Credential stuffing</t>
  </si>
  <si>
    <t>Bourrage d’identifiant</t>
  </si>
  <si>
    <t xml:space="preserve">Crypto-actif </t>
  </si>
  <si>
    <t>cryptocurrency</t>
  </si>
  <si>
    <t xml:space="preserve">Dataleaks </t>
  </si>
  <si>
    <t>défiguration</t>
  </si>
  <si>
    <t xml:space="preserve">Diffusion générale </t>
  </si>
  <si>
    <t>Broadcast</t>
  </si>
  <si>
    <t>code d’exploitation</t>
  </si>
  <si>
    <t>Exploit</t>
  </si>
  <si>
    <t>Elévation de privilèges</t>
  </si>
  <si>
    <t>Privilege escalation</t>
  </si>
  <si>
    <t>Submersion</t>
  </si>
  <si>
    <t>Flood</t>
  </si>
  <si>
    <t>Forensique</t>
  </si>
  <si>
    <t>faux ordre de virement</t>
  </si>
  <si>
    <t>Hameçonnage</t>
  </si>
  <si>
    <t>Hameçonnage ciblé</t>
  </si>
  <si>
    <t>Internet of Things (IoT)</t>
  </si>
  <si>
    <t xml:space="preserve">Internet des objets </t>
  </si>
  <si>
    <t>Logiciel malveillant</t>
  </si>
  <si>
    <t>Minage</t>
  </si>
  <si>
    <t>Metavers</t>
  </si>
  <si>
    <t>Petaverses</t>
  </si>
  <si>
    <t>NFT (non fungible token)</t>
  </si>
  <si>
    <t>Peer-to-peer oU P2P</t>
  </si>
  <si>
    <t>Bac à sable</t>
  </si>
  <si>
    <t>Sandbox</t>
  </si>
  <si>
    <t xml:space="preserve">Smart contract </t>
  </si>
  <si>
    <t xml:space="preserve">Social engineering </t>
  </si>
  <si>
    <t>Ingénierie sociale</t>
  </si>
  <si>
    <t>Swap ou swap token</t>
  </si>
  <si>
    <t>Chaine logistique</t>
  </si>
  <si>
    <t>Supply chain</t>
  </si>
  <si>
    <t>Penetration testing)</t>
  </si>
  <si>
    <t>Test d'intrusion</t>
  </si>
  <si>
    <t>Jeton</t>
  </si>
  <si>
    <t>Token</t>
  </si>
  <si>
    <t>Vulnerability</t>
  </si>
  <si>
    <t>Portefeuille de crypto-actif</t>
  </si>
  <si>
    <t>CryptoWallet</t>
  </si>
  <si>
    <t>Zero-day</t>
  </si>
  <si>
    <t xml:space="preserve"> Spear phishing</t>
  </si>
  <si>
    <t>Phishing</t>
  </si>
  <si>
    <t>FoVi</t>
  </si>
  <si>
    <t>Forensic</t>
  </si>
  <si>
    <t>Defacement</t>
  </si>
  <si>
    <t>Deepfake</t>
  </si>
  <si>
    <t>Fausse information</t>
  </si>
  <si>
    <t>%GLS</t>
  </si>
  <si>
    <t>Protocole de sécurisation HTTP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</si>
</sst>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rgb="FFC00000"/>
      <name val="Calibri"/>
      <family val="2"/>
      <scheme val="minor"/>
    </font>
    <font>
      <b/>
      <sz val="12"/>
      <color rgb="FFC00000"/>
      <name val="Calibri"/>
      <family val="2"/>
      <scheme val="minor"/>
    </font>
    <font>
      <sz val="12"/>
      <color theme="4" tint="-0.249977111117893"/>
      <name val="Calibri"/>
      <family val="2"/>
      <scheme val="minor"/>
    </font>
    <font>
      <sz val="12"/>
      <color rgb="FF00B050"/>
      <name val="Calibri"/>
      <family val="2"/>
      <scheme val="minor"/>
    </font>
    <font>
      <sz val="8"/>
      <color rgb="FF00B050"/>
      <name val="Calibri"/>
      <family val="2"/>
      <scheme val="minor"/>
    </font>
    <font>
      <sz val="12"/>
      <color theme="3"/>
      <name val="Calibri"/>
      <family val="2"/>
      <scheme val="minor"/>
    </font>
    <font>
      <i/>
      <sz val="12"/>
      <color rgb="FF00B0F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1" fillId="2" borderId="0" xfId="0" applyFont="1" applyFill="1"/>
    <xf numFmtId="0" fontId="3" fillId="0" borderId="0" xfId="0" applyFont="1" applyAlignment="1">
      <alignment vertical="center"/>
    </xf>
    <xf numFmtId="0" fontId="2" fillId="0" borderId="0" xfId="0" applyFont="1" applyAlignment="1">
      <alignment vertical="center"/>
    </xf>
    <xf numFmtId="0" fontId="4" fillId="0" borderId="0" xfId="0" applyFont="1"/>
    <xf numFmtId="0" fontId="5" fillId="0" borderId="0" xfId="0" applyFont="1" applyAlignment="1">
      <alignment vertical="center"/>
    </xf>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77C7-BB9D-4F45-B84E-427315AB8605}">
  <dimension ref="A1:F43"/>
  <sheetViews>
    <sheetView tabSelected="1" topLeftCell="D1" zoomScale="140" zoomScaleNormal="140" workbookViewId="0">
      <selection activeCell="F2" sqref="F2:F43"/>
    </sheetView>
  </sheetViews>
  <sheetFormatPr baseColWidth="10" defaultRowHeight="16" x14ac:dyDescent="0.2"/>
  <cols>
    <col min="2" max="2" width="16.6640625" customWidth="1"/>
    <col min="3" max="3" width="42.1640625" customWidth="1"/>
    <col min="4" max="4" width="42" customWidth="1"/>
    <col min="5" max="5" width="14.33203125" customWidth="1"/>
    <col min="6" max="6" width="78.6640625" customWidth="1"/>
  </cols>
  <sheetData>
    <row r="1" spans="1:6" s="2" customFormat="1" x14ac:dyDescent="0.2">
      <c r="A1" s="2" t="s">
        <v>54</v>
      </c>
      <c r="B1" s="2" t="s">
        <v>56</v>
      </c>
      <c r="C1" s="2" t="s">
        <v>101</v>
      </c>
      <c r="D1" s="2" t="s">
        <v>102</v>
      </c>
      <c r="E1" s="2" t="s">
        <v>103</v>
      </c>
      <c r="F1" s="2" t="s">
        <v>55</v>
      </c>
    </row>
    <row r="2" spans="1:6" x14ac:dyDescent="0.2">
      <c r="A2" s="3" t="s">
        <v>8</v>
      </c>
      <c r="B2" s="6" t="s">
        <v>61</v>
      </c>
      <c r="C2" s="4" t="str">
        <f>PROPER(B2)</f>
        <v>Two-Factor Authentication</v>
      </c>
      <c r="D2" s="6" t="s">
        <v>9</v>
      </c>
      <c r="E2" s="1" t="str">
        <f>PROPER(LEFT(D2,1))&amp;MID(D2,2,LEN(D2))</f>
        <v>Authentification à deux facteurs</v>
      </c>
      <c r="F2" s="5" t="str">
        <f t="shared" ref="F2:F8" si="0">CONCATENATE("\newacronym{a",A2,"}{",A2,"}{","\textit{",C2,"}",IF(E2="",""," : "),E2,"}")</f>
        <v>\newacronym{a2FA}{2FA}{\textit{Two-Factor Authentication} : Authentification à deux facteurs}</v>
      </c>
    </row>
    <row r="3" spans="1:6" x14ac:dyDescent="0.2">
      <c r="A3" s="3" t="s">
        <v>19</v>
      </c>
      <c r="B3" s="6" t="s">
        <v>67</v>
      </c>
      <c r="C3" s="4" t="str">
        <f>PROPER(B3)</f>
        <v>Authentication, Authorization, Accounting</v>
      </c>
      <c r="D3" s="6" t="s">
        <v>20</v>
      </c>
      <c r="E3" s="1" t="str">
        <f>PROPER(LEFT(D3,1))&amp;MID(D3,2,LEN(D3))</f>
        <v>Authentification, autorisation, comptabilisation</v>
      </c>
      <c r="F3" s="5" t="str">
        <f t="shared" si="0"/>
        <v>\newacronym{aAAA}{AAA}{\textit{Authentication, Authorization, Accounting} : Authentification, autorisation, comptabilisation}</v>
      </c>
    </row>
    <row r="4" spans="1:6" x14ac:dyDescent="0.2">
      <c r="A4" s="3" t="s">
        <v>21</v>
      </c>
      <c r="B4" s="6" t="s">
        <v>68</v>
      </c>
      <c r="C4" s="4" t="str">
        <f>PROPER(B4)</f>
        <v>Access Control</v>
      </c>
      <c r="D4" s="6" t="s">
        <v>22</v>
      </c>
      <c r="E4" s="1" t="str">
        <f>PROPER(LEFT(D4,1))&amp;MID(D4,2,LEN(D4))</f>
        <v>Accès conditionnel</v>
      </c>
      <c r="F4" s="5" t="str">
        <f t="shared" si="0"/>
        <v>\newacronym{aAC}{AC}{\textit{Access Control} : Accès conditionnel}</v>
      </c>
    </row>
    <row r="5" spans="1:6" x14ac:dyDescent="0.2">
      <c r="A5" s="3" t="s">
        <v>23</v>
      </c>
      <c r="B5" s="6" t="s">
        <v>69</v>
      </c>
      <c r="C5" s="4" t="str">
        <f>PROPER(B5)</f>
        <v>Advanced Encryption Standard</v>
      </c>
      <c r="D5" s="6" t="s">
        <v>24</v>
      </c>
      <c r="E5" s="1" t="str">
        <f>PROPER(LEFT(D5,1))&amp;MID(D5,2,LEN(D5))</f>
        <v>Algorithme de chiffrement avancé</v>
      </c>
      <c r="F5" s="5" t="str">
        <f>CONCATENATE("\newacronym{a",A5,"}{",A5,"}{","\textit{",C5,"}",IF(E5="",""," : "),E5,"}")</f>
        <v>\newacronym{aAES}{AES}{\textit{Advanced Encryption Standard} : Algorithme de chiffrement avancé}</v>
      </c>
    </row>
    <row r="6" spans="1:6" x14ac:dyDescent="0.2">
      <c r="A6" s="3" t="s">
        <v>10</v>
      </c>
      <c r="B6" s="6" t="s">
        <v>62</v>
      </c>
      <c r="C6" s="4" t="str">
        <f>PROPER(B6)</f>
        <v>Advanced Persistent Threat Group</v>
      </c>
      <c r="D6" s="6" t="s">
        <v>11</v>
      </c>
      <c r="E6" s="1" t="str">
        <f>PROPER(LEFT(D6,1))&amp;MID(D6,2,LEN(D6))</f>
        <v>Groupe de cyber-espionnage avancé</v>
      </c>
      <c r="F6" s="5" t="str">
        <f t="shared" si="0"/>
        <v>\newacronym{aAPT}{APT}{\textit{Advanced Persistent Threat Group} : Groupe de cyber-espionnage avancé}</v>
      </c>
    </row>
    <row r="7" spans="1:6" x14ac:dyDescent="0.2">
      <c r="A7" s="3" t="s">
        <v>25</v>
      </c>
      <c r="B7" s="6" t="s">
        <v>70</v>
      </c>
      <c r="C7" s="4" t="str">
        <f>PROPER(B7)</f>
        <v>Address Space Layout Randomization</v>
      </c>
      <c r="D7" s="6" t="s">
        <v>26</v>
      </c>
      <c r="E7" s="1" t="str">
        <f>PROPER(LEFT(D7,1))&amp;MID(D7,2,LEN(D7))</f>
        <v>Randomisation de l'espace d'adressage</v>
      </c>
      <c r="F7" s="5" t="str">
        <f t="shared" si="0"/>
        <v>\newacronym{aASLR}{ASLR}{\textit{Address Space Layout Randomization} : Randomisation de l'espace d'adressage}</v>
      </c>
    </row>
    <row r="8" spans="1:6" x14ac:dyDescent="0.2">
      <c r="A8" s="3" t="s">
        <v>0</v>
      </c>
      <c r="B8" s="6" t="s">
        <v>57</v>
      </c>
      <c r="C8" s="4" t="str">
        <f>PROPER(B8)</f>
        <v>Antivirus Software</v>
      </c>
      <c r="D8" s="6" t="s">
        <v>1</v>
      </c>
      <c r="E8" s="1" t="str">
        <f>PROPER(LEFT(D8,1))&amp;MID(D8,2,LEN(D8))</f>
        <v>Logiciel antivirus</v>
      </c>
      <c r="F8" s="5" t="str">
        <f t="shared" si="0"/>
        <v>\newacronym{aAV}{AV}{\textit{Antivirus Software} : Logiciel antivirus}</v>
      </c>
    </row>
    <row r="9" spans="1:6" x14ac:dyDescent="0.2">
      <c r="A9" s="3" t="s">
        <v>27</v>
      </c>
      <c r="B9" s="6" t="s">
        <v>71</v>
      </c>
      <c r="C9" s="4" t="str">
        <f>PROPER(B9)</f>
        <v>Robot (Malicious)</v>
      </c>
      <c r="D9" s="6" t="s">
        <v>28</v>
      </c>
      <c r="E9" s="1" t="str">
        <f>PROPER(LEFT(D9,1))&amp;MID(D9,2,LEN(D9))</f>
        <v>Robot (malveillant)</v>
      </c>
      <c r="F9" s="5" t="str">
        <f>CONCATENATE("\newacronym{a",A9,"}{",A9,"}{","\textit{",C9,"}",IF(E9="",""," : "),E9,"}")</f>
        <v>\newacronym{aBOT}{BOT}{\textit{Robot (Malicious)} : Robot (malveillant)}</v>
      </c>
    </row>
    <row r="10" spans="1:6" x14ac:dyDescent="0.2">
      <c r="A10" s="3" t="s">
        <v>29</v>
      </c>
      <c r="B10" s="6" t="s">
        <v>72</v>
      </c>
      <c r="C10" s="4" t="str">
        <f>PROPER(B10)</f>
        <v>Command And Control</v>
      </c>
      <c r="D10" s="6" t="s">
        <v>105</v>
      </c>
      <c r="E10" s="1" t="str">
        <f>PROPER(LEFT(D10,1))&amp;MID(D10,2,LEN(D10))</f>
        <v>Centre de commande et contrôle</v>
      </c>
      <c r="F10" t="s">
        <v>104</v>
      </c>
    </row>
    <row r="11" spans="1:6" x14ac:dyDescent="0.2">
      <c r="A11" s="3" t="s">
        <v>30</v>
      </c>
      <c r="B11" s="6" t="s">
        <v>73</v>
      </c>
      <c r="C11" s="4" t="str">
        <f>PROPER(B11)</f>
        <v>Cross-Site Request Forgery Attack</v>
      </c>
      <c r="D11" s="6" t="s">
        <v>107</v>
      </c>
      <c r="E11" s="1" t="str">
        <f>PROPER(LEFT(D11,1))&amp;MID(D11,2,LEN(D11))</f>
        <v>Attaque de confiance de site à site</v>
      </c>
      <c r="F11" s="5" t="str">
        <f t="shared" ref="F11:F39" si="1">CONCATENATE("\newacronym{a",A11,"}{",A11,"}{","\textit{",C11,"}",IF(E11="",""," : "),E11,"}")</f>
        <v>\newacronym{aCSRF}{CSRF}{\textit{Cross-Site Request Forgery Attack} : Attaque de confiance de site à site}</v>
      </c>
    </row>
    <row r="12" spans="1:6" x14ac:dyDescent="0.2">
      <c r="A12" s="3" t="s">
        <v>2</v>
      </c>
      <c r="B12" s="6" t="s">
        <v>58</v>
      </c>
      <c r="C12" s="4" t="str">
        <f>PROPER(B12)</f>
        <v>Distributed Denial Of Service Attack</v>
      </c>
      <c r="D12" s="6" t="s">
        <v>3</v>
      </c>
      <c r="E12" s="1" t="str">
        <f>PROPER(LEFT(D12,1))&amp;MID(D12,2,LEN(D12))</f>
        <v>Attaque de déni de service distribué</v>
      </c>
      <c r="F12" s="5" t="str">
        <f t="shared" si="1"/>
        <v>\newacronym{aDDOS}{DDOS}{\textit{Distributed Denial Of Service Attack} : Attaque de déni de service distribué}</v>
      </c>
    </row>
    <row r="13" spans="1:6" x14ac:dyDescent="0.2">
      <c r="A13" s="3" t="s">
        <v>31</v>
      </c>
      <c r="B13" s="6" t="s">
        <v>74</v>
      </c>
      <c r="C13" s="4" t="str">
        <f>PROPER(B13)</f>
        <v>Data Encryption Standard</v>
      </c>
      <c r="D13" s="6" t="s">
        <v>32</v>
      </c>
      <c r="E13" s="1" t="str">
        <f>PROPER(LEFT(D13,1))&amp;MID(D13,2,LEN(D13))</f>
        <v>Algorithme de chiffrement à clé de 64 bits</v>
      </c>
      <c r="F13" s="5" t="str">
        <f t="shared" si="1"/>
        <v>\newacronym{aDES}{DES}{\textit{Data Encryption Standard} : Algorithme de chiffrement à clé de 64 bits}</v>
      </c>
    </row>
    <row r="14" spans="1:6" x14ac:dyDescent="0.2">
      <c r="A14" s="3" t="s">
        <v>12</v>
      </c>
      <c r="B14" s="6" t="s">
        <v>63</v>
      </c>
      <c r="C14" s="4" t="str">
        <f>PROPER(B14)</f>
        <v>Data Loss Prevention</v>
      </c>
      <c r="D14" s="6" t="s">
        <v>13</v>
      </c>
      <c r="E14" s="1" t="str">
        <f>PROPER(LEFT(D14,1))&amp;MID(D14,2,LEN(D14))</f>
        <v>Gestion de la protection des données sensibles</v>
      </c>
      <c r="F14" s="5" t="str">
        <f t="shared" si="1"/>
        <v>\newacronym{aDLP}{DLP}{\textit{Data Loss Prevention} : Gestion de la protection des données sensibles}</v>
      </c>
    </row>
    <row r="15" spans="1:6" x14ac:dyDescent="0.2">
      <c r="A15" s="3" t="s">
        <v>33</v>
      </c>
      <c r="B15" s="6" t="s">
        <v>75</v>
      </c>
      <c r="C15" s="4" t="str">
        <f>PROPER(B15)</f>
        <v>Endpoint Detection And Response</v>
      </c>
      <c r="D15" s="6" t="s">
        <v>108</v>
      </c>
      <c r="E15" s="1" t="str">
        <f>PROPER(LEFT(D15,1))&amp;MID(D15,2,LEN(D15))</f>
        <v>Détection et réponse aux comportements anormaux d'un terminal</v>
      </c>
      <c r="F15" s="5" t="str">
        <f t="shared" si="1"/>
        <v>\newacronym{aEDR}{EDR}{\textit{Endpoint Detection And Response} : Détection et réponse aux comportements anormaux d'un terminal}</v>
      </c>
    </row>
    <row r="16" spans="1:6" x14ac:dyDescent="0.2">
      <c r="A16" s="3" t="s">
        <v>34</v>
      </c>
      <c r="B16" s="6" t="s">
        <v>76</v>
      </c>
      <c r="C16" s="4" t="str">
        <f>PROPER(B16)</f>
        <v>Exploit Kit</v>
      </c>
      <c r="D16" s="6" t="s">
        <v>106</v>
      </c>
      <c r="E16" s="1" t="str">
        <f>PROPER(LEFT(D16,1))&amp;MID(D16,2,LEN(D16))</f>
        <v>Kit d'exploit</v>
      </c>
      <c r="F16" s="5" t="str">
        <f t="shared" si="1"/>
        <v>\newacronym{aEK}{EK}{\textit{Exploit Kit} : Kit d'exploit}</v>
      </c>
    </row>
    <row r="17" spans="1:6" x14ac:dyDescent="0.2">
      <c r="A17" s="3" t="s">
        <v>35</v>
      </c>
      <c r="B17" s="6" t="s">
        <v>77</v>
      </c>
      <c r="C17" s="4" t="str">
        <f>PROPER(B17)</f>
        <v>File Transfer Protocol</v>
      </c>
      <c r="D17" s="6" t="s">
        <v>109</v>
      </c>
      <c r="E17" s="1" t="str">
        <f>PROPER(LEFT(D17,1))&amp;MID(D17,2,LEN(D17))</f>
        <v>Protocole de transfert de fichier</v>
      </c>
      <c r="F17" s="5" t="str">
        <f t="shared" si="1"/>
        <v>\newacronym{aFTP}{FTP}{\textit{File Transfer Protocol} : Protocole de transfert de fichier}</v>
      </c>
    </row>
    <row r="18" spans="1:6" x14ac:dyDescent="0.2">
      <c r="A18" s="3" t="s">
        <v>36</v>
      </c>
      <c r="B18" s="6" t="s">
        <v>59</v>
      </c>
      <c r="C18" s="4" t="str">
        <f>PROPER(B18)</f>
        <v>Protocol For Securing Communications On The Internet</v>
      </c>
      <c r="D18" s="6" t="s">
        <v>366</v>
      </c>
      <c r="E18" s="1" t="str">
        <f>PROPER(LEFT(D18,1))&amp;MID(D18,2,LEN(D18))</f>
        <v>Protocole de sécurisation HTTP</v>
      </c>
      <c r="F18" s="5" t="str">
        <f t="shared" si="1"/>
        <v>\newacronym{aHTTPS}{HTTPS}{\textit{Protocol For Securing Communications On The Internet} : Protocole de sécurisation HTTP}</v>
      </c>
    </row>
    <row r="19" spans="1:6" x14ac:dyDescent="0.2">
      <c r="A19" s="3" t="s">
        <v>37</v>
      </c>
      <c r="B19" s="6" t="s">
        <v>78</v>
      </c>
      <c r="C19" s="4" t="str">
        <f>PROPER(B19)</f>
        <v>Identity And Access Management</v>
      </c>
      <c r="D19" s="6" t="s">
        <v>110</v>
      </c>
      <c r="E19" s="1" t="str">
        <f>PROPER(LEFT(D19,1))&amp;MID(D19,2,LEN(D19))</f>
        <v>Identité et Gestion des Accés</v>
      </c>
      <c r="F19" s="5" t="str">
        <f t="shared" si="1"/>
        <v>\newacronym{aIAM}{IAM}{\textit{Identity And Access Management} : Identité et Gestion des Accés}</v>
      </c>
    </row>
    <row r="20" spans="1:6" x14ac:dyDescent="0.2">
      <c r="A20" s="3" t="s">
        <v>14</v>
      </c>
      <c r="B20" s="6" t="s">
        <v>64</v>
      </c>
      <c r="C20" s="4" t="str">
        <f>PROPER(B20)</f>
        <v>Intrusion Detection System</v>
      </c>
      <c r="D20" s="6" t="s">
        <v>15</v>
      </c>
      <c r="E20" s="1" t="str">
        <f>PROPER(LEFT(D20,1))&amp;MID(D20,2,LEN(D20))</f>
        <v>Système de détection d'intrusion</v>
      </c>
      <c r="F20" s="5" t="str">
        <f t="shared" si="1"/>
        <v>\newacronym{aIDS}{IDS}{\textit{Intrusion Detection System} : Système de détection d'intrusion}</v>
      </c>
    </row>
    <row r="21" spans="1:6" x14ac:dyDescent="0.2">
      <c r="A21" s="3" t="s">
        <v>38</v>
      </c>
      <c r="B21" s="6" t="s">
        <v>79</v>
      </c>
      <c r="C21" s="4" t="str">
        <f>PROPER(B21)</f>
        <v>Internet Information Services Server</v>
      </c>
      <c r="D21" s="6"/>
      <c r="E21" s="1" t="str">
        <f>PROPER(LEFT(D21,1))&amp;MID(D21,2,LEN(D21))</f>
        <v/>
      </c>
      <c r="F21" s="5" t="str">
        <f t="shared" si="1"/>
        <v>\newacronym{aIIS}{IIS}{\textit{Internet Information Services Server}}</v>
      </c>
    </row>
    <row r="22" spans="1:6" x14ac:dyDescent="0.2">
      <c r="A22" s="3" t="s">
        <v>16</v>
      </c>
      <c r="B22" s="6" t="s">
        <v>65</v>
      </c>
      <c r="C22" s="4" t="str">
        <f>PROPER(B22)</f>
        <v>Intrusion Prevention System</v>
      </c>
      <c r="D22" s="6" t="s">
        <v>111</v>
      </c>
      <c r="E22" s="1" t="str">
        <f>PROPER(LEFT(D22,1))&amp;MID(D22,2,LEN(D22))</f>
        <v>Système de prévention d'incident</v>
      </c>
      <c r="F22" s="5" t="str">
        <f t="shared" si="1"/>
        <v>\newacronym{aIPS}{IPS}{\textit{Intrusion Prevention System} : Système de prévention d'incident}</v>
      </c>
    </row>
    <row r="23" spans="1:6" x14ac:dyDescent="0.2">
      <c r="A23" s="3" t="s">
        <v>39</v>
      </c>
      <c r="B23" s="6" t="s">
        <v>80</v>
      </c>
      <c r="C23" s="4" t="str">
        <f>PROPER(B23)</f>
        <v>Internet Security And Acceleration Server</v>
      </c>
      <c r="D23" s="6" t="s">
        <v>112</v>
      </c>
      <c r="E23" s="1" t="str">
        <f>PROPER(LEFT(D23,1))&amp;MID(D23,2,LEN(D23))</f>
        <v>Serveur de sécurité et d'accélération Internet (Microsoft)</v>
      </c>
      <c r="F23" s="5" t="str">
        <f t="shared" si="1"/>
        <v>\newacronym{aISA}{ISA}{\textit{Internet Security And Acceleration Server} : Serveur de sécurité et d'accélération Internet (Microsoft)}</v>
      </c>
    </row>
    <row r="24" spans="1:6" x14ac:dyDescent="0.2">
      <c r="A24" s="3" t="s">
        <v>40</v>
      </c>
      <c r="B24" s="6" t="s">
        <v>81</v>
      </c>
      <c r="C24" s="4" t="str">
        <f>PROPER(B24)</f>
        <v>Lightweight Directory Access Protocol</v>
      </c>
      <c r="D24" s="6" t="s">
        <v>113</v>
      </c>
      <c r="E24" s="1" t="str">
        <f>PROPER(LEFT(D24,1))&amp;MID(D24,2,LEN(D24))</f>
        <v>Ptotocole de gestion d'annuaire léger</v>
      </c>
      <c r="F24" s="5" t="str">
        <f t="shared" si="1"/>
        <v>\newacronym{aLDAP}{LDAP}{\textit{Lightweight Directory Access Protocol} : Ptotocole de gestion d'annuaire léger}</v>
      </c>
    </row>
    <row r="25" spans="1:6" x14ac:dyDescent="0.2">
      <c r="A25" s="3" t="s">
        <v>42</v>
      </c>
      <c r="B25" s="6" t="s">
        <v>82</v>
      </c>
      <c r="C25" s="4" t="str">
        <f>PROPER(B25)</f>
        <v>Message-Digest Algorithm 5</v>
      </c>
      <c r="D25" s="6"/>
      <c r="E25" s="1" t="str">
        <f>PROPER(LEFT(D25,1))&amp;MID(D25,2,LEN(D25))</f>
        <v/>
      </c>
      <c r="F25" s="5" t="str">
        <f t="shared" si="1"/>
        <v>\newacronym{aMD5}{MD5}{\textit{Message-Digest Algorithm 5}}</v>
      </c>
    </row>
    <row r="26" spans="1:6" x14ac:dyDescent="0.2">
      <c r="A26" s="3" t="s">
        <v>17</v>
      </c>
      <c r="B26" s="6" t="s">
        <v>66</v>
      </c>
      <c r="C26" s="4" t="str">
        <f>PROPER(B26)</f>
        <v>Multi-Factor Authentication</v>
      </c>
      <c r="D26" s="6" t="s">
        <v>18</v>
      </c>
      <c r="E26" s="1" t="str">
        <f>PROPER(LEFT(D26,1))&amp;MID(D26,2,LEN(D26))</f>
        <v>Authentification multi-facteurs</v>
      </c>
      <c r="F26" s="5" t="str">
        <f t="shared" si="1"/>
        <v>\newacronym{aMFA}{MFA}{\textit{Multi-Factor Authentication} : Authentification multi-facteurs}</v>
      </c>
    </row>
    <row r="27" spans="1:6" x14ac:dyDescent="0.2">
      <c r="A27" s="3" t="s">
        <v>43</v>
      </c>
      <c r="B27" s="6" t="s">
        <v>83</v>
      </c>
      <c r="C27" s="4" t="str">
        <f>PROPER(B27)</f>
        <v>Network Access Control</v>
      </c>
      <c r="D27" s="6"/>
      <c r="E27" s="1" t="str">
        <f>PROPER(LEFT(D27,1))&amp;MID(D27,2,LEN(D27))</f>
        <v/>
      </c>
      <c r="F27" s="5" t="str">
        <f t="shared" si="1"/>
        <v>\newacronym{aNAC}{NAC}{\textit{Network Access Control}}</v>
      </c>
    </row>
    <row r="28" spans="1:6" x14ac:dyDescent="0.2">
      <c r="A28" s="3" t="s">
        <v>44</v>
      </c>
      <c r="B28" s="6" t="s">
        <v>84</v>
      </c>
      <c r="C28" s="4" t="str">
        <f>PROPER(B28)</f>
        <v>Open Authorization Protocol</v>
      </c>
      <c r="D28" s="6"/>
      <c r="E28" s="1" t="str">
        <f>PROPER(LEFT(D28,1))&amp;MID(D28,2,LEN(D28))</f>
        <v/>
      </c>
      <c r="F28" s="5" t="str">
        <f t="shared" si="1"/>
        <v>\newacronym{aOAuth}{OAuth}{\textit{Open Authorization Protocol}}</v>
      </c>
    </row>
    <row r="29" spans="1:6" x14ac:dyDescent="0.2">
      <c r="A29" s="3" t="s">
        <v>45</v>
      </c>
      <c r="B29" s="6" t="s">
        <v>114</v>
      </c>
      <c r="C29" s="4" t="str">
        <f>PROPER(B29)</f>
        <v>Privilege Access Management</v>
      </c>
      <c r="D29" s="6"/>
      <c r="E29" s="1" t="str">
        <f>PROPER(LEFT(D29,1))&amp;MID(D29,2,LEN(D29))</f>
        <v/>
      </c>
      <c r="F29" s="5" t="str">
        <f t="shared" si="1"/>
        <v>\newacronym{aPAM}{PAM}{\textit{Privilege Access Management}}</v>
      </c>
    </row>
    <row r="30" spans="1:6" x14ac:dyDescent="0.2">
      <c r="A30" s="3" t="s">
        <v>46</v>
      </c>
      <c r="B30" s="6" t="s">
        <v>85</v>
      </c>
      <c r="C30" s="4" t="str">
        <f>PROPER(B30)</f>
        <v>Public Key Infrastructure</v>
      </c>
      <c r="D30" s="6" t="s">
        <v>119</v>
      </c>
      <c r="E30" s="1" t="str">
        <f>PROPER(LEFT(D30,1))&amp;MID(D30,2,LEN(D30))</f>
        <v>Infrastructure de clefs publiques</v>
      </c>
      <c r="F30" s="5" t="str">
        <f t="shared" si="1"/>
        <v>\newacronym{aPKI}{PKI}{\textit{Public Key Infrastructure} : Infrastructure de clefs publiques}</v>
      </c>
    </row>
    <row r="31" spans="1:6" x14ac:dyDescent="0.2">
      <c r="A31" s="3" t="s">
        <v>47</v>
      </c>
      <c r="B31" s="6" t="s">
        <v>86</v>
      </c>
      <c r="C31" s="4" t="str">
        <f>PROPER(B31)</f>
        <v>Rivest-Shamir-Adleman Encryption Algorithm</v>
      </c>
      <c r="D31" s="6"/>
      <c r="E31" s="1" t="str">
        <f>PROPER(LEFT(D31,1))&amp;MID(D31,2,LEN(D31))</f>
        <v/>
      </c>
      <c r="F31" s="5" t="str">
        <f t="shared" si="1"/>
        <v>\newacronym{aRSA}{RSA}{\textit{Rivest-Shamir-Adleman Encryption Algorithm}}</v>
      </c>
    </row>
    <row r="32" spans="1:6" x14ac:dyDescent="0.2">
      <c r="A32" s="3" t="s">
        <v>48</v>
      </c>
      <c r="B32" s="6" t="s">
        <v>87</v>
      </c>
      <c r="C32" s="4" t="str">
        <f>PROPER(B32)</f>
        <v>Security Assertion Markup Language</v>
      </c>
      <c r="D32" s="6"/>
      <c r="E32" s="1" t="str">
        <f>PROPER(LEFT(D32,1))&amp;MID(D32,2,LEN(D32))</f>
        <v/>
      </c>
      <c r="F32" s="5" t="str">
        <f t="shared" si="1"/>
        <v>\newacronym{aSAML}{SAML}{\textit{Security Assertion Markup Language}}</v>
      </c>
    </row>
    <row r="33" spans="1:6" x14ac:dyDescent="0.2">
      <c r="A33" s="3" t="s">
        <v>49</v>
      </c>
      <c r="B33" s="6" t="s">
        <v>88</v>
      </c>
      <c r="C33" s="4" t="str">
        <f>PROPER(B33)</f>
        <v>Short Message Service</v>
      </c>
      <c r="D33" s="6"/>
      <c r="E33" s="1" t="str">
        <f>PROPER(LEFT(D33,1))&amp;MID(D33,2,LEN(D33))</f>
        <v/>
      </c>
      <c r="F33" s="5" t="str">
        <f t="shared" si="1"/>
        <v>\newacronym{aSMS}{SMS}{\textit{Short Message Service}}</v>
      </c>
    </row>
    <row r="34" spans="1:6" x14ac:dyDescent="0.2">
      <c r="A34" s="3" t="s">
        <v>50</v>
      </c>
      <c r="B34" s="6" t="s">
        <v>89</v>
      </c>
      <c r="C34" s="4" t="str">
        <f>PROPER(B34)</f>
        <v>Sql Injection</v>
      </c>
      <c r="D34" s="6" t="s">
        <v>118</v>
      </c>
      <c r="E34" s="1" t="str">
        <f>PROPER(LEFT(D34,1))&amp;MID(D34,2,LEN(D34))</f>
        <v>Injection de script de commande SQL</v>
      </c>
      <c r="F34" s="5" t="str">
        <f t="shared" si="1"/>
        <v>\newacronym{aSQLI}{SQLI}{\textit{Sql Injection} : Injection de script de commande SQL}</v>
      </c>
    </row>
    <row r="35" spans="1:6" x14ac:dyDescent="0.2">
      <c r="A35" s="3" t="s">
        <v>51</v>
      </c>
      <c r="B35" s="6" t="s">
        <v>90</v>
      </c>
      <c r="C35" s="4" t="str">
        <f>PROPER(B35)</f>
        <v>Secure Shell Protocol</v>
      </c>
      <c r="D35" s="6"/>
      <c r="E35" s="1" t="str">
        <f>PROPER(LEFT(D35,1))&amp;MID(D35,2,LEN(D35))</f>
        <v/>
      </c>
      <c r="F35" s="5" t="str">
        <f t="shared" si="1"/>
        <v>\newacronym{aSSH}{SSH}{\textit{Secure Shell Protocol}}</v>
      </c>
    </row>
    <row r="36" spans="1:6" x14ac:dyDescent="0.2">
      <c r="A36" s="3" t="s">
        <v>4</v>
      </c>
      <c r="B36" s="6" t="s">
        <v>59</v>
      </c>
      <c r="C36" s="4" t="str">
        <f>PROPER(B36)</f>
        <v>Protocol For Securing Communications On The Internet</v>
      </c>
      <c r="D36" s="6" t="s">
        <v>5</v>
      </c>
      <c r="E36" s="1" t="str">
        <f>PROPER(LEFT(D36,1))&amp;MID(D36,2,LEN(D36))</f>
        <v>Protocole de sécurisation des communications sur Internet</v>
      </c>
      <c r="F36" s="5" t="str">
        <f t="shared" si="1"/>
        <v>\newacronym{aSSL}{SSL}{\textit{Protocol For Securing Communications On The Internet} : Protocole de sécurisation des communications sur Internet}</v>
      </c>
    </row>
    <row r="37" spans="1:6" x14ac:dyDescent="0.2">
      <c r="A37" s="3" t="s">
        <v>52</v>
      </c>
      <c r="B37" s="6" t="s">
        <v>91</v>
      </c>
      <c r="C37" s="4" t="str">
        <f>PROPER(B37)</f>
        <v>Temporal Key Integrity Protocol</v>
      </c>
      <c r="D37" s="7"/>
      <c r="E37" s="1"/>
      <c r="F37" s="5" t="str">
        <f t="shared" si="1"/>
        <v>\newacronym{aTKIP}{TKIP}{\textit{Temporal Key Integrity Protocol}}</v>
      </c>
    </row>
    <row r="38" spans="1:6" x14ac:dyDescent="0.2">
      <c r="A38" s="3" t="s">
        <v>53</v>
      </c>
      <c r="B38" s="6" t="s">
        <v>92</v>
      </c>
      <c r="C38" s="4" t="str">
        <f>PROPER(B38)</f>
        <v>Transport Layer Security</v>
      </c>
      <c r="D38" s="7"/>
      <c r="E38" s="1"/>
      <c r="F38" s="5" t="str">
        <f t="shared" si="1"/>
        <v>\newacronym{aTLS}{TLS}{\textit{Transport Layer Security}}</v>
      </c>
    </row>
    <row r="39" spans="1:6" x14ac:dyDescent="0.2">
      <c r="A39" s="3" t="s">
        <v>93</v>
      </c>
      <c r="B39" s="6" t="s">
        <v>94</v>
      </c>
      <c r="C39" s="4" t="str">
        <f>PROPER(B39)</f>
        <v>Uniform Resource Locator</v>
      </c>
      <c r="D39" s="7"/>
      <c r="E39" s="1"/>
      <c r="F39" s="5" t="str">
        <f t="shared" si="1"/>
        <v>\newacronym{aURL}{URL}{\textit{Uniform Resource Locator}}</v>
      </c>
    </row>
    <row r="40" spans="1:6" x14ac:dyDescent="0.2">
      <c r="A40" s="3" t="s">
        <v>6</v>
      </c>
      <c r="B40" s="6" t="s">
        <v>60</v>
      </c>
      <c r="C40" s="4" t="str">
        <f>PROPER(B40)</f>
        <v>Virtual Private Network</v>
      </c>
      <c r="D40" s="6" t="s">
        <v>7</v>
      </c>
      <c r="E40" s="1" t="str">
        <f>PROPER(LEFT(D40,1))&amp;MID(D40,2,LEN(D40))</f>
        <v>Réseau privé virtuel</v>
      </c>
      <c r="F40" s="5" t="str">
        <f>CONCATENATE("\newacronym{a",A40,"}{",A40,"}{","\textit{",C40,"}",IF(E40="",""," : "),E40,"}")</f>
        <v>\newacronym{aVPN}{VPN}{\textit{Virtual Private Network} : Réseau privé virtuel}</v>
      </c>
    </row>
    <row r="41" spans="1:6" x14ac:dyDescent="0.2">
      <c r="A41" s="3" t="s">
        <v>95</v>
      </c>
      <c r="B41" s="6" t="s">
        <v>96</v>
      </c>
      <c r="C41" s="4" t="str">
        <f>PROPER(B41)</f>
        <v>Web Application Firewall</v>
      </c>
      <c r="D41" s="7" t="s">
        <v>117</v>
      </c>
      <c r="E41" s="1"/>
      <c r="F41" s="5" t="str">
        <f>CONCATENATE("\newacronym{a",A41,"}{",A41,"}{","\textit{",C41,"}",IF(E41="",""," : "),E41,"}")</f>
        <v>\newacronym{aWAF}{WAF}{\textit{Web Application Firewall}}</v>
      </c>
    </row>
    <row r="42" spans="1:6" x14ac:dyDescent="0.2">
      <c r="A42" s="3" t="s">
        <v>97</v>
      </c>
      <c r="B42" s="6" t="s">
        <v>98</v>
      </c>
      <c r="C42" s="4" t="str">
        <f>PROPER(B42)</f>
        <v>Wifi Protected Access</v>
      </c>
      <c r="D42" s="7" t="s">
        <v>116</v>
      </c>
      <c r="E42" s="1"/>
      <c r="F42" s="5" t="str">
        <f>CONCATENATE("\newacronym{a",A42,"}{",A42,"}{","\textit{",C42,"}",IF(E42="",""," : "),E42,"}")</f>
        <v>\newacronym{aWPA}{WPA}{\textit{Wifi Protected Access}}</v>
      </c>
    </row>
    <row r="43" spans="1:6" x14ac:dyDescent="0.2">
      <c r="A43" s="3" t="s">
        <v>99</v>
      </c>
      <c r="B43" s="6" t="s">
        <v>100</v>
      </c>
      <c r="C43" s="4" t="str">
        <f>PROPER(B43)</f>
        <v>Cross-Site Scripting Attack</v>
      </c>
      <c r="D43" s="7" t="s">
        <v>115</v>
      </c>
      <c r="F43" s="5" t="str">
        <f>CONCATENATE("\newacronym{a",A43,"}{",A43,"}{","\textit{",C43,"}",IF(E43="",""," : "),E43,"}")</f>
        <v>\newacronym{aXSS}{XSS}{\textit{Cross-Site Scripting Attack}}</v>
      </c>
    </row>
  </sheetData>
  <autoFilter ref="A1:G1" xr:uid="{789277C7-BB9D-4F45-B84E-427315AB8605}">
    <sortState xmlns:xlrd2="http://schemas.microsoft.com/office/spreadsheetml/2017/richdata2" ref="A2:G51">
      <sortCondition ref="A1:A5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D6B3-232B-E944-9BDA-6F37278A7A75}">
  <dimension ref="A1:G73"/>
  <sheetViews>
    <sheetView zoomScale="140" zoomScaleNormal="140" workbookViewId="0">
      <selection activeCell="B1" sqref="B1:B1048576"/>
    </sheetView>
  </sheetViews>
  <sheetFormatPr baseColWidth="10" defaultRowHeight="16" x14ac:dyDescent="0.2"/>
  <cols>
    <col min="1" max="2" width="12.33203125" customWidth="1"/>
    <col min="3" max="3" width="24" customWidth="1"/>
    <col min="4" max="4" width="17.5" customWidth="1"/>
    <col min="5" max="5" width="9.5" customWidth="1"/>
    <col min="7" max="7" width="10.83203125" customWidth="1"/>
  </cols>
  <sheetData>
    <row r="1" spans="1:7" s="2" customFormat="1" x14ac:dyDescent="0.2">
      <c r="A1" s="2" t="s">
        <v>120</v>
      </c>
      <c r="B1" s="2" t="s">
        <v>365</v>
      </c>
      <c r="C1" s="2" t="s">
        <v>308</v>
      </c>
      <c r="D1" s="2" t="s">
        <v>309</v>
      </c>
      <c r="E1" s="2" t="s">
        <v>121</v>
      </c>
      <c r="F1" s="2" t="s">
        <v>305</v>
      </c>
      <c r="G1" s="2" t="s">
        <v>55</v>
      </c>
    </row>
    <row r="2" spans="1:7" x14ac:dyDescent="0.2">
      <c r="A2" s="1" t="s">
        <v>231</v>
      </c>
      <c r="B2" s="10" t="str">
        <f>CONCATENATE("\gls{",A2,"}")</f>
        <v>\gls{gAffiliate}</v>
      </c>
      <c r="C2" s="1" t="s">
        <v>306</v>
      </c>
      <c r="D2" s="9" t="s">
        <v>307</v>
      </c>
      <c r="E2" s="8" t="s">
        <v>122</v>
      </c>
      <c r="F2" s="1" t="str">
        <f>PROPER(LEFT(E2,1))&amp;MID(E2,2,LEN(E2))</f>
        <v>Cybercriminels qui mènent des cyberattaques, parfois sophistiquées, par le biais de rançongiciels qui sont mis à disposition par des développeurs ou concepteurs. Les gains générés par les affiliés sont partagés avec les développeurs via un système de commissions.</v>
      </c>
      <c r="G2" s="5" t="str">
        <f>CONCATENATE("\newglossaryentry{",A2,"}{","","name={\textit{",C2,"}},","","description={",IF(D2="","",CONCATENATE("(",D2,")")),": ",F2,"}}")</f>
        <v>\newglossaryentry{gAffiliate}{name={\textit{Affiliates}},description={(Affiliés): Cybercriminels qui mènent des cyberattaques, parfois sophistiquées, par le biais de rançongiciels qui sont mis à disposition par des développeurs ou concepteurs. Les gains générés par les affiliés sont partagés avec les développeurs via un système de commissions.}}</v>
      </c>
    </row>
    <row r="3" spans="1:7" x14ac:dyDescent="0.2">
      <c r="A3" s="1" t="s">
        <v>232</v>
      </c>
      <c r="B3" s="10" t="str">
        <f t="shared" ref="B3:B66" si="0">CONCATENATE("\gls{",A3,"}")</f>
        <v>\gls{gAPT}</v>
      </c>
      <c r="C3" s="1" t="s">
        <v>10</v>
      </c>
      <c r="D3" s="9"/>
      <c r="E3" s="8" t="s">
        <v>203</v>
      </c>
      <c r="F3" s="1" t="str">
        <f t="shared" ref="F3:F64" si="1">PROPER(LEFT(E3,1))&amp;MID(E3,2,LEN(E3))</f>
        <v>« Advanced Persistant Threat » - désigne des cyberattaques d’une haute technicité, qui s’inscrivent dans le temps (de quelques jours à plusieurs années). Ces cyberattaques sont mises en œuvre par des groupes cybercriminels dénommés « groupes APT » qui disposent de moyens et d’une technicité très élevée. Historiquement les groupes APT sont ceux disposant d’un lien avec un Etat, mais la définition a été élargie par certains acteurs à tous les groupes mettant en œuvre des cyberattaques sophistiquées.</v>
      </c>
      <c r="G3" s="5" t="str">
        <f t="shared" ref="G3:G66" si="2">CONCATENATE("\newglossaryentry{",A3,"}{","","name={\textit{",C3,"},","","description={",IF(D3="","",CONCATENATE("(",D3,")")),": ",F3,"}}")</f>
        <v>\newglossaryentry{gAPT}{name={\textit{APT},description={: « Advanced Persistant Threat » - désigne des cyberattaques d’une haute technicité, qui s’inscrivent dans le temps (de quelques jours à plusieurs années). Ces cyberattaques sont mises en œuvre par des groupes cybercriminels dénommés « groupes APT » qui disposent de moyens et d’une technicité très élevée. Historiquement les groupes APT sont ceux disposant d’un lien avec un Etat, mais la définition a été élargie par certains acteurs à tous les groupes mettant en œuvre des cyberattaques sophistiquées.}}</v>
      </c>
    </row>
    <row r="4" spans="1:7" x14ac:dyDescent="0.2">
      <c r="A4" s="1" t="s">
        <v>233</v>
      </c>
      <c r="B4" s="10" t="str">
        <f t="shared" si="0"/>
        <v>\gls{gBackdoor}</v>
      </c>
      <c r="C4" s="1" t="s">
        <v>311</v>
      </c>
      <c r="D4" s="9" t="s">
        <v>310</v>
      </c>
      <c r="E4" s="8" t="s">
        <v>123</v>
      </c>
      <c r="F4" s="1" t="str">
        <f t="shared" si="1"/>
        <v>Accès dissimulé, logiciel ou matériel, qui permet à un utilisateur malveillant de se connecter à une machine de manière furtive.</v>
      </c>
      <c r="G4" s="5" t="str">
        <f t="shared" si="2"/>
        <v>\newglossaryentry{gBackdoor}{name={\textit{Backdoor},description={(Porte dérobée): Accès dissimulé, logiciel ou matériel, qui permet à un utilisateur malveillant de se connecter à une machine de manière furtive.}}</v>
      </c>
    </row>
    <row r="5" spans="1:7" x14ac:dyDescent="0.2">
      <c r="A5" s="1" t="s">
        <v>234</v>
      </c>
      <c r="B5" s="10" t="str">
        <f t="shared" si="0"/>
        <v>\gls{gHunting}</v>
      </c>
      <c r="C5" s="1" t="s">
        <v>124</v>
      </c>
      <c r="D5" s="9"/>
      <c r="E5" s="8" t="s">
        <v>125</v>
      </c>
      <c r="F5" s="1" t="str">
        <f t="shared" si="1"/>
        <v>Campagne d’attaques ciblées sur des entités stratégiques susceptibles de payer d’importantes sommes d’argent.</v>
      </c>
      <c r="G5" s="5" t="str">
        <f t="shared" si="2"/>
        <v>\newglossaryentry{gHunting}{name={\textit{Big game hunting},description={: Campagne d’attaques ciblées sur des entités stratégiques susceptibles de payer d’importantes sommes d’argent.}}</v>
      </c>
    </row>
    <row r="6" spans="1:7" x14ac:dyDescent="0.2">
      <c r="A6" s="1" t="s">
        <v>235</v>
      </c>
      <c r="B6" s="10" t="str">
        <f t="shared" si="0"/>
        <v>\gls{gbBlockchain}</v>
      </c>
      <c r="C6" s="1" t="s">
        <v>126</v>
      </c>
      <c r="D6" s="9"/>
      <c r="E6" s="8" t="s">
        <v>127</v>
      </c>
      <c r="F6" s="1" t="str">
        <f t="shared" si="1"/>
        <v>Technologie d’échange, permettant d’effectuer des transactions sur un réseau informatique, en tenant un registre partagé qui contient toutes les transactions effectuées.</v>
      </c>
      <c r="G6" s="5" t="str">
        <f t="shared" si="2"/>
        <v>\newglossaryentry{gbBlockchain}{name={\textit{Blockchain},description={: Technologie d’échange, permettant d’effectuer des transactions sur un réseau informatique, en tenant un registre partagé qui contient toutes les transactions effectuées.}}</v>
      </c>
    </row>
    <row r="7" spans="1:7" x14ac:dyDescent="0.2">
      <c r="A7" s="1" t="s">
        <v>236</v>
      </c>
      <c r="B7" s="10" t="str">
        <f t="shared" si="0"/>
        <v>\gls{gBonet}</v>
      </c>
      <c r="C7" s="1" t="s">
        <v>128</v>
      </c>
      <c r="D7" s="9"/>
      <c r="E7" s="8" t="s">
        <v>129</v>
      </c>
      <c r="F7" s="1" t="str">
        <f t="shared" si="1"/>
        <v>Contraction de bot et net qui signifie « réseau de robots ». Il s’agit d’un réseau de machines compromises à la disposition d’un acteur malveillant.</v>
      </c>
      <c r="G7" s="5" t="str">
        <f t="shared" si="2"/>
        <v>\newglossaryentry{gBonet}{name={\textit{Botnet},description={: Contraction de bot et net qui signifie « réseau de robots ». Il s’agit d’un réseau de machines compromises à la disposition d’un acteur malveillant.}}</v>
      </c>
    </row>
    <row r="8" spans="1:7" x14ac:dyDescent="0.2">
      <c r="A8" s="1" t="s">
        <v>237</v>
      </c>
      <c r="B8" s="10" t="str">
        <f t="shared" si="0"/>
        <v>\gls{gBrutforce}</v>
      </c>
      <c r="C8" s="1" t="s">
        <v>130</v>
      </c>
      <c r="D8" s="9"/>
      <c r="E8" s="8" t="s">
        <v>131</v>
      </c>
      <c r="F8" s="1" t="str">
        <f t="shared" si="1"/>
        <v>Attaque permettant de tester un grand nombre d’identifiants et mots de passe pour se connecter frauduleusement à une machine.</v>
      </c>
      <c r="G8" s="5" t="str">
        <f t="shared" si="2"/>
        <v>\newglossaryentry{gBrutforce}{name={\textit{Bruteforce},description={: Attaque permettant de tester un grand nombre d’identifiants et mots de passe pour se connecter frauduleusement à une machine.}}</v>
      </c>
    </row>
    <row r="9" spans="1:7" x14ac:dyDescent="0.2">
      <c r="A9" s="1" t="s">
        <v>240</v>
      </c>
      <c r="B9" s="10" t="str">
        <f t="shared" si="0"/>
        <v>\gls{gBugBounty}</v>
      </c>
      <c r="C9" s="1" t="s">
        <v>238</v>
      </c>
      <c r="D9" s="9"/>
      <c r="E9" s="8" t="s">
        <v>132</v>
      </c>
      <c r="F9" s="1" t="str">
        <f t="shared" si="1"/>
        <v>Programme de récompense en lien avec la détection de vulnérabilités. Il participe à améliorer la cybersécurité d’une structure.</v>
      </c>
      <c r="G9" s="5" t="str">
        <f t="shared" si="2"/>
        <v>\newglossaryentry{gBugBounty}{name={\textit{Bug Bounty},description={: Programme de récompense en lien avec la détection de vulnérabilités. Il participe à améliorer la cybersécurité d’une structure.}}</v>
      </c>
    </row>
    <row r="10" spans="1:7" x14ac:dyDescent="0.2">
      <c r="A10" s="1" t="s">
        <v>241</v>
      </c>
      <c r="B10" s="10" t="str">
        <f t="shared" si="0"/>
        <v>\gls{gBulletproof}</v>
      </c>
      <c r="C10" s="1" t="s">
        <v>133</v>
      </c>
      <c r="D10" s="9"/>
      <c r="E10" s="8" t="s">
        <v>134</v>
      </c>
      <c r="F10" s="1" t="str">
        <f t="shared" si="1"/>
        <v>Serveur d’hébergement de contenu illicite (rançongiciel, botnet, images, .) qui permet d’anonymiser les utilisateurs en échange d’un paiement.</v>
      </c>
      <c r="G10" s="5" t="str">
        <f t="shared" si="2"/>
        <v>\newglossaryentry{gBulletproof}{name={\textit{Bulletproof hosting},description={: Serveur d’hébergement de contenu illicite (rançongiciel, botnet, images, .) qui permet d’anonymiser les utilisateurs en échange d’un paiement.}}</v>
      </c>
    </row>
    <row r="11" spans="1:7" x14ac:dyDescent="0.2">
      <c r="A11" s="1" t="s">
        <v>239</v>
      </c>
      <c r="B11" s="10" t="str">
        <f t="shared" si="0"/>
        <v>\gls{gC2}</v>
      </c>
      <c r="C11" s="1" t="s">
        <v>135</v>
      </c>
      <c r="D11" s="9"/>
      <c r="E11" s="8" t="s">
        <v>204</v>
      </c>
      <c r="F11" s="1" t="str">
        <f t="shared" si="1"/>
        <v>Serveur de contrôle à distance d’outils malveillants (botnets, rançongiciels, etc.) Carding</v>
      </c>
      <c r="G11" s="5" t="str">
        <f t="shared" si="2"/>
        <v>\newglossaryentry{gC2}{name={\textit{C2 (command &amp; control)},description={: Serveur de contrôle à distance d’outils malveillants (botnets, rançongiciels, etc.) Carding}}</v>
      </c>
    </row>
    <row r="12" spans="1:7" x14ac:dyDescent="0.2">
      <c r="A12" s="1" t="s">
        <v>242</v>
      </c>
      <c r="B12" s="10" t="str">
        <f t="shared" si="0"/>
        <v>\gls{gTroyan}</v>
      </c>
      <c r="C12" s="1" t="s">
        <v>312</v>
      </c>
      <c r="D12" s="9" t="s">
        <v>313</v>
      </c>
      <c r="E12" s="8" t="s">
        <v>136</v>
      </c>
      <c r="F12" s="1" t="str">
        <f t="shared" si="1"/>
        <v>Logiciel malveillant de contrôle à distance.</v>
      </c>
      <c r="G12" s="5" t="str">
        <f t="shared" si="2"/>
        <v>\newglossaryentry{gTroyan}{name={\textit{Trojan},description={(Cheval de Troie): Logiciel malveillant de contrôle à distance.}}</v>
      </c>
    </row>
    <row r="13" spans="1:7" x14ac:dyDescent="0.2">
      <c r="A13" s="1" t="s">
        <v>243</v>
      </c>
      <c r="B13" s="10" t="str">
        <f t="shared" si="0"/>
        <v>\gls{gCypher}</v>
      </c>
      <c r="C13" s="1" t="s">
        <v>315</v>
      </c>
      <c r="D13" s="9" t="s">
        <v>314</v>
      </c>
      <c r="E13" s="8" t="s">
        <v>137</v>
      </c>
      <c r="F13" s="1" t="str">
        <f t="shared" si="1"/>
        <v>Transformation cryptographique de données produisant un cryptogramme, qui permet de sécuriser des échanges. Le mot « décrypter » est bien souvent un abus de langage.</v>
      </c>
      <c r="G13" s="5" t="str">
        <f t="shared" si="2"/>
        <v>\newglossaryentry{gCypher}{name={\textit{Encrypt/Cyphering},description={(Chiffrement): Transformation cryptographique de données produisant un cryptogramme, qui permet de sécuriser des échanges. Le mot « décrypter » est bien souvent un abus de langage.}}</v>
      </c>
    </row>
    <row r="14" spans="1:7" x14ac:dyDescent="0.2">
      <c r="A14" s="1" t="s">
        <v>245</v>
      </c>
      <c r="B14" s="10" t="str">
        <f t="shared" si="0"/>
        <v>\gls{gCredential}</v>
      </c>
      <c r="C14" s="1" t="s">
        <v>317</v>
      </c>
      <c r="D14" s="9" t="s">
        <v>316</v>
      </c>
      <c r="E14" s="8" t="s">
        <v>138</v>
      </c>
      <c r="F14" s="1" t="str">
        <f t="shared" si="1"/>
        <v>Technique permettant de tester la validité d’identifiants/mots de passe.</v>
      </c>
      <c r="G14" s="5" t="str">
        <f t="shared" si="2"/>
        <v>\newglossaryentry{gCredential}{name={\textit{Bourrage d’identifiant},description={(Credential stuffing): Technique permettant de tester la validité d’identifiants/mots de passe.}}</v>
      </c>
    </row>
    <row r="15" spans="1:7" x14ac:dyDescent="0.2">
      <c r="A15" s="1" t="s">
        <v>244</v>
      </c>
      <c r="B15" s="10" t="str">
        <f t="shared" si="0"/>
        <v>\gls{gCryptoActif}</v>
      </c>
      <c r="C15" s="1" t="s">
        <v>319</v>
      </c>
      <c r="D15" s="9" t="s">
        <v>318</v>
      </c>
      <c r="E15" s="8" t="s">
        <v>205</v>
      </c>
      <c r="F15" s="1" t="str">
        <f t="shared" si="1"/>
        <v>Actif numérique basé sur la technologie blockchain, dénommé couramment par abus de langage cryptomonnaie.</v>
      </c>
      <c r="G15" s="5" t="str">
        <f t="shared" si="2"/>
        <v>\newglossaryentry{gCryptoActif}{name={\textit{cryptocurrency},description={(Crypto-actif ): Actif numérique basé sur la technologie blockchain, dénommé couramment par abus de langage cryptomonnaie.}}</v>
      </c>
    </row>
    <row r="16" spans="1:7" x14ac:dyDescent="0.2">
      <c r="A16" s="1" t="s">
        <v>246</v>
      </c>
      <c r="B16" s="10" t="str">
        <f t="shared" si="0"/>
        <v>\gls{gJacking}</v>
      </c>
      <c r="C16" s="1" t="s">
        <v>139</v>
      </c>
      <c r="D16" s="9"/>
      <c r="E16" s="8" t="s">
        <v>140</v>
      </c>
      <c r="F16" s="1" t="str">
        <f t="shared" si="1"/>
        <v>Utilisation frauduleuse de la puissance de calcul de machine d’un tiers pour générer des crypto- actifs.</v>
      </c>
      <c r="G16" s="5" t="str">
        <f t="shared" si="2"/>
        <v>\newglossaryentry{gJacking}{name={\textit{Cryptojacking},description={: Utilisation frauduleuse de la puissance de calcul de machine d’un tiers pour générer des crypto- actifs.}}</v>
      </c>
    </row>
    <row r="17" spans="1:7" x14ac:dyDescent="0.2">
      <c r="A17" s="1" t="s">
        <v>247</v>
      </c>
      <c r="B17" s="10" t="str">
        <f t="shared" si="0"/>
        <v>\gls{gCVE}</v>
      </c>
      <c r="C17" s="1" t="s">
        <v>141</v>
      </c>
      <c r="D17" s="9"/>
      <c r="E17" s="8" t="s">
        <v>142</v>
      </c>
      <c r="F17" s="1" t="str">
        <f t="shared" si="1"/>
        <v>Base de données publique qui référence les vulnérabilités connues.</v>
      </c>
      <c r="G17" s="5" t="str">
        <f t="shared" si="2"/>
        <v>\newglossaryentry{gCVE}{name={\textit{CVE details},description={: Base de données publique qui référence les vulnérabilités connues.}}</v>
      </c>
    </row>
    <row r="18" spans="1:7" x14ac:dyDescent="0.2">
      <c r="A18" s="1" t="s">
        <v>248</v>
      </c>
      <c r="B18" s="10" t="str">
        <f t="shared" si="0"/>
        <v>\gls{gCAAS}</v>
      </c>
      <c r="C18" s="1" t="s">
        <v>143</v>
      </c>
      <c r="D18" s="9"/>
      <c r="E18" s="8" t="s">
        <v>206</v>
      </c>
      <c r="F18" s="1" t="str">
        <f t="shared" si="1"/>
        <v>Mise à disposition en ligne de services ou de conseils cybercriminels. Le CaaS génère une forme de démocratisation de la cybercriminalité et ouvre à une population dénuée de compétences techniques la possibilité de commettre des cyberattaques. Plusieurs déclinaisons existent selon le type de phénomène, tels que le RaaS (rançongiciel), BaaS (botnet), MaaS (malware), etc.</v>
      </c>
      <c r="G18" s="5" t="str">
        <f t="shared" si="2"/>
        <v>\newglossaryentry{gCAAS}{name={\textit{Cybercrime as a service (CaaS)},description={: Mise à disposition en ligne de services ou de conseils cybercriminels. Le CaaS génère une forme de démocratisation de la cybercriminalité et ouvre à une population dénuée de compétences techniques la possibilité de commettre des cyberattaques. Plusieurs déclinaisons existent selon le type de phénomène, tels que le RaaS (rançongiciel), BaaS (botnet), MaaS (malware), etc.}}</v>
      </c>
    </row>
    <row r="19" spans="1:7" x14ac:dyDescent="0.2">
      <c r="A19" s="1" t="s">
        <v>249</v>
      </c>
      <c r="B19" s="10" t="str">
        <f t="shared" si="0"/>
        <v>\gls{gCyberSpace}</v>
      </c>
      <c r="C19" s="1" t="s">
        <v>144</v>
      </c>
      <c r="D19" s="9"/>
      <c r="E19" s="8" t="s">
        <v>145</v>
      </c>
      <c r="F19" s="1" t="str">
        <f t="shared" si="1"/>
        <v>Espace de communication constitué par l’interconnexion mondiale d’équipements de traitement automatisé de données numériques. Il est composé de trois couches (physique, logiciel, cognitive).</v>
      </c>
      <c r="G19" s="5" t="str">
        <f t="shared" si="2"/>
        <v>\newglossaryentry{gCyberSpace}{name={\textit{Cyberespace},description={: Espace de communication constitué par l’interconnexion mondiale d’équipements de traitement automatisé de données numériques. Il est composé de trois couches (physique, logiciel, cognitive).}}</v>
      </c>
    </row>
    <row r="20" spans="1:7" x14ac:dyDescent="0.2">
      <c r="A20" s="1" t="s">
        <v>250</v>
      </c>
      <c r="B20" s="10" t="str">
        <f t="shared" si="0"/>
        <v>\gls{gCTI}</v>
      </c>
      <c r="C20" s="1" t="s">
        <v>146</v>
      </c>
      <c r="D20" s="9"/>
      <c r="E20" s="8" t="s">
        <v>207</v>
      </c>
      <c r="F20" s="1" t="str">
        <f t="shared" si="1"/>
        <v>Le renseignement sur les cybermenaces vise à collecter, traiter et analyser toutes les informations techniques (analyse du code informatique, modes opératoires, etc.) et non techniques (contexte géopolitique, motivations, etc.) liées à des cyberattaques.</v>
      </c>
      <c r="G20" s="5" t="str">
        <f t="shared" si="2"/>
        <v>\newglossaryentry{gCTI}{name={\textit{Cyber Threat Intelligence},description={: Le renseignement sur les cybermenaces vise à collecter, traiter et analyser toutes les informations techniques (analyse du code informatique, modes opératoires, etc.) et non techniques (contexte géopolitique, motivations, etc.) liées à des cyberattaques.}}</v>
      </c>
    </row>
    <row r="21" spans="1:7" x14ac:dyDescent="0.2">
      <c r="A21" s="1" t="s">
        <v>251</v>
      </c>
      <c r="B21" s="10" t="str">
        <f t="shared" si="0"/>
        <v>\gls{gDataleak}</v>
      </c>
      <c r="C21" s="1" t="s">
        <v>320</v>
      </c>
      <c r="D21" s="9"/>
      <c r="E21" s="8" t="s">
        <v>147</v>
      </c>
      <c r="F21" s="1" t="str">
        <f t="shared" si="1"/>
        <v>Données partagées vendues ou exploitées, qui permettent notamment de commettre des cyberattaques et des escroqueries massives.</v>
      </c>
      <c r="G21" s="5" t="str">
        <f t="shared" si="2"/>
        <v>\newglossaryentry{gDataleak}{name={\textit{Dataleaks },description={: Données partagées vendues ou exploitées, qui permettent notamment de commettre des cyberattaques et des escroqueries massives.}}</v>
      </c>
    </row>
    <row r="22" spans="1:7" x14ac:dyDescent="0.2">
      <c r="A22" s="1" t="s">
        <v>252</v>
      </c>
      <c r="B22" s="10" t="str">
        <f t="shared" si="0"/>
        <v>\gls{gDapps}</v>
      </c>
      <c r="C22" s="1" t="s">
        <v>148</v>
      </c>
      <c r="D22" s="9"/>
      <c r="E22" s="8" t="s">
        <v>149</v>
      </c>
      <c r="F22" s="1" t="str">
        <f t="shared" si="1"/>
        <v>Applications qui permettent d’échanger ou de stocker des crypto-actifs de manière décentralisée.</v>
      </c>
      <c r="G22" s="5" t="str">
        <f t="shared" si="2"/>
        <v>\newglossaryentry{gDapps}{name={\textit{dApps (decentralized application)},description={: Applications qui permettent d’échanger ou de stocker des crypto-actifs de manière décentralisée.}}</v>
      </c>
    </row>
    <row r="23" spans="1:7" x14ac:dyDescent="0.2">
      <c r="A23" s="1" t="s">
        <v>253</v>
      </c>
      <c r="B23" s="10" t="str">
        <f t="shared" si="0"/>
        <v>\gls{gDarkweb}</v>
      </c>
      <c r="C23" s="1" t="s">
        <v>150</v>
      </c>
      <c r="D23" s="9"/>
      <c r="E23" s="8" t="s">
        <v>208</v>
      </c>
      <c r="F23" s="1" t="str">
        <f t="shared" si="1"/>
        <v>Partie du Web cachée accessible avec des logiciels spécifiques, tels que Tor ou Freenet. De nombreuses activités illicites y sont présentes notamment la mise en vente de logiciels malveillants ou l’échange de contenus illégaux. Il se distingue du Clearweb, qui est la partie visible d’Internet, ou encore du Deepweb, qui est la partie non indexée et donc non visible d’Internet.</v>
      </c>
      <c r="G23" s="5" t="str">
        <f t="shared" si="2"/>
        <v>\newglossaryentry{gDarkweb}{name={\textit{Darkweb},description={: Partie du Web cachée accessible avec des logiciels spécifiques, tels que Tor ou Freenet. De nombreuses activités illicites y sont présentes notamment la mise en vente de logiciels malveillants ou l’échange de contenus illégaux. Il se distingue du Clearweb, qui est la partie visible d’Internet, ou encore du Deepweb, qui est la partie non indexée et donc non visible d’Internet.}}</v>
      </c>
    </row>
    <row r="24" spans="1:7" x14ac:dyDescent="0.2">
      <c r="A24" s="1" t="s">
        <v>254</v>
      </c>
      <c r="B24" s="10" t="str">
        <f t="shared" si="0"/>
        <v>\gls{gDarkmarket}</v>
      </c>
      <c r="C24" s="1" t="s">
        <v>151</v>
      </c>
      <c r="D24" s="9"/>
      <c r="E24" s="8" t="s">
        <v>209</v>
      </c>
      <c r="F24" s="1" t="str">
        <f t="shared" si="1"/>
        <v>Page web proposant la vente de services ou objets, le plus souvent illicites, via le Darkweb.</v>
      </c>
      <c r="G24" s="5" t="str">
        <f t="shared" si="2"/>
        <v>\newglossaryentry{gDarkmarket}{name={\textit{Darkmarket},description={: Page web proposant la vente de services ou objets, le plus souvent illicites, via le Darkweb.}}</v>
      </c>
    </row>
    <row r="25" spans="1:7" x14ac:dyDescent="0.2">
      <c r="A25" s="1" t="s">
        <v>255</v>
      </c>
      <c r="B25" s="10" t="str">
        <f t="shared" si="0"/>
        <v>\gls{gDefacement}</v>
      </c>
      <c r="C25" s="1" t="s">
        <v>362</v>
      </c>
      <c r="D25" s="9" t="s">
        <v>321</v>
      </c>
      <c r="E25" s="8" t="s">
        <v>152</v>
      </c>
      <c r="F25" s="1" t="str">
        <f t="shared" si="1"/>
        <v>Résultat d’une activité malveillante qui a modifié l’apparence ou le contenu d’un serveur Internet, et a donc violé l’intégrité des pages en les altérant.</v>
      </c>
      <c r="G25" s="5" t="str">
        <f t="shared" si="2"/>
        <v>\newglossaryentry{gDefacement}{name={\textit{Defacement},description={(défiguration): Résultat d’une activité malveillante qui a modifié l’apparence ou le contenu d’un serveur Internet, et a donc violé l’intégrité des pages en les altérant.}}</v>
      </c>
    </row>
    <row r="26" spans="1:7" x14ac:dyDescent="0.2">
      <c r="A26" s="1" t="s">
        <v>256</v>
      </c>
      <c r="B26" s="10" t="str">
        <f t="shared" si="0"/>
        <v>\gls{gDeepfake}</v>
      </c>
      <c r="C26" s="1" t="s">
        <v>363</v>
      </c>
      <c r="D26" s="9" t="s">
        <v>364</v>
      </c>
      <c r="E26" s="8" t="s">
        <v>153</v>
      </c>
      <c r="F26" s="1" t="str">
        <f t="shared" si="1"/>
        <v>Technique de synthèse basée sur l’intelligence artificielle qui permet notamment de créer de faux contenus mettant en scène des personnalités politiques ou des célébrités.</v>
      </c>
      <c r="G26" s="5" t="str">
        <f t="shared" si="2"/>
        <v>\newglossaryentry{gDeepfake}{name={\textit{Deepfake},description={(Fausse information): Technique de synthèse basée sur l’intelligence artificielle qui permet notamment de créer de faux contenus mettant en scène des personnalités politiques ou des célébrités.}}</v>
      </c>
    </row>
    <row r="27" spans="1:7" x14ac:dyDescent="0.2">
      <c r="A27" s="1" t="s">
        <v>257</v>
      </c>
      <c r="B27" s="10" t="str">
        <f t="shared" si="0"/>
        <v>\gls{gDDOS}</v>
      </c>
      <c r="C27" s="1" t="s">
        <v>210</v>
      </c>
      <c r="D27" s="9"/>
      <c r="E27" s="8" t="s">
        <v>211</v>
      </c>
      <c r="F27" s="1" t="str">
        <f t="shared" si="1"/>
        <v>Action qui vise à rendre inaccessible un serveur par l’envoi de multiples requêtes jusqu’à saturation ou par l’exploitation d’une faille de sécurité afin de provoquer une panne ou un fonctionnement fortement dégradé du service. Une attaque DDoS (déni de service distribué) se distingue d’un DoS par le fait que le point de départ de l’attaque se fait depuis plusieurs machines.</v>
      </c>
      <c r="G27" s="5" t="str">
        <f t="shared" si="2"/>
        <v>\newglossaryentry{gDDOS}{name={\textit{Déni de service (DOS)},description={: Action qui vise à rendre inaccessible un serveur par l’envoi de multiples requêtes jusqu’à saturation ou par l’exploitation d’une faille de sécurité afin de provoquer une panne ou un fonctionnement fortement dégradé du service. Une attaque DDoS (déni de service distribué) se distingue d’un DoS par le fait que le point de départ de l’attaque se fait depuis plusieurs machines.}}</v>
      </c>
    </row>
    <row r="28" spans="1:7" x14ac:dyDescent="0.2">
      <c r="A28" s="1" t="s">
        <v>258</v>
      </c>
      <c r="B28" s="10" t="str">
        <f t="shared" si="0"/>
        <v>\gls{gBroadcast}</v>
      </c>
      <c r="C28" s="1" t="s">
        <v>323</v>
      </c>
      <c r="D28" s="9" t="s">
        <v>322</v>
      </c>
      <c r="E28" s="8" t="s">
        <v>212</v>
      </c>
      <c r="F28" s="1" t="str">
        <f t="shared" si="1"/>
        <v>Méthode de transmission de données à l’ensemble d’un réseau. Une tempête de broadcast peut être générée avec de mauvais branchements.</v>
      </c>
      <c r="G28" s="5" t="str">
        <f t="shared" si="2"/>
        <v>\newglossaryentry{gBroadcast}{name={\textit{Broadcast},description={(Diffusion générale ): Méthode de transmission de données à l’ensemble d’un réseau. Une tempête de broadcast peut être générée avec de mauvais branchements.}}</v>
      </c>
    </row>
    <row r="29" spans="1:7" x14ac:dyDescent="0.2">
      <c r="A29" s="1" t="s">
        <v>259</v>
      </c>
      <c r="B29" s="10" t="str">
        <f t="shared" si="0"/>
        <v>\gls{gExploit}</v>
      </c>
      <c r="C29" s="1" t="s">
        <v>325</v>
      </c>
      <c r="D29" s="9" t="s">
        <v>324</v>
      </c>
      <c r="E29" s="8" t="s">
        <v>154</v>
      </c>
      <c r="F29" s="1" t="str">
        <f t="shared" si="1"/>
        <v>Tout ou partie d’un programme permettant d’utiliser une vulnérabilité ou un ensemble de vulnérabilités d’un logiciel (du système ou d’une application) à des fins malveillantes.</v>
      </c>
      <c r="G29" s="5" t="str">
        <f t="shared" si="2"/>
        <v>\newglossaryentry{gExploit}{name={\textit{Exploit},description={(code d’exploitation): Tout ou partie d’un programme permettant d’utiliser une vulnérabilité ou un ensemble de vulnérabilités d’un logiciel (du système ou d’une application) à des fins malveillantes.}}</v>
      </c>
    </row>
    <row r="30" spans="1:7" x14ac:dyDescent="0.2">
      <c r="A30" s="1" t="s">
        <v>260</v>
      </c>
      <c r="B30" s="10" t="str">
        <f t="shared" si="0"/>
        <v>\gls{gElevPriv}</v>
      </c>
      <c r="C30" s="1" t="s">
        <v>327</v>
      </c>
      <c r="D30" s="9" t="s">
        <v>326</v>
      </c>
      <c r="E30" s="8" t="s">
        <v>155</v>
      </c>
      <c r="F30" s="1" t="str">
        <f t="shared" si="1"/>
        <v>Obtention de privilège supérieur par exploitation d’une vulnérabilité. Elle permet à un cybercriminel de disposer d’autorisations permettant de faciliter la mise en œuvre de cyberattaques.</v>
      </c>
      <c r="G30" s="5" t="str">
        <f t="shared" si="2"/>
        <v>\newglossaryentry{gElevPriv}{name={\textit{Privilege escalation},description={(Elévation de privilèges): Obtention de privilège supérieur par exploitation d’une vulnérabilité. Elle permet à un cybercriminel de disposer d’autorisations permettant de faciliter la mise en œuvre de cyberattaques.}}</v>
      </c>
    </row>
    <row r="31" spans="1:7" x14ac:dyDescent="0.2">
      <c r="A31" s="1" t="s">
        <v>261</v>
      </c>
      <c r="B31" s="10" t="str">
        <f t="shared" si="0"/>
        <v>\gls{gFlood}</v>
      </c>
      <c r="C31" s="1" t="s">
        <v>329</v>
      </c>
      <c r="D31" s="9" t="s">
        <v>328</v>
      </c>
      <c r="E31" s="8" t="s">
        <v>156</v>
      </c>
      <c r="F31" s="1" t="str">
        <f t="shared" si="1"/>
        <v>Envoi d’une grande quantité de données sur un réseau.</v>
      </c>
      <c r="G31" s="5" t="str">
        <f t="shared" si="2"/>
        <v>\newglossaryentry{gFlood}{name={\textit{Flood},description={(Submersion): Envoi d’une grande quantité de données sur un réseau.}}</v>
      </c>
    </row>
    <row r="32" spans="1:7" x14ac:dyDescent="0.2">
      <c r="A32" s="1" t="s">
        <v>262</v>
      </c>
      <c r="B32" s="10" t="str">
        <f t="shared" si="0"/>
        <v>\gls{gForensic}</v>
      </c>
      <c r="C32" s="1" t="s">
        <v>361</v>
      </c>
      <c r="D32" s="9" t="s">
        <v>330</v>
      </c>
      <c r="E32" s="8" t="s">
        <v>157</v>
      </c>
      <c r="F32" s="1" t="str">
        <f t="shared" si="1"/>
        <v>Une analyse forensique correspond à une analyse du système informatique après un incident.</v>
      </c>
      <c r="G32" s="5" t="str">
        <f t="shared" si="2"/>
        <v>\newglossaryentry{gForensic}{name={\textit{Forensic},description={(Forensique): Une analyse forensique correspond à une analyse du système informatique après un incident.}}</v>
      </c>
    </row>
    <row r="33" spans="1:7" x14ac:dyDescent="0.2">
      <c r="A33" s="1" t="s">
        <v>263</v>
      </c>
      <c r="B33" s="10" t="str">
        <f t="shared" si="0"/>
        <v>\gls{gFormJacking}</v>
      </c>
      <c r="C33" s="1" t="s">
        <v>158</v>
      </c>
      <c r="D33" s="9"/>
      <c r="E33" s="8" t="s">
        <v>159</v>
      </c>
      <c r="F33" s="1" t="str">
        <f t="shared" si="1"/>
        <v>Consiste à injecter un code malveillant sur un site de commerce en ligne pour récupérer des données bancaires.</v>
      </c>
      <c r="G33" s="5" t="str">
        <f t="shared" si="2"/>
        <v>\newglossaryentry{gFormJacking}{name={\textit{Formjacking},description={: Consiste à injecter un code malveillant sur un site de commerce en ligne pour récupérer des données bancaires.}}</v>
      </c>
    </row>
    <row r="34" spans="1:7" x14ac:dyDescent="0.2">
      <c r="A34" s="1" t="s">
        <v>264</v>
      </c>
      <c r="B34" s="10" t="str">
        <f t="shared" si="0"/>
        <v>\gls{gFovi}</v>
      </c>
      <c r="C34" s="1" t="s">
        <v>360</v>
      </c>
      <c r="D34" s="9" t="s">
        <v>331</v>
      </c>
      <c r="E34" s="8" t="s">
        <v>160</v>
      </c>
      <c r="F34" s="1" t="str">
        <f t="shared" si="1"/>
        <v>Mode opératoire qui consiste à détourner un virement vers le compte du malfaiteur, notamment en se faisant passer pour un fournisseur de la victime.</v>
      </c>
      <c r="G34" s="5" t="str">
        <f t="shared" si="2"/>
        <v>\newglossaryentry{gFovi}{name={\textit{FoVi},description={(faux ordre de virement): Mode opératoire qui consiste à détourner un virement vers le compte du malfaiteur, notamment en se faisant passer pour un fournisseur de la victime.}}</v>
      </c>
    </row>
    <row r="35" spans="1:7" x14ac:dyDescent="0.2">
      <c r="A35" s="1" t="s">
        <v>303</v>
      </c>
      <c r="B35" s="10" t="str">
        <f t="shared" si="0"/>
        <v>\gls{gPhishing}</v>
      </c>
      <c r="C35" s="1" t="s">
        <v>359</v>
      </c>
      <c r="D35" s="9" t="s">
        <v>332</v>
      </c>
      <c r="E35" s="8" t="s">
        <v>213</v>
      </c>
      <c r="F35" s="1" t="str">
        <f t="shared" si="1"/>
        <v>Technique utilisée pour induire en erreur une cible et lui soutirer des informations personnelles (identifiant, mot de passe, identité, etc.) par exemple par l’envoi d’un courriel usurpant un site institutionnel.</v>
      </c>
      <c r="G35" s="5" t="str">
        <f t="shared" si="2"/>
        <v>\newglossaryentry{gPhishing}{name={\textit{Phishing},description={(Hameçonnage): Technique utilisée pour induire en erreur une cible et lui soutirer des informations personnelles (identifiant, mot de passe, identité, etc.) par exemple par l’envoi d’un courriel usurpant un site institutionnel.}}</v>
      </c>
    </row>
    <row r="36" spans="1:7" x14ac:dyDescent="0.2">
      <c r="A36" s="1" t="s">
        <v>304</v>
      </c>
      <c r="B36" s="10" t="str">
        <f t="shared" si="0"/>
        <v>\gls{gSpearPhishing}</v>
      </c>
      <c r="C36" s="1" t="s">
        <v>358</v>
      </c>
      <c r="D36" s="9" t="s">
        <v>333</v>
      </c>
      <c r="E36" s="8" t="s">
        <v>214</v>
      </c>
      <c r="F36" s="1" t="str">
        <f t="shared" si="1"/>
        <v>A pour but de cibler des personnes bien identifiées et utilise des subterfuges plus élaborés, notamment en se renseignant au préalable sur la cible. Ce type de technique est souvent utilisé dans le cadre de cyberattaques critiques (rançongiciel, vol de données, etc.).</v>
      </c>
      <c r="G36" s="5" t="str">
        <f t="shared" si="2"/>
        <v>\newglossaryentry{gSpearPhishing}{name={\textit{ Spear phishing},description={(Hameçonnage ciblé): A pour but de cibler des personnes bien identifiées et utilise des subterfuges plus élaborés, notamment en se renseignant au préalable sur la cible. Ce type de technique est souvent utilisé dans le cadre de cyberattaques critiques (rançongiciel, vol de données, etc.).}}</v>
      </c>
    </row>
    <row r="37" spans="1:7" x14ac:dyDescent="0.2">
      <c r="A37" s="1" t="s">
        <v>265</v>
      </c>
      <c r="B37" s="10" t="str">
        <f t="shared" si="0"/>
        <v>\gls{gHijacking}</v>
      </c>
      <c r="C37" s="1" t="s">
        <v>161</v>
      </c>
      <c r="D37" s="9"/>
      <c r="E37" s="8" t="s">
        <v>162</v>
      </c>
      <c r="F37" s="1" t="str">
        <f t="shared" si="1"/>
        <v>Détournement d’une connexion pour se connecter frauduleusement à un système.</v>
      </c>
      <c r="G37" s="5" t="str">
        <f t="shared" si="2"/>
        <v>\newglossaryentry{gHijacking}{name={\textit{Hijacking},description={: Détournement d’une connexion pour se connecter frauduleusement à un système.}}</v>
      </c>
    </row>
    <row r="38" spans="1:7" x14ac:dyDescent="0.2">
      <c r="A38" s="1" t="s">
        <v>266</v>
      </c>
      <c r="B38" s="10" t="str">
        <f t="shared" si="0"/>
        <v>\gls{gIOT}</v>
      </c>
      <c r="C38" s="1" t="s">
        <v>334</v>
      </c>
      <c r="D38" s="9" t="s">
        <v>335</v>
      </c>
      <c r="E38" s="8" t="s">
        <v>163</v>
      </c>
      <c r="F38" s="1" t="str">
        <f t="shared" si="1"/>
        <v>Infrastructure mondiale permettant d’interconnecter des objets (physiques ou virtuels).</v>
      </c>
      <c r="G38" s="5" t="str">
        <f t="shared" si="2"/>
        <v>\newglossaryentry{gIOT}{name={\textit{Internet of Things (IoT)},description={(Internet des objets ): Infrastructure mondiale permettant d’interconnecter des objets (physiques ou virtuels).}}</v>
      </c>
    </row>
    <row r="39" spans="1:7" x14ac:dyDescent="0.2">
      <c r="A39" s="1"/>
      <c r="B39" s="10" t="str">
        <f t="shared" si="0"/>
        <v>\gls{}</v>
      </c>
      <c r="C39" s="1" t="s">
        <v>164</v>
      </c>
      <c r="D39" s="9"/>
      <c r="E39" s="8" t="s">
        <v>165</v>
      </c>
      <c r="F39" s="1" t="str">
        <f t="shared" si="1"/>
        <v>Soustraction des espèces contenues dans un distributeur automatique de billets (DAB) par une action physique directe sur l’automate (dégradation) combinée à une action logique (piratage de l’interface informatique).</v>
      </c>
      <c r="G39" s="5" t="str">
        <f t="shared" si="2"/>
        <v>\newglossaryentry{}{name={\textit{Jackpottting},description={: Soustraction des espèces contenues dans un distributeur automatique de billets (DAB) par une action physique directe sur l’automate (dégradation) combinée à une action logique (piratage de l’interface informatique).}}</v>
      </c>
    </row>
    <row r="40" spans="1:7" x14ac:dyDescent="0.2">
      <c r="A40" s="1" t="s">
        <v>267</v>
      </c>
      <c r="B40" s="10" t="str">
        <f t="shared" si="0"/>
        <v>\gls{gHYC}</v>
      </c>
      <c r="C40" s="1" t="s">
        <v>166</v>
      </c>
      <c r="D40" s="9"/>
      <c r="E40" s="8" t="s">
        <v>215</v>
      </c>
      <c r="F40" s="1" t="str">
        <f t="shared" si="1"/>
        <v>Processus permettant de vérifier les identités des clients, qui permet notamment de limiter les fraudes (usurpation d’identité, blanchiment, financement d’activités criminelles, etc.).</v>
      </c>
      <c r="G40" s="5" t="str">
        <f t="shared" si="2"/>
        <v>\newglossaryentry{gHYC}{name={\textit{KYC (know your customer)},description={: Processus permettant de vérifier les identités des clients, qui permet notamment de limiter les fraudes (usurpation d’identité, blanchiment, financement d’activités criminelles, etc.).}}</v>
      </c>
    </row>
    <row r="41" spans="1:7" x14ac:dyDescent="0.2">
      <c r="A41" s="1" t="s">
        <v>268</v>
      </c>
      <c r="B41" s="10" t="str">
        <f t="shared" si="0"/>
        <v>\gls{gMalware}</v>
      </c>
      <c r="C41" s="1" t="s">
        <v>41</v>
      </c>
      <c r="D41" s="9" t="s">
        <v>336</v>
      </c>
      <c r="E41" s="8" t="s">
        <v>167</v>
      </c>
      <c r="F41" s="1" t="str">
        <f t="shared" si="1"/>
        <v>Tout programme développé dans le but de nuire à ou au moyen d’un système informatique ou d’un réseau.</v>
      </c>
      <c r="G41" s="5" t="str">
        <f t="shared" si="2"/>
        <v>\newglossaryentry{gMalware}{name={\textit{Malware},description={(Logiciel malveillant): Tout programme développé dans le but de nuire à ou au moyen d’un système informatique ou d’un réseau.}}</v>
      </c>
    </row>
    <row r="42" spans="1:7" x14ac:dyDescent="0.2">
      <c r="A42" s="1" t="s">
        <v>269</v>
      </c>
      <c r="B42" s="10" t="str">
        <f t="shared" si="0"/>
        <v>\gls{gMoneyMule}</v>
      </c>
      <c r="C42" s="1" t="s">
        <v>168</v>
      </c>
      <c r="D42" s="9"/>
      <c r="E42" s="8" t="s">
        <v>169</v>
      </c>
      <c r="F42" s="1" t="str">
        <f t="shared" si="1"/>
        <v>Intermédiaire de transfert d’argent ou de crypto-actifs qui permet de blanchir des gains frauduleux.</v>
      </c>
      <c r="G42" s="5" t="str">
        <f t="shared" si="2"/>
        <v>\newglossaryentry{gMoneyMule}{name={\textit{Money mule},description={: Intermédiaire de transfert d’argent ou de crypto-actifs qui permet de blanchir des gains frauduleux.}}</v>
      </c>
    </row>
    <row r="43" spans="1:7" x14ac:dyDescent="0.2">
      <c r="A43" s="1" t="s">
        <v>270</v>
      </c>
      <c r="B43" s="10" t="str">
        <f t="shared" si="0"/>
        <v>\gls{gMinage}</v>
      </c>
      <c r="C43" s="1" t="s">
        <v>271</v>
      </c>
      <c r="D43" s="9" t="s">
        <v>337</v>
      </c>
      <c r="E43" s="8" t="s">
        <v>170</v>
      </c>
      <c r="F43" s="1" t="str">
        <f t="shared" si="1"/>
        <v>Action visant à générer des crypo-actifs via de la puissance de calcul d’une machine.</v>
      </c>
      <c r="G43" s="5" t="str">
        <f t="shared" si="2"/>
        <v>\newglossaryentry{gMinage}{name={\textit{Mining},description={(Minage): Action visant à générer des crypo-actifs via de la puissance de calcul d’une machine.}}</v>
      </c>
    </row>
    <row r="44" spans="1:7" x14ac:dyDescent="0.2">
      <c r="A44" s="1" t="s">
        <v>273</v>
      </c>
      <c r="B44" s="10" t="str">
        <f t="shared" si="0"/>
        <v>\gls{gMixer}</v>
      </c>
      <c r="C44" s="1" t="s">
        <v>216</v>
      </c>
      <c r="D44" s="9"/>
      <c r="E44" s="8" t="s">
        <v>171</v>
      </c>
      <c r="F44" s="1" t="str">
        <f t="shared" si="1"/>
        <v>Service de mélange de crypto-actif permettant d’anonymiser les transactions.</v>
      </c>
      <c r="G44" s="5" t="str">
        <f t="shared" si="2"/>
        <v>\newglossaryentry{gMixer}{name={\textit{Mixeur (mixer)},description={: Service de mélange de crypto-actif permettant d’anonymiser les transactions.}}</v>
      </c>
    </row>
    <row r="45" spans="1:7" x14ac:dyDescent="0.2">
      <c r="A45" s="1" t="s">
        <v>272</v>
      </c>
      <c r="B45" s="10" t="str">
        <f t="shared" si="0"/>
        <v>\gls{gMetavers}</v>
      </c>
      <c r="C45" s="1" t="s">
        <v>338</v>
      </c>
      <c r="D45" s="9" t="s">
        <v>339</v>
      </c>
      <c r="E45" s="8" t="s">
        <v>217</v>
      </c>
      <c r="F45" s="1" t="str">
        <f t="shared" si="1"/>
        <v>Monde virtuel dans lequel peut s’effectuer un grand nombre d’actions réelles (travail, échanges, jeux, etc.).</v>
      </c>
      <c r="G45" s="5" t="str">
        <f t="shared" si="2"/>
        <v>\newglossaryentry{gMetavers}{name={\textit{Metavers},description={(Petaverses): Monde virtuel dans lequel peut s’effectuer un grand nombre d’actions réelles (travail, échanges, jeux, etc.).}}</v>
      </c>
    </row>
    <row r="46" spans="1:7" x14ac:dyDescent="0.2">
      <c r="A46" s="1" t="s">
        <v>274</v>
      </c>
      <c r="B46" s="10" t="str">
        <f t="shared" si="0"/>
        <v>\gls{gNFT}</v>
      </c>
      <c r="C46" s="1" t="s">
        <v>340</v>
      </c>
      <c r="D46" s="9"/>
      <c r="E46" s="8" t="s">
        <v>172</v>
      </c>
      <c r="F46" s="1" t="str">
        <f t="shared" si="1"/>
        <v>Un crypto-actif non fongible est un certificat d’authenticité numérique qui permet par exemple de vendre des œuvres d’art numériques.</v>
      </c>
      <c r="G46" s="5" t="str">
        <f t="shared" si="2"/>
        <v>\newglossaryentry{gNFT}{name={\textit{NFT (non fungible token)},description={: Un crypto-actif non fongible est un certificat d’authenticité numérique qui permet par exemple de vendre des œuvres d’art numériques.}}</v>
      </c>
    </row>
    <row r="47" spans="1:7" x14ac:dyDescent="0.2">
      <c r="A47" s="1" t="s">
        <v>275</v>
      </c>
      <c r="B47" s="10" t="str">
        <f t="shared" si="0"/>
        <v>\gls{gOfuscation}</v>
      </c>
      <c r="C47" s="1" t="s">
        <v>173</v>
      </c>
      <c r="D47" s="9"/>
      <c r="E47" s="8" t="s">
        <v>174</v>
      </c>
      <c r="F47" s="1" t="str">
        <f t="shared" si="1"/>
        <v>Modification d’un logiciel malveillant pour qu’il ne soit pas détecté par les systèmes de la victime.</v>
      </c>
      <c r="G47" s="5" t="str">
        <f t="shared" si="2"/>
        <v>\newglossaryentry{gOfuscation}{name={\textit{Obfuscation},description={: Modification d’un logiciel malveillant pour qu’il ne soit pas détecté par les systèmes de la victime.}}</v>
      </c>
    </row>
    <row r="48" spans="1:7" x14ac:dyDescent="0.2">
      <c r="A48" s="1" t="s">
        <v>276</v>
      </c>
      <c r="B48" s="10" t="str">
        <f t="shared" si="0"/>
        <v>\gls{gOSINT}</v>
      </c>
      <c r="C48" s="1" t="s">
        <v>218</v>
      </c>
      <c r="D48" s="9"/>
      <c r="E48" s="8" t="s">
        <v>175</v>
      </c>
      <c r="F48" s="1" t="str">
        <f t="shared" si="1"/>
        <v>Renseignement en sources ouvertes.</v>
      </c>
      <c r="G48" s="5" t="str">
        <f t="shared" si="2"/>
        <v>\newglossaryentry{gOSINT}{name={\textit{OSINT (open soUrce intelligence)},description={: Renseignement en sources ouvertes.}}</v>
      </c>
    </row>
    <row r="49" spans="1:7" x14ac:dyDescent="0.2">
      <c r="A49" s="1" t="s">
        <v>277</v>
      </c>
      <c r="B49" s="10" t="str">
        <f t="shared" si="0"/>
        <v>\gls{gP2P}</v>
      </c>
      <c r="C49" s="1" t="s">
        <v>341</v>
      </c>
      <c r="D49" s="9"/>
      <c r="E49" s="8" t="s">
        <v>219</v>
      </c>
      <c r="F49" s="1" t="str">
        <f t="shared" si="1"/>
        <v>Modèle de réseau informatique d’échange et de partage de données d’ordinateur à ordinateur. Il s’agit d’une structure décentralisée qui n’a pas besoin d’un serveur tiers. Cette technologie est également utilisée par les technologies blockchain. Logiciels P2P connus (EmUle, Edonkey, Kazaa, BitTorrent, …)</v>
      </c>
      <c r="G49" s="5" t="str">
        <f t="shared" si="2"/>
        <v>\newglossaryentry{gP2P}{name={\textit{Peer-to-peer oU P2P},description={: Modèle de réseau informatique d’échange et de partage de données d’ordinateur à ordinateur. Il s’agit d’une structure décentralisée qui n’a pas besoin d’un serveur tiers. Cette technologie est également utilisée par les technologies blockchain. Logiciels P2P connus (EmUle, Edonkey, Kazaa, BitTorrent, …)}}</v>
      </c>
    </row>
    <row r="50" spans="1:7" x14ac:dyDescent="0.2">
      <c r="A50" s="1" t="s">
        <v>278</v>
      </c>
      <c r="B50" s="10" t="str">
        <f t="shared" si="0"/>
        <v>\gls{gPowershell}</v>
      </c>
      <c r="C50" s="1" t="s">
        <v>176</v>
      </c>
      <c r="D50" s="9"/>
      <c r="E50" s="8" t="s">
        <v>177</v>
      </c>
      <c r="F50" s="1" t="str">
        <f t="shared" si="1"/>
        <v>Interface en ligne de commande pour aider à l’automatisation des tâches du système d’exploitation. Il est utilisé par les cybercriminels pour exécuter des commandes sur les systèmes.</v>
      </c>
      <c r="G50" s="5" t="str">
        <f t="shared" si="2"/>
        <v>\newglossaryentry{gPowershell}{name={\textit{Powershell},description={: Interface en ligne de commande pour aider à l’automatisation des tâches du système d’exploitation. Il est utilisé par les cybercriminels pour exécuter des commandes sur les systèmes.}}</v>
      </c>
    </row>
    <row r="51" spans="1:7" x14ac:dyDescent="0.2">
      <c r="A51" s="1" t="s">
        <v>279</v>
      </c>
      <c r="B51" s="10" t="str">
        <f t="shared" si="0"/>
        <v>\gls{gIP}</v>
      </c>
      <c r="C51" s="1" t="s">
        <v>178</v>
      </c>
      <c r="D51" s="9"/>
      <c r="E51" s="8" t="s">
        <v>179</v>
      </c>
      <c r="F51" s="1" t="str">
        <f t="shared" si="1"/>
        <v>La communication sur l’Internet est fondée sur un protocole appelé IP pour « Internet Protocol » qui permet aux ordinateurs de communiquer entre eux et d’utiliser des adresses numériques (adresses IP).</v>
      </c>
      <c r="G51" s="5" t="str">
        <f t="shared" si="2"/>
        <v>\newglossaryentry{gIP}{name={\textit{Procotole IP},description={: La communication sur l’Internet est fondée sur un protocole appelé IP pour « Internet Protocol » qui permet aux ordinateurs de communiquer entre eux et d’utiliser des adresses numériques (adresses IP).}}</v>
      </c>
    </row>
    <row r="52" spans="1:7" x14ac:dyDescent="0.2">
      <c r="A52" s="1" t="s">
        <v>280</v>
      </c>
      <c r="B52" s="10" t="str">
        <f t="shared" si="0"/>
        <v>\gls{gProxy}</v>
      </c>
      <c r="C52" s="1" t="s">
        <v>180</v>
      </c>
      <c r="D52" s="9"/>
      <c r="E52" s="8" t="s">
        <v>181</v>
      </c>
      <c r="F52" s="1" t="str">
        <f t="shared" si="1"/>
        <v>Intermédiaire logiciel qui permet de faciliter ou de surveiller des échanges.</v>
      </c>
      <c r="G52" s="5" t="str">
        <f t="shared" si="2"/>
        <v>\newglossaryentry{gProxy}{name={\textit{Proxy},description={: Intermédiaire logiciel qui permet de faciliter ou de surveiller des échanges.}}</v>
      </c>
    </row>
    <row r="53" spans="1:7" x14ac:dyDescent="0.2">
      <c r="A53" s="1" t="s">
        <v>281</v>
      </c>
      <c r="B53" s="10" t="str">
        <f t="shared" si="0"/>
        <v>\gls{gPSAN}</v>
      </c>
      <c r="C53" s="1" t="s">
        <v>182</v>
      </c>
      <c r="D53" s="9"/>
      <c r="E53" s="8" t="s">
        <v>220</v>
      </c>
      <c r="F53" s="1" t="str">
        <f t="shared" si="1"/>
        <v>Agrément délivré par l’autorité des marchés financiers en matière de régulation des crypto-actifs. Rançongiciel (ransomware)</v>
      </c>
      <c r="G53" s="5" t="str">
        <f t="shared" si="2"/>
        <v>\newglossaryentry{gPSAN}{name={\textit{PSAN},description={: Agrément délivré par l’autorité des marchés financiers en matière de régulation des crypto-actifs. Rançongiciel (ransomware)}}</v>
      </c>
    </row>
    <row r="54" spans="1:7" x14ac:dyDescent="0.2">
      <c r="A54" s="1" t="s">
        <v>282</v>
      </c>
      <c r="B54" s="10" t="str">
        <f t="shared" si="0"/>
        <v>\gls{gRDP}</v>
      </c>
      <c r="C54" s="1" t="s">
        <v>183</v>
      </c>
      <c r="D54" s="9"/>
      <c r="E54" s="8" t="s">
        <v>184</v>
      </c>
      <c r="F54" s="1" t="str">
        <f t="shared" si="1"/>
        <v>Protocole de prise de contrôle à distance, qui peut être détourné à des fins malveillantes.</v>
      </c>
      <c r="G54" s="5" t="str">
        <f t="shared" si="2"/>
        <v>\newglossaryentry{gRDP}{name={\textit{RDP (Remote desktop protocol)},description={: Protocole de prise de contrôle à distance, qui peut être détourné à des fins malveillantes.}}</v>
      </c>
    </row>
    <row r="55" spans="1:7" x14ac:dyDescent="0.2">
      <c r="A55" s="1" t="s">
        <v>283</v>
      </c>
      <c r="B55" s="10" t="str">
        <f t="shared" si="0"/>
        <v>\gls{gRootkit}</v>
      </c>
      <c r="C55" s="1" t="s">
        <v>185</v>
      </c>
      <c r="D55" s="9"/>
      <c r="E55" s="8" t="s">
        <v>186</v>
      </c>
      <c r="F55" s="1" t="str">
        <f t="shared" si="1"/>
        <v>Programme ou ensemble de programmes permettant de dissimuler une activité, malveillante ou non, sur une machine.</v>
      </c>
      <c r="G55" s="5" t="str">
        <f t="shared" si="2"/>
        <v>\newglossaryentry{gRootkit}{name={\textit{Rootkit},description={: Programme ou ensemble de programmes permettant de dissimuler une activité, malveillante ou non, sur une machine.}}</v>
      </c>
    </row>
    <row r="56" spans="1:7" x14ac:dyDescent="0.2">
      <c r="A56" s="1" t="s">
        <v>284</v>
      </c>
      <c r="B56" s="10" t="str">
        <f t="shared" si="0"/>
        <v>\gls{gSandbox}</v>
      </c>
      <c r="C56" s="1" t="s">
        <v>343</v>
      </c>
      <c r="D56" s="9" t="s">
        <v>342</v>
      </c>
      <c r="E56" s="8" t="s">
        <v>187</v>
      </c>
      <c r="F56" s="1" t="str">
        <f t="shared" si="1"/>
        <v>Méthode de sécurité informatique qui permet de tester le fonctionnement d’outils informatiques, notamment des logiciels malveillants dans un environnement simulé.</v>
      </c>
      <c r="G56" s="5" t="str">
        <f t="shared" si="2"/>
        <v>\newglossaryentry{gSandbox}{name={\textit{Sandbox},description={(Bac à sable): Méthode de sécurité informatique qui permet de tester le fonctionnement d’outils informatiques, notamment des logiciels malveillants dans un environnement simulé.}}</v>
      </c>
    </row>
    <row r="57" spans="1:7" x14ac:dyDescent="0.2">
      <c r="A57" s="1" t="s">
        <v>285</v>
      </c>
      <c r="B57" s="10" t="str">
        <f t="shared" si="0"/>
        <v>\gls{gSkimming}</v>
      </c>
      <c r="C57" s="1" t="s">
        <v>188</v>
      </c>
      <c r="D57" s="9"/>
      <c r="E57" s="8" t="s">
        <v>189</v>
      </c>
      <c r="F57" s="1" t="str">
        <f t="shared" si="1"/>
        <v>Dispositif installé sur un distributeur de billets pour copier les données d’une carte magnétique et effectuer des paiements frauduleux, parfois à distance.</v>
      </c>
      <c r="G57" s="5" t="str">
        <f t="shared" si="2"/>
        <v>\newglossaryentry{gSkimming}{name={\textit{Skimming/shimming},description={: Dispositif installé sur un distributeur de billets pour copier les données d’une carte magnétique et effectuer des paiements frauduleux, parfois à distance.}}</v>
      </c>
    </row>
    <row r="58" spans="1:7" x14ac:dyDescent="0.2">
      <c r="A58" s="1" t="s">
        <v>299</v>
      </c>
      <c r="B58" s="10" t="str">
        <f t="shared" si="0"/>
        <v>\gls{gSmartContract}</v>
      </c>
      <c r="C58" s="1" t="s">
        <v>344</v>
      </c>
      <c r="D58" s="9"/>
      <c r="E58" s="8" t="s">
        <v>221</v>
      </c>
      <c r="F58" s="1" t="str">
        <f t="shared" si="1"/>
        <v>Protocole informatique qui facilite, vérifie et exécute la négociation ou l’exécution d’un contrat numérique enregistré sur la blockchain.</v>
      </c>
      <c r="G58" s="5" t="str">
        <f t="shared" si="2"/>
        <v>\newglossaryentry{gSmartContract}{name={\textit{Smart contract },description={: Protocole informatique qui facilite, vérifie et exécute la négociation ou l’exécution d’un contrat numérique enregistré sur la blockchain.}}</v>
      </c>
    </row>
    <row r="59" spans="1:7" x14ac:dyDescent="0.2">
      <c r="A59" s="1" t="s">
        <v>300</v>
      </c>
      <c r="B59" s="10" t="str">
        <f t="shared" si="0"/>
        <v>\gls{gSocialIng}</v>
      </c>
      <c r="C59" s="1" t="s">
        <v>345</v>
      </c>
      <c r="D59" s="9" t="s">
        <v>346</v>
      </c>
      <c r="E59" s="8" t="s">
        <v>190</v>
      </c>
      <c r="F59" s="1" t="str">
        <f t="shared" si="1"/>
        <v>Techniques de manipulation utilisant les vulnérabilités humaines pour commettre une cyberattaque ou une escroquerie.</v>
      </c>
      <c r="G59" s="5" t="str">
        <f t="shared" si="2"/>
        <v>\newglossaryentry{gSocialIng}{name={\textit{Social engineering },description={(Ingénierie sociale): Techniques de manipulation utilisant les vulnérabilités humaines pour commettre une cyberattaque ou une escroquerie.}}</v>
      </c>
    </row>
    <row r="60" spans="1:7" x14ac:dyDescent="0.2">
      <c r="A60" s="1" t="s">
        <v>301</v>
      </c>
      <c r="B60" s="10" t="str">
        <f t="shared" si="0"/>
        <v>\gls{gSpam}</v>
      </c>
      <c r="C60" s="1" t="s">
        <v>222</v>
      </c>
      <c r="D60" s="9"/>
      <c r="E60" s="8" t="s">
        <v>191</v>
      </c>
      <c r="F60" s="1" t="str">
        <f t="shared" si="1"/>
        <v>Courriel non sollicité ayant pour objectif de commettre une escroquerie ou un piratage informatique.</v>
      </c>
      <c r="G60" s="5" t="str">
        <f t="shared" si="2"/>
        <v>\newglossaryentry{gSpam}{name={\textit{Spam ou pourriel},description={: Courriel non sollicité ayant pour objectif de commettre une escroquerie ou un piratage informatique.}}</v>
      </c>
    </row>
    <row r="61" spans="1:7" x14ac:dyDescent="0.2">
      <c r="A61" s="1" t="s">
        <v>302</v>
      </c>
      <c r="B61" s="10" t="str">
        <f t="shared" si="0"/>
        <v>\gls{gSpoofing}</v>
      </c>
      <c r="C61" s="1" t="s">
        <v>192</v>
      </c>
      <c r="D61" s="9"/>
      <c r="E61" s="8" t="s">
        <v>223</v>
      </c>
      <c r="F61" s="1" t="str">
        <f t="shared" si="1"/>
        <v>Usurpation d’identité électronique (ex. IP spoofing).</v>
      </c>
      <c r="G61" s="5" t="str">
        <f t="shared" si="2"/>
        <v>\newglossaryentry{gSpoofing}{name={\textit{Spoofing},description={: Usurpation d’identité électronique (ex. IP spoofing).}}</v>
      </c>
    </row>
    <row r="62" spans="1:7" x14ac:dyDescent="0.2">
      <c r="A62" s="1" t="s">
        <v>286</v>
      </c>
      <c r="B62" s="10" t="str">
        <f t="shared" si="0"/>
        <v>\gls{gStealer}</v>
      </c>
      <c r="C62" s="1" t="s">
        <v>193</v>
      </c>
      <c r="D62" s="9"/>
      <c r="E62" s="8" t="s">
        <v>194</v>
      </c>
      <c r="F62" s="1" t="str">
        <f t="shared" si="1"/>
        <v>Logiciel malveillant qui permet de dérober les données d’une victime, notamment de connexion.</v>
      </c>
      <c r="G62" s="5" t="str">
        <f t="shared" si="2"/>
        <v>\newglossaryentry{gStealer}{name={\textit{Stealer},description={: Logiciel malveillant qui permet de dérober les données d’une victime, notamment de connexion.}}</v>
      </c>
    </row>
    <row r="63" spans="1:7" x14ac:dyDescent="0.2">
      <c r="A63" s="1" t="s">
        <v>287</v>
      </c>
      <c r="B63" s="10" t="str">
        <f t="shared" si="0"/>
        <v>\gls{gSwap}</v>
      </c>
      <c r="C63" s="1" t="s">
        <v>347</v>
      </c>
      <c r="D63" s="9"/>
      <c r="E63" s="8" t="s">
        <v>195</v>
      </c>
      <c r="F63" s="1" t="str">
        <f t="shared" si="1"/>
        <v>Jeton permettant d’échanger des crypto-actifs qui ne sont pas compatibles entre eux en raison de la manière dont ils ont été développés.</v>
      </c>
      <c r="G63" s="5" t="str">
        <f t="shared" si="2"/>
        <v>\newglossaryentry{gSwap}{name={\textit{Swap ou swap token},description={: Jeton permettant d’échanger des crypto-actifs qui ne sont pas compatibles entre eux en raison de la manière dont ils ont été développés.}}</v>
      </c>
    </row>
    <row r="64" spans="1:7" x14ac:dyDescent="0.2">
      <c r="A64" s="1" t="s">
        <v>292</v>
      </c>
      <c r="B64" s="10" t="str">
        <f t="shared" si="0"/>
        <v>\gls{gSTAD}</v>
      </c>
      <c r="C64" s="1" t="s">
        <v>196</v>
      </c>
      <c r="D64" s="9"/>
      <c r="E64" s="8" t="s">
        <v>224</v>
      </c>
      <c r="F64" s="1" t="str">
        <f t="shared" si="1"/>
        <v>Ensemble d’éléments physiques et applicatifs utilisés pour le traitement de données (réseaux, supports informatiques, etc.).</v>
      </c>
      <c r="G64" s="5" t="str">
        <f t="shared" si="2"/>
        <v>\newglossaryentry{gSTAD}{name={\textit{Système de traitement automatisé de données (STAD)},description={: Ensemble d’éléments physiques et applicatifs utilisés pour le traitement de données (réseaux, supports informatiques, etc.).}}</v>
      </c>
    </row>
    <row r="65" spans="1:7" x14ac:dyDescent="0.2">
      <c r="A65" s="1" t="s">
        <v>293</v>
      </c>
      <c r="B65" s="10" t="str">
        <f t="shared" si="0"/>
        <v>\gls{gSupllychain}</v>
      </c>
      <c r="C65" s="1" t="s">
        <v>349</v>
      </c>
      <c r="D65" s="9" t="s">
        <v>348</v>
      </c>
      <c r="E65" s="8" t="s">
        <v>294</v>
      </c>
      <c r="F65" s="1" t="str">
        <f t="shared" ref="F65:F73" si="3">PROPER(LEFT(E65,1))&amp;MID(E65,2,LEN(E65))</f>
        <v xml:space="preserve">En cybersécurité elle désigne les sous-traitants ou partenaires d’une organisation qui peuvent constituer une porte d’entrée. </v>
      </c>
      <c r="G65" s="5" t="str">
        <f t="shared" si="2"/>
        <v>\newglossaryentry{gSupllychain}{name={\textit{Supply chain},description={(Chaine logistique): En cybersécurité elle désigne les sous-traitants ou partenaires d’une organisation qui peuvent constituer une porte d’entrée. }}</v>
      </c>
    </row>
    <row r="66" spans="1:7" x14ac:dyDescent="0.2">
      <c r="A66" s="1" t="s">
        <v>295</v>
      </c>
      <c r="B66" s="10" t="str">
        <f t="shared" si="0"/>
        <v>\gls{gPentest}</v>
      </c>
      <c r="C66" s="1" t="s">
        <v>350</v>
      </c>
      <c r="D66" s="9" t="s">
        <v>351</v>
      </c>
      <c r="E66" s="8" t="s">
        <v>197</v>
      </c>
      <c r="F66" s="1" t="str">
        <f t="shared" si="3"/>
        <v>Action qui consiste à essayer plusieurs codes d’exploitation sur un système d’information, afin de déterminer ceux qui donnent des résultats positifs.</v>
      </c>
      <c r="G66" s="5" t="str">
        <f t="shared" si="2"/>
        <v>\newglossaryentry{gPentest}{name={\textit{Penetration testing)},description={(Test d'intrusion): Action qui consiste à essayer plusieurs codes d’exploitation sur un système d’information, afin de déterminer ceux qui donnent des résultats positifs.}}</v>
      </c>
    </row>
    <row r="67" spans="1:7" x14ac:dyDescent="0.2">
      <c r="A67" s="1" t="s">
        <v>296</v>
      </c>
      <c r="B67" s="10" t="str">
        <f t="shared" ref="B67:B73" si="4">CONCATENATE("\gls{",A67,"}")</f>
        <v>\gls{gtToken}</v>
      </c>
      <c r="C67" s="1" t="s">
        <v>353</v>
      </c>
      <c r="D67" s="9" t="s">
        <v>352</v>
      </c>
      <c r="E67" s="8" t="s">
        <v>198</v>
      </c>
      <c r="F67" s="1" t="str">
        <f t="shared" si="3"/>
        <v>Identificateur de session.</v>
      </c>
      <c r="G67" s="5" t="str">
        <f t="shared" ref="G67:G73" si="5">CONCATENATE("\newglossaryentry{",A67,"}{","","name={\textit{",C67,"},","","description={",IF(D67="","",CONCATENATE("(",D67,")")),": ",F67,"}}")</f>
        <v>\newglossaryentry{gtToken}{name={\textit{Token},description={(Jeton): Identificateur de session.}}</v>
      </c>
    </row>
    <row r="68" spans="1:7" x14ac:dyDescent="0.2">
      <c r="A68" s="1" t="s">
        <v>297</v>
      </c>
      <c r="B68" s="10" t="str">
        <f t="shared" si="4"/>
        <v>\gls{gTor}</v>
      </c>
      <c r="C68" s="1" t="s">
        <v>199</v>
      </c>
      <c r="D68" s="9"/>
      <c r="E68" s="8" t="s">
        <v>225</v>
      </c>
      <c r="F68" s="1" t="str">
        <f t="shared" si="3"/>
        <v>Réseau informatique superposé mondial et décentralisé. Il permet d’anonymiser des connexions et notamment d’accéder au Darknet. Tor (browser) désigne également le navigateur permettant d’accéder au réseau Tor.</v>
      </c>
      <c r="G68" s="5" t="str">
        <f t="shared" si="5"/>
        <v>\newglossaryentry{gTor}{name={\textit{Tor},description={: Réseau informatique superposé mondial et décentralisé. Il permet d’anonymiser des connexions et notamment d’accéder au Darknet. Tor (browser) désigne également le navigateur permettant d’accéder au réseau Tor.}}</v>
      </c>
    </row>
    <row r="69" spans="1:7" x14ac:dyDescent="0.2">
      <c r="A69" s="1" t="s">
        <v>298</v>
      </c>
      <c r="B69" s="10" t="str">
        <f t="shared" si="4"/>
        <v>\gls{gVPN}</v>
      </c>
      <c r="C69" s="1" t="s">
        <v>200</v>
      </c>
      <c r="D69" s="9"/>
      <c r="E69" s="8" t="s">
        <v>226</v>
      </c>
      <c r="F69" s="1" t="str">
        <f t="shared" si="3"/>
        <v>Réseau privé virtuel qui permet de créer un lien entre des ordinateurs distants. Cette technologie est souvent utilisée afin d’obtenir une adresse IP différente et peut permettre de masquer ses traces.</v>
      </c>
      <c r="G69" s="5" t="str">
        <f t="shared" si="5"/>
        <v>\newglossaryentry{gVPN}{name={\textit{VPN (virtual private network)},description={: Réseau privé virtuel qui permet de créer un lien entre des ordinateurs distants. Cette technologie est souvent utilisée afin d’obtenir une adresse IP différente et peut permettre de masquer ses traces.}}</v>
      </c>
    </row>
    <row r="70" spans="1:7" x14ac:dyDescent="0.2">
      <c r="A70" s="1" t="s">
        <v>288</v>
      </c>
      <c r="B70" s="10" t="str">
        <f t="shared" si="4"/>
        <v>\gls{gVPS}</v>
      </c>
      <c r="C70" s="1" t="s">
        <v>201</v>
      </c>
      <c r="D70" s="9"/>
      <c r="E70" s="8" t="s">
        <v>202</v>
      </c>
      <c r="F70" s="1" t="str">
        <f t="shared" si="3"/>
        <v>Un serveur virtuel privé fonctionne grâce à un serveur physique hôte subdivisé et accueillant différents serveurs virtuels. Ce service permet de bénéficier des mêmes fonctionnalités qu’un serveur physique.</v>
      </c>
      <c r="G70" s="5" t="str">
        <f t="shared" si="5"/>
        <v>\newglossaryentry{gVPS}{name={\textit{VPS (virtual private server)},description={: Un serveur virtuel privé fonctionne grâce à un serveur physique hôte subdivisé et accueillant différents serveurs virtuels. Ce service permet de bénéficier des mêmes fonctionnalités qu’un serveur physique.}}</v>
      </c>
    </row>
    <row r="71" spans="1:7" x14ac:dyDescent="0.2">
      <c r="A71" s="1" t="s">
        <v>289</v>
      </c>
      <c r="B71" s="10" t="str">
        <f t="shared" si="4"/>
        <v>\gls{gVul}</v>
      </c>
      <c r="C71" s="1" t="s">
        <v>354</v>
      </c>
      <c r="D71" s="9" t="s">
        <v>227</v>
      </c>
      <c r="E71" s="8" t="s">
        <v>228</v>
      </c>
      <c r="F71" s="1" t="str">
        <f t="shared" si="3"/>
        <v>Erreur technique, par malveillance ou maladresse, dans les spécifications, la conception, la réalisation, l’installation ou la configuration d’un système, ou dans la façon de l’utiliser.</v>
      </c>
      <c r="G71" s="5" t="str">
        <f t="shared" si="5"/>
        <v>\newglossaryentry{gVul}{name={\textit{Vulnerability},description={(Vulnérabilité): Erreur technique, par malveillance ou maladresse, dans les spécifications, la conception, la réalisation, l’installation ou la configuration d’un système, ou dans la façon de l’utiliser.}}</v>
      </c>
    </row>
    <row r="72" spans="1:7" x14ac:dyDescent="0.2">
      <c r="A72" s="1" t="s">
        <v>290</v>
      </c>
      <c r="B72" s="10" t="str">
        <f t="shared" si="4"/>
        <v>\gls{gWallet}</v>
      </c>
      <c r="C72" s="1" t="s">
        <v>356</v>
      </c>
      <c r="D72" s="9" t="s">
        <v>355</v>
      </c>
      <c r="E72" s="8" t="s">
        <v>229</v>
      </c>
      <c r="F72" s="1" t="str">
        <f t="shared" si="3"/>
        <v>Permet le stockage et le transfert de crypto-actifs, en ligne ou hors ligne.</v>
      </c>
      <c r="G72" s="5" t="str">
        <f t="shared" si="5"/>
        <v>\newglossaryentry{gWallet}{name={\textit{CryptoWallet},description={(Portefeuille de crypto-actif): Permet le stockage et le transfert de crypto-actifs, en ligne ou hors ligne.}}</v>
      </c>
    </row>
    <row r="73" spans="1:7" x14ac:dyDescent="0.2">
      <c r="A73" s="1" t="s">
        <v>291</v>
      </c>
      <c r="B73" s="10" t="str">
        <f t="shared" si="4"/>
        <v>\gls{gzeroday}</v>
      </c>
      <c r="C73" s="1" t="s">
        <v>357</v>
      </c>
      <c r="D73" s="9"/>
      <c r="E73" s="8" t="s">
        <v>230</v>
      </c>
      <c r="F73" s="1" t="str">
        <f t="shared" si="3"/>
        <v>Faille de sécurité inconnue du grand public et non corrigée, permettant de mener des cyberattaques.</v>
      </c>
      <c r="G73" s="5" t="str">
        <f t="shared" si="5"/>
        <v>\newglossaryentry{gzeroday}{name={\textit{Zero-day},description={: Faille de sécurité inconnue du grand public et non corrigée, permettant de mener des cyberattaques.}}</v>
      </c>
    </row>
  </sheetData>
  <autoFilter ref="A1:H1" xr:uid="{B996D6B3-232B-E944-9BDA-6F37278A7A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FDAC-9340-6E4D-8749-87CAD0D6B7F9}">
  <dimension ref="A1"/>
  <sheetViews>
    <sheetView workbookViewId="0">
      <selection activeCell="B3" sqref="B3"/>
    </sheetView>
  </sheetViews>
  <sheetFormatPr baseColWidth="10" defaultRowHeight="16" x14ac:dyDescent="0.2"/>
  <cols>
    <col min="2" max="2"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Acronymes</vt:lpstr>
      <vt:lpstr>Glossaire</vt:lpstr>
      <vt:lpstr>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2022-12-22T20:17:02Z</dcterms:created>
  <dcterms:modified xsi:type="dcterms:W3CDTF">2022-12-22T23:39:49Z</dcterms:modified>
</cp:coreProperties>
</file>