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138" documentId="11_F25DC773A252ABEACE02EC0833994F805BDE58A7" xr6:coauthVersionLast="38" xr6:coauthVersionMax="38" xr10:uidLastSave="{C33C7891-119B-476F-9F49-B6BE80C3A17C}"/>
  <bookViews>
    <workbookView xWindow="0" yWindow="0" windowWidth="22260" windowHeight="12645" xr2:uid="{00000000-000D-0000-FFFF-FFFF00000000}"/>
  </bookViews>
  <sheets>
    <sheet name="DESCUENTO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5" i="1" l="1"/>
  <c r="L15" i="1"/>
  <c r="K15" i="1"/>
  <c r="J15" i="1"/>
  <c r="I15" i="1"/>
  <c r="H15" i="1"/>
  <c r="G15" i="1"/>
  <c r="F15" i="1"/>
</calcChain>
</file>

<file path=xl/sharedStrings.xml><?xml version="1.0" encoding="utf-8"?>
<sst xmlns="http://schemas.openxmlformats.org/spreadsheetml/2006/main" count="34" uniqueCount="33">
  <si>
    <t>DESCUENTO DE LETRAS Y OTROS DOCUMENTOS</t>
  </si>
  <si>
    <t>Condiciones de la operación de descuento</t>
  </si>
  <si>
    <t xml:space="preserve">Tipo de descuento </t>
  </si>
  <si>
    <t>Vto mayor o igual a</t>
  </si>
  <si>
    <t>días</t>
  </si>
  <si>
    <t>Aceptación</t>
  </si>
  <si>
    <t>Domiciliación</t>
  </si>
  <si>
    <t>Gastos:</t>
  </si>
  <si>
    <t>Gastos por letra</t>
  </si>
  <si>
    <t xml:space="preserve">Descuento de una remesa de letras </t>
  </si>
  <si>
    <t>VN</t>
  </si>
  <si>
    <t>¿Domiciliada?</t>
  </si>
  <si>
    <t>¿Aceptada?</t>
  </si>
  <si>
    <t>d</t>
  </si>
  <si>
    <t>D</t>
  </si>
  <si>
    <t>c</t>
  </si>
  <si>
    <t>a</t>
  </si>
  <si>
    <t>G</t>
  </si>
  <si>
    <t>VL</t>
  </si>
  <si>
    <t>rdc</t>
  </si>
  <si>
    <t>Tipo descuento</t>
  </si>
  <si>
    <t>DESCUENTO</t>
  </si>
  <si>
    <t>Com.Dom</t>
  </si>
  <si>
    <t>Com.Acep.</t>
  </si>
  <si>
    <t>Gastos</t>
  </si>
  <si>
    <t>TOTAL</t>
  </si>
  <si>
    <t>Valor Líquido</t>
  </si>
  <si>
    <t>Coste efectivo</t>
  </si>
  <si>
    <t>con un min de</t>
  </si>
  <si>
    <t>Comisiones:</t>
  </si>
  <si>
    <t>no</t>
  </si>
  <si>
    <t>si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</si>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</sst>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4" borderId="1" xfId="0" applyFill="1" applyBorder="1"/>
    <xf numFmtId="10" fontId="0" fillId="4" borderId="1" xfId="0" applyNumberFormat="1" applyFill="1" applyBorder="1"/>
    <xf numFmtId="164" fontId="0" fillId="4" borderId="1" xfId="0" applyNumberFormat="1" applyFill="1" applyBorder="1"/>
    <xf numFmtId="2" fontId="0" fillId="4" borderId="1" xfId="0" applyNumberFormat="1" applyFill="1" applyBorder="1"/>
    <xf numFmtId="0" fontId="0" fillId="0" borderId="1" xfId="0" applyFill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M16" sqref="M16"/>
    </sheetView>
  </sheetViews>
  <sheetFormatPr baseColWidth="10" defaultColWidth="9.140625" defaultRowHeight="15" x14ac:dyDescent="0.25"/>
  <cols>
    <col min="1" max="1" width="20" customWidth="1"/>
    <col min="3" max="3" width="18.5703125" customWidth="1"/>
    <col min="4" max="4" width="14.42578125" customWidth="1"/>
    <col min="6" max="6" width="15.5703125" customWidth="1"/>
    <col min="7" max="7" width="12.85546875" customWidth="1"/>
    <col min="8" max="8" width="12.5703125" customWidth="1"/>
    <col min="9" max="9" width="13.42578125" customWidth="1"/>
    <col min="11" max="11" width="9.28515625" customWidth="1"/>
    <col min="12" max="12" width="14.5703125" customWidth="1"/>
    <col min="13" max="13" width="15" customWidth="1"/>
  </cols>
  <sheetData>
    <row r="1" spans="1:13" x14ac:dyDescent="0.25">
      <c r="A1" s="5" t="s">
        <v>0</v>
      </c>
    </row>
    <row r="3" spans="1:13" x14ac:dyDescent="0.25">
      <c r="A3" s="1" t="s">
        <v>1</v>
      </c>
      <c r="B3" s="1"/>
      <c r="C3" s="1"/>
      <c r="D3" s="1"/>
      <c r="E3" s="1"/>
    </row>
    <row r="4" spans="1:13" x14ac:dyDescent="0.25">
      <c r="A4" s="6" t="s">
        <v>2</v>
      </c>
      <c r="B4" s="7">
        <v>0.06</v>
      </c>
      <c r="C4" s="2" t="s">
        <v>3</v>
      </c>
      <c r="D4" s="6">
        <v>20</v>
      </c>
      <c r="E4" s="10" t="s">
        <v>4</v>
      </c>
    </row>
    <row r="6" spans="1:13" x14ac:dyDescent="0.25">
      <c r="A6" s="5" t="s">
        <v>29</v>
      </c>
    </row>
    <row r="7" spans="1:13" x14ac:dyDescent="0.25">
      <c r="A7" t="s">
        <v>5</v>
      </c>
      <c r="B7" s="7">
        <v>5.0000000000000001E-3</v>
      </c>
      <c r="C7" t="s">
        <v>28</v>
      </c>
      <c r="D7" s="8">
        <v>3</v>
      </c>
    </row>
    <row r="8" spans="1:13" x14ac:dyDescent="0.25">
      <c r="A8" t="s">
        <v>6</v>
      </c>
      <c r="B8" s="7">
        <v>0.01</v>
      </c>
      <c r="C8" t="s">
        <v>28</v>
      </c>
      <c r="D8" s="8">
        <v>3</v>
      </c>
    </row>
    <row r="9" spans="1:13" x14ac:dyDescent="0.25">
      <c r="A9" s="5" t="s">
        <v>7</v>
      </c>
    </row>
    <row r="10" spans="1:13" x14ac:dyDescent="0.25">
      <c r="A10" t="s">
        <v>8</v>
      </c>
      <c r="B10" s="8">
        <v>3</v>
      </c>
    </row>
    <row r="12" spans="1:13" x14ac:dyDescent="0.25">
      <c r="A12" s="5" t="s">
        <v>9</v>
      </c>
    </row>
    <row r="13" spans="1:13" x14ac:dyDescent="0.25">
      <c r="F13" s="3" t="s">
        <v>13</v>
      </c>
      <c r="G13" s="3" t="s">
        <v>14</v>
      </c>
      <c r="H13" s="3" t="s">
        <v>15</v>
      </c>
      <c r="I13" s="3" t="s">
        <v>16</v>
      </c>
      <c r="J13" s="3" t="s">
        <v>17</v>
      </c>
      <c r="K13" s="3"/>
      <c r="L13" s="3" t="s">
        <v>18</v>
      </c>
      <c r="M13" s="3" t="s">
        <v>19</v>
      </c>
    </row>
    <row r="14" spans="1:13" x14ac:dyDescent="0.25">
      <c r="A14" s="4" t="s">
        <v>10</v>
      </c>
      <c r="B14" s="4" t="s">
        <v>32</v>
      </c>
      <c r="C14" s="4" t="s">
        <v>11</v>
      </c>
      <c r="D14" s="4" t="s">
        <v>12</v>
      </c>
      <c r="F14" s="3" t="s">
        <v>20</v>
      </c>
      <c r="G14" s="3" t="s">
        <v>21</v>
      </c>
      <c r="H14" s="3" t="s">
        <v>22</v>
      </c>
      <c r="I14" s="3" t="s">
        <v>23</v>
      </c>
      <c r="J14" s="3" t="s">
        <v>24</v>
      </c>
      <c r="K14" s="3" t="s">
        <v>25</v>
      </c>
      <c r="L14" s="3" t="s">
        <v>26</v>
      </c>
      <c r="M14" s="3" t="s">
        <v>27</v>
      </c>
    </row>
    <row r="15" spans="1:13" x14ac:dyDescent="0.25">
      <c r="A15" s="9">
        <v>100000</v>
      </c>
      <c r="B15" s="6">
        <v>35</v>
      </c>
      <c r="C15" s="6" t="s">
        <v>31</v>
      </c>
      <c r="D15" s="6" t="s">
        <v>30</v>
      </c>
      <c r="F15" s="11">
        <f>IF(ISNUMBER(A15),IF(B15&gt;=D$4,B$4),"")</f>
        <v>0.06</v>
      </c>
      <c r="G15" s="2">
        <f>IF(ISNUMBER(A15),(A15*F15*B15)/360,"")</f>
        <v>583.33333333333337</v>
      </c>
      <c r="H15" s="2">
        <f>IF(ISNUMBER(A15),IF(C15="SI",MAX(D$8,B$8*A15),0),"")</f>
        <v>1000</v>
      </c>
      <c r="I15" s="2">
        <f>IF(ISNUMBER(A15),IF(D15="SI",MAX(E$8,C$8*B15),0),"")</f>
        <v>0</v>
      </c>
      <c r="J15" s="2">
        <f>IF(ISNUMBER(A15),B$10,"")</f>
        <v>3</v>
      </c>
      <c r="K15" s="2">
        <f>IF(ISNUMBER(A15),G15+H15+J15+I15,"")</f>
        <v>1586.3333333333335</v>
      </c>
      <c r="L15" s="2">
        <f>IF(ISNUMBER(A15),A15-K15,"")</f>
        <v>98413.666666666672</v>
      </c>
      <c r="M15" s="2">
        <f>IF(ISNUMBER(A15),(A15/L15)^(365/B15)-1,"")</f>
        <v>0.18146843285206571</v>
      </c>
    </row>
    <row r="16" spans="1:13" x14ac:dyDescent="0.25">
      <c r="A16" s="6"/>
      <c r="B16" s="6"/>
      <c r="C16" s="6"/>
      <c r="D16" s="6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6"/>
      <c r="B17" s="6"/>
      <c r="C17" s="6"/>
      <c r="D17" s="6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6"/>
      <c r="B18" s="6"/>
      <c r="C18" s="6"/>
      <c r="D18" s="6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6"/>
      <c r="B19" s="6"/>
      <c r="C19" s="6"/>
      <c r="D19" s="6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6"/>
      <c r="B20" s="6"/>
      <c r="C20" s="6"/>
      <c r="D20" s="6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6"/>
      <c r="B21" s="6"/>
      <c r="C21" s="6"/>
      <c r="D21" s="6"/>
      <c r="F21" s="2"/>
      <c r="G21" s="2"/>
      <c r="H21" s="2"/>
      <c r="I21" s="2"/>
      <c r="J21" s="2"/>
      <c r="K21" s="2"/>
      <c r="L21" s="2"/>
      <c r="M21" s="2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DESCUENTO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2018-11-13T09:28:39Z</dcterms:modified>
</cp:coreProperties>
</file>