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Replication\Mankiw, Romer and Weil (1992)\"/>
    </mc:Choice>
  </mc:AlternateContent>
  <xr:revisionPtr revIDLastSave="0" documentId="13_ncr:1_{5D1CDEF9-F99D-437C-851D-5604F81E1222}" xr6:coauthVersionLast="47" xr6:coauthVersionMax="47" xr10:uidLastSave="{00000000-0000-0000-0000-000000000000}"/>
  <bookViews>
    <workbookView xWindow="-120" yWindow="-120" windowWidth="26760" windowHeight="14520" xr2:uid="{5B23D5E3-F46F-4A4E-BB79-D5ABA7DEA5CB}"/>
  </bookViews>
  <sheets>
    <sheet name="Solow Model" sheetId="1" r:id="rId1"/>
    <sheet name="Augmented Solow Model" sheetId="2" r:id="rId2"/>
    <sheet name="Convergence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l="1"/>
  <c r="D111" i="2" a="1"/>
  <c r="D106" i="2" a="1"/>
  <c r="D99" i="2" a="1"/>
  <c r="D94" i="2" a="1"/>
  <c r="D11" i="3" a="1"/>
  <c r="D11" i="3" l="1"/>
  <c r="D111" i="2"/>
  <c r="D106" i="2"/>
  <c r="D99" i="2"/>
  <c r="D94" i="2"/>
  <c r="D34" i="3" a="1"/>
  <c r="D24" i="1" a="1"/>
  <c r="D34" i="3" l="1"/>
  <c r="D24" i="1"/>
  <c r="D44" i="3" a="1"/>
  <c r="D34" i="1" a="1"/>
  <c r="D44" i="3" l="1"/>
  <c r="D34" i="1"/>
  <c r="D54" i="3" a="1"/>
  <c r="D52" i="1" a="1"/>
  <c r="D54" i="3" l="1"/>
  <c r="D52" i="1"/>
  <c r="D66" i="3" a="1"/>
  <c r="D76" i="1" a="1"/>
  <c r="D66" i="3" l="1"/>
  <c r="D76" i="1"/>
  <c r="D94" i="3" a="1"/>
  <c r="D103" i="1" a="1"/>
  <c r="D94" i="3" l="1"/>
  <c r="D103" i="1"/>
  <c r="D104" i="3" a="1"/>
  <c r="D126" i="1" a="1"/>
  <c r="D104" i="3" l="1"/>
  <c r="D126" i="1"/>
  <c r="D114" i="3" a="1"/>
  <c r="D131" i="1" a="1"/>
  <c r="D114" i="3" l="1"/>
  <c r="D131" i="1"/>
  <c r="D127" i="3" a="1"/>
  <c r="D136" i="1" a="1"/>
  <c r="D127" i="3" l="1"/>
  <c r="D136" i="1"/>
  <c r="D158" i="3" a="1"/>
  <c r="D144" i="1" a="1"/>
  <c r="D158" i="3" l="1"/>
  <c r="D144" i="1"/>
  <c r="D168" i="3" a="1"/>
  <c r="D149" i="1" a="1"/>
  <c r="D168" i="3" l="1"/>
  <c r="D149" i="1"/>
  <c r="D178" i="3" a="1"/>
  <c r="D154" i="1" a="1"/>
  <c r="D178" i="3" l="1"/>
  <c r="D154" i="1"/>
  <c r="D191" i="3" a="1"/>
  <c r="D11" i="2" a="1"/>
  <c r="D191" i="3" l="1"/>
  <c r="D11" i="2"/>
  <c r="D221" i="3" a="1"/>
  <c r="D40" i="2" a="1"/>
  <c r="D70" i="2" a="1"/>
  <c r="D74" i="2" a="1"/>
  <c r="D221" i="3" l="1"/>
  <c r="D74" i="2"/>
  <c r="D70" i="2"/>
  <c r="D40" i="2"/>
  <c r="D225" i="3" a="1"/>
  <c r="D81" i="2" a="1"/>
  <c r="D65" i="2" a="1"/>
  <c r="D225" i="3" l="1"/>
  <c r="D65" i="2"/>
  <c r="D81" i="2"/>
  <c r="D229" i="3" a="1"/>
  <c r="D84" i="2" a="1"/>
  <c r="D229" i="3" l="1"/>
  <c r="D84" i="2"/>
  <c r="D236" i="3" a="1"/>
  <c r="D87" i="2" a="1"/>
  <c r="D236" i="3" l="1"/>
  <c r="D87" i="2"/>
  <c r="D246" i="3" a="1"/>
  <c r="D246" i="3" l="1"/>
  <c r="D256" i="3" a="1"/>
  <c r="D256" i="3" l="1"/>
  <c r="D269" i="3" a="1"/>
  <c r="D269" i="3" l="1"/>
  <c r="D280" i="3" a="1"/>
  <c r="D293" i="3" a="1"/>
  <c r="D293" i="3" l="1"/>
  <c r="D28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<sst xmlns="http://schemas.openxmlformats.org/spreadsheetml/2006/main" count="378" uniqueCount="210">
  <si>
    <t>xlRcode: replication of "A Contribution to the Empirics of Economic Growth" by Mankiw, Romer, and Weil (1992)</t>
  </si>
  <si>
    <t>Using code developed by Carlos Mendez</t>
  </si>
  <si>
    <t>Source:</t>
  </si>
  <si>
    <t>https://deepnote.com/@carlos-mendez/R-Augmented-Solow-Model-d90f7550-909c-407d-8295-9ba49e81764f</t>
  </si>
  <si>
    <t>R Libraries and dataset</t>
  </si>
  <si>
    <t>library(tibble)     # nice dataframes</t>
  </si>
  <si>
    <t>library(stargazer)  # regression tables</t>
  </si>
  <si>
    <t>library(ggplot2)    # nice graphs</t>
  </si>
  <si>
    <t>library(dplyr)      # data manipulation</t>
  </si>
  <si>
    <t>library(car)        # test linear hypotheses</t>
  </si>
  <si>
    <t>library(skimr)      # descriptive statistics</t>
  </si>
  <si>
    <t>library(haven)      # reading stata data</t>
  </si>
  <si>
    <t>options(warn = -1)</t>
  </si>
  <si>
    <t>options(scipen = 10000)</t>
  </si>
  <si>
    <t>options(repr.plot.width = 6, repr.plot.height = 4)</t>
  </si>
  <si>
    <r>
      <t>mrw_data &lt;- read_dta(</t>
    </r>
    <r>
      <rPr>
        <sz val="10"/>
        <color rgb="FFC03030"/>
        <rFont val="Courier New"/>
        <family val="3"/>
      </rPr>
      <t>"https://github.com/quarcs-lab/data-quarcs/raw/master/mrw1992/mrw2.dta"</t>
    </r>
    <r>
      <rPr>
        <sz val="10"/>
        <color rgb="FF000000"/>
        <rFont val="Courier New"/>
        <family val="3"/>
      </rPr>
      <t>)</t>
    </r>
  </si>
  <si>
    <t>mrw_data &lt;- mrw_data %&gt;% rename(non_oil = n, oecd = o, intermediate = i, gdp_60 = rgdpw60, gdp_85 = rgdpw85, gdp_growth_60_85 = gdpgrowth, pop_growth_60_85 = popgrowth, inv_gdp = i_y, school = school)</t>
  </si>
  <si>
    <t>Create the key variables of the Solow model.</t>
  </si>
  <si>
    <t>delta_gamma &lt;- 0.05</t>
  </si>
  <si>
    <t xml:space="preserve">mrw_data &lt;- mrw_data %&gt;% </t>
  </si>
  <si>
    <t xml:space="preserve">                  mutate(ln_gdp_85 = log(gdp_85),</t>
  </si>
  <si>
    <t xml:space="preserve">                         ln_gdp_60 = log(gdp_60),</t>
  </si>
  <si>
    <t xml:space="preserve">                         ln_gdp_growth = ln_gdp_85 - ln_gdp_60,</t>
  </si>
  <si>
    <t xml:space="preserve">                         ln_inv_gdp = log(inv_gdp/100),</t>
  </si>
  <si>
    <t xml:space="preserve">                         non_oil = factor(non_oil),</t>
  </si>
  <si>
    <t xml:space="preserve">                         intermediate = factor(intermediate),</t>
  </si>
  <si>
    <t xml:space="preserve">                         oecd = factor(oecd),</t>
  </si>
  <si>
    <t xml:space="preserve">                         ln_ndg = log(pop_growth_60_85/100 + delta_gamma),</t>
  </si>
  <si>
    <t xml:space="preserve">                         ln_school = log(school/100)) %&gt;% </t>
  </si>
  <si>
    <t xml:space="preserve">                  select(country, region, ln_gdp_85, ln_gdp_60, ln_inv_gdp, </t>
  </si>
  <si>
    <t xml:space="preserve">                         non_oil, intermediate, oecd,</t>
  </si>
  <si>
    <t xml:space="preserve">                         ln_ndg, ln_school, gdp_growth_60_85, ln_gdp_growth)</t>
  </si>
  <si>
    <t>Data samples</t>
  </si>
  <si>
    <t xml:space="preserve">non_oil      &lt;- mrw_data %&gt;% </t>
  </si>
  <si>
    <t xml:space="preserve">                    filter(non_oil == 1)</t>
  </si>
  <si>
    <t xml:space="preserve">intermediate &lt;- mrw_data %&gt;% </t>
  </si>
  <si>
    <t xml:space="preserve">                    filter(intermediate == 1)</t>
  </si>
  <si>
    <t xml:space="preserve">oecd         &lt;- mrw_data %&gt;% </t>
  </si>
  <si>
    <t xml:space="preserve">                    filter(oecd == 1)</t>
  </si>
  <si>
    <t xml:space="preserve">africa       &lt;- mrw_data %&gt;% </t>
  </si>
  <si>
    <t xml:space="preserve">                    filter(region == "Africa")</t>
  </si>
  <si>
    <t xml:space="preserve">asia         &lt;- mrw_data %&gt;% </t>
  </si>
  <si>
    <t xml:space="preserve">                    filter(region == "Asia")</t>
  </si>
  <si>
    <t xml:space="preserve">europe       &lt;- mrw_data %&gt;% </t>
  </si>
  <si>
    <t xml:space="preserve">                    filter(region == "Europe")</t>
  </si>
  <si>
    <t xml:space="preserve">latinAmerica &lt;- mrw_data %&gt;% </t>
  </si>
  <si>
    <t xml:space="preserve">                    filter(region == "LatinAmerica")</t>
  </si>
  <si>
    <t xml:space="preserve">northAmerica &lt;- mrw_data %&gt;% </t>
  </si>
  <si>
    <t xml:space="preserve">                    filter(region == "NorthAmerica")</t>
  </si>
  <si>
    <t xml:space="preserve">oceania      &lt;- mrw_data %&gt;% </t>
  </si>
  <si>
    <t xml:space="preserve">                    filter(region == "Oceania")</t>
  </si>
  <si>
    <t>Unrestricted regression</t>
  </si>
  <si>
    <t>solow_oecd &lt;- lm(ln_gdp_85 ~ ln_inv_gdp + ln_ndg, data = oecd)</t>
  </si>
  <si>
    <t>solow_int  &lt;- lm(ln_gdp_85 ~ ln_inv_gdp + ln_ndg, data = intermediate)</t>
  </si>
  <si>
    <t>solow_noil &lt;- lm(ln_gdp_85 ~ ln_inv_gdp + ln_ndg, data = non_oil)</t>
  </si>
  <si>
    <t>stargazer(solow_noil, solow_int, solow_oecd, digits=2, type = "text",</t>
  </si>
  <si>
    <t xml:space="preserve">          column.labels = c("Non-Oil", </t>
  </si>
  <si>
    <t xml:space="preserve">                            "Intermediate", </t>
  </si>
  <si>
    <t xml:space="preserve">                            "OECD"),</t>
  </si>
  <si>
    <t xml:space="preserve">          covariate.labels = c("log(I / GDP)", </t>
  </si>
  <si>
    <t xml:space="preserve">                               "log(n+delta+g)", </t>
  </si>
  <si>
    <t xml:space="preserve">                               "Constant"), </t>
  </si>
  <si>
    <t xml:space="preserve">          dep.var.labels = "Log(GDP) 1985",</t>
  </si>
  <si>
    <t xml:space="preserve">          omit.stat = c("f", </t>
  </si>
  <si>
    <t xml:space="preserve">                        "rsq", </t>
  </si>
  <si>
    <t xml:space="preserve">                        "ser"),</t>
  </si>
  <si>
    <t xml:space="preserve">          title = "Table 1 - Unrestricted Models",</t>
  </si>
  <si>
    <t xml:space="preserve">          style = "qje")</t>
  </si>
  <si>
    <t>Restricted regression</t>
  </si>
  <si>
    <t>solow_noil_r &lt;- lm(ln_gdp_85 ~ I(ln_inv_gdp - ln_ndg), data = non_oil)</t>
  </si>
  <si>
    <t>solow_int_r  &lt;- lm(ln_gdp_85 ~ I(ln_inv_gdp - ln_ndg), data = intermediate)</t>
  </si>
  <si>
    <t>solow_oecd_r &lt;- lm(ln_gdp_85 ~ I(ln_inv_gdp - ln_ndg), data = oecd)</t>
  </si>
  <si>
    <t>stargazer(solow_noil_r, solow_int_r, solow_oecd_r, digits=2, type = "text",</t>
  </si>
  <si>
    <t xml:space="preserve">          covariate.labels = c("log(I / GDP)- log(n+delta+g)", </t>
  </si>
  <si>
    <t xml:space="preserve">          title = "Table 1 - Restricted Models",</t>
  </si>
  <si>
    <t>Output</t>
  </si>
  <si>
    <t>print('OK')</t>
  </si>
  <si>
    <t>head(mrw_data)</t>
  </si>
  <si>
    <t>linearHypothesis(solow_noil, "ln_inv_gdp = - ln_ndg")</t>
  </si>
  <si>
    <t>linearHypothesis(solow_int,  "ln_inv_gdp = - ln_ndg")</t>
  </si>
  <si>
    <t>linearHypothesis(solow_oecd, "ln_inv_gdp = - ln_ndg")</t>
  </si>
  <si>
    <t>Implied alpha</t>
  </si>
  <si>
    <t>C &lt;- coef(solow_noil_r)[2]</t>
  </si>
  <si>
    <t>alpha_solow_noil_r &lt;- C/(1+C)</t>
  </si>
  <si>
    <t>alpha_solow_noil_r &lt;- round(alpha_solow_noil_r, 2)</t>
  </si>
  <si>
    <t>print(paste("Implied alpha (Non oil):", alpha_solow_noil_r))</t>
  </si>
  <si>
    <t>C &lt;- coef(solow_int_r)[2]</t>
  </si>
  <si>
    <t>alpha_solow_int_r &lt;- C/(1+C)</t>
  </si>
  <si>
    <t>alpha_solow_int_r &lt;- round(alpha_solow_int_r, 2)</t>
  </si>
  <si>
    <t>print(paste("Implied alpha (Intermediate):", alpha_solow_int_r))</t>
  </si>
  <si>
    <t>C &lt;- coef(solow_oecd_r)[2]</t>
  </si>
  <si>
    <t>alpha_solow_oecd_r &lt;- C/(1+C)</t>
  </si>
  <si>
    <t>alpha_solow_oecd_r &lt;- round(alpha_solow_oecd_r, 2)</t>
  </si>
  <si>
    <t>print(paste("Implied alpha (OECD):", alpha_solow_oecd_r))</t>
  </si>
  <si>
    <t>augsolow_noil &lt;- lm(ln_gdp_85 ~ ln_inv_gdp + ln_ndg + ln_school, data = non_oil)</t>
  </si>
  <si>
    <t>augsolow_int  &lt;- lm(ln_gdp_85 ~ ln_inv_gdp + ln_ndg + ln_school, data = intermediate)</t>
  </si>
  <si>
    <t>augsolow_oecd &lt;- lm(ln_gdp_85 ~ ln_inv_gdp + ln_ndg + ln_school, data = oecd)</t>
  </si>
  <si>
    <t>stargazer(augsolow_noil, augsolow_int, augsolow_oecd, digits=2, type = "text",</t>
  </si>
  <si>
    <t xml:space="preserve">                               "log(n+delta+g)",</t>
  </si>
  <si>
    <t xml:space="preserve">                               "log(school)",</t>
  </si>
  <si>
    <t xml:space="preserve">          title = "Table 2 - Unrestricted Models",</t>
  </si>
  <si>
    <t>augsolow_noil_r &lt;- lm(ln_gdp_85 ~ I(ln_inv_gdp - ln_ndg) + I(ln_school - ln_ndg), data = non_oil)</t>
  </si>
  <si>
    <t>augsolow_int_r  &lt;- lm(ln_gdp_85 ~ I(ln_inv_gdp - ln_ndg) + I(ln_school - ln_ndg), data = intermediate)</t>
  </si>
  <si>
    <t>augsolow_oecd_r &lt;- lm(ln_gdp_85 ~ I(ln_inv_gdp - ln_ndg) + I(ln_school - ln_ndg), data = oecd)</t>
  </si>
  <si>
    <t>stargazer(augsolow_noil_r, augsolow_int_r, augsolow_oecd_r, digits=2, type = "text",</t>
  </si>
  <si>
    <t xml:space="preserve">                               "log(school)- log(n+delta+g)",</t>
  </si>
  <si>
    <t xml:space="preserve">          title = "Table 2 - Restricted Models",</t>
  </si>
  <si>
    <t>Test of restriction</t>
  </si>
  <si>
    <t>linearHypothesis(augsolow_oecd, "ln_inv_gdp + ln_ndg + ln_school = 0")</t>
  </si>
  <si>
    <t>linearHypothesis(augsolow_noil, "ln_inv_gdp + ln_ndg + ln_school = 0")</t>
  </si>
  <si>
    <t>linearHypothesis(augsolow_int, "ln_inv_gdp + ln_ndg + ln_school = 0")</t>
  </si>
  <si>
    <t>Implied alpha and beta</t>
  </si>
  <si>
    <t>c2 &lt;- round(coef(augsolow_noil_r)[2], 2)</t>
  </si>
  <si>
    <t>c2</t>
  </si>
  <si>
    <t>c3 &lt;- round(coef(augsolow_noil_r)[3], 2)</t>
  </si>
  <si>
    <t>c3</t>
  </si>
  <si>
    <t>x = c2 / (c2+c3+1)</t>
  </si>
  <si>
    <t>x = round(x, 2)</t>
  </si>
  <si>
    <t>print(paste("Implied alpha (Non oil):", x))</t>
  </si>
  <si>
    <t>y = c3 / (c2+c3+1)</t>
  </si>
  <si>
    <t>y = round(y, 2)</t>
  </si>
  <si>
    <t>print(paste("Implied beta (Non oil):", y))</t>
  </si>
  <si>
    <t>c2 &lt;- round(coef(augsolow_int_r)[2], 2)</t>
  </si>
  <si>
    <t>c3 &lt;- round(coef(augsolow_int_r)[3], 2)</t>
  </si>
  <si>
    <t>print(paste("Implied alpha (Intermediate):", x))</t>
  </si>
  <si>
    <t>print(paste("Implied beta (Intermediate):", y))</t>
  </si>
  <si>
    <t>c2 &lt;- round(coef(augsolow_oecd_r)[2], 2)</t>
  </si>
  <si>
    <t>c3 &lt;- round(coef(augsolow_oecd_r)[3], 2)</t>
  </si>
  <si>
    <t>print(paste("Implied alpha (OECD):", x))</t>
  </si>
  <si>
    <t>print(paste("Implied beta (OECD):", y))</t>
  </si>
  <si>
    <t>Convergence</t>
  </si>
  <si>
    <t>Solow Model</t>
  </si>
  <si>
    <t>Augmented Solow Model</t>
  </si>
  <si>
    <t>Unconditional convergence</t>
  </si>
  <si>
    <t>ucc_noil &lt;- lm(ln_gdp_growth ~ ln_gdp_60, data = non_oil)</t>
  </si>
  <si>
    <t>ucc_int  &lt;- lm(ln_gdp_growth ~ ln_gdp_60, data = intermediate)</t>
  </si>
  <si>
    <t>ucc_oecd &lt;- lm(ln_gdp_growth ~ ln_gdp_60, data = oecd)</t>
  </si>
  <si>
    <t>stargazer(ucc_noil, ucc_int, ucc_oecd, digits=2, type = "text",</t>
  </si>
  <si>
    <t xml:space="preserve">          covariate.labels = c("log(GDP '60)",</t>
  </si>
  <si>
    <t xml:space="preserve">                              "Constant"),</t>
  </si>
  <si>
    <t xml:space="preserve">          dep.var.labels = "Log(GDP '85) - Log(GDP '60)",</t>
  </si>
  <si>
    <t xml:space="preserve">          title = "Table 3 - Unconditional Convergence",</t>
  </si>
  <si>
    <t>Implied speed of convergence</t>
  </si>
  <si>
    <t># Implied speed of convergence and halflife</t>
  </si>
  <si>
    <t>speed = -log(1+coef(ucc_noil)[2])/(1985-1960)</t>
  </si>
  <si>
    <t>halfLife = log(2)/speed</t>
  </si>
  <si>
    <t>speed = round(speed, 5)</t>
  </si>
  <si>
    <t>halfLife = round(halfLife)</t>
  </si>
  <si>
    <t>print(paste("Implied speed of unconditional (Non-oil):", speed))</t>
  </si>
  <si>
    <t>print(paste("Implied halflife of unconditional (Non-oil):", halfLife))</t>
  </si>
  <si>
    <t>speed = - log(1+coef(ucc_int)[2])/(1985-1960)</t>
  </si>
  <si>
    <t>print(paste("Implied speed of unconditional (Intermediate):", speed))</t>
  </si>
  <si>
    <t>print(paste("Implied halflife of unconditional (Intermediate):", halfLife))</t>
  </si>
  <si>
    <t>speed = - log(1+coef(ucc_oecd)[2])/(1985-1960)</t>
  </si>
  <si>
    <t>speed = round(speed, 4)</t>
  </si>
  <si>
    <t>print(paste("Implied speed of unconditional (OECD):", speed))</t>
  </si>
  <si>
    <t>print(paste("Implied halflife of unconditional (OECD):", halfLife))</t>
  </si>
  <si>
    <t>Conditional convergence</t>
  </si>
  <si>
    <t>cc_noil &lt;- lm(ln_gdp_growth ~ ln_gdp_60 + ln_inv_gdp + ln_ndg, data = non_oil)</t>
  </si>
  <si>
    <t>cc_int  &lt;- lm(ln_gdp_growth ~ ln_gdp_60 + ln_inv_gdp + ln_ndg, data = intermediate)</t>
  </si>
  <si>
    <t>cc_oecd &lt;- lm(ln_gdp_growth ~ ln_gdp_60 + ln_inv_gdp + ln_ndg, data = oecd)</t>
  </si>
  <si>
    <t>stargazer(cc_noil, cc_int, cc_oecd, digits=2, type = "text",</t>
  </si>
  <si>
    <t xml:space="preserve">                               "log(I / GDP)", </t>
  </si>
  <si>
    <t xml:space="preserve">                               "Constant"),</t>
  </si>
  <si>
    <t xml:space="preserve">          title = "Table 4 - Conditional Convergence",</t>
  </si>
  <si>
    <t>speed = -log(1+coef(cc_noil)[2])/(1985-1960)</t>
  </si>
  <si>
    <t>speed = - log(1+coef(cc_int)[2])/(1985-1960)</t>
  </si>
  <si>
    <t>speed = -log(1+coef(cc_oecd)[2])/(1985-1960)</t>
  </si>
  <si>
    <t>Augmented conditional convergence</t>
  </si>
  <si>
    <t>augcc_noil &lt;- lm(ln_gdp_growth ~ ln_gdp_60 + ln_inv_gdp + ln_ndg + ln_school, data = non_oil)</t>
  </si>
  <si>
    <t>augcc_int  &lt;- lm(ln_gdp_growth ~ ln_gdp_60 + ln_inv_gdp + ln_ndg + ln_school, data = intermediate)</t>
  </si>
  <si>
    <t>augcc_oecd &lt;- lm(ln_gdp_growth ~ ln_gdp_60 + ln_inv_gdp + ln_ndg + ln_school, data = oecd)</t>
  </si>
  <si>
    <t>stargazer(augcc_noil, augcc_int, augcc_oecd, digits=2, type = "text",</t>
  </si>
  <si>
    <t xml:space="preserve">          title = "Table 5 - Augmented Conditional Convergence",</t>
  </si>
  <si>
    <t>speed = -log(1+coef(augcc_noil)[2])/(1985-1960)</t>
  </si>
  <si>
    <t>speed = - log(1+coef(augcc_int)[2])/(1985-1960)</t>
  </si>
  <si>
    <t>speed = -log(1+coef(augcc_oecd)[2])/(1985-1960)</t>
  </si>
  <si>
    <t xml:space="preserve">Restricted augmented conditional convergence </t>
  </si>
  <si>
    <t>augcc_noil_r &lt;- lm(ln_gdp_growth ~ ln_gdp_60 + I(ln_inv_gdp - ln_ndg) + I(ln_school - ln_ndg), data = non_oil)</t>
  </si>
  <si>
    <t>augcc_int_r  &lt;- lm(ln_gdp_growth ~ ln_gdp_60 + I(ln_inv_gdp - ln_ndg) + I(ln_school - ln_ndg), data = intermediate)</t>
  </si>
  <si>
    <t>augcc_oecd_r &lt;- lm(ln_gdp_growth ~ ln_gdp_60 + I(ln_inv_gdp - ln_ndg) + I(ln_school - ln_ndg), data = oecd)</t>
  </si>
  <si>
    <t>stargazer(augcc_noil_r, augcc_int_r, augcc_oecd_r, digits=3, type = "text",</t>
  </si>
  <si>
    <t xml:space="preserve">                               "log(I / GDP) - log(n+delta+g)", </t>
  </si>
  <si>
    <t xml:space="preserve">                               "log(school) - log(n+delta+g)",</t>
  </si>
  <si>
    <t xml:space="preserve">          title = "Table 6 - Restricted Augmented Conditional Convergence",</t>
  </si>
  <si>
    <t>linearHypothesis(augcc_noil, "ln_inv_gdp + ln_ndg + ln_school = 0")</t>
  </si>
  <si>
    <t>linearHypothesis(augcc_int, "ln_inv_gdp + ln_ndg + ln_school = 0")</t>
  </si>
  <si>
    <t>linearHypothesis(augcc_oecd, "ln_inv_gdp + ln_ndg + ln_school = 0")</t>
  </si>
  <si>
    <t>speed = -log(1+coef(augcc_noil_r)[2])/(1985-1960)</t>
  </si>
  <si>
    <t>speed = -log(1+coef(augcc_int_r)[2])/(1985-1960)</t>
  </si>
  <si>
    <t>speed = -log(1+coef(augcc_oecd_r)[2])/(1985-1960)</t>
  </si>
  <si>
    <t>ggplot(intermediate, aes(x = ln_gdp_60, y = ln_gdp_growth)) +</t>
  </si>
  <si>
    <t xml:space="preserve">    geom_point(shape = 1) +</t>
  </si>
  <si>
    <t xml:space="preserve">    geom_smooth(method=lm, se=FALSE, color = "red") +</t>
  </si>
  <si>
    <t xml:space="preserve">    theme_bw() +</t>
  </si>
  <si>
    <t xml:space="preserve">    ggtitle("A: Unconditional") +</t>
  </si>
  <si>
    <t xml:space="preserve">    ylab("Log Growth rate: 1960 - 85") +</t>
  </si>
  <si>
    <t xml:space="preserve">    xlab("Log output per working age adult: 1960")</t>
  </si>
  <si>
    <t>y2 &lt;- lm(ln_gdp_growth ~  ln_inv_gdp + ln_ndg, data = intermediate)$residuals</t>
  </si>
  <si>
    <t>x2 &lt;- lm(ln_gdp_60 ~  ln_inv_gdp + ln_ndg, data = intermediate)$residuals</t>
  </si>
  <si>
    <t>panel_b &lt;- tibble(y2, x2)</t>
  </si>
  <si>
    <t>ggplot(panel_b, aes(x = x2, y = y2)) +</t>
  </si>
  <si>
    <t xml:space="preserve">    ggtitle("B: Conditional on Saving and Population Growth") +</t>
  </si>
  <si>
    <t>y3 &lt;- lm(ln_gdp_growth ~  ln_inv_gdp + ln_ndg + ln_school, data = intermediate)$residuals</t>
  </si>
  <si>
    <t>x3 &lt;- lm(ln_gdp_60 ~  ln_inv_gdp + ln_ndg + ln_school, data = intermediate)$residuals</t>
  </si>
  <si>
    <t>panel_c &lt;- tibble(y3, x3)</t>
  </si>
  <si>
    <t>ggplot(panel_c, aes(x = x3, y = y3)) +</t>
  </si>
  <si>
    <t xml:space="preserve">    ggtitle("C: Conditional on Saving and Population Growth and Human Capital") +</t>
  </si>
  <si>
    <t>print(paste("Implied speed of unconditional (Non-oil):", speed, "\n", "Implied halflife of unconditional (Non-oil):", halfLife))</t>
  </si>
  <si>
    <t>Figures: Unconditional vs conditional convergence (xlRcode graph functions are under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</si>
</sst>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0"/>
      <name val="Arial"/>
      <family val="2"/>
    </font>
    <font>
      <sz val="10"/>
      <color rgb="FF000000"/>
      <name val="Courier New"/>
      <family val="3"/>
    </font>
    <font>
      <sz val="10"/>
      <color rgb="FFC03030"/>
      <name val="Courier New"/>
      <family val="3"/>
    </font>
    <font>
      <b/>
      <sz val="12"/>
      <color theme="0"/>
      <name val="Arial"/>
      <family val="2"/>
    </font>
    <font>
      <b/>
      <sz val="16"/>
      <color theme="0"/>
      <name val="Aptos Narrow"/>
      <family val="2"/>
      <scheme val="minor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3" borderId="0" xfId="0" applyFont="1" applyFill="1"/>
    <xf numFmtId="0" fontId="2" fillId="3" borderId="0" xfId="0" applyFont="1" applyFill="1"/>
    <xf numFmtId="0" fontId="5" fillId="0" borderId="0" xfId="2"/>
    <xf numFmtId="0" fontId="2" fillId="0" borderId="0" xfId="0" applyFont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6" fillId="6" borderId="0" xfId="0" applyFont="1" applyFill="1" applyAlignment="1">
      <alignment vertical="center"/>
    </xf>
    <xf numFmtId="0" fontId="3" fillId="6" borderId="0" xfId="0" applyFont="1" applyFill="1"/>
    <xf numFmtId="0" fontId="1" fillId="2" borderId="1" xfId="1"/>
    <xf numFmtId="0" fontId="9" fillId="3" borderId="0" xfId="0" applyFont="1" applyFill="1"/>
    <xf numFmtId="0" fontId="10" fillId="6" borderId="0" xfId="2" applyFont="1" applyFill="1"/>
    <xf numFmtId="0" fontId="10" fillId="6" borderId="0" xfId="0" applyFont="1" applyFill="1"/>
    <xf numFmtId="0" fontId="11" fillId="4" borderId="0" xfId="0" applyFont="1" applyFill="1" applyAlignment="1">
      <alignment vertic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1" defaultTableStyle="TableStyleMedium2" defaultPivotStyle="PivotStyleLight16">
    <tableStyle name="Invisible" pivot="0" table="0" count="0" xr9:uid="{A699E610-A8ED-4008-A685-F8334620AB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epnote.com/@carlos-mendez/R-Augmented-Solow-Model-d90f7550-909c-407d-8295-9ba49e81764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epnote.com/@carlos-mendez/R-Augmented-Solow-Model-d90f7550-909c-407d-8295-9ba49e81764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epnote.com/@carlos-mendez/R-Augmented-Solow-Model-d90f7550-909c-407d-8295-9ba49e8176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AA6C-93E0-428F-8F29-3C76A39F86A3}">
  <dimension ref="B1:P157"/>
  <sheetViews>
    <sheetView showGridLines="0" tabSelected="1" workbookViewId="0">
      <selection activeCell="B1" sqref="B1"/>
    </sheetView>
  </sheetViews>
  <sheetFormatPr defaultRowHeight="15" x14ac:dyDescent="0.25"/>
  <cols>
    <col min="1" max="1" width="3" customWidth="1"/>
    <col min="2" max="2" width="87.85546875" customWidth="1"/>
  </cols>
  <sheetData>
    <row r="1" spans="2:11" s="2" customFormat="1" ht="24" x14ac:dyDescent="0.4">
      <c r="B1" s="1" t="s">
        <v>0</v>
      </c>
    </row>
    <row r="3" spans="2:11" x14ac:dyDescent="0.25">
      <c r="B3" s="4" t="s">
        <v>1</v>
      </c>
    </row>
    <row r="4" spans="2:11" x14ac:dyDescent="0.25">
      <c r="B4" s="4" t="s">
        <v>2</v>
      </c>
    </row>
    <row r="5" spans="2:11" x14ac:dyDescent="0.25">
      <c r="B5" s="3" t="s">
        <v>3</v>
      </c>
    </row>
    <row r="6" spans="2:11" x14ac:dyDescent="0.25">
      <c r="B6" s="3"/>
    </row>
    <row r="7" spans="2:11" s="14" customFormat="1" ht="21" x14ac:dyDescent="0.35">
      <c r="B7" s="13" t="s">
        <v>131</v>
      </c>
    </row>
    <row r="9" spans="2:11" s="6" customFormat="1" ht="18" x14ac:dyDescent="0.25">
      <c r="B9" s="5" t="s">
        <v>4</v>
      </c>
      <c r="D9" s="9" t="s">
        <v>75</v>
      </c>
      <c r="E9" s="10"/>
      <c r="F9" s="10"/>
      <c r="G9" s="10"/>
      <c r="H9" s="10"/>
      <c r="I9" s="10"/>
      <c r="J9" s="10"/>
      <c r="K9" s="10"/>
    </row>
    <row r="11" spans="2:11" x14ac:dyDescent="0.25">
      <c r="B11" s="8" t="s">
        <v>5</v>
      </c>
      <c r="D11" s="11" t="str" cm="1">
        <f t="array" ref="D11">_xll.XLRCODE_ENV("solow", $B$11:$B$22)</f>
        <v>OK</v>
      </c>
    </row>
    <row r="12" spans="2:11" x14ac:dyDescent="0.25">
      <c r="B12" s="8" t="s">
        <v>6</v>
      </c>
    </row>
    <row r="13" spans="2:11" x14ac:dyDescent="0.25">
      <c r="B13" s="8" t="s">
        <v>7</v>
      </c>
    </row>
    <row r="14" spans="2:11" x14ac:dyDescent="0.25">
      <c r="B14" s="8" t="s">
        <v>8</v>
      </c>
    </row>
    <row r="15" spans="2:11" x14ac:dyDescent="0.25">
      <c r="B15" s="8" t="s">
        <v>9</v>
      </c>
    </row>
    <row r="16" spans="2:11" x14ac:dyDescent="0.25">
      <c r="B16" s="8" t="s">
        <v>10</v>
      </c>
    </row>
    <row r="17" spans="2:16" x14ac:dyDescent="0.25">
      <c r="B17" s="8" t="s">
        <v>11</v>
      </c>
    </row>
    <row r="18" spans="2:16" x14ac:dyDescent="0.25">
      <c r="B18" s="8"/>
    </row>
    <row r="19" spans="2:16" x14ac:dyDescent="0.25">
      <c r="B19" s="8" t="s">
        <v>12</v>
      </c>
    </row>
    <row r="20" spans="2:16" x14ac:dyDescent="0.25">
      <c r="B20" s="8" t="s">
        <v>13</v>
      </c>
    </row>
    <row r="21" spans="2:16" x14ac:dyDescent="0.25">
      <c r="B21" s="8" t="s">
        <v>14</v>
      </c>
    </row>
    <row r="22" spans="2:16" x14ac:dyDescent="0.25">
      <c r="B22" s="8" t="s">
        <v>76</v>
      </c>
    </row>
    <row r="24" spans="2:16" ht="28.5" x14ac:dyDescent="0.25">
      <c r="B24" s="8" t="s">
        <v>15</v>
      </c>
      <c r="D24" s="11" t="str" cm="1">
        <f t="array" ref="D24:P30">_xll.XLRCODE_ENV("solow", $B$24:$B$26, "previous",$D$11)</f>
        <v/>
      </c>
      <c r="E24" t="str">
        <v>number</v>
      </c>
      <c r="F24" t="str">
        <v>country</v>
      </c>
      <c r="G24" t="str">
        <v>region</v>
      </c>
      <c r="H24" t="str">
        <v>non_oil</v>
      </c>
      <c r="I24" t="str">
        <v>intermediate</v>
      </c>
      <c r="J24" t="str">
        <v>oecd</v>
      </c>
      <c r="K24" t="str">
        <v>gdp_60</v>
      </c>
      <c r="L24" t="str">
        <v>gdp_85</v>
      </c>
      <c r="M24" t="str">
        <v>gdp_growth_60_85</v>
      </c>
      <c r="N24" t="str">
        <v>pop_growth_60_85</v>
      </c>
      <c r="O24" t="str">
        <v>inv_gdp</v>
      </c>
      <c r="P24" t="str">
        <v>school</v>
      </c>
    </row>
    <row r="25" spans="2:16" ht="45" x14ac:dyDescent="0.25">
      <c r="B25" s="8" t="s">
        <v>16</v>
      </c>
      <c r="D25" t="str">
        <v>1</v>
      </c>
      <c r="E25">
        <v>1</v>
      </c>
      <c r="F25" t="str">
        <v>Algeria</v>
      </c>
      <c r="G25" t="str">
        <v>Africa</v>
      </c>
      <c r="H25">
        <v>1</v>
      </c>
      <c r="I25">
        <v>1</v>
      </c>
      <c r="J25">
        <v>0</v>
      </c>
      <c r="K25">
        <v>2485</v>
      </c>
      <c r="L25">
        <v>4371</v>
      </c>
      <c r="M25">
        <v>4.8000001907348633</v>
      </c>
      <c r="N25">
        <v>2.5999999046325684</v>
      </c>
      <c r="O25">
        <v>24.100000381469727</v>
      </c>
      <c r="P25">
        <v>4.5</v>
      </c>
    </row>
    <row r="26" spans="2:16" x14ac:dyDescent="0.25">
      <c r="B26" s="8" t="s">
        <v>77</v>
      </c>
      <c r="D26" t="str">
        <v>2</v>
      </c>
      <c r="E26">
        <v>2</v>
      </c>
      <c r="F26" t="str">
        <v>Angola</v>
      </c>
      <c r="G26" t="str">
        <v>Africa</v>
      </c>
      <c r="H26">
        <v>1</v>
      </c>
      <c r="I26">
        <v>0</v>
      </c>
      <c r="J26">
        <v>0</v>
      </c>
      <c r="K26">
        <v>1588</v>
      </c>
      <c r="L26">
        <v>1171</v>
      </c>
      <c r="M26">
        <v>0.80000001192092896</v>
      </c>
      <c r="N26">
        <v>2.0999999046325684</v>
      </c>
      <c r="O26">
        <v>5.8000001907348633</v>
      </c>
      <c r="P26">
        <v>1.7999999523162842</v>
      </c>
    </row>
    <row r="27" spans="2:16" x14ac:dyDescent="0.25">
      <c r="D27" t="str">
        <v>3</v>
      </c>
      <c r="E27">
        <v>3</v>
      </c>
      <c r="F27" t="str">
        <v>Benin</v>
      </c>
      <c r="G27" t="str">
        <v>Africa</v>
      </c>
      <c r="H27">
        <v>1</v>
      </c>
      <c r="I27">
        <v>0</v>
      </c>
      <c r="J27">
        <v>0</v>
      </c>
      <c r="K27">
        <v>1116</v>
      </c>
      <c r="L27">
        <v>1071</v>
      </c>
      <c r="M27">
        <v>2.2000000476837158</v>
      </c>
      <c r="N27">
        <v>2.4000000953674316</v>
      </c>
      <c r="O27">
        <v>10.800000190734863</v>
      </c>
      <c r="P27">
        <v>1.7999999523162842</v>
      </c>
    </row>
    <row r="28" spans="2:16" x14ac:dyDescent="0.25">
      <c r="D28" t="str">
        <v>4</v>
      </c>
      <c r="E28">
        <v>4</v>
      </c>
      <c r="F28" t="str">
        <v>Botswana</v>
      </c>
      <c r="G28" t="str">
        <v>Africa</v>
      </c>
      <c r="H28">
        <v>1</v>
      </c>
      <c r="I28">
        <v>1</v>
      </c>
      <c r="J28">
        <v>0</v>
      </c>
      <c r="K28">
        <v>959</v>
      </c>
      <c r="L28">
        <v>3671</v>
      </c>
      <c r="M28">
        <v>8.6000003814697266</v>
      </c>
      <c r="N28">
        <v>3.2000000476837158</v>
      </c>
      <c r="O28">
        <v>28.299999237060547</v>
      </c>
      <c r="P28">
        <v>2.9000000953674316</v>
      </c>
    </row>
    <row r="29" spans="2:16" x14ac:dyDescent="0.25">
      <c r="D29" t="str">
        <v>5</v>
      </c>
      <c r="E29">
        <v>5</v>
      </c>
      <c r="F29" t="str">
        <v>Burkina Faso</v>
      </c>
      <c r="G29" t="str">
        <v>Africa</v>
      </c>
      <c r="H29">
        <v>1</v>
      </c>
      <c r="I29">
        <v>0</v>
      </c>
      <c r="J29">
        <v>0</v>
      </c>
      <c r="K29">
        <v>529</v>
      </c>
      <c r="L29">
        <v>857</v>
      </c>
      <c r="M29">
        <v>2.9000000953674316</v>
      </c>
      <c r="N29">
        <v>0.89999997615814209</v>
      </c>
      <c r="O29">
        <v>12.699999809265137</v>
      </c>
      <c r="P29">
        <v>0.40000000596046448</v>
      </c>
    </row>
    <row r="30" spans="2:16" x14ac:dyDescent="0.25">
      <c r="D30" t="str">
        <v>6</v>
      </c>
      <c r="E30">
        <v>6</v>
      </c>
      <c r="F30" t="str">
        <v>Burundi</v>
      </c>
      <c r="G30" t="str">
        <v>Africa</v>
      </c>
      <c r="H30">
        <v>1</v>
      </c>
      <c r="I30">
        <v>0</v>
      </c>
      <c r="J30">
        <v>0</v>
      </c>
      <c r="K30">
        <v>755</v>
      </c>
      <c r="L30">
        <v>663</v>
      </c>
      <c r="M30">
        <v>1.2000000476837158</v>
      </c>
      <c r="N30">
        <v>1.7000000476837158</v>
      </c>
      <c r="O30">
        <v>5.0999999046325684</v>
      </c>
      <c r="P30">
        <v>0.40000000596046448</v>
      </c>
    </row>
    <row r="33" spans="2:16" ht="15.75" x14ac:dyDescent="0.25">
      <c r="B33" s="12" t="s">
        <v>17</v>
      </c>
    </row>
    <row r="34" spans="2:16" x14ac:dyDescent="0.25">
      <c r="B34" s="8" t="s">
        <v>18</v>
      </c>
      <c r="D34" s="11" t="str" cm="1">
        <f t="array" ref="D34:P40">_xll.XLRCODE_ENV("solow", $B$34:$B$48, "previous",$D$24)</f>
        <v/>
      </c>
      <c r="E34" t="str">
        <v>country</v>
      </c>
      <c r="F34" t="str">
        <v>region</v>
      </c>
      <c r="G34" t="str">
        <v>ln_gdp_85</v>
      </c>
      <c r="H34" t="str">
        <v>ln_gdp_60</v>
      </c>
      <c r="I34" t="str">
        <v>ln_inv_gdp</v>
      </c>
      <c r="J34" t="str">
        <v>non_oil</v>
      </c>
      <c r="K34" t="str">
        <v>intermediate</v>
      </c>
      <c r="L34" t="str">
        <v>oecd</v>
      </c>
      <c r="M34" t="str">
        <v>ln_ndg</v>
      </c>
      <c r="N34" t="str">
        <v>ln_school</v>
      </c>
      <c r="O34" t="str">
        <v>gdp_growth_60_85</v>
      </c>
      <c r="P34" t="str">
        <v>ln_gdp_growth</v>
      </c>
    </row>
    <row r="35" spans="2:16" x14ac:dyDescent="0.25">
      <c r="B35" s="8" t="s">
        <v>19</v>
      </c>
      <c r="D35" t="str">
        <v>1</v>
      </c>
      <c r="E35" t="str">
        <v>Algeria</v>
      </c>
      <c r="F35" t="str">
        <v>Africa</v>
      </c>
      <c r="G35">
        <v>8.3827470948633138</v>
      </c>
      <c r="H35">
        <v>7.8180279385307294</v>
      </c>
      <c r="I35">
        <v>-1.4229583296628627</v>
      </c>
      <c r="J35" t="str">
        <v>1</v>
      </c>
      <c r="K35" t="str">
        <v>1</v>
      </c>
      <c r="L35" t="str">
        <v>0</v>
      </c>
      <c r="M35">
        <v>-2.5770219512441526</v>
      </c>
      <c r="N35">
        <v>-3.1010927892118172</v>
      </c>
      <c r="O35">
        <v>4.8000001907348633</v>
      </c>
      <c r="P35">
        <v>0.5647191563325844</v>
      </c>
    </row>
    <row r="36" spans="2:16" x14ac:dyDescent="0.25">
      <c r="B36" s="8" t="s">
        <v>20</v>
      </c>
      <c r="D36" t="str">
        <v>2</v>
      </c>
      <c r="E36" t="str">
        <v>Angola</v>
      </c>
      <c r="F36" t="str">
        <v>Africa</v>
      </c>
      <c r="G36">
        <v>7.0656133635977172</v>
      </c>
      <c r="H36">
        <v>7.3702306418070807</v>
      </c>
      <c r="I36">
        <v>-2.847312235550397</v>
      </c>
      <c r="J36" t="str">
        <v>1</v>
      </c>
      <c r="K36" t="str">
        <v>0</v>
      </c>
      <c r="L36" t="str">
        <v>0</v>
      </c>
      <c r="M36">
        <v>-2.6450754153728542</v>
      </c>
      <c r="N36">
        <v>-4.0173835475769257</v>
      </c>
      <c r="O36">
        <v>0.80000001192092896</v>
      </c>
      <c r="P36">
        <v>-0.30461727820936346</v>
      </c>
    </row>
    <row r="37" spans="2:16" x14ac:dyDescent="0.25">
      <c r="B37" s="8" t="s">
        <v>21</v>
      </c>
      <c r="D37" t="str">
        <v>3</v>
      </c>
      <c r="E37" t="str">
        <v>Benin</v>
      </c>
      <c r="F37" t="str">
        <v>Africa</v>
      </c>
      <c r="G37">
        <v>6.9763480704477487</v>
      </c>
      <c r="H37">
        <v>7.0175061429412562</v>
      </c>
      <c r="I37">
        <v>-2.2256240341972822</v>
      </c>
      <c r="J37" t="str">
        <v>1</v>
      </c>
      <c r="K37" t="str">
        <v>0</v>
      </c>
      <c r="L37" t="str">
        <v>0</v>
      </c>
      <c r="M37">
        <v>-2.6036901728904764</v>
      </c>
      <c r="N37">
        <v>-4.0173835475769257</v>
      </c>
      <c r="O37">
        <v>2.2000000476837158</v>
      </c>
      <c r="P37">
        <v>-4.1158072493507447E-2</v>
      </c>
    </row>
    <row r="38" spans="2:16" x14ac:dyDescent="0.25">
      <c r="B38" s="8" t="s">
        <v>22</v>
      </c>
      <c r="D38" t="str">
        <v>4</v>
      </c>
      <c r="E38" t="str">
        <v>Botswana</v>
      </c>
      <c r="F38" t="str">
        <v>Africa</v>
      </c>
      <c r="G38">
        <v>8.208219383496834</v>
      </c>
      <c r="H38">
        <v>6.8658910748834385</v>
      </c>
      <c r="I38">
        <v>-1.262308408297891</v>
      </c>
      <c r="J38" t="str">
        <v>1</v>
      </c>
      <c r="K38" t="str">
        <v>1</v>
      </c>
      <c r="L38" t="str">
        <v>0</v>
      </c>
      <c r="M38">
        <v>-2.5010360259027964</v>
      </c>
      <c r="N38">
        <v>-3.5404594161103424</v>
      </c>
      <c r="O38">
        <v>8.6000003814697266</v>
      </c>
      <c r="P38">
        <v>1.3423283086133955</v>
      </c>
    </row>
    <row r="39" spans="2:16" x14ac:dyDescent="0.25">
      <c r="B39" s="8" t="s">
        <v>23</v>
      </c>
      <c r="D39" t="str">
        <v>5</v>
      </c>
      <c r="E39" t="str">
        <v>Burkina Faso</v>
      </c>
      <c r="F39" t="str">
        <v>Africa</v>
      </c>
      <c r="G39">
        <v>6.75343791859778</v>
      </c>
      <c r="H39">
        <v>6.2709884318582994</v>
      </c>
      <c r="I39">
        <v>-2.0635682075420392</v>
      </c>
      <c r="J39" t="str">
        <v>1</v>
      </c>
      <c r="K39" t="str">
        <v>0</v>
      </c>
      <c r="L39" t="str">
        <v>0</v>
      </c>
      <c r="M39">
        <v>-2.8302178391174104</v>
      </c>
      <c r="N39">
        <v>-5.5214609029610857</v>
      </c>
      <c r="O39">
        <v>2.9000000953674316</v>
      </c>
      <c r="P39">
        <v>0.48244948673948063</v>
      </c>
    </row>
    <row r="40" spans="2:16" x14ac:dyDescent="0.25">
      <c r="B40" s="8" t="s">
        <v>24</v>
      </c>
      <c r="D40" t="str">
        <v>6</v>
      </c>
      <c r="E40" t="str">
        <v>Burundi</v>
      </c>
      <c r="F40" t="str">
        <v>Africa</v>
      </c>
      <c r="G40">
        <v>6.4967749901858625</v>
      </c>
      <c r="H40">
        <v>6.6267177492490248</v>
      </c>
      <c r="I40">
        <v>-2.9759296649573077</v>
      </c>
      <c r="J40" t="str">
        <v>1</v>
      </c>
      <c r="K40" t="str">
        <v>0</v>
      </c>
      <c r="L40" t="str">
        <v>0</v>
      </c>
      <c r="M40">
        <v>-2.7030626524741983</v>
      </c>
      <c r="N40">
        <v>-5.5214609029610857</v>
      </c>
      <c r="O40">
        <v>1.2000000476837158</v>
      </c>
      <c r="P40">
        <v>-0.12994275906316233</v>
      </c>
    </row>
    <row r="41" spans="2:16" x14ac:dyDescent="0.25">
      <c r="B41" s="8" t="s">
        <v>25</v>
      </c>
    </row>
    <row r="42" spans="2:16" x14ac:dyDescent="0.25">
      <c r="B42" s="8" t="s">
        <v>26</v>
      </c>
    </row>
    <row r="43" spans="2:16" x14ac:dyDescent="0.25">
      <c r="B43" s="8" t="s">
        <v>27</v>
      </c>
    </row>
    <row r="44" spans="2:16" x14ac:dyDescent="0.25">
      <c r="B44" s="8" t="s">
        <v>28</v>
      </c>
    </row>
    <row r="45" spans="2:16" x14ac:dyDescent="0.25">
      <c r="B45" s="8" t="s">
        <v>29</v>
      </c>
    </row>
    <row r="46" spans="2:16" x14ac:dyDescent="0.25">
      <c r="B46" s="8" t="s">
        <v>30</v>
      </c>
    </row>
    <row r="47" spans="2:16" x14ac:dyDescent="0.25">
      <c r="B47" s="8" t="s">
        <v>31</v>
      </c>
    </row>
    <row r="48" spans="2:16" x14ac:dyDescent="0.25">
      <c r="B48" s="8" t="s">
        <v>77</v>
      </c>
    </row>
    <row r="50" spans="2:16" s="6" customFormat="1" ht="18" x14ac:dyDescent="0.25">
      <c r="B50" s="5" t="s">
        <v>32</v>
      </c>
      <c r="D50" s="9" t="s">
        <v>75</v>
      </c>
      <c r="E50" s="10"/>
      <c r="F50" s="10"/>
      <c r="G50" s="10"/>
      <c r="H50" s="10"/>
      <c r="I50" s="10"/>
      <c r="J50" s="10"/>
      <c r="K50" s="10"/>
    </row>
    <row r="52" spans="2:16" x14ac:dyDescent="0.25">
      <c r="B52" s="8" t="s">
        <v>33</v>
      </c>
      <c r="D52" s="11" t="str" cm="1">
        <f t="array" ref="D52:P56">_xll.XLRCODE_ENV("solow", $B$52:$B$71, "previous",$D$34)</f>
        <v/>
      </c>
      <c r="E52" t="str">
        <v>country</v>
      </c>
      <c r="F52" t="str">
        <v>region</v>
      </c>
      <c r="G52" t="str">
        <v>ln_gdp_85</v>
      </c>
      <c r="H52" t="str">
        <v>ln_gdp_60</v>
      </c>
      <c r="I52" t="str">
        <v>ln_inv_gdp</v>
      </c>
      <c r="J52" t="str">
        <v>non_oil</v>
      </c>
      <c r="K52" t="str">
        <v>intermediate</v>
      </c>
      <c r="L52" t="str">
        <v>oecd</v>
      </c>
      <c r="M52" t="str">
        <v>ln_ndg</v>
      </c>
      <c r="N52" t="str">
        <v>ln_school</v>
      </c>
      <c r="O52" t="str">
        <v>gdp_growth_60_85</v>
      </c>
      <c r="P52" t="str">
        <v>ln_gdp_growth</v>
      </c>
    </row>
    <row r="53" spans="2:16" x14ac:dyDescent="0.25">
      <c r="B53" s="8" t="s">
        <v>34</v>
      </c>
      <c r="D53" t="str">
        <v>1</v>
      </c>
      <c r="E53" t="str">
        <v>Australia</v>
      </c>
      <c r="F53" t="str">
        <v>Oceania</v>
      </c>
      <c r="G53">
        <v>9.5036814022796428</v>
      </c>
      <c r="H53">
        <v>9.0407375875900033</v>
      </c>
      <c r="I53">
        <v>-1.155182640156504</v>
      </c>
      <c r="J53" t="str">
        <v>1</v>
      </c>
      <c r="K53" t="str">
        <v>1</v>
      </c>
      <c r="L53" t="str">
        <v>1</v>
      </c>
      <c r="M53">
        <v>-2.6592600369327779</v>
      </c>
      <c r="N53">
        <v>-2.3227877808488242</v>
      </c>
      <c r="O53">
        <v>3.7999999523162842</v>
      </c>
      <c r="P53">
        <v>0.46294381468963941</v>
      </c>
    </row>
    <row r="54" spans="2:16" x14ac:dyDescent="0.25">
      <c r="B54" s="8" t="s">
        <v>35</v>
      </c>
      <c r="D54" t="str">
        <v>2</v>
      </c>
      <c r="E54" t="str">
        <v>Fiji</v>
      </c>
      <c r="F54" t="str">
        <v>Oceania</v>
      </c>
      <c r="G54" t="e">
        <v>#N/A</v>
      </c>
      <c r="H54">
        <v>8.1980892489561157</v>
      </c>
      <c r="I54">
        <v>-1.5798790916746082</v>
      </c>
      <c r="J54" t="str">
        <v>0</v>
      </c>
      <c r="K54" t="str">
        <v>0</v>
      </c>
      <c r="L54" t="str">
        <v>0</v>
      </c>
      <c r="M54" t="e">
        <v>#N/A</v>
      </c>
      <c r="N54">
        <v>-2.5133060772146716</v>
      </c>
      <c r="O54">
        <v>4.1999998092651367</v>
      </c>
      <c r="P54" t="e">
        <v>#N/A</v>
      </c>
    </row>
    <row r="55" spans="2:16" x14ac:dyDescent="0.25">
      <c r="B55" s="8" t="s">
        <v>36</v>
      </c>
      <c r="D55" t="str">
        <v>3</v>
      </c>
      <c r="E55" t="str">
        <v>New Zealand</v>
      </c>
      <c r="F55" t="str">
        <v>Oceania</v>
      </c>
      <c r="G55">
        <v>9.418004736441933</v>
      </c>
      <c r="H55">
        <v>9.1614652041940463</v>
      </c>
      <c r="I55">
        <v>-1.4916548767777169</v>
      </c>
      <c r="J55" t="str">
        <v>1</v>
      </c>
      <c r="K55" t="str">
        <v>1</v>
      </c>
      <c r="L55" t="str">
        <v>1</v>
      </c>
      <c r="M55">
        <v>-2.7030626524741983</v>
      </c>
      <c r="N55">
        <v>-2.1286318179268879</v>
      </c>
      <c r="O55">
        <v>2.7000000476837158</v>
      </c>
      <c r="P55">
        <v>0.25653953224788673</v>
      </c>
    </row>
    <row r="56" spans="2:16" x14ac:dyDescent="0.25">
      <c r="B56" s="8" t="s">
        <v>37</v>
      </c>
      <c r="D56" t="str">
        <v>4</v>
      </c>
      <c r="E56" t="str">
        <v>Papua New Guinea</v>
      </c>
      <c r="F56" t="str">
        <v>Oceania</v>
      </c>
      <c r="G56">
        <v>7.8414929244600131</v>
      </c>
      <c r="H56">
        <v>7.4849302832896614</v>
      </c>
      <c r="I56">
        <v>-1.820158896654726</v>
      </c>
      <c r="J56" t="str">
        <v>1</v>
      </c>
      <c r="K56" t="str">
        <v>0</v>
      </c>
      <c r="L56" t="str">
        <v>0</v>
      </c>
      <c r="M56">
        <v>-2.6450754153728542</v>
      </c>
      <c r="N56">
        <v>-4.1997050778799272</v>
      </c>
      <c r="O56">
        <v>3.5</v>
      </c>
      <c r="P56">
        <v>0.35656264117035175</v>
      </c>
    </row>
    <row r="57" spans="2:16" x14ac:dyDescent="0.25">
      <c r="B57" s="8" t="s">
        <v>38</v>
      </c>
    </row>
    <row r="58" spans="2:16" x14ac:dyDescent="0.25">
      <c r="B58" s="8"/>
    </row>
    <row r="59" spans="2:16" x14ac:dyDescent="0.25">
      <c r="B59" s="8"/>
    </row>
    <row r="60" spans="2:16" x14ac:dyDescent="0.25">
      <c r="B60" s="8" t="s">
        <v>39</v>
      </c>
    </row>
    <row r="61" spans="2:16" x14ac:dyDescent="0.25">
      <c r="B61" s="8" t="s">
        <v>40</v>
      </c>
    </row>
    <row r="62" spans="2:16" x14ac:dyDescent="0.25">
      <c r="B62" s="8" t="s">
        <v>41</v>
      </c>
    </row>
    <row r="63" spans="2:16" x14ac:dyDescent="0.25">
      <c r="B63" s="8" t="s">
        <v>42</v>
      </c>
    </row>
    <row r="64" spans="2:16" x14ac:dyDescent="0.25">
      <c r="B64" s="8" t="s">
        <v>43</v>
      </c>
    </row>
    <row r="65" spans="2:4" x14ac:dyDescent="0.25">
      <c r="B65" s="8" t="s">
        <v>44</v>
      </c>
    </row>
    <row r="66" spans="2:4" x14ac:dyDescent="0.25">
      <c r="B66" s="8" t="s">
        <v>45</v>
      </c>
    </row>
    <row r="67" spans="2:4" x14ac:dyDescent="0.25">
      <c r="B67" s="8" t="s">
        <v>46</v>
      </c>
    </row>
    <row r="68" spans="2:4" x14ac:dyDescent="0.25">
      <c r="B68" s="8" t="s">
        <v>47</v>
      </c>
    </row>
    <row r="69" spans="2:4" x14ac:dyDescent="0.25">
      <c r="B69" s="8" t="s">
        <v>48</v>
      </c>
    </row>
    <row r="70" spans="2:4" x14ac:dyDescent="0.25">
      <c r="B70" s="8" t="s">
        <v>49</v>
      </c>
    </row>
    <row r="71" spans="2:4" x14ac:dyDescent="0.25">
      <c r="B71" s="8" t="s">
        <v>50</v>
      </c>
    </row>
    <row r="74" spans="2:4" s="6" customFormat="1" ht="18" x14ac:dyDescent="0.25">
      <c r="B74" s="5" t="s">
        <v>51</v>
      </c>
    </row>
    <row r="76" spans="2:4" x14ac:dyDescent="0.25">
      <c r="B76" s="8" t="s">
        <v>52</v>
      </c>
      <c r="D76" s="11" t="str" cm="1">
        <f t="array" ref="D76:D97">_xll.XLRCODE_ENV("solow", $B$76:$B$92, "previous",$D$52)</f>
        <v/>
      </c>
    </row>
    <row r="77" spans="2:4" x14ac:dyDescent="0.25">
      <c r="B77" s="8" t="s">
        <v>53</v>
      </c>
      <c r="D77" t="str">
        <v>Table 1 - Unrestricted Models</v>
      </c>
    </row>
    <row r="78" spans="2:4" x14ac:dyDescent="0.25">
      <c r="B78" s="8" t="s">
        <v>54</v>
      </c>
      <c r="D78" t="str">
        <v>=======================================================</v>
      </c>
    </row>
    <row r="79" spans="2:4" x14ac:dyDescent="0.25">
      <c r="B79" s="8"/>
      <c r="D79" t="str">
        <v xml:space="preserve">                            Log(GDP) 1985              </v>
      </c>
    </row>
    <row r="80" spans="2:4" x14ac:dyDescent="0.25">
      <c r="B80" s="8" t="s">
        <v>55</v>
      </c>
      <c r="D80" t="str">
        <v xml:space="preserve">                  Non-Oil    Intermediate      OECD    </v>
      </c>
    </row>
    <row r="81" spans="2:4" x14ac:dyDescent="0.25">
      <c r="B81" s="8" t="s">
        <v>56</v>
      </c>
      <c r="D81" t="str">
        <v xml:space="preserve">                    (1)           (2)          (3)     </v>
      </c>
    </row>
    <row r="82" spans="2:4" x14ac:dyDescent="0.25">
      <c r="B82" s="8" t="s">
        <v>57</v>
      </c>
      <c r="D82" t="str">
        <v>-------------------------------------------------------</v>
      </c>
    </row>
    <row r="83" spans="2:4" x14ac:dyDescent="0.25">
      <c r="B83" s="8" t="s">
        <v>58</v>
      </c>
      <c r="D83" t="str">
        <v xml:space="preserve">log(I / GDP)      1.42***       1.32***        0.50    </v>
      </c>
    </row>
    <row r="84" spans="2:4" x14ac:dyDescent="0.25">
      <c r="B84" s="8" t="s">
        <v>59</v>
      </c>
      <c r="D84" t="str">
        <v xml:space="preserve">                  (0.14)        (0.17)        (0.43)   </v>
      </c>
    </row>
    <row r="85" spans="2:4" x14ac:dyDescent="0.25">
      <c r="B85" s="8" t="s">
        <v>60</v>
      </c>
      <c r="D85" t="str">
        <v xml:space="preserve">                                                       </v>
      </c>
    </row>
    <row r="86" spans="2:4" x14ac:dyDescent="0.25">
      <c r="B86" s="8" t="s">
        <v>61</v>
      </c>
      <c r="D86" t="str">
        <v xml:space="preserve">log(n+delta+g)   -1.99***      -2.02***       -0.74    </v>
      </c>
    </row>
    <row r="87" spans="2:4" x14ac:dyDescent="0.25">
      <c r="B87" s="8" t="s">
        <v>62</v>
      </c>
      <c r="D87" t="str">
        <v xml:space="preserve">                  (0.56)        (0.53)        (0.85)   </v>
      </c>
    </row>
    <row r="88" spans="2:4" x14ac:dyDescent="0.25">
      <c r="B88" s="8" t="s">
        <v>63</v>
      </c>
      <c r="D88" t="str">
        <v xml:space="preserve">                                                       </v>
      </c>
    </row>
    <row r="89" spans="2:4" x14ac:dyDescent="0.25">
      <c r="B89" s="8" t="s">
        <v>64</v>
      </c>
      <c r="D89" t="str">
        <v xml:space="preserve">Constant          5.43***       5.35***      8.02***   </v>
      </c>
    </row>
    <row r="90" spans="2:4" x14ac:dyDescent="0.25">
      <c r="B90" s="8" t="s">
        <v>65</v>
      </c>
      <c r="D90" t="str">
        <v xml:space="preserve">                  (1.58)        (1.54)        (2.52)   </v>
      </c>
    </row>
    <row r="91" spans="2:4" x14ac:dyDescent="0.25">
      <c r="B91" s="8" t="s">
        <v>66</v>
      </c>
      <c r="D91" t="str">
        <v xml:space="preserve">                                                       </v>
      </c>
    </row>
    <row r="92" spans="2:4" x14ac:dyDescent="0.25">
      <c r="B92" s="8" t="s">
        <v>67</v>
      </c>
      <c r="D92" t="str">
        <v xml:space="preserve">N                   98            75            22     </v>
      </c>
    </row>
    <row r="93" spans="2:4" x14ac:dyDescent="0.25">
      <c r="D93" t="str">
        <v xml:space="preserve">Adjusted R2        0.59          0.59          0.01    </v>
      </c>
    </row>
    <row r="94" spans="2:4" x14ac:dyDescent="0.25">
      <c r="D94" t="str">
        <v>=======================================================</v>
      </c>
    </row>
    <row r="95" spans="2:4" x14ac:dyDescent="0.25">
      <c r="D95" t="str">
        <v>Notes:           ***Significant at the 1 percent level.</v>
      </c>
    </row>
    <row r="96" spans="2:4" x14ac:dyDescent="0.25">
      <c r="D96" t="str">
        <v xml:space="preserve">                  **Significant at the 5 percent level.</v>
      </c>
    </row>
    <row r="97" spans="2:4" x14ac:dyDescent="0.25">
      <c r="D97" t="str">
        <v xml:space="preserve">                  *Significant at the 10 percent level.</v>
      </c>
    </row>
    <row r="101" spans="2:4" s="6" customFormat="1" ht="18" x14ac:dyDescent="0.25">
      <c r="B101" s="5" t="s">
        <v>68</v>
      </c>
    </row>
    <row r="103" spans="2:4" x14ac:dyDescent="0.25">
      <c r="B103" s="8" t="s">
        <v>69</v>
      </c>
      <c r="D103" s="11" t="str" cm="1">
        <f t="array" ref="D103:D121">_xll.XLRCODE_ENV("solow", $B$103:$B$118, "previous",$D$76)</f>
        <v/>
      </c>
    </row>
    <row r="104" spans="2:4" x14ac:dyDescent="0.25">
      <c r="B104" s="8" t="s">
        <v>70</v>
      </c>
      <c r="D104" t="str">
        <v>Table 1 - Restricted Models</v>
      </c>
    </row>
    <row r="105" spans="2:4" x14ac:dyDescent="0.25">
      <c r="B105" s="8" t="s">
        <v>71</v>
      </c>
      <c r="D105" t="str">
        <v>=====================================================================</v>
      </c>
    </row>
    <row r="106" spans="2:4" x14ac:dyDescent="0.25">
      <c r="B106" s="8"/>
      <c r="D106" t="str">
        <v xml:space="preserve">                                          Log(GDP) 1985              </v>
      </c>
    </row>
    <row r="107" spans="2:4" x14ac:dyDescent="0.25">
      <c r="B107" s="8" t="s">
        <v>72</v>
      </c>
      <c r="D107" t="str">
        <v xml:space="preserve">                                Non-Oil    Intermediate      OECD    </v>
      </c>
    </row>
    <row r="108" spans="2:4" x14ac:dyDescent="0.25">
      <c r="B108" s="8" t="s">
        <v>56</v>
      </c>
      <c r="D108" t="str">
        <v xml:space="preserve">                                  (1)           (2)          (3)     </v>
      </c>
    </row>
    <row r="109" spans="2:4" x14ac:dyDescent="0.25">
      <c r="B109" s="8" t="s">
        <v>57</v>
      </c>
      <c r="D109" t="str">
        <v>---------------------------------------------------------------------</v>
      </c>
    </row>
    <row r="110" spans="2:4" x14ac:dyDescent="0.25">
      <c r="B110" s="8" t="s">
        <v>58</v>
      </c>
      <c r="D110" t="str">
        <v xml:space="preserve">log(I / GDP)- log(n+delta+g)    1.49***       1.43***        0.55    </v>
      </c>
    </row>
    <row r="111" spans="2:4" x14ac:dyDescent="0.25">
      <c r="B111" s="8" t="s">
        <v>73</v>
      </c>
      <c r="D111" t="str">
        <v xml:space="preserve">                                (0.12)        (0.14)        (0.37)   </v>
      </c>
    </row>
    <row r="112" spans="2:4" x14ac:dyDescent="0.25">
      <c r="B112" s="8" t="s">
        <v>61</v>
      </c>
      <c r="D112" t="str">
        <v xml:space="preserve">                                                                     </v>
      </c>
    </row>
    <row r="113" spans="2:10" x14ac:dyDescent="0.25">
      <c r="B113" s="8" t="s">
        <v>62</v>
      </c>
      <c r="D113" t="str">
        <v xml:space="preserve">Constant                        6.87***       7.09***      8.62***   </v>
      </c>
    </row>
    <row r="114" spans="2:10" x14ac:dyDescent="0.25">
      <c r="B114" s="8" t="s">
        <v>63</v>
      </c>
      <c r="D114" t="str">
        <v xml:space="preserve">                                (0.12)        (0.15)        (0.53)   </v>
      </c>
    </row>
    <row r="115" spans="2:10" x14ac:dyDescent="0.25">
      <c r="B115" s="8" t="s">
        <v>64</v>
      </c>
      <c r="D115" t="str">
        <v xml:space="preserve">                                                                     </v>
      </c>
    </row>
    <row r="116" spans="2:10" x14ac:dyDescent="0.25">
      <c r="B116" s="8" t="s">
        <v>65</v>
      </c>
      <c r="D116" t="str">
        <v xml:space="preserve">N                                 98            75            22     </v>
      </c>
    </row>
    <row r="117" spans="2:10" x14ac:dyDescent="0.25">
      <c r="B117" s="8" t="s">
        <v>74</v>
      </c>
      <c r="D117" t="str">
        <v xml:space="preserve">Adjusted R2                      0.59          0.59          0.06    </v>
      </c>
    </row>
    <row r="118" spans="2:10" x14ac:dyDescent="0.25">
      <c r="B118" s="8" t="s">
        <v>67</v>
      </c>
      <c r="D118" t="str">
        <v>=====================================================================</v>
      </c>
    </row>
    <row r="119" spans="2:10" x14ac:dyDescent="0.25">
      <c r="D119" t="str">
        <v>Notes:                         ***Significant at the 1 percent level.</v>
      </c>
    </row>
    <row r="120" spans="2:10" x14ac:dyDescent="0.25">
      <c r="D120" t="str">
        <v xml:space="preserve">                                **Significant at the 5 percent level.</v>
      </c>
    </row>
    <row r="121" spans="2:10" x14ac:dyDescent="0.25">
      <c r="D121" t="str">
        <v xml:space="preserve">                                *Significant at the 10 percent level.</v>
      </c>
    </row>
    <row r="124" spans="2:10" s="6" customFormat="1" ht="18" x14ac:dyDescent="0.25">
      <c r="B124" s="5" t="s">
        <v>68</v>
      </c>
    </row>
    <row r="126" spans="2:10" x14ac:dyDescent="0.25">
      <c r="B126" s="8" t="s">
        <v>78</v>
      </c>
      <c r="D126" s="11" t="str" cm="1">
        <f t="array" ref="D126:J128">_xll.XLRCODE_ENV("solow", $B$126, "previous",D103)</f>
        <v/>
      </c>
      <c r="E126" t="str">
        <v>Res.Df</v>
      </c>
      <c r="F126" t="str">
        <v>RSS</v>
      </c>
      <c r="G126" t="str">
        <v>Df</v>
      </c>
      <c r="H126" t="str">
        <v>Sum of Sq</v>
      </c>
      <c r="I126" t="str">
        <v>F</v>
      </c>
      <c r="J126" t="str">
        <v>Pr(&gt;F)</v>
      </c>
    </row>
    <row r="127" spans="2:10" x14ac:dyDescent="0.25">
      <c r="D127" t="str">
        <v>1</v>
      </c>
      <c r="E127">
        <v>96</v>
      </c>
      <c r="F127">
        <v>45.503751322810409</v>
      </c>
      <c r="G127" t="e">
        <v>#N/A</v>
      </c>
      <c r="H127" t="e">
        <v>#N/A</v>
      </c>
      <c r="I127" t="e">
        <v>#N/A</v>
      </c>
      <c r="J127" t="e">
        <v>#N/A</v>
      </c>
    </row>
    <row r="128" spans="2:10" x14ac:dyDescent="0.25">
      <c r="D128" t="str">
        <v>2</v>
      </c>
      <c r="E128">
        <v>95</v>
      </c>
      <c r="F128">
        <v>45.107629188551762</v>
      </c>
      <c r="G128">
        <v>1</v>
      </c>
      <c r="H128">
        <v>0.39612213425864695</v>
      </c>
      <c r="I128">
        <v>0.83426248356502508</v>
      </c>
      <c r="J128">
        <v>0.36335514158767857</v>
      </c>
    </row>
    <row r="131" spans="2:10" x14ac:dyDescent="0.25">
      <c r="B131" s="8" t="s">
        <v>79</v>
      </c>
      <c r="D131" s="11" t="str" cm="1">
        <f t="array" ref="D131:J133">_xll.XLRCODE_ENV("solow", B131, "previous",D126)</f>
        <v/>
      </c>
      <c r="E131" t="str">
        <v>Res.Df</v>
      </c>
      <c r="F131" t="str">
        <v>RSS</v>
      </c>
      <c r="G131" t="str">
        <v>Df</v>
      </c>
      <c r="H131" t="str">
        <v>Sum of Sq</v>
      </c>
      <c r="I131" t="str">
        <v>F</v>
      </c>
      <c r="J131" t="str">
        <v>Pr(&gt;F)</v>
      </c>
    </row>
    <row r="132" spans="2:10" x14ac:dyDescent="0.25">
      <c r="D132" t="str">
        <v>1</v>
      </c>
      <c r="E132">
        <v>73</v>
      </c>
      <c r="F132">
        <v>27.329770288293641</v>
      </c>
      <c r="G132" t="e">
        <v>#N/A</v>
      </c>
      <c r="H132" t="e">
        <v>#N/A</v>
      </c>
      <c r="I132" t="e">
        <v>#N/A</v>
      </c>
      <c r="J132" t="e">
        <v>#N/A</v>
      </c>
    </row>
    <row r="133" spans="2:10" x14ac:dyDescent="0.25">
      <c r="D133" t="str">
        <v>2</v>
      </c>
      <c r="E133">
        <v>72</v>
      </c>
      <c r="F133">
        <v>26.847511628627139</v>
      </c>
      <c r="G133">
        <v>1</v>
      </c>
      <c r="H133">
        <v>0.48225865966650261</v>
      </c>
      <c r="I133">
        <v>1.2933274404084381</v>
      </c>
      <c r="J133">
        <v>0.25920625341457432</v>
      </c>
    </row>
    <row r="136" spans="2:10" x14ac:dyDescent="0.25">
      <c r="B136" s="8" t="s">
        <v>80</v>
      </c>
      <c r="D136" s="11" t="str" cm="1">
        <f t="array" ref="D136:J138">_xll.XLRCODE_ENV("solow", B136, "previous",D131)</f>
        <v/>
      </c>
      <c r="E136" t="str">
        <v>Res.Df</v>
      </c>
      <c r="F136" t="str">
        <v>RSS</v>
      </c>
      <c r="G136" t="str">
        <v>Df</v>
      </c>
      <c r="H136" t="str">
        <v>Sum of Sq</v>
      </c>
      <c r="I136" t="str">
        <v>F</v>
      </c>
      <c r="J136" t="str">
        <v>Pr(&gt;F)</v>
      </c>
    </row>
    <row r="137" spans="2:10" x14ac:dyDescent="0.25">
      <c r="D137" t="str">
        <v>1</v>
      </c>
      <c r="E137">
        <v>20</v>
      </c>
      <c r="F137">
        <v>2.7147161456631101</v>
      </c>
      <c r="G137" t="e">
        <v>#N/A</v>
      </c>
      <c r="H137" t="e">
        <v>#N/A</v>
      </c>
      <c r="I137" t="e">
        <v>#N/A</v>
      </c>
      <c r="J137" t="e">
        <v>#N/A</v>
      </c>
    </row>
    <row r="138" spans="2:10" x14ac:dyDescent="0.25">
      <c r="D138" t="str">
        <v>2</v>
      </c>
      <c r="E138">
        <v>19</v>
      </c>
      <c r="F138">
        <v>2.7061218918044623</v>
      </c>
      <c r="G138">
        <v>1</v>
      </c>
      <c r="H138">
        <v>8.5942538586478712E-3</v>
      </c>
      <c r="I138">
        <v>6.0341266891501627E-2</v>
      </c>
      <c r="J138">
        <v>0.80859127555352739</v>
      </c>
    </row>
    <row r="142" spans="2:10" s="6" customFormat="1" ht="18" x14ac:dyDescent="0.25">
      <c r="B142" s="5" t="s">
        <v>81</v>
      </c>
    </row>
    <row r="144" spans="2:10" x14ac:dyDescent="0.25">
      <c r="B144" s="7" t="s">
        <v>82</v>
      </c>
      <c r="D144" s="11" t="str" cm="1">
        <f t="array" ref="D144">_xll.XLRCODE_ENV("solow", B144:B147, "previous",D136)</f>
        <v>Implied alpha (Non oil): 0.6</v>
      </c>
    </row>
    <row r="145" spans="2:4" x14ac:dyDescent="0.25">
      <c r="B145" s="7" t="s">
        <v>83</v>
      </c>
    </row>
    <row r="146" spans="2:4" x14ac:dyDescent="0.25">
      <c r="B146" s="7" t="s">
        <v>84</v>
      </c>
    </row>
    <row r="147" spans="2:4" x14ac:dyDescent="0.25">
      <c r="B147" s="7" t="s">
        <v>85</v>
      </c>
    </row>
    <row r="149" spans="2:4" x14ac:dyDescent="0.25">
      <c r="B149" s="7" t="s">
        <v>86</v>
      </c>
      <c r="D149" s="11" t="str" cm="1">
        <f t="array" ref="D149">_xll.XLRCODE_ENV("solow", B149:B152, "previous",D144)</f>
        <v>Implied alpha (Intermediate): 0.59</v>
      </c>
    </row>
    <row r="150" spans="2:4" x14ac:dyDescent="0.25">
      <c r="B150" s="7" t="s">
        <v>87</v>
      </c>
    </row>
    <row r="151" spans="2:4" x14ac:dyDescent="0.25">
      <c r="B151" s="7" t="s">
        <v>88</v>
      </c>
    </row>
    <row r="152" spans="2:4" x14ac:dyDescent="0.25">
      <c r="B152" s="7" t="s">
        <v>89</v>
      </c>
    </row>
    <row r="154" spans="2:4" x14ac:dyDescent="0.25">
      <c r="B154" s="7" t="s">
        <v>90</v>
      </c>
      <c r="D154" s="11" t="str" cm="1">
        <f t="array" ref="D154">_xll.XLRCODE_ENV("solow", B154:B157, "previous",D149)</f>
        <v>Implied alpha (OECD): 0.36</v>
      </c>
    </row>
    <row r="155" spans="2:4" x14ac:dyDescent="0.25">
      <c r="B155" s="7" t="s">
        <v>91</v>
      </c>
    </row>
    <row r="156" spans="2:4" x14ac:dyDescent="0.25">
      <c r="B156" s="7" t="s">
        <v>92</v>
      </c>
    </row>
    <row r="157" spans="2:4" x14ac:dyDescent="0.25">
      <c r="B157" s="7" t="s">
        <v>93</v>
      </c>
    </row>
  </sheetData>
  <hyperlinks>
    <hyperlink ref="B5" r:id="rId1" xr:uid="{C38F9F3A-A63F-48AF-9703-0B9ECB4A407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7CE7-CBC7-440A-9DEC-71952E70B5CD}">
  <dimension ref="B1:J116"/>
  <sheetViews>
    <sheetView showGridLines="0" workbookViewId="0">
      <selection activeCell="B1" sqref="B1"/>
    </sheetView>
  </sheetViews>
  <sheetFormatPr defaultRowHeight="15" x14ac:dyDescent="0.25"/>
  <cols>
    <col min="1" max="1" width="3" customWidth="1"/>
    <col min="2" max="2" width="87.85546875" customWidth="1"/>
  </cols>
  <sheetData>
    <row r="1" spans="2:4" s="2" customFormat="1" ht="24" x14ac:dyDescent="0.4">
      <c r="B1" s="1" t="s">
        <v>0</v>
      </c>
    </row>
    <row r="3" spans="2:4" x14ac:dyDescent="0.25">
      <c r="B3" s="4" t="s">
        <v>1</v>
      </c>
    </row>
    <row r="4" spans="2:4" x14ac:dyDescent="0.25">
      <c r="B4" s="4" t="s">
        <v>2</v>
      </c>
    </row>
    <row r="5" spans="2:4" x14ac:dyDescent="0.25">
      <c r="B5" s="3" t="s">
        <v>3</v>
      </c>
    </row>
    <row r="6" spans="2:4" x14ac:dyDescent="0.25">
      <c r="B6" s="3"/>
    </row>
    <row r="7" spans="2:4" s="14" customFormat="1" ht="21" x14ac:dyDescent="0.35">
      <c r="B7" s="13" t="s">
        <v>132</v>
      </c>
    </row>
    <row r="9" spans="2:4" s="6" customFormat="1" ht="18" x14ac:dyDescent="0.25">
      <c r="B9" s="5" t="s">
        <v>51</v>
      </c>
    </row>
    <row r="11" spans="2:4" x14ac:dyDescent="0.25">
      <c r="B11" s="7" t="s">
        <v>94</v>
      </c>
      <c r="D11" s="11" t="str" cm="1">
        <f t="array" ref="D11:D35">_xll.XLRCODE_ENV("solow", B11:B28, "previous",'Solow Model'!$D$154)</f>
        <v/>
      </c>
    </row>
    <row r="12" spans="2:4" x14ac:dyDescent="0.25">
      <c r="B12" s="7" t="s">
        <v>95</v>
      </c>
      <c r="D12" t="str">
        <v>Table 2 - Unrestricted Models</v>
      </c>
    </row>
    <row r="13" spans="2:4" x14ac:dyDescent="0.25">
      <c r="B13" s="7" t="s">
        <v>96</v>
      </c>
      <c r="D13" t="str">
        <v>=======================================================</v>
      </c>
    </row>
    <row r="14" spans="2:4" x14ac:dyDescent="0.25">
      <c r="B14" s="7"/>
      <c r="D14" t="str">
        <v xml:space="preserve">                            Log(GDP) 1985              </v>
      </c>
    </row>
    <row r="15" spans="2:4" x14ac:dyDescent="0.25">
      <c r="B15" s="7" t="s">
        <v>97</v>
      </c>
      <c r="D15" t="str">
        <v xml:space="preserve">                  Non-Oil    Intermediate      OECD    </v>
      </c>
    </row>
    <row r="16" spans="2:4" x14ac:dyDescent="0.25">
      <c r="B16" s="7" t="s">
        <v>56</v>
      </c>
      <c r="D16" t="str">
        <v xml:space="preserve">                    (1)           (2)          (3)     </v>
      </c>
    </row>
    <row r="17" spans="2:4" x14ac:dyDescent="0.25">
      <c r="B17" s="7" t="s">
        <v>57</v>
      </c>
      <c r="D17" t="str">
        <v>-------------------------------------------------------</v>
      </c>
    </row>
    <row r="18" spans="2:4" x14ac:dyDescent="0.25">
      <c r="B18" s="7" t="s">
        <v>58</v>
      </c>
      <c r="D18" t="str">
        <v xml:space="preserve">log(I / GDP)      0.70***       0.70***        0.28    </v>
      </c>
    </row>
    <row r="19" spans="2:4" x14ac:dyDescent="0.25">
      <c r="B19" s="7" t="s">
        <v>59</v>
      </c>
      <c r="D19" t="str">
        <v xml:space="preserve">                  (0.13)        (0.15)        (0.39)   </v>
      </c>
    </row>
    <row r="20" spans="2:4" x14ac:dyDescent="0.25">
      <c r="B20" s="7" t="s">
        <v>98</v>
      </c>
      <c r="D20" t="str">
        <v xml:space="preserve">                                                       </v>
      </c>
    </row>
    <row r="21" spans="2:4" x14ac:dyDescent="0.25">
      <c r="B21" s="7" t="s">
        <v>99</v>
      </c>
      <c r="D21" t="str">
        <v xml:space="preserve">log(n+delta+g)   -1.75***      -1.50***       -1.08    </v>
      </c>
    </row>
    <row r="22" spans="2:4" x14ac:dyDescent="0.25">
      <c r="B22" s="7" t="s">
        <v>61</v>
      </c>
      <c r="D22" t="str">
        <v xml:space="preserve">                  (0.42)        (0.40)        (0.76)   </v>
      </c>
    </row>
    <row r="23" spans="2:4" x14ac:dyDescent="0.25">
      <c r="B23" s="7" t="s">
        <v>62</v>
      </c>
      <c r="D23" t="str">
        <v xml:space="preserve">                                                       </v>
      </c>
    </row>
    <row r="24" spans="2:4" x14ac:dyDescent="0.25">
      <c r="B24" s="7" t="s">
        <v>63</v>
      </c>
      <c r="D24" t="str">
        <v xml:space="preserve">log(school)       0.65***       0.73***       0.77**   </v>
      </c>
    </row>
    <row r="25" spans="2:4" x14ac:dyDescent="0.25">
      <c r="B25" s="7" t="s">
        <v>64</v>
      </c>
      <c r="D25" t="str">
        <v xml:space="preserve">                  (0.07)        (0.10)        (0.29)   </v>
      </c>
    </row>
    <row r="26" spans="2:4" x14ac:dyDescent="0.25">
      <c r="B26" s="7" t="s">
        <v>65</v>
      </c>
      <c r="D26" t="str">
        <v xml:space="preserve">                                                       </v>
      </c>
    </row>
    <row r="27" spans="2:4" x14ac:dyDescent="0.25">
      <c r="B27" s="7" t="s">
        <v>100</v>
      </c>
      <c r="D27" t="str">
        <v xml:space="preserve">Constant          6.84***       7.79***      8.64***   </v>
      </c>
    </row>
    <row r="28" spans="2:4" x14ac:dyDescent="0.25">
      <c r="B28" s="7" t="s">
        <v>67</v>
      </c>
      <c r="D28" t="str">
        <v xml:space="preserve">                  (1.18)        (1.19)        (2.21)   </v>
      </c>
    </row>
    <row r="29" spans="2:4" x14ac:dyDescent="0.25">
      <c r="D29" t="str">
        <v xml:space="preserve">                                                       </v>
      </c>
    </row>
    <row r="30" spans="2:4" x14ac:dyDescent="0.25">
      <c r="D30" t="str">
        <v xml:space="preserve">N                   98            75            22     </v>
      </c>
    </row>
    <row r="31" spans="2:4" x14ac:dyDescent="0.25">
      <c r="D31" t="str">
        <v xml:space="preserve">Adjusted R2        0.78          0.77          0.24    </v>
      </c>
    </row>
    <row r="32" spans="2:4" x14ac:dyDescent="0.25">
      <c r="D32" t="str">
        <v>=======================================================</v>
      </c>
    </row>
    <row r="33" spans="2:4" x14ac:dyDescent="0.25">
      <c r="D33" t="str">
        <v>Notes:           ***Significant at the 1 percent level.</v>
      </c>
    </row>
    <row r="34" spans="2:4" x14ac:dyDescent="0.25">
      <c r="D34" t="str">
        <v xml:space="preserve">                  **Significant at the 5 percent level.</v>
      </c>
    </row>
    <row r="35" spans="2:4" x14ac:dyDescent="0.25">
      <c r="D35" t="str">
        <v xml:space="preserve">                  *Significant at the 10 percent level.</v>
      </c>
    </row>
    <row r="38" spans="2:4" s="6" customFormat="1" ht="18" x14ac:dyDescent="0.25">
      <c r="B38" s="5" t="s">
        <v>68</v>
      </c>
    </row>
    <row r="40" spans="2:4" x14ac:dyDescent="0.25">
      <c r="B40" s="7" t="s">
        <v>101</v>
      </c>
      <c r="D40" s="11" t="str" cm="1">
        <f t="array" ref="D40:D61">_xll.XLRCODE_ENV("solow", B40:B57, "previous",D11)</f>
        <v/>
      </c>
    </row>
    <row r="41" spans="2:4" x14ac:dyDescent="0.25">
      <c r="B41" s="7" t="s">
        <v>102</v>
      </c>
      <c r="D41" t="str">
        <v>Table 2 - Restricted Models</v>
      </c>
    </row>
    <row r="42" spans="2:4" x14ac:dyDescent="0.25">
      <c r="B42" s="7" t="s">
        <v>103</v>
      </c>
      <c r="D42" t="str">
        <v>=====================================================================</v>
      </c>
    </row>
    <row r="43" spans="2:4" x14ac:dyDescent="0.25">
      <c r="B43" s="7"/>
      <c r="D43" t="str">
        <v xml:space="preserve">                                          Log(GDP) 1985              </v>
      </c>
    </row>
    <row r="44" spans="2:4" x14ac:dyDescent="0.25">
      <c r="B44" s="7" t="s">
        <v>104</v>
      </c>
      <c r="D44" t="str">
        <v xml:space="preserve">                                Non-Oil    Intermediate      OECD    </v>
      </c>
    </row>
    <row r="45" spans="2:4" x14ac:dyDescent="0.25">
      <c r="B45" s="7" t="s">
        <v>56</v>
      </c>
      <c r="D45" t="str">
        <v xml:space="preserve">                                  (1)           (2)          (3)     </v>
      </c>
    </row>
    <row r="46" spans="2:4" x14ac:dyDescent="0.25">
      <c r="B46" s="7" t="s">
        <v>57</v>
      </c>
      <c r="D46" t="str">
        <v>---------------------------------------------------------------------</v>
      </c>
    </row>
    <row r="47" spans="2:4" x14ac:dyDescent="0.25">
      <c r="B47" s="7" t="s">
        <v>58</v>
      </c>
      <c r="D47" t="str">
        <v xml:space="preserve">log(I / GDP)- log(n+delta+g)    0.74***       0.71***        0.28    </v>
      </c>
    </row>
    <row r="48" spans="2:4" x14ac:dyDescent="0.25">
      <c r="B48" s="7" t="s">
        <v>73</v>
      </c>
      <c r="D48" t="str">
        <v xml:space="preserve">                                (0.12)        (0.14)        (0.33)   </v>
      </c>
    </row>
    <row r="49" spans="2:4" x14ac:dyDescent="0.25">
      <c r="B49" s="7" t="s">
        <v>105</v>
      </c>
      <c r="D49" t="str">
        <v xml:space="preserve">                                                                     </v>
      </c>
    </row>
    <row r="50" spans="2:4" x14ac:dyDescent="0.25">
      <c r="B50" s="7" t="s">
        <v>61</v>
      </c>
      <c r="D50" t="str">
        <v xml:space="preserve">log(school)- log(n+delta+g)     0.66***       0.73***       0.77**   </v>
      </c>
    </row>
    <row r="51" spans="2:4" x14ac:dyDescent="0.25">
      <c r="B51" s="7" t="s">
        <v>62</v>
      </c>
      <c r="D51" t="str">
        <v xml:space="preserve">                                (0.07)        (0.09)        (0.28)   </v>
      </c>
    </row>
    <row r="52" spans="2:4" x14ac:dyDescent="0.25">
      <c r="B52" s="7" t="s">
        <v>63</v>
      </c>
      <c r="D52" t="str">
        <v xml:space="preserve">                                                                     </v>
      </c>
    </row>
    <row r="53" spans="2:4" x14ac:dyDescent="0.25">
      <c r="B53" s="7" t="s">
        <v>64</v>
      </c>
      <c r="D53" t="str">
        <v xml:space="preserve">Constant                        7.85***       7.97***      8.72***   </v>
      </c>
    </row>
    <row r="54" spans="2:4" x14ac:dyDescent="0.25">
      <c r="B54" s="7" t="s">
        <v>65</v>
      </c>
      <c r="D54" t="str">
        <v xml:space="preserve">                                (0.14)        (0.15)        (0.47)   </v>
      </c>
    </row>
    <row r="55" spans="2:4" x14ac:dyDescent="0.25">
      <c r="B55" s="7" t="s">
        <v>106</v>
      </c>
      <c r="D55" t="str">
        <v xml:space="preserve">                                                                     </v>
      </c>
    </row>
    <row r="56" spans="2:4" x14ac:dyDescent="0.25">
      <c r="B56" s="7" t="s">
        <v>67</v>
      </c>
      <c r="D56" t="str">
        <v xml:space="preserve">N                                 98            75            22     </v>
      </c>
    </row>
    <row r="57" spans="2:4" x14ac:dyDescent="0.25">
      <c r="B57" s="7"/>
      <c r="D57" t="str">
        <v xml:space="preserve">Adjusted R2                      0.78          0.77          0.28    </v>
      </c>
    </row>
    <row r="58" spans="2:4" x14ac:dyDescent="0.25">
      <c r="D58" t="str">
        <v>=====================================================================</v>
      </c>
    </row>
    <row r="59" spans="2:4" x14ac:dyDescent="0.25">
      <c r="D59" t="str">
        <v>Notes:                         ***Significant at the 1 percent level.</v>
      </c>
    </row>
    <row r="60" spans="2:4" x14ac:dyDescent="0.25">
      <c r="D60" t="str">
        <v xml:space="preserve">                                **Significant at the 5 percent level.</v>
      </c>
    </row>
    <row r="61" spans="2:4" x14ac:dyDescent="0.25">
      <c r="D61" t="str">
        <v xml:space="preserve">                                *Significant at the 10 percent level.</v>
      </c>
    </row>
    <row r="63" spans="2:4" s="6" customFormat="1" ht="18" x14ac:dyDescent="0.25">
      <c r="B63" s="5" t="s">
        <v>107</v>
      </c>
    </row>
    <row r="65" spans="2:10" x14ac:dyDescent="0.25">
      <c r="B65" s="7" t="s">
        <v>108</v>
      </c>
      <c r="D65" s="11" t="str" cm="1">
        <f t="array" ref="D65:J67">_xll.XLRCODE_ENV("solow", B65, "previous",D40)</f>
        <v/>
      </c>
      <c r="E65" t="str">
        <v>Res.Df</v>
      </c>
      <c r="F65" t="str">
        <v>RSS</v>
      </c>
      <c r="G65" t="str">
        <v>Df</v>
      </c>
      <c r="H65" t="str">
        <v>Sum of Sq</v>
      </c>
      <c r="I65" t="str">
        <v>F</v>
      </c>
      <c r="J65" t="str">
        <v>Pr(&gt;F)</v>
      </c>
    </row>
    <row r="66" spans="2:10" x14ac:dyDescent="0.25">
      <c r="D66" t="str">
        <v>1</v>
      </c>
      <c r="E66">
        <v>19</v>
      </c>
      <c r="F66">
        <v>1.9604042499415744</v>
      </c>
      <c r="G66" t="e">
        <v>#N/A</v>
      </c>
      <c r="H66" t="e">
        <v>#N/A</v>
      </c>
      <c r="I66" t="e">
        <v>#N/A</v>
      </c>
      <c r="J66" t="e">
        <v>#N/A</v>
      </c>
    </row>
    <row r="67" spans="2:10" x14ac:dyDescent="0.25">
      <c r="D67" t="str">
        <v>2</v>
      </c>
      <c r="E67">
        <v>18</v>
      </c>
      <c r="F67">
        <v>1.9602571510579891</v>
      </c>
      <c r="G67">
        <v>1</v>
      </c>
      <c r="H67">
        <v>1.4709888358521717E-4</v>
      </c>
      <c r="I67">
        <v>1.3507308993138747E-3</v>
      </c>
      <c r="J67">
        <v>0.97108704276129565</v>
      </c>
    </row>
    <row r="70" spans="2:10" x14ac:dyDescent="0.25">
      <c r="B70" s="7" t="s">
        <v>109</v>
      </c>
      <c r="D70" s="11" t="str" cm="1">
        <f t="array" ref="D70:J72">_xll.XLRCODE_ENV("solow", B70, "previous",D45)</f>
        <v/>
      </c>
      <c r="E70" t="str">
        <v>Res.Df</v>
      </c>
      <c r="F70" t="str">
        <v>RSS</v>
      </c>
      <c r="G70" t="str">
        <v>Df</v>
      </c>
      <c r="H70" t="str">
        <v>Sum of Sq</v>
      </c>
      <c r="I70" t="str">
        <v>F</v>
      </c>
      <c r="J70" t="str">
        <v>Pr(&gt;F)</v>
      </c>
    </row>
    <row r="71" spans="2:10" x14ac:dyDescent="0.25">
      <c r="D71" t="str">
        <v>1</v>
      </c>
      <c r="E71">
        <v>95</v>
      </c>
      <c r="F71">
        <v>24.417811317395888</v>
      </c>
      <c r="G71" t="e">
        <v>#N/A</v>
      </c>
      <c r="H71" t="e">
        <v>#N/A</v>
      </c>
      <c r="I71" t="e">
        <v>#N/A</v>
      </c>
      <c r="J71" t="e">
        <v>#N/A</v>
      </c>
    </row>
    <row r="72" spans="2:10" x14ac:dyDescent="0.25">
      <c r="D72" t="str">
        <v>2</v>
      </c>
      <c r="E72">
        <v>94</v>
      </c>
      <c r="F72">
        <v>24.225955870489948</v>
      </c>
      <c r="G72">
        <v>1</v>
      </c>
      <c r="H72">
        <v>0.19185544690594014</v>
      </c>
      <c r="I72">
        <v>0.74442519855847711</v>
      </c>
      <c r="J72">
        <v>0.39044298103102337</v>
      </c>
    </row>
    <row r="74" spans="2:10" x14ac:dyDescent="0.25">
      <c r="B74" s="7" t="s">
        <v>110</v>
      </c>
      <c r="D74" s="11" t="str" cm="1">
        <f t="array" ref="D74:J76">_xll.XLRCODE_ENV("solow", B74, "previous",D49)</f>
        <v/>
      </c>
      <c r="E74" t="str">
        <v>Res.Df</v>
      </c>
      <c r="F74" t="str">
        <v>RSS</v>
      </c>
      <c r="G74" t="str">
        <v>Df</v>
      </c>
      <c r="H74" t="str">
        <v>Sum of Sq</v>
      </c>
      <c r="I74" t="str">
        <v>F</v>
      </c>
      <c r="J74" t="str">
        <v>Pr(&gt;F)</v>
      </c>
    </row>
    <row r="75" spans="2:10" x14ac:dyDescent="0.25">
      <c r="D75" t="str">
        <v>1</v>
      </c>
      <c r="E75">
        <v>72</v>
      </c>
      <c r="F75">
        <v>14.684159106895944</v>
      </c>
      <c r="G75" t="e">
        <v>#N/A</v>
      </c>
      <c r="H75" t="e">
        <v>#N/A</v>
      </c>
      <c r="I75" t="e">
        <v>#N/A</v>
      </c>
      <c r="J75" t="e">
        <v>#N/A</v>
      </c>
    </row>
    <row r="76" spans="2:10" x14ac:dyDescent="0.25">
      <c r="D76" t="str">
        <v>2</v>
      </c>
      <c r="E76">
        <v>71</v>
      </c>
      <c r="F76">
        <v>14.679632843935787</v>
      </c>
      <c r="G76">
        <v>1</v>
      </c>
      <c r="H76">
        <v>4.5262629601570126E-3</v>
      </c>
      <c r="I76">
        <v>2.1891873835519857E-2</v>
      </c>
      <c r="J76">
        <v>0.88279449939003529</v>
      </c>
    </row>
    <row r="79" spans="2:10" s="6" customFormat="1" ht="18" x14ac:dyDescent="0.25">
      <c r="B79" s="5" t="s">
        <v>111</v>
      </c>
    </row>
    <row r="81" spans="2:5" x14ac:dyDescent="0.25">
      <c r="B81" s="7" t="s">
        <v>112</v>
      </c>
      <c r="D81" s="11" t="str" cm="1">
        <f t="array" ref="D81:E81">_xll.XLRCODE_ENV("solow", B81:B82, "previous",D74)</f>
        <v>I(ln_inv_gdp - ln_ndg)</v>
      </c>
      <c r="E81">
        <v>0.74</v>
      </c>
    </row>
    <row r="82" spans="2:5" x14ac:dyDescent="0.25">
      <c r="B82" s="7" t="s">
        <v>113</v>
      </c>
    </row>
    <row r="84" spans="2:5" x14ac:dyDescent="0.25">
      <c r="B84" s="7" t="s">
        <v>114</v>
      </c>
      <c r="D84" s="11" t="str" cm="1">
        <f t="array" ref="D84:E84">_xll.XLRCODE_ENV("solow", B84:B85, "previous",D81)</f>
        <v>I(ln_school - ln_ndg)</v>
      </c>
      <c r="E84">
        <v>0.66</v>
      </c>
    </row>
    <row r="85" spans="2:5" x14ac:dyDescent="0.25">
      <c r="B85" s="7" t="s">
        <v>115</v>
      </c>
    </row>
    <row r="87" spans="2:5" x14ac:dyDescent="0.25">
      <c r="B87" s="7" t="s">
        <v>116</v>
      </c>
      <c r="D87" s="11" t="str" cm="1">
        <f t="array" ref="D87">_xll.XLRCODE_ENV("solow", B87:B92, "previous",D84)</f>
        <v>Implied beta (Non oil): 0.28</v>
      </c>
    </row>
    <row r="88" spans="2:5" x14ac:dyDescent="0.25">
      <c r="B88" s="7" t="s">
        <v>117</v>
      </c>
    </row>
    <row r="89" spans="2:5" x14ac:dyDescent="0.25">
      <c r="B89" s="7" t="s">
        <v>118</v>
      </c>
    </row>
    <row r="90" spans="2:5" x14ac:dyDescent="0.25">
      <c r="B90" s="7" t="s">
        <v>119</v>
      </c>
    </row>
    <row r="91" spans="2:5" x14ac:dyDescent="0.25">
      <c r="B91" s="7" t="s">
        <v>120</v>
      </c>
    </row>
    <row r="92" spans="2:5" x14ac:dyDescent="0.25">
      <c r="B92" s="7" t="s">
        <v>121</v>
      </c>
    </row>
    <row r="94" spans="2:5" x14ac:dyDescent="0.25">
      <c r="B94" s="7" t="s">
        <v>122</v>
      </c>
      <c r="D94" s="11" t="str" cm="1">
        <f t="array" ref="D94:E94">_xll.XLRCODE_ENV("solow", B94:B97, "previous",D91)</f>
        <v>I(ln_school - ln_ndg)</v>
      </c>
      <c r="E94">
        <v>0.73</v>
      </c>
    </row>
    <row r="95" spans="2:5" x14ac:dyDescent="0.25">
      <c r="B95" s="7" t="s">
        <v>113</v>
      </c>
    </row>
    <row r="96" spans="2:5" x14ac:dyDescent="0.25">
      <c r="B96" s="7" t="s">
        <v>123</v>
      </c>
    </row>
    <row r="97" spans="2:5" x14ac:dyDescent="0.25">
      <c r="B97" s="7" t="s">
        <v>115</v>
      </c>
    </row>
    <row r="99" spans="2:5" x14ac:dyDescent="0.25">
      <c r="B99" s="7" t="s">
        <v>116</v>
      </c>
      <c r="D99" s="11" t="str" cm="1">
        <f t="array" ref="D99">_xll.XLRCODE_ENV("solow", B99:B104, "previous",D96)</f>
        <v>Implied beta (Intermediate): 0.38</v>
      </c>
    </row>
    <row r="100" spans="2:5" x14ac:dyDescent="0.25">
      <c r="B100" s="7" t="s">
        <v>117</v>
      </c>
    </row>
    <row r="101" spans="2:5" x14ac:dyDescent="0.25">
      <c r="B101" s="7" t="s">
        <v>124</v>
      </c>
    </row>
    <row r="102" spans="2:5" x14ac:dyDescent="0.25">
      <c r="B102" s="7" t="s">
        <v>119</v>
      </c>
    </row>
    <row r="103" spans="2:5" x14ac:dyDescent="0.25">
      <c r="B103" s="7" t="s">
        <v>120</v>
      </c>
    </row>
    <row r="104" spans="2:5" x14ac:dyDescent="0.25">
      <c r="B104" s="7" t="s">
        <v>125</v>
      </c>
    </row>
    <row r="106" spans="2:5" x14ac:dyDescent="0.25">
      <c r="B106" s="7" t="s">
        <v>126</v>
      </c>
      <c r="D106" s="11" t="str" cm="1">
        <f t="array" ref="D106:E106">_xll.XLRCODE_ENV("solow", B106:B109, "previous",D103)</f>
        <v>I(ln_school - ln_ndg)</v>
      </c>
      <c r="E106">
        <v>0.77</v>
      </c>
    </row>
    <row r="107" spans="2:5" x14ac:dyDescent="0.25">
      <c r="B107" s="7" t="s">
        <v>113</v>
      </c>
    </row>
    <row r="108" spans="2:5" x14ac:dyDescent="0.25">
      <c r="B108" s="7" t="s">
        <v>127</v>
      </c>
    </row>
    <row r="109" spans="2:5" x14ac:dyDescent="0.25">
      <c r="B109" s="7" t="s">
        <v>115</v>
      </c>
    </row>
    <row r="111" spans="2:5" x14ac:dyDescent="0.25">
      <c r="B111" s="7" t="s">
        <v>116</v>
      </c>
      <c r="D111" s="11" t="str" cm="1">
        <f t="array" ref="D111">_xll.XLRCODE_ENV("solow", B111:B116, "previous",D108)</f>
        <v>Implied beta (OECD): 0.3</v>
      </c>
    </row>
    <row r="112" spans="2:5" x14ac:dyDescent="0.25">
      <c r="B112" s="7" t="s">
        <v>117</v>
      </c>
    </row>
    <row r="113" spans="2:2" x14ac:dyDescent="0.25">
      <c r="B113" s="7" t="s">
        <v>128</v>
      </c>
    </row>
    <row r="114" spans="2:2" x14ac:dyDescent="0.25">
      <c r="B114" s="7" t="s">
        <v>119</v>
      </c>
    </row>
    <row r="115" spans="2:2" x14ac:dyDescent="0.25">
      <c r="B115" s="7" t="s">
        <v>120</v>
      </c>
    </row>
    <row r="116" spans="2:2" x14ac:dyDescent="0.25">
      <c r="B116" s="7" t="s">
        <v>129</v>
      </c>
    </row>
  </sheetData>
  <hyperlinks>
    <hyperlink ref="B5" r:id="rId1" xr:uid="{3B7BD4A2-B1F8-4980-98B5-8BD64CE49B0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EFEB-7060-4E94-B53C-3A025528CA6E}">
  <dimension ref="B1:J304"/>
  <sheetViews>
    <sheetView showGridLines="0" workbookViewId="0">
      <selection activeCell="B1" sqref="B1"/>
    </sheetView>
  </sheetViews>
  <sheetFormatPr defaultRowHeight="15" x14ac:dyDescent="0.25"/>
  <cols>
    <col min="1" max="1" width="3" customWidth="1"/>
    <col min="2" max="2" width="87.85546875" customWidth="1"/>
  </cols>
  <sheetData>
    <row r="1" spans="2:4" s="2" customFormat="1" ht="24" x14ac:dyDescent="0.4">
      <c r="B1" s="1" t="s">
        <v>0</v>
      </c>
    </row>
    <row r="3" spans="2:4" x14ac:dyDescent="0.25">
      <c r="B3" s="4" t="s">
        <v>1</v>
      </c>
    </row>
    <row r="4" spans="2:4" x14ac:dyDescent="0.25">
      <c r="B4" s="4" t="s">
        <v>2</v>
      </c>
    </row>
    <row r="5" spans="2:4" x14ac:dyDescent="0.25">
      <c r="B5" s="3" t="s">
        <v>3</v>
      </c>
    </row>
    <row r="6" spans="2:4" x14ac:dyDescent="0.25">
      <c r="B6" s="3"/>
    </row>
    <row r="7" spans="2:4" s="14" customFormat="1" ht="21" x14ac:dyDescent="0.35">
      <c r="B7" s="13" t="s">
        <v>130</v>
      </c>
    </row>
    <row r="9" spans="2:4" s="6" customFormat="1" ht="18" x14ac:dyDescent="0.25">
      <c r="B9" s="5" t="s">
        <v>133</v>
      </c>
    </row>
    <row r="11" spans="2:4" x14ac:dyDescent="0.25">
      <c r="B11" s="7" t="s">
        <v>134</v>
      </c>
      <c r="D11" s="11" t="str" cm="1">
        <f t="array" ref="D11:D29">_xll.XLRCODE_ENV("solow", B11:B28, "previous",'Augmented Solow Model'!D111)</f>
        <v/>
      </c>
    </row>
    <row r="12" spans="2:4" x14ac:dyDescent="0.25">
      <c r="B12" s="7" t="s">
        <v>135</v>
      </c>
      <c r="D12" t="str">
        <v>Table 3 - Unconditional Convergence</v>
      </c>
    </row>
    <row r="13" spans="2:4" x14ac:dyDescent="0.25">
      <c r="B13" s="7" t="s">
        <v>136</v>
      </c>
      <c r="D13" t="str">
        <v>=====================================================</v>
      </c>
    </row>
    <row r="14" spans="2:4" x14ac:dyDescent="0.25">
      <c r="B14" s="7"/>
      <c r="D14" t="str">
        <v xml:space="preserve">                   Log(GDP '85) - Log(GDP '60)       </v>
      </c>
    </row>
    <row r="15" spans="2:4" x14ac:dyDescent="0.25">
      <c r="B15" s="7" t="s">
        <v>137</v>
      </c>
      <c r="D15" t="str">
        <v xml:space="preserve">                Non-Oil    Intermediate      OECD    </v>
      </c>
    </row>
    <row r="16" spans="2:4" x14ac:dyDescent="0.25">
      <c r="B16" s="7" t="s">
        <v>56</v>
      </c>
      <c r="D16" t="str">
        <v xml:space="preserve">                  (1)           (2)          (3)     </v>
      </c>
    </row>
    <row r="17" spans="2:4" x14ac:dyDescent="0.25">
      <c r="B17" s="7" t="s">
        <v>57</v>
      </c>
      <c r="D17" t="str">
        <v>-----------------------------------------------------</v>
      </c>
    </row>
    <row r="18" spans="2:4" x14ac:dyDescent="0.25">
      <c r="B18" s="7" t="s">
        <v>58</v>
      </c>
      <c r="D18" t="str">
        <v xml:space="preserve">log(GDP '60)     0.09*        -0.004       -0.34***  </v>
      </c>
    </row>
    <row r="19" spans="2:4" x14ac:dyDescent="0.25">
      <c r="B19" s="7" t="s">
        <v>138</v>
      </c>
      <c r="D19" t="str">
        <v xml:space="preserve">                (0.05)        (0.05)        (0.08)   </v>
      </c>
    </row>
    <row r="20" spans="2:4" x14ac:dyDescent="0.25">
      <c r="B20" s="7" t="s">
        <v>139</v>
      </c>
      <c r="D20" t="str">
        <v xml:space="preserve">                                                     </v>
      </c>
    </row>
    <row r="21" spans="2:4" x14ac:dyDescent="0.25">
      <c r="B21" s="7" t="s">
        <v>140</v>
      </c>
      <c r="D21" t="str">
        <v xml:space="preserve">Constant         -0.27         0.59        3.69***   </v>
      </c>
    </row>
    <row r="22" spans="2:4" x14ac:dyDescent="0.25">
      <c r="B22" s="7" t="s">
        <v>63</v>
      </c>
      <c r="D22" t="str">
        <v xml:space="preserve">                (0.38)        (0.43)        (0.68)   </v>
      </c>
    </row>
    <row r="23" spans="2:4" x14ac:dyDescent="0.25">
      <c r="B23" s="7" t="s">
        <v>64</v>
      </c>
      <c r="D23" t="str">
        <v xml:space="preserve">                                                     </v>
      </c>
    </row>
    <row r="24" spans="2:4" x14ac:dyDescent="0.25">
      <c r="B24" s="7" t="s">
        <v>65</v>
      </c>
      <c r="D24" t="str">
        <v xml:space="preserve">N                 98            75            22     </v>
      </c>
    </row>
    <row r="25" spans="2:4" x14ac:dyDescent="0.25">
      <c r="B25" s="7" t="s">
        <v>141</v>
      </c>
      <c r="D25" t="str">
        <v xml:space="preserve">Adjusted R2      0.03          -0.01         0.46    </v>
      </c>
    </row>
    <row r="26" spans="2:4" x14ac:dyDescent="0.25">
      <c r="B26" s="7" t="s">
        <v>67</v>
      </c>
      <c r="D26" t="str">
        <v>=====================================================</v>
      </c>
    </row>
    <row r="27" spans="2:4" x14ac:dyDescent="0.25">
      <c r="B27" s="7"/>
      <c r="D27" t="str">
        <v>Notes:         ***Significant at the 1 percent level.</v>
      </c>
    </row>
    <row r="28" spans="2:4" x14ac:dyDescent="0.25">
      <c r="B28" s="7"/>
      <c r="D28" t="str">
        <v xml:space="preserve">                **Significant at the 5 percent level.</v>
      </c>
    </row>
    <row r="29" spans="2:4" x14ac:dyDescent="0.25">
      <c r="D29" t="str">
        <v xml:space="preserve">                *Significant at the 10 percent level.</v>
      </c>
    </row>
    <row r="32" spans="2:4" s="6" customFormat="1" ht="18" x14ac:dyDescent="0.25">
      <c r="B32" s="5" t="s">
        <v>142</v>
      </c>
    </row>
    <row r="34" spans="2:4" x14ac:dyDescent="0.25">
      <c r="B34" s="7" t="s">
        <v>143</v>
      </c>
      <c r="D34" s="11" t="str" cm="1">
        <f t="array" ref="D34">_xll.XLRCODE_ENV("solow", B34:B42, "previous",D11)</f>
        <v>Implied halflife of unconditional (Non-oil): -192</v>
      </c>
    </row>
    <row r="35" spans="2:4" x14ac:dyDescent="0.25">
      <c r="B35" s="7" t="s">
        <v>144</v>
      </c>
    </row>
    <row r="36" spans="2:4" x14ac:dyDescent="0.25">
      <c r="B36" s="7" t="s">
        <v>145</v>
      </c>
    </row>
    <row r="37" spans="2:4" x14ac:dyDescent="0.25">
      <c r="B37" s="7"/>
    </row>
    <row r="38" spans="2:4" x14ac:dyDescent="0.25">
      <c r="B38" s="7" t="s">
        <v>146</v>
      </c>
    </row>
    <row r="39" spans="2:4" x14ac:dyDescent="0.25">
      <c r="B39" s="7" t="s">
        <v>147</v>
      </c>
    </row>
    <row r="40" spans="2:4" x14ac:dyDescent="0.25">
      <c r="B40" s="7"/>
    </row>
    <row r="41" spans="2:4" x14ac:dyDescent="0.25">
      <c r="B41" s="7" t="s">
        <v>148</v>
      </c>
    </row>
    <row r="42" spans="2:4" x14ac:dyDescent="0.25">
      <c r="B42" s="7" t="s">
        <v>149</v>
      </c>
    </row>
    <row r="44" spans="2:4" x14ac:dyDescent="0.25">
      <c r="B44" s="7" t="s">
        <v>143</v>
      </c>
      <c r="D44" s="11" t="str" cm="1">
        <f t="array" ref="D44">_xll.XLRCODE_ENV("solow", B44:B52, "previous",D34)</f>
        <v>Implied halflife of unconditional (Intermediate): 4083</v>
      </c>
    </row>
    <row r="45" spans="2:4" x14ac:dyDescent="0.25">
      <c r="B45" s="7" t="s">
        <v>150</v>
      </c>
    </row>
    <row r="46" spans="2:4" x14ac:dyDescent="0.25">
      <c r="B46" s="7" t="s">
        <v>145</v>
      </c>
    </row>
    <row r="47" spans="2:4" x14ac:dyDescent="0.25">
      <c r="B47" s="7"/>
    </row>
    <row r="48" spans="2:4" x14ac:dyDescent="0.25">
      <c r="B48" s="7" t="s">
        <v>146</v>
      </c>
    </row>
    <row r="49" spans="2:4" x14ac:dyDescent="0.25">
      <c r="B49" s="7" t="s">
        <v>147</v>
      </c>
    </row>
    <row r="50" spans="2:4" x14ac:dyDescent="0.25">
      <c r="B50" s="7"/>
    </row>
    <row r="51" spans="2:4" x14ac:dyDescent="0.25">
      <c r="B51" s="7" t="s">
        <v>151</v>
      </c>
    </row>
    <row r="52" spans="2:4" x14ac:dyDescent="0.25">
      <c r="B52" s="7" t="s">
        <v>152</v>
      </c>
    </row>
    <row r="54" spans="2:4" x14ac:dyDescent="0.25">
      <c r="B54" s="7" t="s">
        <v>143</v>
      </c>
      <c r="D54" s="11" t="str" cm="1">
        <f t="array" ref="D54">_xll.XLRCODE_ENV("solow", B54:B62, "previous",D44)</f>
        <v>Implied halflife of unconditional (OECD): 42</v>
      </c>
    </row>
    <row r="55" spans="2:4" x14ac:dyDescent="0.25">
      <c r="B55" s="7" t="s">
        <v>153</v>
      </c>
    </row>
    <row r="56" spans="2:4" x14ac:dyDescent="0.25">
      <c r="B56" s="7" t="s">
        <v>145</v>
      </c>
    </row>
    <row r="57" spans="2:4" x14ac:dyDescent="0.25">
      <c r="B57" s="7"/>
    </row>
    <row r="58" spans="2:4" x14ac:dyDescent="0.25">
      <c r="B58" s="7" t="s">
        <v>154</v>
      </c>
    </row>
    <row r="59" spans="2:4" x14ac:dyDescent="0.25">
      <c r="B59" s="7" t="s">
        <v>147</v>
      </c>
    </row>
    <row r="60" spans="2:4" x14ac:dyDescent="0.25">
      <c r="B60" s="7"/>
    </row>
    <row r="61" spans="2:4" x14ac:dyDescent="0.25">
      <c r="B61" s="7" t="s">
        <v>155</v>
      </c>
    </row>
    <row r="62" spans="2:4" x14ac:dyDescent="0.25">
      <c r="B62" s="7" t="s">
        <v>156</v>
      </c>
    </row>
    <row r="64" spans="2:4" s="6" customFormat="1" ht="18" x14ac:dyDescent="0.25">
      <c r="B64" s="5" t="s">
        <v>157</v>
      </c>
    </row>
    <row r="66" spans="2:4" x14ac:dyDescent="0.25">
      <c r="B66" s="7" t="s">
        <v>158</v>
      </c>
      <c r="D66" s="11" t="str" cm="1">
        <f t="array" ref="D66:D90">_xll.XLRCODE_ENV("solow", B66:B83, "previous",D54)</f>
        <v/>
      </c>
    </row>
    <row r="67" spans="2:4" x14ac:dyDescent="0.25">
      <c r="B67" s="7" t="s">
        <v>159</v>
      </c>
      <c r="D67" t="str">
        <v>Table 4 - Conditional Convergence</v>
      </c>
    </row>
    <row r="68" spans="2:4" x14ac:dyDescent="0.25">
      <c r="B68" s="7" t="s">
        <v>160</v>
      </c>
      <c r="D68" t="str">
        <v>=======================================================</v>
      </c>
    </row>
    <row r="69" spans="2:4" x14ac:dyDescent="0.25">
      <c r="B69" s="7"/>
      <c r="D69" t="str">
        <v xml:space="preserve">                     Log(GDP '85) - Log(GDP '60)       </v>
      </c>
    </row>
    <row r="70" spans="2:4" x14ac:dyDescent="0.25">
      <c r="B70" s="7" t="s">
        <v>161</v>
      </c>
      <c r="D70" t="str">
        <v xml:space="preserve">                  Non-Oil    Intermediate      OECD    </v>
      </c>
    </row>
    <row r="71" spans="2:4" x14ac:dyDescent="0.25">
      <c r="B71" s="7" t="s">
        <v>56</v>
      </c>
      <c r="D71" t="str">
        <v xml:space="preserve">                    (1)           (2)          (3)     </v>
      </c>
    </row>
    <row r="72" spans="2:4" x14ac:dyDescent="0.25">
      <c r="B72" s="7" t="s">
        <v>57</v>
      </c>
      <c r="D72" t="str">
        <v>-------------------------------------------------------</v>
      </c>
    </row>
    <row r="73" spans="2:4" x14ac:dyDescent="0.25">
      <c r="B73" s="7" t="s">
        <v>58</v>
      </c>
      <c r="D73" t="str">
        <v xml:space="preserve">log(GDP '60)     -0.14***      -0.23***      -0.35***  </v>
      </c>
    </row>
    <row r="74" spans="2:4" x14ac:dyDescent="0.25">
      <c r="B74" s="7" t="s">
        <v>138</v>
      </c>
      <c r="D74" t="str">
        <v xml:space="preserve">                  (0.05)        (0.06)        (0.07)   </v>
      </c>
    </row>
    <row r="75" spans="2:4" x14ac:dyDescent="0.25">
      <c r="B75" s="7" t="s">
        <v>162</v>
      </c>
      <c r="D75" t="str">
        <v xml:space="preserve">                                                       </v>
      </c>
    </row>
    <row r="76" spans="2:4" x14ac:dyDescent="0.25">
      <c r="B76" s="7" t="s">
        <v>98</v>
      </c>
      <c r="D76" t="str">
        <v xml:space="preserve">log(I / GDP)      0.65***       0.65***       0.39**   </v>
      </c>
    </row>
    <row r="77" spans="2:4" x14ac:dyDescent="0.25">
      <c r="B77" s="7" t="s">
        <v>163</v>
      </c>
      <c r="D77" t="str">
        <v xml:space="preserve">                  (0.09)        (0.10)        (0.18)   </v>
      </c>
    </row>
    <row r="78" spans="2:4" x14ac:dyDescent="0.25">
      <c r="B78" s="7" t="s">
        <v>140</v>
      </c>
      <c r="D78" t="str">
        <v xml:space="preserve">                                                       </v>
      </c>
    </row>
    <row r="79" spans="2:4" x14ac:dyDescent="0.25">
      <c r="B79" s="7" t="s">
        <v>63</v>
      </c>
      <c r="D79" t="str">
        <v xml:space="preserve">log(n+delta+g)     -0.30         -0.46       -0.77**   </v>
      </c>
    </row>
    <row r="80" spans="2:4" x14ac:dyDescent="0.25">
      <c r="B80" s="7" t="s">
        <v>64</v>
      </c>
      <c r="D80" t="str">
        <v xml:space="preserve">                  (0.30)        (0.31)        (0.35)   </v>
      </c>
    </row>
    <row r="81" spans="2:4" x14ac:dyDescent="0.25">
      <c r="B81" s="7" t="s">
        <v>65</v>
      </c>
      <c r="D81" t="str">
        <v xml:space="preserve">                                                       </v>
      </c>
    </row>
    <row r="82" spans="2:4" x14ac:dyDescent="0.25">
      <c r="B82" s="7" t="s">
        <v>164</v>
      </c>
      <c r="D82" t="str">
        <v xml:space="preserve">Constant          1.92**        2.25**        2.14*    </v>
      </c>
    </row>
    <row r="83" spans="2:4" x14ac:dyDescent="0.25">
      <c r="B83" s="7" t="s">
        <v>67</v>
      </c>
      <c r="D83" t="str">
        <v xml:space="preserve">                  (0.83)        (0.85)        (1.18)   </v>
      </c>
    </row>
    <row r="84" spans="2:4" x14ac:dyDescent="0.25">
      <c r="D84" t="str">
        <v xml:space="preserve">                                                       </v>
      </c>
    </row>
    <row r="85" spans="2:4" x14ac:dyDescent="0.25">
      <c r="D85" t="str">
        <v xml:space="preserve">N                   98            75            22     </v>
      </c>
    </row>
    <row r="86" spans="2:4" x14ac:dyDescent="0.25">
      <c r="D86" t="str">
        <v xml:space="preserve">Adjusted R2        0.38          0.35          0.62    </v>
      </c>
    </row>
    <row r="87" spans="2:4" x14ac:dyDescent="0.25">
      <c r="D87" t="str">
        <v>=======================================================</v>
      </c>
    </row>
    <row r="88" spans="2:4" x14ac:dyDescent="0.25">
      <c r="D88" t="str">
        <v>Notes:           ***Significant at the 1 percent level.</v>
      </c>
    </row>
    <row r="89" spans="2:4" x14ac:dyDescent="0.25">
      <c r="D89" t="str">
        <v xml:space="preserve">                  **Significant at the 5 percent level.</v>
      </c>
    </row>
    <row r="90" spans="2:4" x14ac:dyDescent="0.25">
      <c r="D90" t="str">
        <v xml:space="preserve">                  *Significant at the 10 percent level.</v>
      </c>
    </row>
    <row r="92" spans="2:4" s="6" customFormat="1" ht="18" x14ac:dyDescent="0.25">
      <c r="B92" s="5" t="s">
        <v>142</v>
      </c>
    </row>
    <row r="94" spans="2:4" x14ac:dyDescent="0.25">
      <c r="B94" s="7" t="s">
        <v>143</v>
      </c>
      <c r="D94" s="11" t="str" cm="1">
        <f t="array" ref="D94">_xll.XLRCODE_ENV("solow", B94:B102, "previous",D66)</f>
        <v>Implied halflife of unconditional (Non-oil): 114</v>
      </c>
    </row>
    <row r="95" spans="2:4" x14ac:dyDescent="0.25">
      <c r="B95" s="7" t="s">
        <v>165</v>
      </c>
    </row>
    <row r="96" spans="2:4" x14ac:dyDescent="0.25">
      <c r="B96" s="7" t="s">
        <v>145</v>
      </c>
    </row>
    <row r="97" spans="2:4" x14ac:dyDescent="0.25">
      <c r="B97" s="7"/>
    </row>
    <row r="98" spans="2:4" x14ac:dyDescent="0.25">
      <c r="B98" s="7" t="s">
        <v>146</v>
      </c>
    </row>
    <row r="99" spans="2:4" x14ac:dyDescent="0.25">
      <c r="B99" s="7" t="s">
        <v>147</v>
      </c>
    </row>
    <row r="100" spans="2:4" x14ac:dyDescent="0.25">
      <c r="B100" s="7"/>
    </row>
    <row r="101" spans="2:4" x14ac:dyDescent="0.25">
      <c r="B101" s="7" t="s">
        <v>148</v>
      </c>
    </row>
    <row r="102" spans="2:4" x14ac:dyDescent="0.25">
      <c r="B102" s="7" t="s">
        <v>149</v>
      </c>
    </row>
    <row r="104" spans="2:4" x14ac:dyDescent="0.25">
      <c r="B104" s="7" t="s">
        <v>143</v>
      </c>
      <c r="D104" s="11" t="str" cm="1">
        <f t="array" ref="D104">_xll.XLRCODE_ENV("solow", B104:B112, "previous",D94)</f>
        <v>Implied halflife of unconditional (Intermediate): 67</v>
      </c>
    </row>
    <row r="105" spans="2:4" x14ac:dyDescent="0.25">
      <c r="B105" s="7" t="s">
        <v>166</v>
      </c>
    </row>
    <row r="106" spans="2:4" x14ac:dyDescent="0.25">
      <c r="B106" s="7" t="s">
        <v>145</v>
      </c>
    </row>
    <row r="107" spans="2:4" x14ac:dyDescent="0.25">
      <c r="B107" s="7"/>
    </row>
    <row r="108" spans="2:4" x14ac:dyDescent="0.25">
      <c r="B108" s="7" t="s">
        <v>154</v>
      </c>
    </row>
    <row r="109" spans="2:4" x14ac:dyDescent="0.25">
      <c r="B109" s="7" t="s">
        <v>147</v>
      </c>
    </row>
    <row r="110" spans="2:4" x14ac:dyDescent="0.25">
      <c r="B110" s="7"/>
    </row>
    <row r="111" spans="2:4" x14ac:dyDescent="0.25">
      <c r="B111" s="7" t="s">
        <v>151</v>
      </c>
    </row>
    <row r="112" spans="2:4" x14ac:dyDescent="0.25">
      <c r="B112" s="7" t="s">
        <v>152</v>
      </c>
    </row>
    <row r="114" spans="2:4" x14ac:dyDescent="0.25">
      <c r="B114" s="7" t="s">
        <v>143</v>
      </c>
      <c r="D114" s="11" t="str" cm="1">
        <f t="array" ref="D114">_xll.XLRCODE_ENV("solow", B114:B122, "previous",D104)</f>
        <v>Implied halflife of unconditional (OECD): 40</v>
      </c>
    </row>
    <row r="115" spans="2:4" x14ac:dyDescent="0.25">
      <c r="B115" s="7" t="s">
        <v>167</v>
      </c>
    </row>
    <row r="116" spans="2:4" x14ac:dyDescent="0.25">
      <c r="B116" s="7" t="s">
        <v>145</v>
      </c>
    </row>
    <row r="117" spans="2:4" x14ac:dyDescent="0.25">
      <c r="B117" s="7"/>
    </row>
    <row r="118" spans="2:4" x14ac:dyDescent="0.25">
      <c r="B118" s="7" t="s">
        <v>154</v>
      </c>
    </row>
    <row r="119" spans="2:4" x14ac:dyDescent="0.25">
      <c r="B119" s="7" t="s">
        <v>147</v>
      </c>
    </row>
    <row r="120" spans="2:4" x14ac:dyDescent="0.25">
      <c r="B120" s="7"/>
    </row>
    <row r="121" spans="2:4" x14ac:dyDescent="0.25">
      <c r="B121" s="7" t="s">
        <v>155</v>
      </c>
    </row>
    <row r="122" spans="2:4" x14ac:dyDescent="0.25">
      <c r="B122" s="7" t="s">
        <v>156</v>
      </c>
    </row>
    <row r="125" spans="2:4" s="6" customFormat="1" ht="18" x14ac:dyDescent="0.25">
      <c r="B125" s="5" t="s">
        <v>168</v>
      </c>
    </row>
    <row r="127" spans="2:4" x14ac:dyDescent="0.25">
      <c r="B127" s="7" t="s">
        <v>169</v>
      </c>
      <c r="D127" s="11" t="str" cm="1">
        <f t="array" ref="D127:D154">_xll.XLRCODE_ENV("solow", B127:B145, "previous",D114)</f>
        <v/>
      </c>
    </row>
    <row r="128" spans="2:4" x14ac:dyDescent="0.25">
      <c r="B128" s="7" t="s">
        <v>170</v>
      </c>
      <c r="D128" t="str">
        <v>Table 5 - Augmented Conditional Convergence</v>
      </c>
    </row>
    <row r="129" spans="2:4" x14ac:dyDescent="0.25">
      <c r="B129" s="7" t="s">
        <v>171</v>
      </c>
      <c r="D129" t="str">
        <v>=======================================================</v>
      </c>
    </row>
    <row r="130" spans="2:4" x14ac:dyDescent="0.25">
      <c r="B130" s="7"/>
      <c r="D130" t="str">
        <v xml:space="preserve">                     Log(GDP '85) - Log(GDP '60)       </v>
      </c>
    </row>
    <row r="131" spans="2:4" x14ac:dyDescent="0.25">
      <c r="B131" s="7" t="s">
        <v>172</v>
      </c>
      <c r="D131" t="str">
        <v xml:space="preserve">                  Non-Oil    Intermediate      OECD    </v>
      </c>
    </row>
    <row r="132" spans="2:4" x14ac:dyDescent="0.25">
      <c r="B132" s="7" t="s">
        <v>56</v>
      </c>
      <c r="D132" t="str">
        <v xml:space="preserve">                    (1)           (2)          (3)     </v>
      </c>
    </row>
    <row r="133" spans="2:4" x14ac:dyDescent="0.25">
      <c r="B133" s="7" t="s">
        <v>57</v>
      </c>
      <c r="D133" t="str">
        <v>-------------------------------------------------------</v>
      </c>
    </row>
    <row r="134" spans="2:4" x14ac:dyDescent="0.25">
      <c r="B134" s="7" t="s">
        <v>58</v>
      </c>
      <c r="D134" t="str">
        <v xml:space="preserve">log(GDP '60)     -0.29***      -0.37***      -0.40***  </v>
      </c>
    </row>
    <row r="135" spans="2:4" x14ac:dyDescent="0.25">
      <c r="B135" s="7" t="s">
        <v>138</v>
      </c>
      <c r="D135" t="str">
        <v xml:space="preserve">                  (0.06)        (0.07)        (0.07)   </v>
      </c>
    </row>
    <row r="136" spans="2:4" x14ac:dyDescent="0.25">
      <c r="B136" s="7" t="s">
        <v>162</v>
      </c>
      <c r="D136" t="str">
        <v xml:space="preserve">                                                       </v>
      </c>
    </row>
    <row r="137" spans="2:4" x14ac:dyDescent="0.25">
      <c r="B137" s="7" t="s">
        <v>98</v>
      </c>
      <c r="D137" t="str">
        <v xml:space="preserve">log(I / GDP)      0.52***       0.54***       0.33*    </v>
      </c>
    </row>
    <row r="138" spans="2:4" x14ac:dyDescent="0.25">
      <c r="B138" s="7" t="s">
        <v>99</v>
      </c>
      <c r="D138" t="str">
        <v xml:space="preserve">                  (0.09)        (0.10)        (0.17)   </v>
      </c>
    </row>
    <row r="139" spans="2:4" x14ac:dyDescent="0.25">
      <c r="B139" s="7" t="s">
        <v>163</v>
      </c>
      <c r="D139" t="str">
        <v xml:space="preserve">                                                       </v>
      </c>
    </row>
    <row r="140" spans="2:4" x14ac:dyDescent="0.25">
      <c r="B140" s="7" t="s">
        <v>140</v>
      </c>
      <c r="D140" t="str">
        <v xml:space="preserve">log(n+delta+g)    -0.51*        -0.54*       -0.86**   </v>
      </c>
    </row>
    <row r="141" spans="2:4" x14ac:dyDescent="0.25">
      <c r="B141" s="7" t="s">
        <v>63</v>
      </c>
      <c r="D141" t="str">
        <v xml:space="preserve">                  (0.29)        (0.29)        (0.34)   </v>
      </c>
    </row>
    <row r="142" spans="2:4" x14ac:dyDescent="0.25">
      <c r="B142" s="7" t="s">
        <v>64</v>
      </c>
      <c r="D142" t="str">
        <v xml:space="preserve">                                                       </v>
      </c>
    </row>
    <row r="143" spans="2:4" x14ac:dyDescent="0.25">
      <c r="B143" s="7" t="s">
        <v>65</v>
      </c>
      <c r="D143" t="str">
        <v xml:space="preserve">log(school)       0.23***       0.27***        0.23    </v>
      </c>
    </row>
    <row r="144" spans="2:4" x14ac:dyDescent="0.25">
      <c r="B144" s="7" t="s">
        <v>173</v>
      </c>
      <c r="D144" t="str">
        <v xml:space="preserve">                  (0.06)        (0.08)        (0.15)   </v>
      </c>
    </row>
    <row r="145" spans="2:4" x14ac:dyDescent="0.25">
      <c r="B145" s="7" t="s">
        <v>67</v>
      </c>
      <c r="D145" t="str">
        <v xml:space="preserve">                                                       </v>
      </c>
    </row>
    <row r="146" spans="2:4" x14ac:dyDescent="0.25">
      <c r="D146" t="str">
        <v xml:space="preserve">Constant          3.02***       3.71***       2.76**   </v>
      </c>
    </row>
    <row r="147" spans="2:4" x14ac:dyDescent="0.25">
      <c r="D147" t="str">
        <v xml:space="preserve">                  (0.83)        (0.91)        (1.20)   </v>
      </c>
    </row>
    <row r="148" spans="2:4" x14ac:dyDescent="0.25">
      <c r="D148" t="str">
        <v xml:space="preserve">                                                       </v>
      </c>
    </row>
    <row r="149" spans="2:4" x14ac:dyDescent="0.25">
      <c r="D149" t="str">
        <v xml:space="preserve">N                   98            75            22     </v>
      </c>
    </row>
    <row r="150" spans="2:4" x14ac:dyDescent="0.25">
      <c r="D150" t="str">
        <v xml:space="preserve">Adjusted R2        0.46          0.43          0.65    </v>
      </c>
    </row>
    <row r="151" spans="2:4" x14ac:dyDescent="0.25">
      <c r="D151" t="str">
        <v>=======================================================</v>
      </c>
    </row>
    <row r="152" spans="2:4" x14ac:dyDescent="0.25">
      <c r="D152" t="str">
        <v>Notes:           ***Significant at the 1 percent level.</v>
      </c>
    </row>
    <row r="153" spans="2:4" x14ac:dyDescent="0.25">
      <c r="D153" t="str">
        <v xml:space="preserve">                  **Significant at the 5 percent level.</v>
      </c>
    </row>
    <row r="154" spans="2:4" x14ac:dyDescent="0.25">
      <c r="D154" t="str">
        <v xml:space="preserve">                  *Significant at the 10 percent level.</v>
      </c>
    </row>
    <row r="156" spans="2:4" s="6" customFormat="1" ht="18" x14ac:dyDescent="0.25">
      <c r="B156" s="5" t="s">
        <v>142</v>
      </c>
    </row>
    <row r="158" spans="2:4" x14ac:dyDescent="0.25">
      <c r="B158" s="7" t="s">
        <v>143</v>
      </c>
      <c r="D158" s="11" t="str" cm="1">
        <f t="array" ref="D158">_xll.XLRCODE_ENV("solow", B158:B166, "previous",D127)</f>
        <v>Implied halflife of unconditional (Non-oil): 51</v>
      </c>
    </row>
    <row r="159" spans="2:4" x14ac:dyDescent="0.25">
      <c r="B159" s="7" t="s">
        <v>174</v>
      </c>
    </row>
    <row r="160" spans="2:4" x14ac:dyDescent="0.25">
      <c r="B160" s="7" t="s">
        <v>145</v>
      </c>
    </row>
    <row r="161" spans="2:4" x14ac:dyDescent="0.25">
      <c r="B161" s="7"/>
    </row>
    <row r="162" spans="2:4" x14ac:dyDescent="0.25">
      <c r="B162" s="7" t="s">
        <v>154</v>
      </c>
    </row>
    <row r="163" spans="2:4" x14ac:dyDescent="0.25">
      <c r="B163" s="7" t="s">
        <v>147</v>
      </c>
    </row>
    <row r="164" spans="2:4" x14ac:dyDescent="0.25">
      <c r="B164" s="7"/>
    </row>
    <row r="165" spans="2:4" x14ac:dyDescent="0.25">
      <c r="B165" s="7" t="s">
        <v>148</v>
      </c>
    </row>
    <row r="166" spans="2:4" x14ac:dyDescent="0.25">
      <c r="B166" s="7" t="s">
        <v>149</v>
      </c>
    </row>
    <row r="168" spans="2:4" x14ac:dyDescent="0.25">
      <c r="B168" s="7" t="s">
        <v>143</v>
      </c>
      <c r="D168" s="11" t="str" cm="1">
        <f t="array" ref="D168">_xll.XLRCODE_ENV("solow", B168:B176, "previous",D158)</f>
        <v>Implied halflife of unconditional (Intermediate): 38</v>
      </c>
    </row>
    <row r="169" spans="2:4" x14ac:dyDescent="0.25">
      <c r="B169" s="7" t="s">
        <v>175</v>
      </c>
    </row>
    <row r="170" spans="2:4" x14ac:dyDescent="0.25">
      <c r="B170" s="7" t="s">
        <v>145</v>
      </c>
    </row>
    <row r="171" spans="2:4" x14ac:dyDescent="0.25">
      <c r="B171" s="7"/>
    </row>
    <row r="172" spans="2:4" x14ac:dyDescent="0.25">
      <c r="B172" s="7" t="s">
        <v>154</v>
      </c>
    </row>
    <row r="173" spans="2:4" x14ac:dyDescent="0.25">
      <c r="B173" s="7" t="s">
        <v>147</v>
      </c>
    </row>
    <row r="174" spans="2:4" x14ac:dyDescent="0.25">
      <c r="B174" s="7"/>
    </row>
    <row r="175" spans="2:4" x14ac:dyDescent="0.25">
      <c r="B175" s="7" t="s">
        <v>151</v>
      </c>
    </row>
    <row r="176" spans="2:4" x14ac:dyDescent="0.25">
      <c r="B176" s="7" t="s">
        <v>152</v>
      </c>
    </row>
    <row r="178" spans="2:4" x14ac:dyDescent="0.25">
      <c r="B178" s="7" t="s">
        <v>143</v>
      </c>
      <c r="D178" s="11" t="str" cm="1">
        <f t="array" ref="D178">_xll.XLRCODE_ENV("solow", B178:B186, "previous",D168)</f>
        <v>Implied halflife of unconditional (OECD): 34</v>
      </c>
    </row>
    <row r="179" spans="2:4" x14ac:dyDescent="0.25">
      <c r="B179" s="7" t="s">
        <v>176</v>
      </c>
    </row>
    <row r="180" spans="2:4" x14ac:dyDescent="0.25">
      <c r="B180" s="7" t="s">
        <v>145</v>
      </c>
    </row>
    <row r="181" spans="2:4" x14ac:dyDescent="0.25">
      <c r="B181" s="7"/>
    </row>
    <row r="182" spans="2:4" x14ac:dyDescent="0.25">
      <c r="B182" s="7" t="s">
        <v>154</v>
      </c>
    </row>
    <row r="183" spans="2:4" x14ac:dyDescent="0.25">
      <c r="B183" s="7" t="s">
        <v>147</v>
      </c>
    </row>
    <row r="184" spans="2:4" x14ac:dyDescent="0.25">
      <c r="B184" s="7"/>
    </row>
    <row r="185" spans="2:4" x14ac:dyDescent="0.25">
      <c r="B185" s="7" t="s">
        <v>155</v>
      </c>
    </row>
    <row r="186" spans="2:4" x14ac:dyDescent="0.25">
      <c r="B186" s="7" t="s">
        <v>156</v>
      </c>
    </row>
    <row r="189" spans="2:4" s="6" customFormat="1" ht="18" x14ac:dyDescent="0.25">
      <c r="B189" s="5" t="s">
        <v>177</v>
      </c>
    </row>
    <row r="191" spans="2:4" x14ac:dyDescent="0.25">
      <c r="B191" s="7" t="s">
        <v>178</v>
      </c>
      <c r="D191" s="11" t="str" cm="1">
        <f t="array" ref="D191:D215">_xll.XLRCODE_ENV("solow", B191:B208, "previous",D178)</f>
        <v/>
      </c>
    </row>
    <row r="192" spans="2:4" x14ac:dyDescent="0.25">
      <c r="B192" s="7" t="s">
        <v>179</v>
      </c>
      <c r="D192" t="str">
        <v>Table 6 - Restricted Augmented Conditional Convergence</v>
      </c>
    </row>
    <row r="193" spans="2:4" x14ac:dyDescent="0.25">
      <c r="B193" s="7" t="s">
        <v>180</v>
      </c>
      <c r="D193" t="str">
        <v>======================================================================</v>
      </c>
    </row>
    <row r="194" spans="2:4" x14ac:dyDescent="0.25">
      <c r="B194" s="7"/>
      <c r="D194" t="str">
        <v xml:space="preserve">                                    Log(GDP '85) - Log(GDP '60)       </v>
      </c>
    </row>
    <row r="195" spans="2:4" x14ac:dyDescent="0.25">
      <c r="B195" s="7" t="s">
        <v>181</v>
      </c>
      <c r="D195" t="str">
        <v xml:space="preserve">                                 Non-Oil    Intermediate      OECD    </v>
      </c>
    </row>
    <row r="196" spans="2:4" x14ac:dyDescent="0.25">
      <c r="B196" s="7" t="s">
        <v>56</v>
      </c>
      <c r="D196" t="str">
        <v xml:space="preserve">                                   (1)           (2)          (3)     </v>
      </c>
    </row>
    <row r="197" spans="2:4" x14ac:dyDescent="0.25">
      <c r="B197" s="7" t="s">
        <v>57</v>
      </c>
      <c r="D197" t="str">
        <v>----------------------------------------------------------------------</v>
      </c>
    </row>
    <row r="198" spans="2:4" x14ac:dyDescent="0.25">
      <c r="B198" s="7" t="s">
        <v>58</v>
      </c>
      <c r="D198" t="str">
        <v xml:space="preserve">log(GDP '60)                    -0.298***     -0.372***    -0.402***  </v>
      </c>
    </row>
    <row r="199" spans="2:4" x14ac:dyDescent="0.25">
      <c r="B199" s="7" t="s">
        <v>138</v>
      </c>
      <c r="D199" t="str">
        <v xml:space="preserve">                                 (0.060)       (0.067)      (0.069)   </v>
      </c>
    </row>
    <row r="200" spans="2:4" x14ac:dyDescent="0.25">
      <c r="B200" s="7" t="s">
        <v>182</v>
      </c>
      <c r="D200" t="str">
        <v xml:space="preserve">                                                                      </v>
      </c>
    </row>
    <row r="201" spans="2:4" x14ac:dyDescent="0.25">
      <c r="B201" s="7" t="s">
        <v>183</v>
      </c>
      <c r="D201" t="str">
        <v xml:space="preserve">log(I / GDP) - log(n+delta+g)   0.501***      0.506***      0.395**   </v>
      </c>
    </row>
    <row r="202" spans="2:4" x14ac:dyDescent="0.25">
      <c r="B202" s="7" t="s">
        <v>163</v>
      </c>
      <c r="D202" t="str">
        <v xml:space="preserve">                                 (0.082)       (0.095)      (0.152)   </v>
      </c>
    </row>
    <row r="203" spans="2:4" x14ac:dyDescent="0.25">
      <c r="B203" s="7" t="s">
        <v>140</v>
      </c>
      <c r="D203" t="str">
        <v xml:space="preserve">                                                                      </v>
      </c>
    </row>
    <row r="204" spans="2:4" x14ac:dyDescent="0.25">
      <c r="B204" s="7" t="s">
        <v>63</v>
      </c>
      <c r="D204" t="str">
        <v xml:space="preserve">log(school) - log(n+delta+g)    0.235***      0.266***       0.241    </v>
      </c>
    </row>
    <row r="205" spans="2:4" x14ac:dyDescent="0.25">
      <c r="B205" s="7" t="s">
        <v>64</v>
      </c>
      <c r="D205" t="str">
        <v xml:space="preserve">                                 (0.059)       (0.080)      (0.142)   </v>
      </c>
    </row>
    <row r="206" spans="2:4" x14ac:dyDescent="0.25">
      <c r="B206" s="7" t="s">
        <v>65</v>
      </c>
      <c r="D206" t="str">
        <v xml:space="preserve">                                                                      </v>
      </c>
    </row>
    <row r="207" spans="2:4" x14ac:dyDescent="0.25">
      <c r="B207" s="7" t="s">
        <v>184</v>
      </c>
      <c r="D207" t="str">
        <v xml:space="preserve">Constant                        2.457***      3.090***      3.554***  </v>
      </c>
    </row>
    <row r="208" spans="2:4" x14ac:dyDescent="0.25">
      <c r="B208" s="7" t="s">
        <v>67</v>
      </c>
      <c r="D208" t="str">
        <v xml:space="preserve">                                 (0.473)       (0.530)      (0.634)   </v>
      </c>
    </row>
    <row r="209" spans="2:10" x14ac:dyDescent="0.25">
      <c r="D209" t="str">
        <v xml:space="preserve">                                                                      </v>
      </c>
    </row>
    <row r="210" spans="2:10" x14ac:dyDescent="0.25">
      <c r="D210" t="str">
        <v xml:space="preserve">N                                  98            75            22     </v>
      </c>
    </row>
    <row r="211" spans="2:10" x14ac:dyDescent="0.25">
      <c r="D211" t="str">
        <v xml:space="preserve">Adjusted R2                       0.465         0.437        0.659    </v>
      </c>
    </row>
    <row r="212" spans="2:10" x14ac:dyDescent="0.25">
      <c r="D212" t="str">
        <v>======================================================================</v>
      </c>
    </row>
    <row r="213" spans="2:10" x14ac:dyDescent="0.25">
      <c r="D213" t="str">
        <v>Notes:                          ***Significant at the 1 percent level.</v>
      </c>
    </row>
    <row r="214" spans="2:10" x14ac:dyDescent="0.25">
      <c r="D214" t="str">
        <v xml:space="preserve">                                 **Significant at the 5 percent level.</v>
      </c>
    </row>
    <row r="215" spans="2:10" x14ac:dyDescent="0.25">
      <c r="D215" t="str">
        <v xml:space="preserve">                                 *Significant at the 10 percent level.</v>
      </c>
    </row>
    <row r="219" spans="2:10" s="6" customFormat="1" ht="18" x14ac:dyDescent="0.25">
      <c r="B219" s="5" t="s">
        <v>107</v>
      </c>
    </row>
    <row r="221" spans="2:10" x14ac:dyDescent="0.25">
      <c r="B221" s="7" t="s">
        <v>185</v>
      </c>
      <c r="D221" s="11" t="str" cm="1">
        <f t="array" ref="D221:J223">_xll.XLRCODE_ENV("solow", B221:B221, "previous",D191)</f>
        <v/>
      </c>
      <c r="E221" t="str">
        <v>Res.Df</v>
      </c>
      <c r="F221" t="str">
        <v>RSS</v>
      </c>
      <c r="G221" t="str">
        <v>Df</v>
      </c>
      <c r="H221" t="str">
        <v>Sum of Sq</v>
      </c>
      <c r="I221" t="str">
        <v>F</v>
      </c>
      <c r="J221" t="str">
        <v>Pr(&gt;F)</v>
      </c>
    </row>
    <row r="222" spans="2:10" x14ac:dyDescent="0.25">
      <c r="D222" t="str">
        <v>1</v>
      </c>
      <c r="E222">
        <v>94</v>
      </c>
      <c r="F222">
        <v>10.019609375063387</v>
      </c>
      <c r="G222" t="e">
        <v>#N/A</v>
      </c>
      <c r="H222" t="e">
        <v>#N/A</v>
      </c>
      <c r="I222" t="e">
        <v>#N/A</v>
      </c>
      <c r="J222" t="e">
        <v>#N/A</v>
      </c>
    </row>
    <row r="223" spans="2:10" x14ac:dyDescent="0.25">
      <c r="D223" t="str">
        <v>2</v>
      </c>
      <c r="E223">
        <v>93</v>
      </c>
      <c r="F223">
        <v>9.9455435630327109</v>
      </c>
      <c r="G223">
        <v>1</v>
      </c>
      <c r="H223">
        <v>7.4065812030676526E-2</v>
      </c>
      <c r="I223">
        <v>0.6925836154854188</v>
      </c>
      <c r="J223">
        <v>0.40741890799893976</v>
      </c>
    </row>
    <row r="225" spans="2:10" x14ac:dyDescent="0.25">
      <c r="B225" s="7" t="s">
        <v>186</v>
      </c>
      <c r="D225" s="11" t="str" cm="1">
        <f t="array" ref="D225:J227">_xll.XLRCODE_ENV("solow", B225:B225, "previous",D221)</f>
        <v/>
      </c>
      <c r="E225" t="str">
        <v>Res.Df</v>
      </c>
      <c r="F225" t="str">
        <v>RSS</v>
      </c>
      <c r="G225" t="str">
        <v>Df</v>
      </c>
      <c r="H225" t="str">
        <v>Sum of Sq</v>
      </c>
      <c r="I225" t="str">
        <v>F</v>
      </c>
      <c r="J225" t="str">
        <v>Pr(&gt;F)</v>
      </c>
    </row>
    <row r="226" spans="2:10" x14ac:dyDescent="0.25">
      <c r="D226" t="str">
        <v>1</v>
      </c>
      <c r="E226">
        <v>71</v>
      </c>
      <c r="F226">
        <v>6.5526468567844898</v>
      </c>
      <c r="G226" t="e">
        <v>#N/A</v>
      </c>
      <c r="H226" t="e">
        <v>#N/A</v>
      </c>
      <c r="I226" t="e">
        <v>#N/A</v>
      </c>
      <c r="J226" t="e">
        <v>#N/A</v>
      </c>
    </row>
    <row r="227" spans="2:10" x14ac:dyDescent="0.25">
      <c r="D227" t="str">
        <v>2</v>
      </c>
      <c r="E227">
        <v>70</v>
      </c>
      <c r="F227">
        <v>6.4874492491736042</v>
      </c>
      <c r="G227">
        <v>1</v>
      </c>
      <c r="H227">
        <v>6.5197607610885555E-2</v>
      </c>
      <c r="I227">
        <v>0.70348643318378545</v>
      </c>
      <c r="J227">
        <v>0.40446979166574193</v>
      </c>
    </row>
    <row r="229" spans="2:10" x14ac:dyDescent="0.25">
      <c r="B229" s="7" t="s">
        <v>187</v>
      </c>
      <c r="D229" s="11" t="str" cm="1">
        <f t="array" ref="D229:J231">_xll.XLRCODE_ENV("solow", B229:B229, "previous",D225)</f>
        <v/>
      </c>
      <c r="E229" t="str">
        <v>Res.Df</v>
      </c>
      <c r="F229" t="str">
        <v>RSS</v>
      </c>
      <c r="G229" t="str">
        <v>Df</v>
      </c>
      <c r="H229" t="str">
        <v>Sum of Sq</v>
      </c>
      <c r="I229" t="str">
        <v>F</v>
      </c>
      <c r="J229" t="str">
        <v>Pr(&gt;F)</v>
      </c>
    </row>
    <row r="230" spans="2:10" x14ac:dyDescent="0.25">
      <c r="D230" t="str">
        <v>1</v>
      </c>
      <c r="E230">
        <v>18</v>
      </c>
      <c r="F230">
        <v>0.38076882571547377</v>
      </c>
      <c r="G230" t="e">
        <v>#N/A</v>
      </c>
      <c r="H230" t="e">
        <v>#N/A</v>
      </c>
      <c r="I230" t="e">
        <v>#N/A</v>
      </c>
      <c r="J230" t="e">
        <v>#N/A</v>
      </c>
    </row>
    <row r="231" spans="2:10" x14ac:dyDescent="0.25">
      <c r="D231" t="str">
        <v>2</v>
      </c>
      <c r="E231">
        <v>17</v>
      </c>
      <c r="F231">
        <v>0.36742433055489665</v>
      </c>
      <c r="G231">
        <v>1</v>
      </c>
      <c r="H231">
        <v>1.3344495160577119E-2</v>
      </c>
      <c r="I231">
        <v>0.61742350428237658</v>
      </c>
      <c r="J231">
        <v>0.44282124812737689</v>
      </c>
    </row>
    <row r="234" spans="2:10" s="6" customFormat="1" ht="18" x14ac:dyDescent="0.25">
      <c r="B234" s="5" t="s">
        <v>142</v>
      </c>
    </row>
    <row r="236" spans="2:10" x14ac:dyDescent="0.25">
      <c r="B236" s="7" t="s">
        <v>143</v>
      </c>
      <c r="D236" s="11" t="str" cm="1">
        <f t="array" ref="D236">_xll.XLRCODE_ENV("solow", B236:B244, "previous",D229)</f>
        <v>Implied halflife of unconditional (Non-oil): 49</v>
      </c>
    </row>
    <row r="237" spans="2:10" x14ac:dyDescent="0.25">
      <c r="B237" s="7" t="s">
        <v>188</v>
      </c>
    </row>
    <row r="238" spans="2:10" x14ac:dyDescent="0.25">
      <c r="B238" s="7" t="s">
        <v>145</v>
      </c>
    </row>
    <row r="239" spans="2:10" x14ac:dyDescent="0.25">
      <c r="B239" s="7"/>
    </row>
    <row r="240" spans="2:10" x14ac:dyDescent="0.25">
      <c r="B240" s="7" t="s">
        <v>154</v>
      </c>
    </row>
    <row r="241" spans="2:4" x14ac:dyDescent="0.25">
      <c r="B241" s="7" t="s">
        <v>147</v>
      </c>
    </row>
    <row r="242" spans="2:4" x14ac:dyDescent="0.25">
      <c r="B242" s="7"/>
    </row>
    <row r="243" spans="2:4" x14ac:dyDescent="0.25">
      <c r="B243" s="7" t="s">
        <v>208</v>
      </c>
    </row>
    <row r="244" spans="2:4" x14ac:dyDescent="0.25">
      <c r="B244" s="7" t="s">
        <v>149</v>
      </c>
    </row>
    <row r="246" spans="2:4" x14ac:dyDescent="0.25">
      <c r="B246" s="7" t="s">
        <v>143</v>
      </c>
      <c r="D246" s="11" t="str" cm="1">
        <f t="array" ref="D246">_xll.XLRCODE_ENV("solow", B246:B254, "previous",D236)</f>
        <v>Implied halflife of unconditional (Intermediate): 37</v>
      </c>
    </row>
    <row r="247" spans="2:4" x14ac:dyDescent="0.25">
      <c r="B247" s="7" t="s">
        <v>189</v>
      </c>
    </row>
    <row r="248" spans="2:4" x14ac:dyDescent="0.25">
      <c r="B248" s="7" t="s">
        <v>145</v>
      </c>
    </row>
    <row r="249" spans="2:4" x14ac:dyDescent="0.25">
      <c r="B249" s="7"/>
    </row>
    <row r="250" spans="2:4" x14ac:dyDescent="0.25">
      <c r="B250" s="7" t="s">
        <v>154</v>
      </c>
    </row>
    <row r="251" spans="2:4" x14ac:dyDescent="0.25">
      <c r="B251" s="7" t="s">
        <v>147</v>
      </c>
    </row>
    <row r="252" spans="2:4" x14ac:dyDescent="0.25">
      <c r="B252" s="7"/>
    </row>
    <row r="253" spans="2:4" x14ac:dyDescent="0.25">
      <c r="B253" s="7" t="s">
        <v>151</v>
      </c>
    </row>
    <row r="254" spans="2:4" x14ac:dyDescent="0.25">
      <c r="B254" s="7" t="s">
        <v>152</v>
      </c>
    </row>
    <row r="256" spans="2:4" x14ac:dyDescent="0.25">
      <c r="B256" s="7" t="s">
        <v>143</v>
      </c>
      <c r="D256" s="11" t="str" cm="1">
        <f t="array" ref="D256">_xll.XLRCODE_ENV("solow", B256:B264, "previous",D246)</f>
        <v>Implied halflife of unconditional (OECD): 34</v>
      </c>
    </row>
    <row r="257" spans="2:4" x14ac:dyDescent="0.25">
      <c r="B257" s="7" t="s">
        <v>190</v>
      </c>
    </row>
    <row r="258" spans="2:4" x14ac:dyDescent="0.25">
      <c r="B258" s="7" t="s">
        <v>145</v>
      </c>
    </row>
    <row r="259" spans="2:4" x14ac:dyDescent="0.25">
      <c r="B259" s="7"/>
    </row>
    <row r="260" spans="2:4" x14ac:dyDescent="0.25">
      <c r="B260" s="7" t="s">
        <v>154</v>
      </c>
    </row>
    <row r="261" spans="2:4" x14ac:dyDescent="0.25">
      <c r="B261" s="7" t="s">
        <v>147</v>
      </c>
    </row>
    <row r="262" spans="2:4" x14ac:dyDescent="0.25">
      <c r="B262" s="7"/>
    </row>
    <row r="263" spans="2:4" x14ac:dyDescent="0.25">
      <c r="B263" s="7" t="s">
        <v>155</v>
      </c>
    </row>
    <row r="264" spans="2:4" x14ac:dyDescent="0.25">
      <c r="B264" s="7" t="s">
        <v>156</v>
      </c>
    </row>
    <row r="267" spans="2:4" s="6" customFormat="1" ht="18" x14ac:dyDescent="0.25">
      <c r="B267" s="15" t="s">
        <v>209</v>
      </c>
    </row>
    <row r="269" spans="2:4" x14ac:dyDescent="0.25">
      <c r="B269" s="7" t="s">
        <v>191</v>
      </c>
      <c r="D269" s="11" t="e" cm="1">
        <f t="array" ref="D269:D277">_xll.XLRCODE_ENV("solow", B269:B275, "previous",D256)</f>
        <v>#NULL!</v>
      </c>
    </row>
    <row r="270" spans="2:4" x14ac:dyDescent="0.25">
      <c r="B270" s="7" t="s">
        <v>192</v>
      </c>
      <c r="D270" t="e">
        <v>#NULL!</v>
      </c>
    </row>
    <row r="271" spans="2:4" x14ac:dyDescent="0.25">
      <c r="B271" s="7" t="s">
        <v>193</v>
      </c>
      <c r="D271" t="e">
        <v>#NULL!</v>
      </c>
    </row>
    <row r="272" spans="2:4" x14ac:dyDescent="0.25">
      <c r="B272" s="7" t="s">
        <v>194</v>
      </c>
      <c r="D272" t="e">
        <v>#NULL!</v>
      </c>
    </row>
    <row r="273" spans="2:4" x14ac:dyDescent="0.25">
      <c r="B273" s="7" t="s">
        <v>195</v>
      </c>
      <c r="D273" t="e">
        <v>#NULL!</v>
      </c>
    </row>
    <row r="274" spans="2:4" x14ac:dyDescent="0.25">
      <c r="B274" s="7" t="s">
        <v>196</v>
      </c>
      <c r="D274" t="e">
        <v>#NULL!</v>
      </c>
    </row>
    <row r="275" spans="2:4" x14ac:dyDescent="0.25">
      <c r="B275" s="7" t="s">
        <v>197</v>
      </c>
      <c r="D275" t="e">
        <v>#NULL!</v>
      </c>
    </row>
    <row r="276" spans="2:4" x14ac:dyDescent="0.25">
      <c r="D276" t="e">
        <v>#NULL!</v>
      </c>
    </row>
    <row r="277" spans="2:4" x14ac:dyDescent="0.25">
      <c r="D277" t="e">
        <v>#NULL!</v>
      </c>
    </row>
    <row r="280" spans="2:4" x14ac:dyDescent="0.25">
      <c r="B280" s="7" t="s">
        <v>198</v>
      </c>
      <c r="D280" s="11" t="e" cm="1">
        <f t="array" ref="D280:D288">_xll.XLRCODE_ENV("solow", B280:B291, "previous",D269)</f>
        <v>#NULL!</v>
      </c>
    </row>
    <row r="281" spans="2:4" x14ac:dyDescent="0.25">
      <c r="B281" s="7" t="s">
        <v>199</v>
      </c>
      <c r="D281" t="e">
        <v>#NULL!</v>
      </c>
    </row>
    <row r="282" spans="2:4" x14ac:dyDescent="0.25">
      <c r="B282" s="7"/>
      <c r="D282" t="e">
        <v>#NULL!</v>
      </c>
    </row>
    <row r="283" spans="2:4" x14ac:dyDescent="0.25">
      <c r="B283" s="7" t="s">
        <v>200</v>
      </c>
      <c r="D283" t="e">
        <v>#NULL!</v>
      </c>
    </row>
    <row r="284" spans="2:4" x14ac:dyDescent="0.25">
      <c r="B284" s="7"/>
      <c r="D284" t="e">
        <v>#NULL!</v>
      </c>
    </row>
    <row r="285" spans="2:4" x14ac:dyDescent="0.25">
      <c r="B285" s="7" t="s">
        <v>201</v>
      </c>
      <c r="D285" t="e">
        <v>#NULL!</v>
      </c>
    </row>
    <row r="286" spans="2:4" x14ac:dyDescent="0.25">
      <c r="B286" s="7" t="s">
        <v>192</v>
      </c>
      <c r="D286" t="e">
        <v>#NULL!</v>
      </c>
    </row>
    <row r="287" spans="2:4" x14ac:dyDescent="0.25">
      <c r="B287" s="7" t="s">
        <v>193</v>
      </c>
      <c r="D287" t="e">
        <v>#NULL!</v>
      </c>
    </row>
    <row r="288" spans="2:4" x14ac:dyDescent="0.25">
      <c r="B288" s="7" t="s">
        <v>194</v>
      </c>
      <c r="D288" t="e">
        <v>#NULL!</v>
      </c>
    </row>
    <row r="289" spans="2:4" x14ac:dyDescent="0.25">
      <c r="B289" s="7" t="s">
        <v>202</v>
      </c>
    </row>
    <row r="290" spans="2:4" x14ac:dyDescent="0.25">
      <c r="B290" s="7" t="s">
        <v>196</v>
      </c>
    </row>
    <row r="291" spans="2:4" x14ac:dyDescent="0.25">
      <c r="B291" s="7" t="s">
        <v>197</v>
      </c>
    </row>
    <row r="293" spans="2:4" x14ac:dyDescent="0.25">
      <c r="B293" s="7" t="s">
        <v>203</v>
      </c>
      <c r="D293" s="11" t="e" cm="1">
        <f t="array" ref="D293:D301">_xll.XLRCODE_ENV("solow", B293:B304, "previous",D282)</f>
        <v>#NULL!</v>
      </c>
    </row>
    <row r="294" spans="2:4" x14ac:dyDescent="0.25">
      <c r="B294" s="7" t="s">
        <v>204</v>
      </c>
      <c r="D294" t="e">
        <v>#NULL!</v>
      </c>
    </row>
    <row r="295" spans="2:4" x14ac:dyDescent="0.25">
      <c r="B295" s="7"/>
      <c r="D295" t="e">
        <v>#NULL!</v>
      </c>
    </row>
    <row r="296" spans="2:4" x14ac:dyDescent="0.25">
      <c r="B296" s="7" t="s">
        <v>205</v>
      </c>
      <c r="D296" t="e">
        <v>#NULL!</v>
      </c>
    </row>
    <row r="297" spans="2:4" x14ac:dyDescent="0.25">
      <c r="B297" s="7"/>
      <c r="D297" t="e">
        <v>#NULL!</v>
      </c>
    </row>
    <row r="298" spans="2:4" x14ac:dyDescent="0.25">
      <c r="B298" s="7" t="s">
        <v>206</v>
      </c>
      <c r="D298" t="e">
        <v>#NULL!</v>
      </c>
    </row>
    <row r="299" spans="2:4" x14ac:dyDescent="0.25">
      <c r="B299" s="7" t="s">
        <v>192</v>
      </c>
      <c r="D299" t="e">
        <v>#NULL!</v>
      </c>
    </row>
    <row r="300" spans="2:4" x14ac:dyDescent="0.25">
      <c r="B300" s="7" t="s">
        <v>193</v>
      </c>
      <c r="D300" t="e">
        <v>#NULL!</v>
      </c>
    </row>
    <row r="301" spans="2:4" x14ac:dyDescent="0.25">
      <c r="B301" s="7" t="s">
        <v>194</v>
      </c>
      <c r="D301" t="e">
        <v>#NULL!</v>
      </c>
    </row>
    <row r="302" spans="2:4" x14ac:dyDescent="0.25">
      <c r="B302" s="7" t="s">
        <v>207</v>
      </c>
    </row>
    <row r="303" spans="2:4" x14ac:dyDescent="0.25">
      <c r="B303" s="7" t="s">
        <v>196</v>
      </c>
    </row>
    <row r="304" spans="2:4" x14ac:dyDescent="0.25">
      <c r="B304" s="7" t="s">
        <v>197</v>
      </c>
    </row>
  </sheetData>
  <hyperlinks>
    <hyperlink ref="B5" r:id="rId1" xr:uid="{C8BA0596-FC91-4113-A4E0-25A36FC5CA6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Solow Model</vt:lpstr>
      <vt:lpstr>Augmented Solow Model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Goncalves Costa Amaral</dc:creator>
  <cp:lastModifiedBy>Eduardo Amaral</cp:lastModifiedBy>
  <dcterms:created xsi:type="dcterms:W3CDTF">2023-12-23T17:59:50Z</dcterms:created>
  <dcterms:modified xsi:type="dcterms:W3CDTF">2023-12-30T22:20:31Z</dcterms:modified>
</cp:coreProperties>
</file>