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"/>
    </mc:Choice>
  </mc:AlternateContent>
  <xr:revisionPtr revIDLastSave="0" documentId="13_ncr:1_{C3371E27-925D-49F2-A8F6-1C0380CD55B2}" xr6:coauthVersionLast="47" xr6:coauthVersionMax="47" xr10:uidLastSave="{00000000-0000-0000-0000-000000000000}"/>
  <bookViews>
    <workbookView xWindow="-120" yWindow="-120" windowWidth="26760" windowHeight="14520" xr2:uid="{8C7D3A3E-4110-4FC7-9D73-32F8899AF9BE}"/>
  </bookViews>
  <sheets>
    <sheet name="xlR" sheetId="3" r:id="rId1"/>
    <sheet name="Data types" sheetId="1" r:id="rId2"/>
    <sheet name="Data sources" sheetId="10" r:id="rId3"/>
    <sheet name="Deseas" sheetId="5" r:id="rId4"/>
    <sheet name="Dating Cycles" sheetId="7" r:id="rId5"/>
    <sheet name="Stock Prices" sheetId="6" r:id="rId6"/>
    <sheet name="RBC" sheetId="8" r:id="rId7"/>
    <sheet name="Smets and Woulters" sheetId="9" r:id="rId8"/>
    <sheet name="Function" sheetId="2" r:id="rId9"/>
  </sheets>
  <externalReferences>
    <externalReference r:id="rId10"/>
  </externalReferences>
  <definedNames>
    <definedName name="R_SEAS">_xlfn.LAMBDA(_xlpm.dates,_xlpm.values,_xlpm.freq, _xll.xlR_Routine( "installAndLoad('seasonal') installAndLoad('stats')  dates &lt;- as.Date(dates, origin = '1899-12-30')  myTS &lt;- ts(values, start=c(year(dates[1]), month(dates[1])), frequency=freq)  s &lt;- seas(myTS) final(s)", _xlpm.dates,_xlpm.values,_xlpm.freq) 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5" i="9" l="1" a="1"/>
  <c r="F9" i="8" a="1"/>
  <c r="C5" i="8" a="1"/>
  <c r="AA5" i="8" a="1"/>
  <c r="Z5" i="9" a="1"/>
  <c r="Q5" i="8" a="1"/>
  <c r="C68" i="9" a="1"/>
  <c r="F5" i="9" a="1"/>
  <c r="C5" i="9" a="1"/>
  <c r="K5" i="8" a="1"/>
  <c r="E2" i="5" a="1"/>
  <c r="Z27" i="9" a="1"/>
  <c r="F5" i="8" a="1"/>
  <c r="A5" i="8" a="1"/>
  <c r="F27" i="9" a="1"/>
  <c r="I5" i="8" a="1"/>
  <c r="C29" i="8" a="1"/>
  <c r="AP22" i="9" a="1"/>
  <c r="AP5" i="9" a="1"/>
  <c r="Q17" i="8" a="1"/>
  <c r="BE5" i="9" a="1"/>
  <c r="I9" i="8" a="1"/>
  <c r="K6" i="7" a="1"/>
  <c r="G7" i="7" a="1"/>
  <c r="I11" i="2" a="1"/>
  <c r="I3" i="2" a="1"/>
  <c r="C2" i="6" a="1"/>
  <c r="A5" i="9" a="1"/>
  <c r="J2" i="3" a="1"/>
  <c r="I2" i="3" a="1"/>
  <c r="G2" i="3" a="1"/>
  <c r="C2" i="3" a="1"/>
  <c r="B2" i="3" a="1"/>
  <c r="A2" i="3" a="1"/>
  <c r="F60" i="1" a="1"/>
  <c r="F3" i="1" a="1"/>
  <c r="F34" i="1" a="1"/>
  <c r="F25" i="1" a="1"/>
  <c r="F54" i="1" a="1"/>
  <c r="F47" i="1" a="1"/>
  <c r="F41" i="1" a="1"/>
  <c r="F5" i="1" a="1"/>
  <c r="F30" i="1" a="1"/>
  <c r="F21" i="1" a="1"/>
  <c r="F39" i="1" a="1"/>
  <c r="F56" i="1" a="1"/>
  <c r="F9" i="1" a="1"/>
  <c r="F13" i="1" a="1"/>
  <c r="F23" i="1" a="1"/>
  <c r="F16" i="1" a="1"/>
  <c r="F28" i="1" a="1"/>
  <c r="F44" i="1" a="1"/>
  <c r="F52" i="1" a="1"/>
  <c r="F37" i="1" a="1"/>
  <c r="C2" i="10" a="1"/>
  <c r="F60" i="1" l="1"/>
  <c r="F54" i="1"/>
  <c r="C2" i="10"/>
  <c r="K6" i="7"/>
  <c r="G7" i="7"/>
  <c r="I11" i="2"/>
  <c r="I3" i="2"/>
  <c r="C2" i="6"/>
  <c r="A5" i="9"/>
  <c r="F37" i="1"/>
  <c r="F34" i="1"/>
  <c r="F44" i="1"/>
  <c r="F47" i="1"/>
  <c r="F52" i="1"/>
  <c r="F56" i="1"/>
  <c r="J2" i="3"/>
  <c r="I2" i="3"/>
  <c r="G2" i="3"/>
  <c r="C2" i="3"/>
  <c r="B2" i="3"/>
  <c r="A2" i="3"/>
  <c r="I9" i="8"/>
  <c r="BE5" i="9"/>
  <c r="Q17" i="8"/>
  <c r="AP5" i="9"/>
  <c r="AP22" i="9"/>
  <c r="F25" i="1"/>
  <c r="C29" i="8"/>
  <c r="F5" i="1"/>
  <c r="I5" i="8"/>
  <c r="F27" i="9"/>
  <c r="A5" i="8"/>
  <c r="F5" i="8"/>
  <c r="Z27" i="9"/>
  <c r="F9" i="1"/>
  <c r="E2" i="5"/>
  <c r="K5" i="8"/>
  <c r="C5" i="9"/>
  <c r="F5" i="9"/>
  <c r="C68" i="9"/>
  <c r="F3" i="1"/>
  <c r="F30" i="1"/>
  <c r="F13" i="1"/>
  <c r="Q5" i="8"/>
  <c r="F39" i="1"/>
  <c r="Z5" i="9"/>
  <c r="AA5" i="8"/>
  <c r="F23" i="1"/>
  <c r="C5" i="8"/>
  <c r="F28" i="1"/>
  <c r="F16" i="1"/>
  <c r="F21" i="1"/>
  <c r="F41" i="1"/>
  <c r="F9" i="8"/>
  <c r="AJ5" i="9"/>
  <c r="H221" i="7" l="1" a="1"/>
  <c r="H221" i="7" s="1"/>
  <c r="H52" i="7" a="1"/>
  <c r="H52" i="7" s="1"/>
  <c r="H67" i="7" a="1"/>
  <c r="H67" i="7" s="1"/>
  <c r="H210" i="7" a="1"/>
  <c r="H210" i="7" s="1"/>
  <c r="H187" i="7" a="1"/>
  <c r="H187" i="7" s="1"/>
  <c r="H211" i="7" a="1"/>
  <c r="H211" i="7" s="1"/>
  <c r="H179" i="7" a="1"/>
  <c r="H179" i="7" s="1"/>
  <c r="H227" i="7" a="1"/>
  <c r="H227" i="7" s="1"/>
  <c r="H158" i="7" a="1"/>
  <c r="H158" i="7" s="1"/>
  <c r="H149" i="7" a="1"/>
  <c r="H149" i="7" s="1"/>
  <c r="H60" i="7" a="1"/>
  <c r="H60" i="7" s="1"/>
  <c r="H75" i="7" a="1"/>
  <c r="H75" i="7" s="1"/>
  <c r="H191" i="7" a="1"/>
  <c r="H191" i="7" s="1"/>
  <c r="H235" i="7" a="1"/>
  <c r="H235" i="7" s="1"/>
  <c r="H66" i="7" a="1"/>
  <c r="H66" i="7" s="1"/>
  <c r="H81" i="7" a="1"/>
  <c r="H81" i="7" s="1"/>
  <c r="H224" i="7" a="1"/>
  <c r="H224" i="7" s="1"/>
  <c r="H234" i="7" a="1"/>
  <c r="H234" i="7" s="1"/>
  <c r="H225" i="7" a="1"/>
  <c r="H225" i="7" s="1"/>
  <c r="H13" i="7" a="1"/>
  <c r="H13" i="7" s="1"/>
  <c r="H242" i="7" a="1"/>
  <c r="H242" i="7" s="1"/>
  <c r="H186" i="7" a="1"/>
  <c r="H186" i="7" s="1"/>
  <c r="H30" i="7" a="1"/>
  <c r="H30" i="7" s="1"/>
  <c r="H74" i="7" a="1"/>
  <c r="H74" i="7" s="1"/>
  <c r="H89" i="7" a="1"/>
  <c r="H89" i="7" s="1"/>
  <c r="H219" i="7" a="1"/>
  <c r="H219" i="7" s="1"/>
  <c r="H133" i="7" a="1"/>
  <c r="H133" i="7" s="1"/>
  <c r="H20" i="7" a="1"/>
  <c r="H20" i="7" s="1"/>
  <c r="H118" i="7" a="1"/>
  <c r="H118" i="7" s="1"/>
  <c r="H147" i="7" a="1"/>
  <c r="H147" i="7" s="1"/>
  <c r="H21" i="7" a="1"/>
  <c r="H21" i="7" s="1"/>
  <c r="H23" i="7" a="1"/>
  <c r="H23" i="7" s="1"/>
  <c r="H80" i="7" a="1"/>
  <c r="H80" i="7" s="1"/>
  <c r="H110" i="7" a="1"/>
  <c r="H110" i="7" s="1"/>
  <c r="H212" i="7" a="1"/>
  <c r="H212" i="7" s="1"/>
  <c r="H11" i="7" a="1"/>
  <c r="H11" i="7" s="1"/>
  <c r="H240" i="7" a="1"/>
  <c r="H240" i="7" s="1"/>
  <c r="H14" i="7" a="1"/>
  <c r="H14" i="7" s="1"/>
  <c r="H29" i="7" a="1"/>
  <c r="H29" i="7" s="1"/>
  <c r="H229" i="7" a="1"/>
  <c r="H229" i="7" s="1"/>
  <c r="H16" i="7" a="1"/>
  <c r="H16" i="7" s="1"/>
  <c r="H88" i="7" a="1"/>
  <c r="H88" i="7" s="1"/>
  <c r="H35" i="7" a="1"/>
  <c r="H35" i="7" s="1"/>
  <c r="H22" i="7" a="1"/>
  <c r="H22" i="7" s="1"/>
  <c r="H37" i="7" a="1"/>
  <c r="H37" i="7" s="1"/>
  <c r="H95" i="7" a="1"/>
  <c r="H95" i="7" s="1"/>
  <c r="H124" i="7" a="1"/>
  <c r="H124" i="7" s="1"/>
  <c r="H200" i="7" a="1"/>
  <c r="H200" i="7" s="1"/>
  <c r="H12" i="7" a="1"/>
  <c r="H12" i="7" s="1"/>
  <c r="H27" i="7" a="1"/>
  <c r="H27" i="7" s="1"/>
  <c r="H28" i="7" a="1"/>
  <c r="H28" i="7" s="1"/>
  <c r="H43" i="7" a="1"/>
  <c r="H43" i="7" s="1"/>
  <c r="H173" i="7" a="1"/>
  <c r="H173" i="7" s="1"/>
  <c r="H31" i="7" a="1"/>
  <c r="H31" i="7" s="1"/>
  <c r="H103" i="7" a="1"/>
  <c r="H103" i="7" s="1"/>
  <c r="H132" i="7" a="1"/>
  <c r="H132" i="7" s="1"/>
  <c r="H49" i="7" a="1"/>
  <c r="H49" i="7" s="1"/>
  <c r="H161" i="7" a="1"/>
  <c r="H161" i="7" s="1"/>
  <c r="H36" i="7" a="1"/>
  <c r="H36" i="7" s="1"/>
  <c r="H51" i="7" a="1"/>
  <c r="H51" i="7" s="1"/>
  <c r="H109" i="7" a="1"/>
  <c r="H109" i="7" s="1"/>
  <c r="H138" i="7" a="1"/>
  <c r="H138" i="7" s="1"/>
  <c r="H201" i="7" a="1"/>
  <c r="H201" i="7" s="1"/>
  <c r="H26" i="7" a="1"/>
  <c r="H26" i="7" s="1"/>
  <c r="H41" i="7" a="1"/>
  <c r="H41" i="7" s="1"/>
  <c r="H42" i="7" a="1"/>
  <c r="H42" i="7" s="1"/>
  <c r="H57" i="7" a="1"/>
  <c r="H57" i="7" s="1"/>
  <c r="H163" i="7" a="1"/>
  <c r="H163" i="7" s="1"/>
  <c r="H45" i="7" a="1"/>
  <c r="H45" i="7" s="1"/>
  <c r="H117" i="7" a="1"/>
  <c r="H117" i="7" s="1"/>
  <c r="H146" i="7" a="1"/>
  <c r="H146" i="7" s="1"/>
  <c r="H92" i="7" a="1"/>
  <c r="H92" i="7" s="1"/>
  <c r="H190" i="7" a="1"/>
  <c r="H190" i="7" s="1"/>
  <c r="H232" i="7" a="1"/>
  <c r="H232" i="7" s="1"/>
  <c r="H50" i="7" a="1"/>
  <c r="H50" i="7" s="1"/>
  <c r="H65" i="7" a="1"/>
  <c r="H65" i="7" s="1"/>
  <c r="H123" i="7" a="1"/>
  <c r="H123" i="7" s="1"/>
  <c r="H152" i="7" a="1"/>
  <c r="H152" i="7" s="1"/>
  <c r="H206" i="7" a="1"/>
  <c r="H206" i="7" s="1"/>
  <c r="H40" i="7" a="1"/>
  <c r="H40" i="7" s="1"/>
  <c r="H70" i="7" a="1"/>
  <c r="H70" i="7" s="1"/>
  <c r="H56" i="7" a="1"/>
  <c r="H56" i="7" s="1"/>
  <c r="H86" i="7" a="1"/>
  <c r="H86" i="7" s="1"/>
  <c r="H236" i="7" a="1"/>
  <c r="H236" i="7" s="1"/>
  <c r="H59" i="7" a="1"/>
  <c r="H59" i="7" s="1"/>
  <c r="H131" i="7" a="1"/>
  <c r="H131" i="7" s="1"/>
  <c r="H160" i="7" a="1"/>
  <c r="H160" i="7" s="1"/>
  <c r="H120" i="7" a="1"/>
  <c r="H120" i="7" s="1"/>
  <c r="H204" i="7" a="1"/>
  <c r="H204" i="7" s="1"/>
  <c r="H203" i="7" a="1"/>
  <c r="H203" i="7" s="1"/>
  <c r="H64" i="7" a="1"/>
  <c r="H64" i="7" s="1"/>
  <c r="H108" i="7" a="1"/>
  <c r="H108" i="7" s="1"/>
  <c r="H137" i="7" a="1"/>
  <c r="H137" i="7" s="1"/>
  <c r="H181" i="7" a="1"/>
  <c r="H181" i="7" s="1"/>
  <c r="H10" i="7" a="1"/>
  <c r="H10" i="7" s="1"/>
  <c r="H55" i="7" a="1"/>
  <c r="H55" i="7" s="1"/>
  <c r="H84" i="7" a="1"/>
  <c r="H84" i="7" s="1"/>
  <c r="H71" i="7" a="1"/>
  <c r="H71" i="7" s="1"/>
  <c r="H100" i="7" a="1"/>
  <c r="H100" i="7" s="1"/>
  <c r="H15" i="7" a="1"/>
  <c r="H15" i="7" s="1"/>
  <c r="H73" i="7" a="1"/>
  <c r="H73" i="7" s="1"/>
  <c r="H145" i="7" a="1"/>
  <c r="H145" i="7" s="1"/>
  <c r="H175" i="7" a="1"/>
  <c r="H175" i="7" s="1"/>
  <c r="H220" i="7" a="1"/>
  <c r="H220" i="7" s="1"/>
  <c r="H218" i="7" a="1"/>
  <c r="H218" i="7" s="1"/>
  <c r="H34" i="7" a="1"/>
  <c r="H34" i="7" s="1"/>
  <c r="H79" i="7" a="1"/>
  <c r="H79" i="7" s="1"/>
  <c r="H122" i="7" a="1"/>
  <c r="H122" i="7" s="1"/>
  <c r="H166" i="7" a="1"/>
  <c r="H166" i="7" s="1"/>
  <c r="H195" i="7" a="1"/>
  <c r="H195" i="7" s="1"/>
  <c r="H167" i="7" a="1"/>
  <c r="H167" i="7" s="1"/>
  <c r="H69" i="7" a="1"/>
  <c r="H69" i="7" s="1"/>
  <c r="H98" i="7" a="1"/>
  <c r="H98" i="7" s="1"/>
  <c r="H85" i="7" a="1"/>
  <c r="H85" i="7" s="1"/>
  <c r="H128" i="7" a="1"/>
  <c r="H128" i="7" s="1"/>
  <c r="H114" i="7" a="1"/>
  <c r="H114" i="7" s="1"/>
  <c r="H102" i="7" a="1"/>
  <c r="H102" i="7" s="1"/>
  <c r="H174" i="7" a="1"/>
  <c r="H174" i="7" s="1"/>
  <c r="H189" i="7" a="1"/>
  <c r="H189" i="7" s="1"/>
  <c r="H18" i="7" a="1"/>
  <c r="H18" i="7" s="1"/>
  <c r="H93" i="7" a="1"/>
  <c r="H93" i="7" s="1"/>
  <c r="H151" i="7" a="1"/>
  <c r="H151" i="7" s="1"/>
  <c r="H180" i="7" a="1"/>
  <c r="H180" i="7" s="1"/>
  <c r="H209" i="7" a="1"/>
  <c r="H209" i="7" s="1"/>
  <c r="H238" i="7" a="1"/>
  <c r="H238" i="7" s="1"/>
  <c r="H83" i="7" a="1"/>
  <c r="H83" i="7" s="1"/>
  <c r="H112" i="7" a="1"/>
  <c r="H112" i="7" s="1"/>
  <c r="H99" i="7" a="1"/>
  <c r="H99" i="7" s="1"/>
  <c r="H143" i="7" a="1"/>
  <c r="H143" i="7" s="1"/>
  <c r="H157" i="7" a="1"/>
  <c r="H157" i="7" s="1"/>
  <c r="H116" i="7" a="1"/>
  <c r="H116" i="7" s="1"/>
  <c r="H188" i="7" a="1"/>
  <c r="H188" i="7" s="1"/>
  <c r="H106" i="7" a="1"/>
  <c r="H106" i="7" s="1"/>
  <c r="H107" i="7" a="1"/>
  <c r="H107" i="7" s="1"/>
  <c r="H222" i="7" a="1"/>
  <c r="H222" i="7" s="1"/>
  <c r="H194" i="7" a="1"/>
  <c r="H194" i="7" s="1"/>
  <c r="H25" i="7" a="1"/>
  <c r="H25" i="7" s="1"/>
  <c r="H68" i="7" a="1"/>
  <c r="H68" i="7" s="1"/>
  <c r="H97" i="7" a="1"/>
  <c r="H97" i="7" s="1"/>
  <c r="H127" i="7" a="1"/>
  <c r="H127" i="7" s="1"/>
  <c r="H113" i="7" a="1"/>
  <c r="H113" i="7" s="1"/>
  <c r="H171" i="7" a="1"/>
  <c r="H171" i="7" s="1"/>
  <c r="H185" i="7" a="1"/>
  <c r="H185" i="7" s="1"/>
  <c r="H130" i="7" a="1"/>
  <c r="H130" i="7" s="1"/>
  <c r="H202" i="7" a="1"/>
  <c r="H202" i="7" s="1"/>
  <c r="H217" i="7" a="1"/>
  <c r="H217" i="7" s="1"/>
  <c r="H177" i="7" a="1"/>
  <c r="H177" i="7" s="1"/>
  <c r="H48" i="7" a="1"/>
  <c r="H48" i="7" s="1"/>
  <c r="H33" i="7" a="1"/>
  <c r="H33" i="7" s="1"/>
  <c r="H162" i="7" a="1"/>
  <c r="H162" i="7" s="1"/>
  <c r="H121" i="7" a="1"/>
  <c r="H121" i="7" s="1"/>
  <c r="H8" i="7" a="1"/>
  <c r="H8" i="7" s="1"/>
  <c r="H208" i="7" a="1"/>
  <c r="H208" i="7" s="1"/>
  <c r="H54" i="7" a="1"/>
  <c r="H54" i="7" s="1"/>
  <c r="H111" i="7" a="1"/>
  <c r="H111" i="7" s="1"/>
  <c r="H126" i="7" a="1"/>
  <c r="H126" i="7" s="1"/>
  <c r="H141" i="7" a="1"/>
  <c r="H141" i="7" s="1"/>
  <c r="H142" i="7" a="1"/>
  <c r="H142" i="7" s="1"/>
  <c r="H214" i="7" a="1"/>
  <c r="H214" i="7" s="1"/>
  <c r="H243" i="7" a="1"/>
  <c r="H243" i="7" s="1"/>
  <c r="H144" i="7" a="1"/>
  <c r="H144" i="7" s="1"/>
  <c r="H216" i="7" a="1"/>
  <c r="H216" i="7" s="1"/>
  <c r="H7" i="7" a="1"/>
  <c r="H7" i="7" s="1"/>
  <c r="H19" i="7" a="1"/>
  <c r="H19" i="7" s="1"/>
  <c r="H77" i="7" a="1"/>
  <c r="H77" i="7" s="1"/>
  <c r="H62" i="7" a="1"/>
  <c r="H62" i="7" s="1"/>
  <c r="H150" i="7" a="1"/>
  <c r="H150" i="7" s="1"/>
  <c r="H94" i="7" a="1"/>
  <c r="H94" i="7" s="1"/>
  <c r="H223" i="7" a="1"/>
  <c r="H223" i="7" s="1"/>
  <c r="H82" i="7" a="1"/>
  <c r="H82" i="7" s="1"/>
  <c r="H153" i="7" a="1"/>
  <c r="H153" i="7" s="1"/>
  <c r="H140" i="7" a="1"/>
  <c r="H140" i="7" s="1"/>
  <c r="H155" i="7" a="1"/>
  <c r="H155" i="7" s="1"/>
  <c r="H156" i="7" a="1"/>
  <c r="H156" i="7" s="1"/>
  <c r="H228" i="7" a="1"/>
  <c r="H228" i="7" s="1"/>
  <c r="H58" i="7" a="1"/>
  <c r="H58" i="7" s="1"/>
  <c r="H159" i="7" a="1"/>
  <c r="H159" i="7" s="1"/>
  <c r="H231" i="7" a="1"/>
  <c r="H231" i="7" s="1"/>
  <c r="H63" i="7" a="1"/>
  <c r="H63" i="7" s="1"/>
  <c r="H105" i="7" a="1"/>
  <c r="H105" i="7" s="1"/>
  <c r="H164" i="7" a="1"/>
  <c r="H164" i="7" s="1"/>
  <c r="H136" i="7" a="1"/>
  <c r="H136" i="7" s="1"/>
  <c r="H237" i="7" a="1"/>
  <c r="H237" i="7" s="1"/>
  <c r="H96" i="7" a="1"/>
  <c r="H96" i="7" s="1"/>
  <c r="H196" i="7" a="1"/>
  <c r="H196" i="7" s="1"/>
  <c r="H154" i="7" a="1"/>
  <c r="H154" i="7" s="1"/>
  <c r="H169" i="7" a="1"/>
  <c r="H169" i="7" s="1"/>
  <c r="H170" i="7" a="1"/>
  <c r="H170" i="7" s="1"/>
  <c r="H44" i="7" a="1"/>
  <c r="H44" i="7" s="1"/>
  <c r="H101" i="7" a="1"/>
  <c r="H101" i="7" s="1"/>
  <c r="H245" i="7" a="1"/>
  <c r="H245" i="7" s="1"/>
  <c r="H246" i="7" a="1"/>
  <c r="H246" i="7" s="1"/>
  <c r="H91" i="7" a="1"/>
  <c r="H91" i="7" s="1"/>
  <c r="H178" i="7" a="1"/>
  <c r="H178" i="7" s="1"/>
  <c r="H165" i="7" a="1"/>
  <c r="H165" i="7" s="1"/>
  <c r="H24" i="7" a="1"/>
  <c r="H24" i="7" s="1"/>
  <c r="H125" i="7" a="1"/>
  <c r="H125" i="7" s="1"/>
  <c r="H239" i="7" a="1"/>
  <c r="H239" i="7" s="1"/>
  <c r="H168" i="7" a="1"/>
  <c r="H168" i="7" s="1"/>
  <c r="H198" i="7" a="1"/>
  <c r="H198" i="7" s="1"/>
  <c r="H184" i="7" a="1"/>
  <c r="H184" i="7" s="1"/>
  <c r="H72" i="7" a="1"/>
  <c r="H72" i="7" s="1"/>
  <c r="H129" i="7" a="1"/>
  <c r="H129" i="7" s="1"/>
  <c r="H193" i="7" a="1"/>
  <c r="H193" i="7" s="1"/>
  <c r="H32" i="7" a="1"/>
  <c r="H32" i="7" s="1"/>
  <c r="H134" i="7" a="1"/>
  <c r="H134" i="7" s="1"/>
  <c r="H76" i="7" a="1"/>
  <c r="H76" i="7" s="1"/>
  <c r="H205" i="7" a="1"/>
  <c r="H205" i="7" s="1"/>
  <c r="H78" i="7" a="1"/>
  <c r="H78" i="7" s="1"/>
  <c r="H192" i="7" a="1"/>
  <c r="H192" i="7" s="1"/>
  <c r="H9" i="7" a="1"/>
  <c r="H9" i="7" s="1"/>
  <c r="H39" i="7" a="1"/>
  <c r="H39" i="7" s="1"/>
  <c r="H139" i="7" a="1"/>
  <c r="H139" i="7" s="1"/>
  <c r="H226" i="7" a="1"/>
  <c r="H226" i="7" s="1"/>
  <c r="H183" i="7" a="1"/>
  <c r="H183" i="7" s="1"/>
  <c r="H241" i="7" a="1"/>
  <c r="H241" i="7" s="1"/>
  <c r="H199" i="7" a="1"/>
  <c r="H199" i="7" s="1"/>
  <c r="H87" i="7" a="1"/>
  <c r="H87" i="7" s="1"/>
  <c r="H172" i="7" a="1"/>
  <c r="H172" i="7" s="1"/>
  <c r="H17" i="7" a="1"/>
  <c r="H17" i="7" s="1"/>
  <c r="H47" i="7" a="1"/>
  <c r="H47" i="7" s="1"/>
  <c r="H148" i="7" a="1"/>
  <c r="H148" i="7" s="1"/>
  <c r="H90" i="7" a="1"/>
  <c r="H90" i="7" s="1"/>
  <c r="H233" i="7" a="1"/>
  <c r="H233" i="7" s="1"/>
  <c r="H119" i="7" a="1"/>
  <c r="H119" i="7" s="1"/>
  <c r="H207" i="7" a="1"/>
  <c r="H207" i="7" s="1"/>
  <c r="H38" i="7" a="1"/>
  <c r="H38" i="7" s="1"/>
  <c r="H53" i="7" a="1"/>
  <c r="H53" i="7" s="1"/>
  <c r="H182" i="7" a="1"/>
  <c r="H182" i="7" s="1"/>
  <c r="H215" i="7" a="1"/>
  <c r="H215" i="7" s="1"/>
  <c r="H197" i="7" a="1"/>
  <c r="H197" i="7" s="1"/>
  <c r="H230" i="7" a="1"/>
  <c r="H230" i="7" s="1"/>
  <c r="H213" i="7" a="1"/>
  <c r="H213" i="7" s="1"/>
  <c r="H115" i="7" a="1"/>
  <c r="H115" i="7" s="1"/>
  <c r="H244" i="7" a="1"/>
  <c r="H244" i="7" s="1"/>
  <c r="H46" i="7" a="1"/>
  <c r="H46" i="7" s="1"/>
  <c r="H61" i="7" a="1"/>
  <c r="H61" i="7" s="1"/>
  <c r="H176" i="7" a="1"/>
  <c r="H176" i="7" s="1"/>
  <c r="H104" i="7" a="1"/>
  <c r="H104" i="7" s="1"/>
  <c r="H135" i="7" a="1"/>
  <c r="H135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tc={ABF711E5-64C3-476B-B1CD-8A5A8FBA5330}</author>
  </authors>
  <commentList>
    <comment ref="D1" authorId="0" shapeId="0" xr:uid="{ABF711E5-64C3-476B-B1CD-8A5A8FBA53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IBGE
Tabela 3653
1 Indústria geral
Índice de base fixa sem ajuste sazonal (Base: média de 2012 = 100) (Número-índice): 1 de 1 casas decimais
Índice de base fixa com ajuste sazonal (Base: média de 2012 = 100) (Número-índice): 1 de 1 casas decimais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tc={41F864D8-E9A6-45CD-BC20-482CB14D25D0}</author>
  </authors>
  <commentList>
    <comment ref="F6" authorId="0" shapeId="0" xr:uid="{41F864D8-E9A6-45CD-BC20-482CB14D25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IBGE
Tabela 3653
1 Indústria geral
Índice de base fixa sem ajuste sazonal (Base: média de 2012 = 100) (Número-índice): 1 de 1 casas decimais
Índice de base fixa com ajuste sazonal (Base: média de 2012 = 100) (Número-índice): 1 de 1 casas decimais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<sst xmlns="http://schemas.openxmlformats.org/spreadsheetml/2006/main" count="113" uniqueCount="91">
  <si>
    <t>Execute in R</t>
  </si>
  <si>
    <t>R Commands</t>
  </si>
  <si>
    <t>Parameters</t>
  </si>
  <si>
    <t>aa</t>
  </si>
  <si>
    <t>llpp</t>
  </si>
  <si>
    <t>toString(packageVersion("geigen"))</t>
  </si>
  <si>
    <t>Package</t>
  </si>
  <si>
    <t>mydata &lt;- data.frame( x = 1:1000, y = rnorm(1000, 2, 1) )
reg &lt;- lm( y ~ x, data = mydata, model = FALSE)
reg$coefficients</t>
  </si>
  <si>
    <t>Is Loaded?</t>
  </si>
  <si>
    <t>Installed Version</t>
  </si>
  <si>
    <t>Date</t>
  </si>
  <si>
    <t>Seasonally Adjusted</t>
  </si>
  <si>
    <t>Observed</t>
  </si>
  <si>
    <t>installAndLoad('seasonal')
installAndLoad('lubridate')
dates &lt;- as.Date(dates, origin = '1899-12-30')
myTS &lt;- ts(values, start=c(year(dates[1]), month(dates[1])), frequency=freq)
s &lt;- seas(myTS)
final(s)</t>
  </si>
  <si>
    <t>as.numeric(as.Date('2002-12-31') -as.Date(0, origin="1899-12-30"))</t>
  </si>
  <si>
    <t>Yahoo Finance Summary</t>
  </si>
  <si>
    <t>installAndLoad('BatchGetSymbols')
data = BatchGetSymbols(ticker, first.date = as.Date('2005-04-01'),
 last.date = as.Date('2022-04-16'))
data$df.tickers$ref.date &lt;- as.numeric( as.Date(data$df.tickers$ref.date) - as.Date(0, origin='1899-12-30') )
as.data.frame(data$df.tickers)</t>
  </si>
  <si>
    <t>PETR4.SA</t>
  </si>
  <si>
    <t>installAndLoad('BCDating')
installAndLoad('lubridate')
dates &lt;- as.Date(dates, origin = '1899-12-30')
logValuesSA &lt;- log(valuesSA)
myTSSeas &lt;- ts(logValuesSA, start=c(year(dates[1]), month(dates[1])), frequency=freq)
myTSSeasQtr &lt;- aggregate.ts(myTSSeas, nfrequency = 4, FUN = mean)
dat &lt;- BBQ(myTSSeasQtr, mincycle = 5, minphase = 2)
show(dat)</t>
  </si>
  <si>
    <t>1) Deseasonalize data</t>
  </si>
  <si>
    <t>2) Take log, aggregate quarterly, calculate business cycle dating</t>
  </si>
  <si>
    <t>Recession</t>
  </si>
  <si>
    <t>geigen::geigen(matrixA,matrixB)$vectors</t>
  </si>
  <si>
    <t>paste0(txtA,txtB)</t>
  </si>
  <si>
    <t>solution$Q</t>
  </si>
  <si>
    <t>solution$R</t>
  </si>
  <si>
    <t>solution$P</t>
  </si>
  <si>
    <t>solution$S</t>
  </si>
  <si>
    <t>myStats$basic_stats</t>
  </si>
  <si>
    <t>myStats$corr</t>
  </si>
  <si>
    <t>myStats$corr_refvar</t>
  </si>
  <si>
    <t>myStats$autocorr</t>
  </si>
  <si>
    <t>ss</t>
  </si>
  <si>
    <t>Solution matrices</t>
  </si>
  <si>
    <t>Steady-state values</t>
  </si>
  <si>
    <t>Basic statistics</t>
  </si>
  <si>
    <t>Correlations</t>
  </si>
  <si>
    <t>Autocorrelations</t>
  </si>
  <si>
    <t xml:space="preserve">setwd('C:\\Users\\Eduardo\\Downloads')
# load gEcon package
library(gEcon)
# make and load the model
rbc &lt;- make_model("rbc.gcn")
# find and print steady-state values
rbc &lt;- steady_state(rbc)
ss &lt;- get_ss_values(rbc)
rbc &lt;- solve_pert(model = rbc, loglin = TRUE)
solution &lt;- get_pert_solution(rbc)
# set and print the shock distribution parameters
rbc &lt;- set_shock_cov_mat(rbc, cov_matrix = matrix(c(0.01), 1, 1),
                         shock_order = c("epsilon_Z"))
shock_info(rbc, all = TRUE)
rbc &lt;- compute_model_stats(rbc, ref_var = "Y", n_leadlags = 5)
myStats &lt;- get_model_stats(model = rbc, 
                basic_stats = TRUE, 
                corr = TRUE, 
                autocorr = TRUE, 
                var_dec = FALSE,
                to_tex = TRUE)
rbc_irf &lt;- compute_irf(rbc, 
                       variables = c("r", "C", "K_s", "Y", "L_s", "I"))
print('OK')
</t>
  </si>
  <si>
    <t>Run model</t>
  </si>
  <si>
    <t>Impulse-response functions</t>
  </si>
  <si>
    <t>sims &lt;- matrix(rbc_irf@sim, nrow = length(rbc_irf@variables), byrow = FALSE)
rownames(sims) &lt;- rbc_irf@variables
colnames(sims) &lt;-1:ncol(sims)
as.data.frame(sims)</t>
  </si>
  <si>
    <t>sims &lt;- sw_gecon_irf@sim[,,'eta_a']
rownames(sims) &lt;- sw_gecon_irf@variables
colnames(sims) &lt;-1:ncol(sims)
as.data.frame(sims)</t>
  </si>
  <si>
    <t>setwd('C:\\Users\\Eduardo\\Downloads')
# load gEcon package
library(gEcon)
# make and load the model
sw_gecon &lt;- make_model("SW_03.gcn")
# set initial values
initv &lt;- list(z = 1, z_f = 1, Q = 1, Q_f = 1, pi = 1, 
              pi_obj = 1, epsilon_b = 1, epsilon_L = 1, 
              epsilon_I = 1, epsilon_a = 1, epsilon_G = 1,
              r_k = 0.01, r_k_f = 0.01)
sw_gecon &lt;- initval_var(sw_gecon, init_var = initv)
# find and print steady-state values
sw_gecon &lt;- steady_state(sw_gecon)
get_ss_values(sw_gecon, to_tex = TRUE)
ss &lt;- get_ss_values(sw_gecon)
# find and print perturbation solution
sw_gecon &lt;- solve_pert(sw_gecon, loglin = TRUE)
solution &lt;- get_pert_solution(sw_gecon)
# set the shock distribution parameters
variances &lt;- c(eta_b = 0.336 ^ 2, eta_L = 3.52 ^ 2, eta_I = 0.085 ^ 2, 
               eta_a = 0.598 ^ 2, eta_w = 0.6853261 ^ 2, eta_p = 0.7896512 ^ 2,
               eta_G = 0.325 ^ 2, eta_R = 0.081 ^ 2, eta_pi = 0.017 ^ 2)
sw_gecon  &lt;- set_shock_cov_mat(sw_gecon, 
                               cov_matrix = diag(variances), 
                               shock_order = names(variances))
shock_info(sw_gecon, all = TRUE)
# compute and print correlations
sw_gecon &lt;- compute_model_stats(sw_gecon)
myStats &lt;- get_model_stats(model = sw_gecon, 
                variables = c("q", "pi", "r_k",
                              "z", "C", "G", "I", "K", "L",
                              "Q", "R", "W", "T", "Y"),
corr = TRUE,
autocorr = TRUE,
var_dec = TRUE,
                to_tex = FALSE)
# compute and print the IRFs 
sw_gecon_irf &lt;- compute_irf(sw_gecon, variables = c("C", "Y", "K", "I", "L"),
                            chol = T, shocks = c("eta_a", "eta_R"), 
                            sim_length = 40)
print('OK')</t>
  </si>
  <si>
    <t>myStats$var_dec</t>
  </si>
  <si>
    <t>Variance decomposition</t>
  </si>
  <si>
    <t>DSGE model: Smets and Woulters (2003)</t>
  </si>
  <si>
    <t>Named numeric vector</t>
  </si>
  <si>
    <t>Numeric matrix</t>
  </si>
  <si>
    <t>Data type</t>
  </si>
  <si>
    <t>Character vector</t>
  </si>
  <si>
    <t>Integer (date)</t>
  </si>
  <si>
    <t>Complex vector</t>
  </si>
  <si>
    <t>Data frame</t>
  </si>
  <si>
    <t>as.data.frame(matrix(c(1,2,3,4,5,6), nrow=2, byrow=TRUE))</t>
  </si>
  <si>
    <t>a = matrix(c(1, 2, 3,
             4, 5, 6,
             7, 8, 9), nrow=3, byrow=TRUE)
colnames(a) &lt;- c("col1", "col2", "col3" )
rownames(a) &lt;- c("row1", "row2", "row3" )
a</t>
  </si>
  <si>
    <t>Named numeric matrix</t>
  </si>
  <si>
    <t>1+1</t>
  </si>
  <si>
    <t>Numeric</t>
  </si>
  <si>
    <t>DSGE model: RBC</t>
  </si>
  <si>
    <t>NaN</t>
  </si>
  <si>
    <t>Error NaN</t>
  </si>
  <si>
    <t>Numeric vector</t>
  </si>
  <si>
    <t>a = matrix(c(1, 2, 3,
             4, 5, 6,
             7, 8, 9), nrow=3, byrow=TRUE)</t>
  </si>
  <si>
    <t>a = matrix(c(1, 2, 3), ncol=1, byrow=TRUE)</t>
  </si>
  <si>
    <t>Character</t>
  </si>
  <si>
    <t>"a"</t>
  </si>
  <si>
    <t>Complex matrix</t>
  </si>
  <si>
    <t>matrix(c( 1+2i,2+3i, 4+10i, 7+12i), nrow=2 )</t>
  </si>
  <si>
    <t>c(1+2i,2+3i)</t>
  </si>
  <si>
    <t>Complex number</t>
  </si>
  <si>
    <t>1+2i</t>
  </si>
  <si>
    <t>Character matrix</t>
  </si>
  <si>
    <t>matrix(c('a', 'b', 'c', 'd', 'e', 'f'), nrow=2)</t>
  </si>
  <si>
    <t>Boolean</t>
  </si>
  <si>
    <t>1==1</t>
  </si>
  <si>
    <t>c(1==1, 2==2, 2==3)</t>
  </si>
  <si>
    <t>Boolean vector</t>
  </si>
  <si>
    <t>Boolean matrix</t>
  </si>
  <si>
    <t>matrix( c(1==1, 2==2, 2==3, 3==3), nrow=2)</t>
  </si>
  <si>
    <t>ls.str()</t>
  </si>
  <si>
    <t>Type</t>
  </si>
  <si>
    <t>Memory usage</t>
  </si>
  <si>
    <t>Variable</t>
  </si>
  <si>
    <t>df_myDF</t>
  </si>
  <si>
    <t>Banco Central</t>
  </si>
  <si>
    <t>installAndLoad('rbcb')
df &lt;- rbcb::olinda_get_currency("USD", "2022-04-01", "2022-04-25")
df &lt;- as.data.frame(df)
df$datetime &lt;- format(df$datetime, "%Y-%m-%d %H:%M:%S")
df</t>
  </si>
  <si>
    <t>Error NA</t>
  </si>
  <si>
    <t>NA</t>
  </si>
  <si>
    <t>Empty matrix</t>
  </si>
  <si>
    <t>ls()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</si>
</sst>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"/>
    <numFmt numFmtId="165" formatCode="[$-416]mmm\-yy;@"/>
    <numFmt numFmtId="166" formatCode="#,##0_ ;\-#,##0\ "/>
    <numFmt numFmtId="167" formatCode="#,##0.00_ ;\-#,##0.00\ 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4" borderId="2" applyNumberFormat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164" fontId="0" fillId="0" borderId="0" xfId="0" applyNumberFormat="1"/>
    <xf numFmtId="0" fontId="1" fillId="2" borderId="1" xfId="1"/>
    <xf numFmtId="165" fontId="0" fillId="0" borderId="0" xfId="0" applyNumberFormat="1"/>
    <xf numFmtId="164" fontId="0" fillId="0" borderId="0" xfId="2" applyNumberFormat="1" applyFont="1"/>
    <xf numFmtId="0" fontId="3" fillId="3" borderId="0" xfId="0" applyFont="1" applyFill="1" applyAlignment="1">
      <alignment wrapText="1"/>
    </xf>
    <xf numFmtId="14" fontId="0" fillId="0" borderId="0" xfId="0" applyNumberFormat="1"/>
    <xf numFmtId="0" fontId="4" fillId="4" borderId="4" xfId="4" applyBorder="1"/>
    <xf numFmtId="164" fontId="0" fillId="5" borderId="3" xfId="0" applyNumberForma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0" xfId="0" applyAlignment="1">
      <alignment vertical="top" shrinkToFit="1"/>
    </xf>
    <xf numFmtId="166" fontId="0" fillId="0" borderId="0" xfId="3" applyNumberFormat="1" applyFont="1"/>
    <xf numFmtId="0" fontId="5" fillId="6" borderId="0" xfId="0" applyFont="1" applyFill="1" applyAlignment="1">
      <alignment vertical="top" wrapText="1"/>
    </xf>
    <xf numFmtId="0" fontId="5" fillId="6" borderId="0" xfId="0" applyFont="1" applyFill="1" applyAlignment="1">
      <alignment wrapText="1"/>
    </xf>
    <xf numFmtId="167" fontId="0" fillId="0" borderId="0" xfId="3" applyNumberFormat="1" applyFont="1"/>
    <xf numFmtId="0" fontId="6" fillId="0" borderId="0" xfId="0" applyFon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7" fillId="7" borderId="0" xfId="0" applyFont="1" applyFill="1"/>
    <xf numFmtId="0" fontId="0" fillId="7" borderId="0" xfId="0" applyFill="1" applyAlignment="1"/>
    <xf numFmtId="0" fontId="9" fillId="0" borderId="0" xfId="0" applyFont="1" applyAlignment="1">
      <alignment vertical="center"/>
    </xf>
    <xf numFmtId="0" fontId="8" fillId="0" borderId="0" xfId="5" applyAlignment="1">
      <alignment wrapText="1"/>
    </xf>
    <xf numFmtId="0" fontId="8" fillId="0" borderId="0" xfId="5" applyFill="1" applyAlignment="1">
      <alignment wrapText="1"/>
    </xf>
    <xf numFmtId="0" fontId="1" fillId="2" borderId="1" xfId="1" applyAlignment="1">
      <alignment horizontal="center"/>
    </xf>
    <xf numFmtId="0" fontId="0" fillId="5" borderId="0" xfId="0" applyFill="1"/>
    <xf numFmtId="0" fontId="3" fillId="7" borderId="0" xfId="0" applyFont="1" applyFill="1"/>
    <xf numFmtId="0" fontId="10" fillId="9" borderId="0" xfId="0" applyFont="1" applyFill="1"/>
    <xf numFmtId="0" fontId="11" fillId="9" borderId="0" xfId="0" applyFont="1" applyFill="1"/>
    <xf numFmtId="0" fontId="0" fillId="10" borderId="0" xfId="0" applyFill="1"/>
    <xf numFmtId="14" fontId="0" fillId="10" borderId="0" xfId="0" applyNumberFormat="1" applyFill="1" applyAlignment="1">
      <alignment vertical="center"/>
    </xf>
    <xf numFmtId="164" fontId="0" fillId="10" borderId="0" xfId="0" applyNumberFormat="1" applyFill="1" applyAlignment="1">
      <alignment vertical="center"/>
    </xf>
    <xf numFmtId="0" fontId="0" fillId="10" borderId="0" xfId="0" applyFill="1" applyAlignment="1">
      <alignment vertical="center"/>
    </xf>
    <xf numFmtId="0" fontId="1" fillId="2" borderId="1" xfId="1" applyAlignment="1">
      <alignment horizontal="center"/>
    </xf>
    <xf numFmtId="0" fontId="5" fillId="6" borderId="0" xfId="0" applyFont="1" applyFill="1" applyAlignment="1">
      <alignment horizontal="left" vertical="top" wrapText="1"/>
    </xf>
  </cellXfs>
  <cellStyles count="6">
    <cellStyle name="Célula de Verificação" xfId="1" builtinId="23"/>
    <cellStyle name="Entrada" xfId="4" builtinId="20"/>
    <cellStyle name="Hiperlink" xfId="5" builtinId="8"/>
    <cellStyle name="Moeda" xfId="2" builtinId="4"/>
    <cellStyle name="Normal" xfId="0" builtinId="0"/>
    <cellStyle name="Vírgula" xfId="3" builtinId="3"/>
  </cellStyles>
  <dxfs count="0"/>
  <tableStyles count="1" defaultTableStyle="TableStyleMedium2" defaultPivotStyle="PivotStyleLight16">
    <tableStyle name="Invisible" pivot="0" table="0" count="0" xr9:uid="{0E50D008-7905-4227-81DF-4834DF7E9E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Industrial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Deseas!$D$1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Deseas!$C$2:$C$241</c:f>
              <c:numCache>
                <c:formatCode>[$-416]mmm\-yy;@</c:formatCode>
                <c:ptCount val="240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</c:numCache>
            </c:numRef>
          </c:cat>
          <c:val>
            <c:numRef>
              <c:f>Deseas!$D$2:$D$241</c:f>
              <c:numCache>
                <c:formatCode>0.0</c:formatCode>
                <c:ptCount val="240"/>
                <c:pt idx="0">
                  <c:v>72.400000000000006</c:v>
                </c:pt>
                <c:pt idx="1">
                  <c:v>69.7</c:v>
                </c:pt>
                <c:pt idx="2">
                  <c:v>77.400000000000006</c:v>
                </c:pt>
                <c:pt idx="3">
                  <c:v>79.599999999999994</c:v>
                </c:pt>
                <c:pt idx="4">
                  <c:v>80.400000000000006</c:v>
                </c:pt>
                <c:pt idx="5">
                  <c:v>77.5</c:v>
                </c:pt>
                <c:pt idx="6">
                  <c:v>83.3</c:v>
                </c:pt>
                <c:pt idx="7">
                  <c:v>83.6</c:v>
                </c:pt>
                <c:pt idx="8">
                  <c:v>82.1</c:v>
                </c:pt>
                <c:pt idx="9">
                  <c:v>89.2</c:v>
                </c:pt>
                <c:pt idx="10">
                  <c:v>83.9</c:v>
                </c:pt>
                <c:pt idx="11">
                  <c:v>74.599999999999994</c:v>
                </c:pt>
                <c:pt idx="12">
                  <c:v>74</c:v>
                </c:pt>
                <c:pt idx="13">
                  <c:v>71.8</c:v>
                </c:pt>
                <c:pt idx="14">
                  <c:v>77.400000000000006</c:v>
                </c:pt>
                <c:pt idx="15">
                  <c:v>76.5</c:v>
                </c:pt>
                <c:pt idx="16">
                  <c:v>79.7</c:v>
                </c:pt>
                <c:pt idx="17">
                  <c:v>76.3</c:v>
                </c:pt>
                <c:pt idx="18">
                  <c:v>81.3</c:v>
                </c:pt>
                <c:pt idx="19">
                  <c:v>81.599999999999994</c:v>
                </c:pt>
                <c:pt idx="20">
                  <c:v>85.7</c:v>
                </c:pt>
                <c:pt idx="21">
                  <c:v>90</c:v>
                </c:pt>
                <c:pt idx="22">
                  <c:v>84.6</c:v>
                </c:pt>
                <c:pt idx="23">
                  <c:v>77.900000000000006</c:v>
                </c:pt>
                <c:pt idx="24">
                  <c:v>76.8</c:v>
                </c:pt>
                <c:pt idx="25">
                  <c:v>74</c:v>
                </c:pt>
                <c:pt idx="26">
                  <c:v>86.9</c:v>
                </c:pt>
                <c:pt idx="27">
                  <c:v>82.2</c:v>
                </c:pt>
                <c:pt idx="28">
                  <c:v>86.3</c:v>
                </c:pt>
                <c:pt idx="29">
                  <c:v>86.1</c:v>
                </c:pt>
                <c:pt idx="30">
                  <c:v>90.1</c:v>
                </c:pt>
                <c:pt idx="31">
                  <c:v>92.1</c:v>
                </c:pt>
                <c:pt idx="32">
                  <c:v>92.1</c:v>
                </c:pt>
                <c:pt idx="33">
                  <c:v>93.5</c:v>
                </c:pt>
                <c:pt idx="34">
                  <c:v>91.8</c:v>
                </c:pt>
                <c:pt idx="35">
                  <c:v>84.7</c:v>
                </c:pt>
                <c:pt idx="36">
                  <c:v>81</c:v>
                </c:pt>
                <c:pt idx="37">
                  <c:v>76.400000000000006</c:v>
                </c:pt>
                <c:pt idx="38">
                  <c:v>88</c:v>
                </c:pt>
                <c:pt idx="39">
                  <c:v>87</c:v>
                </c:pt>
                <c:pt idx="40">
                  <c:v>91.1</c:v>
                </c:pt>
                <c:pt idx="41">
                  <c:v>91.4</c:v>
                </c:pt>
                <c:pt idx="42">
                  <c:v>90.5</c:v>
                </c:pt>
                <c:pt idx="43">
                  <c:v>95.6</c:v>
                </c:pt>
                <c:pt idx="44">
                  <c:v>92</c:v>
                </c:pt>
                <c:pt idx="45">
                  <c:v>93.7</c:v>
                </c:pt>
                <c:pt idx="46">
                  <c:v>92.4</c:v>
                </c:pt>
                <c:pt idx="47">
                  <c:v>86.6</c:v>
                </c:pt>
                <c:pt idx="48">
                  <c:v>83.7</c:v>
                </c:pt>
                <c:pt idx="49">
                  <c:v>80.2</c:v>
                </c:pt>
                <c:pt idx="50">
                  <c:v>92.4</c:v>
                </c:pt>
                <c:pt idx="51">
                  <c:v>85.7</c:v>
                </c:pt>
                <c:pt idx="52">
                  <c:v>95.4</c:v>
                </c:pt>
                <c:pt idx="53">
                  <c:v>91.1</c:v>
                </c:pt>
                <c:pt idx="54">
                  <c:v>93.8</c:v>
                </c:pt>
                <c:pt idx="55">
                  <c:v>98.6</c:v>
                </c:pt>
                <c:pt idx="56">
                  <c:v>93.2</c:v>
                </c:pt>
                <c:pt idx="57">
                  <c:v>97.5</c:v>
                </c:pt>
                <c:pt idx="58">
                  <c:v>95.9</c:v>
                </c:pt>
                <c:pt idx="59">
                  <c:v>87</c:v>
                </c:pt>
                <c:pt idx="60">
                  <c:v>87</c:v>
                </c:pt>
                <c:pt idx="61">
                  <c:v>82.6</c:v>
                </c:pt>
                <c:pt idx="62">
                  <c:v>96.4</c:v>
                </c:pt>
                <c:pt idx="63">
                  <c:v>90.6</c:v>
                </c:pt>
                <c:pt idx="64">
                  <c:v>99.9</c:v>
                </c:pt>
                <c:pt idx="65">
                  <c:v>96.9</c:v>
                </c:pt>
                <c:pt idx="66">
                  <c:v>99.8</c:v>
                </c:pt>
                <c:pt idx="67">
                  <c:v>104.9</c:v>
                </c:pt>
                <c:pt idx="68">
                  <c:v>98.4</c:v>
                </c:pt>
                <c:pt idx="69">
                  <c:v>107.8</c:v>
                </c:pt>
                <c:pt idx="70">
                  <c:v>102.4</c:v>
                </c:pt>
                <c:pt idx="71">
                  <c:v>92.6</c:v>
                </c:pt>
                <c:pt idx="72">
                  <c:v>94.8</c:v>
                </c:pt>
                <c:pt idx="73">
                  <c:v>91.1</c:v>
                </c:pt>
                <c:pt idx="74">
                  <c:v>97.7</c:v>
                </c:pt>
                <c:pt idx="75">
                  <c:v>99.2</c:v>
                </c:pt>
                <c:pt idx="76">
                  <c:v>102.5</c:v>
                </c:pt>
                <c:pt idx="77">
                  <c:v>103.3</c:v>
                </c:pt>
                <c:pt idx="78">
                  <c:v>108.5</c:v>
                </c:pt>
                <c:pt idx="79">
                  <c:v>106.9</c:v>
                </c:pt>
                <c:pt idx="80">
                  <c:v>107.3</c:v>
                </c:pt>
                <c:pt idx="81">
                  <c:v>108.4</c:v>
                </c:pt>
                <c:pt idx="82">
                  <c:v>96.2</c:v>
                </c:pt>
                <c:pt idx="83">
                  <c:v>79.099999999999994</c:v>
                </c:pt>
                <c:pt idx="84">
                  <c:v>78.7</c:v>
                </c:pt>
                <c:pt idx="85">
                  <c:v>76.099999999999994</c:v>
                </c:pt>
                <c:pt idx="86">
                  <c:v>88.6</c:v>
                </c:pt>
                <c:pt idx="87">
                  <c:v>85.2</c:v>
                </c:pt>
                <c:pt idx="88">
                  <c:v>91.3</c:v>
                </c:pt>
                <c:pt idx="89">
                  <c:v>92.2</c:v>
                </c:pt>
                <c:pt idx="90">
                  <c:v>97.7</c:v>
                </c:pt>
                <c:pt idx="91">
                  <c:v>99.6</c:v>
                </c:pt>
                <c:pt idx="92">
                  <c:v>99.4</c:v>
                </c:pt>
                <c:pt idx="93">
                  <c:v>105.6</c:v>
                </c:pt>
                <c:pt idx="94">
                  <c:v>101.4</c:v>
                </c:pt>
                <c:pt idx="95">
                  <c:v>94.1</c:v>
                </c:pt>
                <c:pt idx="96">
                  <c:v>91.2</c:v>
                </c:pt>
                <c:pt idx="97">
                  <c:v>89</c:v>
                </c:pt>
                <c:pt idx="98">
                  <c:v>105.1</c:v>
                </c:pt>
                <c:pt idx="99">
                  <c:v>99.3</c:v>
                </c:pt>
                <c:pt idx="100">
                  <c:v>104.3</c:v>
                </c:pt>
                <c:pt idx="101">
                  <c:v>102.5</c:v>
                </c:pt>
                <c:pt idx="102">
                  <c:v>106.9</c:v>
                </c:pt>
                <c:pt idx="103">
                  <c:v>108.1</c:v>
                </c:pt>
                <c:pt idx="104">
                  <c:v>105.8</c:v>
                </c:pt>
                <c:pt idx="105">
                  <c:v>107.7</c:v>
                </c:pt>
                <c:pt idx="106">
                  <c:v>106.8</c:v>
                </c:pt>
                <c:pt idx="107">
                  <c:v>96.6</c:v>
                </c:pt>
                <c:pt idx="108">
                  <c:v>93.2</c:v>
                </c:pt>
                <c:pt idx="109">
                  <c:v>95.4</c:v>
                </c:pt>
                <c:pt idx="110">
                  <c:v>104.4</c:v>
                </c:pt>
                <c:pt idx="111">
                  <c:v>97.5</c:v>
                </c:pt>
                <c:pt idx="112">
                  <c:v>107.1</c:v>
                </c:pt>
                <c:pt idx="113">
                  <c:v>102.8</c:v>
                </c:pt>
                <c:pt idx="114">
                  <c:v>106.1</c:v>
                </c:pt>
                <c:pt idx="115">
                  <c:v>110.8</c:v>
                </c:pt>
                <c:pt idx="116">
                  <c:v>104.8</c:v>
                </c:pt>
                <c:pt idx="117">
                  <c:v>106.3</c:v>
                </c:pt>
                <c:pt idx="118">
                  <c:v>104.2</c:v>
                </c:pt>
                <c:pt idx="119">
                  <c:v>95.7</c:v>
                </c:pt>
                <c:pt idx="120">
                  <c:v>88.7</c:v>
                </c:pt>
                <c:pt idx="121">
                  <c:v>89.8</c:v>
                </c:pt>
                <c:pt idx="122">
                  <c:v>99.7</c:v>
                </c:pt>
                <c:pt idx="123">
                  <c:v>92.8</c:v>
                </c:pt>
                <c:pt idx="124">
                  <c:v>102.5</c:v>
                </c:pt>
                <c:pt idx="125">
                  <c:v>98.3</c:v>
                </c:pt>
                <c:pt idx="126">
                  <c:v>104.5</c:v>
                </c:pt>
                <c:pt idx="127">
                  <c:v>111.5</c:v>
                </c:pt>
                <c:pt idx="128">
                  <c:v>103.4</c:v>
                </c:pt>
                <c:pt idx="129">
                  <c:v>111.8</c:v>
                </c:pt>
                <c:pt idx="130">
                  <c:v>104.8</c:v>
                </c:pt>
                <c:pt idx="131">
                  <c:v>92.2</c:v>
                </c:pt>
                <c:pt idx="132">
                  <c:v>94.5</c:v>
                </c:pt>
                <c:pt idx="133">
                  <c:v>88.1</c:v>
                </c:pt>
                <c:pt idx="134">
                  <c:v>97.7</c:v>
                </c:pt>
                <c:pt idx="135">
                  <c:v>101.8</c:v>
                </c:pt>
                <c:pt idx="136">
                  <c:v>105</c:v>
                </c:pt>
                <c:pt idx="137">
                  <c:v>101.7</c:v>
                </c:pt>
                <c:pt idx="138">
                  <c:v>108</c:v>
                </c:pt>
                <c:pt idx="139">
                  <c:v>112</c:v>
                </c:pt>
                <c:pt idx="140">
                  <c:v>107.3</c:v>
                </c:pt>
                <c:pt idx="141">
                  <c:v>112.6</c:v>
                </c:pt>
                <c:pt idx="142">
                  <c:v>106.1</c:v>
                </c:pt>
                <c:pt idx="143">
                  <c:v>90.1</c:v>
                </c:pt>
                <c:pt idx="144">
                  <c:v>92.6</c:v>
                </c:pt>
                <c:pt idx="145">
                  <c:v>92.3</c:v>
                </c:pt>
                <c:pt idx="146">
                  <c:v>97.3</c:v>
                </c:pt>
                <c:pt idx="147">
                  <c:v>96</c:v>
                </c:pt>
                <c:pt idx="148">
                  <c:v>101.7</c:v>
                </c:pt>
                <c:pt idx="149">
                  <c:v>94.9</c:v>
                </c:pt>
                <c:pt idx="150">
                  <c:v>104.4</c:v>
                </c:pt>
                <c:pt idx="151">
                  <c:v>106.3</c:v>
                </c:pt>
                <c:pt idx="152">
                  <c:v>105.6</c:v>
                </c:pt>
                <c:pt idx="153">
                  <c:v>109.3</c:v>
                </c:pt>
                <c:pt idx="154">
                  <c:v>99.8</c:v>
                </c:pt>
                <c:pt idx="155">
                  <c:v>87.7</c:v>
                </c:pt>
                <c:pt idx="156">
                  <c:v>88.1</c:v>
                </c:pt>
                <c:pt idx="157">
                  <c:v>83.7</c:v>
                </c:pt>
                <c:pt idx="158">
                  <c:v>94.3</c:v>
                </c:pt>
                <c:pt idx="159">
                  <c:v>88.8</c:v>
                </c:pt>
                <c:pt idx="160">
                  <c:v>93.1</c:v>
                </c:pt>
                <c:pt idx="161">
                  <c:v>92.5</c:v>
                </c:pt>
                <c:pt idx="162">
                  <c:v>95.5</c:v>
                </c:pt>
                <c:pt idx="163">
                  <c:v>97.6</c:v>
                </c:pt>
                <c:pt idx="164">
                  <c:v>94.3</c:v>
                </c:pt>
                <c:pt idx="165">
                  <c:v>97.2</c:v>
                </c:pt>
                <c:pt idx="166">
                  <c:v>87.6</c:v>
                </c:pt>
                <c:pt idx="167">
                  <c:v>77.2</c:v>
                </c:pt>
                <c:pt idx="168">
                  <c:v>76.3</c:v>
                </c:pt>
                <c:pt idx="169">
                  <c:v>75.8</c:v>
                </c:pt>
                <c:pt idx="170">
                  <c:v>83.7</c:v>
                </c:pt>
                <c:pt idx="171">
                  <c:v>83</c:v>
                </c:pt>
                <c:pt idx="172">
                  <c:v>86.3</c:v>
                </c:pt>
                <c:pt idx="173">
                  <c:v>87.7</c:v>
                </c:pt>
                <c:pt idx="174">
                  <c:v>89.6</c:v>
                </c:pt>
                <c:pt idx="175">
                  <c:v>93</c:v>
                </c:pt>
                <c:pt idx="176">
                  <c:v>90.7</c:v>
                </c:pt>
                <c:pt idx="177">
                  <c:v>90.2</c:v>
                </c:pt>
                <c:pt idx="178">
                  <c:v>86.5</c:v>
                </c:pt>
                <c:pt idx="179">
                  <c:v>77.2</c:v>
                </c:pt>
                <c:pt idx="180">
                  <c:v>77.900000000000006</c:v>
                </c:pt>
                <c:pt idx="181">
                  <c:v>75.900000000000006</c:v>
                </c:pt>
                <c:pt idx="182">
                  <c:v>85.4</c:v>
                </c:pt>
                <c:pt idx="183">
                  <c:v>79.3</c:v>
                </c:pt>
                <c:pt idx="184">
                  <c:v>90.1</c:v>
                </c:pt>
                <c:pt idx="185">
                  <c:v>88.4</c:v>
                </c:pt>
                <c:pt idx="186">
                  <c:v>92.1</c:v>
                </c:pt>
                <c:pt idx="187">
                  <c:v>96.7</c:v>
                </c:pt>
                <c:pt idx="188">
                  <c:v>93</c:v>
                </c:pt>
                <c:pt idx="189">
                  <c:v>95.1</c:v>
                </c:pt>
                <c:pt idx="190">
                  <c:v>90.6</c:v>
                </c:pt>
                <c:pt idx="191">
                  <c:v>81</c:v>
                </c:pt>
                <c:pt idx="192">
                  <c:v>82.3</c:v>
                </c:pt>
                <c:pt idx="193">
                  <c:v>77.3</c:v>
                </c:pt>
                <c:pt idx="194">
                  <c:v>86.2</c:v>
                </c:pt>
                <c:pt idx="195">
                  <c:v>86.5</c:v>
                </c:pt>
                <c:pt idx="196">
                  <c:v>84.4</c:v>
                </c:pt>
                <c:pt idx="197">
                  <c:v>91.1</c:v>
                </c:pt>
                <c:pt idx="198">
                  <c:v>95.8</c:v>
                </c:pt>
                <c:pt idx="199">
                  <c:v>98.2</c:v>
                </c:pt>
                <c:pt idx="200">
                  <c:v>90.7</c:v>
                </c:pt>
                <c:pt idx="201">
                  <c:v>95.8</c:v>
                </c:pt>
                <c:pt idx="202">
                  <c:v>89.5</c:v>
                </c:pt>
                <c:pt idx="203">
                  <c:v>78</c:v>
                </c:pt>
                <c:pt idx="204">
                  <c:v>80.7</c:v>
                </c:pt>
                <c:pt idx="205">
                  <c:v>79.099999999999994</c:v>
                </c:pt>
                <c:pt idx="206">
                  <c:v>81</c:v>
                </c:pt>
                <c:pt idx="207">
                  <c:v>83.3</c:v>
                </c:pt>
                <c:pt idx="208">
                  <c:v>91</c:v>
                </c:pt>
                <c:pt idx="209">
                  <c:v>85.8</c:v>
                </c:pt>
                <c:pt idx="210">
                  <c:v>93.4</c:v>
                </c:pt>
                <c:pt idx="211">
                  <c:v>96.2</c:v>
                </c:pt>
                <c:pt idx="212">
                  <c:v>91.8</c:v>
                </c:pt>
                <c:pt idx="213">
                  <c:v>97</c:v>
                </c:pt>
                <c:pt idx="214">
                  <c:v>88</c:v>
                </c:pt>
                <c:pt idx="215">
                  <c:v>76.900000000000006</c:v>
                </c:pt>
                <c:pt idx="216">
                  <c:v>80</c:v>
                </c:pt>
                <c:pt idx="217">
                  <c:v>78.900000000000006</c:v>
                </c:pt>
                <c:pt idx="218">
                  <c:v>77.900000000000006</c:v>
                </c:pt>
                <c:pt idx="219">
                  <c:v>60.3</c:v>
                </c:pt>
                <c:pt idx="220">
                  <c:v>71.2</c:v>
                </c:pt>
                <c:pt idx="221">
                  <c:v>78.400000000000006</c:v>
                </c:pt>
                <c:pt idx="222">
                  <c:v>91</c:v>
                </c:pt>
                <c:pt idx="223">
                  <c:v>93.9</c:v>
                </c:pt>
                <c:pt idx="224">
                  <c:v>95.4</c:v>
                </c:pt>
                <c:pt idx="225">
                  <c:v>97.3</c:v>
                </c:pt>
                <c:pt idx="226">
                  <c:v>90.2</c:v>
                </c:pt>
                <c:pt idx="227" formatCode="General">
                  <c:v>83.3</c:v>
                </c:pt>
                <c:pt idx="228" formatCode="General">
                  <c:v>81.900000000000006</c:v>
                </c:pt>
                <c:pt idx="229" formatCode="General">
                  <c:v>79.099999999999994</c:v>
                </c:pt>
                <c:pt idx="230" formatCode="General">
                  <c:v>86.1</c:v>
                </c:pt>
                <c:pt idx="231" formatCode="General">
                  <c:v>81.3</c:v>
                </c:pt>
                <c:pt idx="232" formatCode="General">
                  <c:v>88.4</c:v>
                </c:pt>
                <c:pt idx="233" formatCode="General">
                  <c:v>87.9</c:v>
                </c:pt>
                <c:pt idx="234" formatCode="General">
                  <c:v>92.2</c:v>
                </c:pt>
                <c:pt idx="235" formatCode="General">
                  <c:v>93.4</c:v>
                </c:pt>
                <c:pt idx="236" formatCode="General">
                  <c:v>91.5</c:v>
                </c:pt>
                <c:pt idx="237" formatCode="General">
                  <c:v>89.7</c:v>
                </c:pt>
                <c:pt idx="238" formatCode="General">
                  <c:v>86.2</c:v>
                </c:pt>
                <c:pt idx="239" formatCode="General">
                  <c:v>79.2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4D-4E46-A4B8-A1A3FD61053D}"/>
            </c:ext>
          </c:extLst>
        </c:ser>
        <c:ser>
          <c:idx val="1"/>
          <c:order val="1"/>
          <c:tx>
            <c:strRef>
              <c:f>Deseas!$E$1</c:f>
              <c:strCache>
                <c:ptCount val="1"/>
                <c:pt idx="0">
                  <c:v>Seasonally Adjusted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Deseas!$C$2:$C$241</c:f>
              <c:numCache>
                <c:formatCode>[$-416]mmm\-yy;@</c:formatCode>
                <c:ptCount val="240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</c:numCache>
            </c:numRef>
          </c:cat>
          <c:val>
            <c:numRef>
              <c:f>Deseas!$E$2:$E$241</c:f>
              <c:numCache>
                <c:formatCode>0.0</c:formatCode>
                <c:ptCount val="240"/>
                <c:pt idx="0">
                  <c:v>77.844261339221305</c:v>
                </c:pt>
                <c:pt idx="1">
                  <c:v>78.867184945706995</c:v>
                </c:pt>
                <c:pt idx="2">
                  <c:v>79.972618870735801</c:v>
                </c:pt>
                <c:pt idx="3">
                  <c:v>79.672936220106806</c:v>
                </c:pt>
                <c:pt idx="4">
                  <c:v>78.655486911900795</c:v>
                </c:pt>
                <c:pt idx="5">
                  <c:v>79.658281754125198</c:v>
                </c:pt>
                <c:pt idx="6">
                  <c:v>79.902290622136405</c:v>
                </c:pt>
                <c:pt idx="7">
                  <c:v>78.742676782070404</c:v>
                </c:pt>
                <c:pt idx="8">
                  <c:v>79.80352525987</c:v>
                </c:pt>
                <c:pt idx="9">
                  <c:v>80.253907053000802</c:v>
                </c:pt>
                <c:pt idx="10">
                  <c:v>80.061866139048803</c:v>
                </c:pt>
                <c:pt idx="11">
                  <c:v>79.970383380319404</c:v>
                </c:pt>
                <c:pt idx="12">
                  <c:v>79.845105956984696</c:v>
                </c:pt>
                <c:pt idx="13">
                  <c:v>81.122383775907807</c:v>
                </c:pt>
                <c:pt idx="14">
                  <c:v>77.722370885341405</c:v>
                </c:pt>
                <c:pt idx="15">
                  <c:v>79.112501561552506</c:v>
                </c:pt>
                <c:pt idx="16">
                  <c:v>77.845762251424404</c:v>
                </c:pt>
                <c:pt idx="17">
                  <c:v>78.070788194129094</c:v>
                </c:pt>
                <c:pt idx="18">
                  <c:v>77.745700744788607</c:v>
                </c:pt>
                <c:pt idx="19">
                  <c:v>78.712614908335894</c:v>
                </c:pt>
                <c:pt idx="20">
                  <c:v>81.221482542535398</c:v>
                </c:pt>
                <c:pt idx="21">
                  <c:v>81.737957138179596</c:v>
                </c:pt>
                <c:pt idx="22">
                  <c:v>82.672906962156802</c:v>
                </c:pt>
                <c:pt idx="23">
                  <c:v>81.569496461858705</c:v>
                </c:pt>
                <c:pt idx="24">
                  <c:v>82.714321287728595</c:v>
                </c:pt>
                <c:pt idx="25">
                  <c:v>83.641677555854599</c:v>
                </c:pt>
                <c:pt idx="26">
                  <c:v>84.903332981866001</c:v>
                </c:pt>
                <c:pt idx="27">
                  <c:v>84.958473060884799</c:v>
                </c:pt>
                <c:pt idx="28">
                  <c:v>85.838817164045693</c:v>
                </c:pt>
                <c:pt idx="29">
                  <c:v>85.5907507195665</c:v>
                </c:pt>
                <c:pt idx="30">
                  <c:v>86.765427302894906</c:v>
                </c:pt>
                <c:pt idx="31">
                  <c:v>87.780988641008804</c:v>
                </c:pt>
                <c:pt idx="32">
                  <c:v>88.208751910673698</c:v>
                </c:pt>
                <c:pt idx="33">
                  <c:v>87.859229283618902</c:v>
                </c:pt>
                <c:pt idx="34">
                  <c:v>87.5438991680751</c:v>
                </c:pt>
                <c:pt idx="35">
                  <c:v>88.753018081758697</c:v>
                </c:pt>
                <c:pt idx="36">
                  <c:v>88.828285797047599</c:v>
                </c:pt>
                <c:pt idx="37">
                  <c:v>86.701918453185002</c:v>
                </c:pt>
                <c:pt idx="38">
                  <c:v>87.974785561583303</c:v>
                </c:pt>
                <c:pt idx="39">
                  <c:v>88.357261424817295</c:v>
                </c:pt>
                <c:pt idx="40">
                  <c:v>89.591323005977202</c:v>
                </c:pt>
                <c:pt idx="41">
                  <c:v>90.618075643868394</c:v>
                </c:pt>
                <c:pt idx="42">
                  <c:v>88.967290015661007</c:v>
                </c:pt>
                <c:pt idx="43">
                  <c:v>89.113543236064103</c:v>
                </c:pt>
                <c:pt idx="44">
                  <c:v>88.508508374812294</c:v>
                </c:pt>
                <c:pt idx="45">
                  <c:v>88.094175665237998</c:v>
                </c:pt>
                <c:pt idx="46">
                  <c:v>88.750951187893193</c:v>
                </c:pt>
                <c:pt idx="47">
                  <c:v>90.841762784819906</c:v>
                </c:pt>
                <c:pt idx="48">
                  <c:v>91.032925474958702</c:v>
                </c:pt>
                <c:pt idx="49">
                  <c:v>90.722338149057194</c:v>
                </c:pt>
                <c:pt idx="50">
                  <c:v>90.738952765241905</c:v>
                </c:pt>
                <c:pt idx="51">
                  <c:v>90.950255427511095</c:v>
                </c:pt>
                <c:pt idx="52">
                  <c:v>91.893085179325098</c:v>
                </c:pt>
                <c:pt idx="53">
                  <c:v>90.162382850932204</c:v>
                </c:pt>
                <c:pt idx="54">
                  <c:v>91.564319759583896</c:v>
                </c:pt>
                <c:pt idx="55">
                  <c:v>91.542924460349894</c:v>
                </c:pt>
                <c:pt idx="56">
                  <c:v>90.430311522540194</c:v>
                </c:pt>
                <c:pt idx="57">
                  <c:v>91.348546027502294</c:v>
                </c:pt>
                <c:pt idx="58">
                  <c:v>92.397701159328903</c:v>
                </c:pt>
                <c:pt idx="59">
                  <c:v>93.812230304405105</c:v>
                </c:pt>
                <c:pt idx="60">
                  <c:v>92.881386232379896</c:v>
                </c:pt>
                <c:pt idx="61">
                  <c:v>93.333774868065902</c:v>
                </c:pt>
                <c:pt idx="62">
                  <c:v>94.828958430391296</c:v>
                </c:pt>
                <c:pt idx="63">
                  <c:v>95.618922514999994</c:v>
                </c:pt>
                <c:pt idx="64">
                  <c:v>96.2309047133852</c:v>
                </c:pt>
                <c:pt idx="65">
                  <c:v>96.318167880024504</c:v>
                </c:pt>
                <c:pt idx="66">
                  <c:v>96.574502474755704</c:v>
                </c:pt>
                <c:pt idx="67">
                  <c:v>97.939688431241393</c:v>
                </c:pt>
                <c:pt idx="68">
                  <c:v>97.216992811043099</c:v>
                </c:pt>
                <c:pt idx="69">
                  <c:v>99.780191469509703</c:v>
                </c:pt>
                <c:pt idx="70">
                  <c:v>98.867984162918304</c:v>
                </c:pt>
                <c:pt idx="71">
                  <c:v>99.603504078865896</c:v>
                </c:pt>
                <c:pt idx="72">
                  <c:v>100.811984030118</c:v>
                </c:pt>
                <c:pt idx="73">
                  <c:v>100.023100632412</c:v>
                </c:pt>
                <c:pt idx="74">
                  <c:v>100.136004288564</c:v>
                </c:pt>
                <c:pt idx="75">
                  <c:v>100.426699081165</c:v>
                </c:pt>
                <c:pt idx="76">
                  <c:v>99.445789024623394</c:v>
                </c:pt>
                <c:pt idx="77">
                  <c:v>103.98115391142299</c:v>
                </c:pt>
                <c:pt idx="78">
                  <c:v>103.014232443211</c:v>
                </c:pt>
                <c:pt idx="79">
                  <c:v>101.85712996148401</c:v>
                </c:pt>
                <c:pt idx="80">
                  <c:v>103.198993444134</c:v>
                </c:pt>
                <c:pt idx="81">
                  <c:v>100.69155170605499</c:v>
                </c:pt>
                <c:pt idx="82">
                  <c:v>94.901292972972101</c:v>
                </c:pt>
                <c:pt idx="83">
                  <c:v>84.311349993163304</c:v>
                </c:pt>
                <c:pt idx="84">
                  <c:v>85.692647682282399</c:v>
                </c:pt>
                <c:pt idx="85">
                  <c:v>86.955608297571899</c:v>
                </c:pt>
                <c:pt idx="86">
                  <c:v>88.379747399779106</c:v>
                </c:pt>
                <c:pt idx="87">
                  <c:v>88.734015505340096</c:v>
                </c:pt>
                <c:pt idx="88">
                  <c:v>90.322668909961806</c:v>
                </c:pt>
                <c:pt idx="89">
                  <c:v>90.954176762739394</c:v>
                </c:pt>
                <c:pt idx="90">
                  <c:v>92.655076365937603</c:v>
                </c:pt>
                <c:pt idx="91">
                  <c:v>93.972098083425394</c:v>
                </c:pt>
                <c:pt idx="92">
                  <c:v>95.440967777416404</c:v>
                </c:pt>
                <c:pt idx="93">
                  <c:v>97.722861678622607</c:v>
                </c:pt>
                <c:pt idx="94">
                  <c:v>99.466765646374</c:v>
                </c:pt>
                <c:pt idx="95">
                  <c:v>99.394183740850295</c:v>
                </c:pt>
                <c:pt idx="96">
                  <c:v>100.67035203386099</c:v>
                </c:pt>
                <c:pt idx="97">
                  <c:v>99.674264800537102</c:v>
                </c:pt>
                <c:pt idx="98">
                  <c:v>103.18344712689201</c:v>
                </c:pt>
                <c:pt idx="99">
                  <c:v>102.90054510838701</c:v>
                </c:pt>
                <c:pt idx="100">
                  <c:v>102.70736416155999</c:v>
                </c:pt>
                <c:pt idx="101">
                  <c:v>101.869777604335</c:v>
                </c:pt>
                <c:pt idx="102">
                  <c:v>101.806494345136</c:v>
                </c:pt>
                <c:pt idx="103">
                  <c:v>101.494918474046</c:v>
                </c:pt>
                <c:pt idx="104">
                  <c:v>101.785113350416</c:v>
                </c:pt>
                <c:pt idx="105">
                  <c:v>101.877783666602</c:v>
                </c:pt>
                <c:pt idx="106">
                  <c:v>102.663823731644</c:v>
                </c:pt>
                <c:pt idx="107">
                  <c:v>102.743014748094</c:v>
                </c:pt>
                <c:pt idx="108">
                  <c:v>102.762136551118</c:v>
                </c:pt>
                <c:pt idx="109">
                  <c:v>106.010368189791</c:v>
                </c:pt>
                <c:pt idx="110">
                  <c:v>102.74305190978301</c:v>
                </c:pt>
                <c:pt idx="111">
                  <c:v>101.859153439637</c:v>
                </c:pt>
                <c:pt idx="112">
                  <c:v>104.86169909053299</c:v>
                </c:pt>
                <c:pt idx="113">
                  <c:v>102.360915552994</c:v>
                </c:pt>
                <c:pt idx="114">
                  <c:v>102.929684541764</c:v>
                </c:pt>
                <c:pt idx="115">
                  <c:v>101.759981888746</c:v>
                </c:pt>
                <c:pt idx="116">
                  <c:v>100.336191147496</c:v>
                </c:pt>
                <c:pt idx="117">
                  <c:v>99.724795130863598</c:v>
                </c:pt>
                <c:pt idx="118">
                  <c:v>100.368582867665</c:v>
                </c:pt>
                <c:pt idx="119">
                  <c:v>102.30483507235201</c:v>
                </c:pt>
                <c:pt idx="120">
                  <c:v>97.988165757108305</c:v>
                </c:pt>
                <c:pt idx="121">
                  <c:v>98.823717730383507</c:v>
                </c:pt>
                <c:pt idx="122">
                  <c:v>99.176914747975999</c:v>
                </c:pt>
                <c:pt idx="123">
                  <c:v>98.682652693891001</c:v>
                </c:pt>
                <c:pt idx="124">
                  <c:v>98.710715362143603</c:v>
                </c:pt>
                <c:pt idx="125">
                  <c:v>98.555137003837302</c:v>
                </c:pt>
                <c:pt idx="126">
                  <c:v>100.32404430831301</c:v>
                </c:pt>
                <c:pt idx="127">
                  <c:v>102.251316287055</c:v>
                </c:pt>
                <c:pt idx="128">
                  <c:v>100.571734218477</c:v>
                </c:pt>
                <c:pt idx="129">
                  <c:v>102.29331378965701</c:v>
                </c:pt>
                <c:pt idx="130">
                  <c:v>100.971104733114</c:v>
                </c:pt>
                <c:pt idx="131">
                  <c:v>101.361053639221</c:v>
                </c:pt>
                <c:pt idx="132">
                  <c:v>101.89602276057499</c:v>
                </c:pt>
                <c:pt idx="133">
                  <c:v>99.134199756158694</c:v>
                </c:pt>
                <c:pt idx="134">
                  <c:v>101.836469287982</c:v>
                </c:pt>
                <c:pt idx="135">
                  <c:v>103.291070480385</c:v>
                </c:pt>
                <c:pt idx="136">
                  <c:v>101.953708295979</c:v>
                </c:pt>
                <c:pt idx="137">
                  <c:v>103.69580087169101</c:v>
                </c:pt>
                <c:pt idx="138">
                  <c:v>102.062003986552</c:v>
                </c:pt>
                <c:pt idx="139">
                  <c:v>102.61084460031</c:v>
                </c:pt>
                <c:pt idx="140">
                  <c:v>103.54263121025799</c:v>
                </c:pt>
                <c:pt idx="141">
                  <c:v>102.583295128963</c:v>
                </c:pt>
                <c:pt idx="142">
                  <c:v>102.842125320444</c:v>
                </c:pt>
                <c:pt idx="143">
                  <c:v>99.348979441450993</c:v>
                </c:pt>
                <c:pt idx="144">
                  <c:v>100.358454287686</c:v>
                </c:pt>
                <c:pt idx="145">
                  <c:v>103.12529508252101</c:v>
                </c:pt>
                <c:pt idx="146">
                  <c:v>99.265056597027197</c:v>
                </c:pt>
                <c:pt idx="147">
                  <c:v>99.977322562068395</c:v>
                </c:pt>
                <c:pt idx="148">
                  <c:v>98.888436748818606</c:v>
                </c:pt>
                <c:pt idx="149">
                  <c:v>96.507338881658796</c:v>
                </c:pt>
                <c:pt idx="150">
                  <c:v>98.287979519863796</c:v>
                </c:pt>
                <c:pt idx="151">
                  <c:v>99.125963679807498</c:v>
                </c:pt>
                <c:pt idx="152">
                  <c:v>99.307927414862107</c:v>
                </c:pt>
                <c:pt idx="153">
                  <c:v>99.748908410663006</c:v>
                </c:pt>
                <c:pt idx="154">
                  <c:v>98.524742502991003</c:v>
                </c:pt>
                <c:pt idx="155">
                  <c:v>95.478148201583394</c:v>
                </c:pt>
                <c:pt idx="156">
                  <c:v>95.677355387603001</c:v>
                </c:pt>
                <c:pt idx="157">
                  <c:v>94.4349745840141</c:v>
                </c:pt>
                <c:pt idx="158">
                  <c:v>95.798276219985098</c:v>
                </c:pt>
                <c:pt idx="159">
                  <c:v>92.859665469098701</c:v>
                </c:pt>
                <c:pt idx="160">
                  <c:v>92.389828688517298</c:v>
                </c:pt>
                <c:pt idx="161">
                  <c:v>91.401097014180905</c:v>
                </c:pt>
                <c:pt idx="162">
                  <c:v>89.622283997612499</c:v>
                </c:pt>
                <c:pt idx="163">
                  <c:v>90.258500981137004</c:v>
                </c:pt>
                <c:pt idx="164">
                  <c:v>88.347231492979802</c:v>
                </c:pt>
                <c:pt idx="165">
                  <c:v>88.127612982330106</c:v>
                </c:pt>
                <c:pt idx="166">
                  <c:v>86.510507002208797</c:v>
                </c:pt>
                <c:pt idx="167">
                  <c:v>84.814000909590007</c:v>
                </c:pt>
                <c:pt idx="168">
                  <c:v>85.816396539798902</c:v>
                </c:pt>
                <c:pt idx="169">
                  <c:v>84.287742886001595</c:v>
                </c:pt>
                <c:pt idx="170">
                  <c:v>85.755590214200893</c:v>
                </c:pt>
                <c:pt idx="171">
                  <c:v>85.583605833457796</c:v>
                </c:pt>
                <c:pt idx="172">
                  <c:v>84.546877971562594</c:v>
                </c:pt>
                <c:pt idx="173">
                  <c:v>86.478628176253196</c:v>
                </c:pt>
                <c:pt idx="174">
                  <c:v>85.632752507639495</c:v>
                </c:pt>
                <c:pt idx="175">
                  <c:v>83.508158625553804</c:v>
                </c:pt>
                <c:pt idx="176">
                  <c:v>84.835002949887894</c:v>
                </c:pt>
                <c:pt idx="177">
                  <c:v>83.452401634651295</c:v>
                </c:pt>
                <c:pt idx="178">
                  <c:v>83.898667958526204</c:v>
                </c:pt>
                <c:pt idx="179">
                  <c:v>84.9957722933285</c:v>
                </c:pt>
                <c:pt idx="180">
                  <c:v>86.178212414587804</c:v>
                </c:pt>
                <c:pt idx="181">
                  <c:v>86.331930403015804</c:v>
                </c:pt>
                <c:pt idx="182">
                  <c:v>86.463457321908194</c:v>
                </c:pt>
                <c:pt idx="183">
                  <c:v>85.832107202290899</c:v>
                </c:pt>
                <c:pt idx="184">
                  <c:v>86.491032578894206</c:v>
                </c:pt>
                <c:pt idx="185">
                  <c:v>87.025922958473998</c:v>
                </c:pt>
                <c:pt idx="186">
                  <c:v>87.6109291845613</c:v>
                </c:pt>
                <c:pt idx="187">
                  <c:v>87.129802207781097</c:v>
                </c:pt>
                <c:pt idx="188">
                  <c:v>87.668375257923898</c:v>
                </c:pt>
                <c:pt idx="189">
                  <c:v>87.967311262336693</c:v>
                </c:pt>
                <c:pt idx="190">
                  <c:v>88.252680897915496</c:v>
                </c:pt>
                <c:pt idx="191">
                  <c:v>90.588142728221996</c:v>
                </c:pt>
                <c:pt idx="192">
                  <c:v>88.629232256879405</c:v>
                </c:pt>
                <c:pt idx="193">
                  <c:v>87.422162570738294</c:v>
                </c:pt>
                <c:pt idx="194">
                  <c:v>90.160593572744304</c:v>
                </c:pt>
                <c:pt idx="195">
                  <c:v>90.705820588463894</c:v>
                </c:pt>
                <c:pt idx="196">
                  <c:v>80.496547865511999</c:v>
                </c:pt>
                <c:pt idx="197">
                  <c:v>90.234817229049895</c:v>
                </c:pt>
                <c:pt idx="198">
                  <c:v>90.663764384158995</c:v>
                </c:pt>
                <c:pt idx="199">
                  <c:v>89.054660162919404</c:v>
                </c:pt>
                <c:pt idx="200">
                  <c:v>86.976644786780994</c:v>
                </c:pt>
                <c:pt idx="201">
                  <c:v>86.931527578074395</c:v>
                </c:pt>
                <c:pt idx="202">
                  <c:v>87.236456032545902</c:v>
                </c:pt>
                <c:pt idx="203">
                  <c:v>87.080207132034403</c:v>
                </c:pt>
                <c:pt idx="204">
                  <c:v>86.595709627600797</c:v>
                </c:pt>
                <c:pt idx="205">
                  <c:v>88.7658113984332</c:v>
                </c:pt>
                <c:pt idx="206">
                  <c:v>85.918213157681294</c:v>
                </c:pt>
                <c:pt idx="207">
                  <c:v>87.746067066022704</c:v>
                </c:pt>
                <c:pt idx="208">
                  <c:v>87.730373364898497</c:v>
                </c:pt>
                <c:pt idx="209">
                  <c:v>86.894321288361596</c:v>
                </c:pt>
                <c:pt idx="210">
                  <c:v>86.777889474598297</c:v>
                </c:pt>
                <c:pt idx="211">
                  <c:v>87.065749788569804</c:v>
                </c:pt>
                <c:pt idx="212">
                  <c:v>87.272854295356396</c:v>
                </c:pt>
                <c:pt idx="213">
                  <c:v>87.757945180872994</c:v>
                </c:pt>
                <c:pt idx="214">
                  <c:v>86.106840024845596</c:v>
                </c:pt>
                <c:pt idx="215">
                  <c:v>85.051387815304494</c:v>
                </c:pt>
                <c:pt idx="216">
                  <c:v>85.916916344270305</c:v>
                </c:pt>
                <c:pt idx="217">
                  <c:v>86.399825361315806</c:v>
                </c:pt>
                <c:pt idx="218">
                  <c:v>82.416222206583896</c:v>
                </c:pt>
                <c:pt idx="219">
                  <c:v>65.651308264407604</c:v>
                </c:pt>
                <c:pt idx="220">
                  <c:v>70.471499494850704</c:v>
                </c:pt>
                <c:pt idx="221">
                  <c:v>77.111983720574798</c:v>
                </c:pt>
                <c:pt idx="222">
                  <c:v>85.101495031738693</c:v>
                </c:pt>
                <c:pt idx="223">
                  <c:v>86.771610475257802</c:v>
                </c:pt>
                <c:pt idx="224">
                  <c:v>88.750154497678807</c:v>
                </c:pt>
                <c:pt idx="225">
                  <c:v>88.7324091122304</c:v>
                </c:pt>
                <c:pt idx="226">
                  <c:v>89.620387437566194</c:v>
                </c:pt>
                <c:pt idx="227">
                  <c:v>89.128963789670195</c:v>
                </c:pt>
                <c:pt idx="228">
                  <c:v>89.636948166786198</c:v>
                </c:pt>
                <c:pt idx="229">
                  <c:v>88.181277271586495</c:v>
                </c:pt>
                <c:pt idx="230">
                  <c:v>88.740035593044098</c:v>
                </c:pt>
                <c:pt idx="231">
                  <c:v>86.775048024388695</c:v>
                </c:pt>
                <c:pt idx="232">
                  <c:v>87.320976166704995</c:v>
                </c:pt>
                <c:pt idx="233">
                  <c:v>86.912704643362801</c:v>
                </c:pt>
                <c:pt idx="234">
                  <c:v>86.442164270498694</c:v>
                </c:pt>
                <c:pt idx="235">
                  <c:v>85.770724250241798</c:v>
                </c:pt>
                <c:pt idx="236">
                  <c:v>85.025877947648596</c:v>
                </c:pt>
                <c:pt idx="237">
                  <c:v>83.720730244599096</c:v>
                </c:pt>
                <c:pt idx="238">
                  <c:v>83.642301597766505</c:v>
                </c:pt>
                <c:pt idx="239">
                  <c:v>85.433198442070704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4D-4E46-A4B8-A1A3FD610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188192"/>
        <c:axId val="1415180704"/>
      </c:lineChart>
      <c:dateAx>
        <c:axId val="1415188192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0704"/>
        <c:crosses val="autoZero"/>
        <c:auto val="1"/>
        <c:lblOffset val="100"/>
        <c:baseTimeUnit val="months"/>
      </c:dateAx>
      <c:valAx>
        <c:axId val="141518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Industrial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'Dating Cycles'!$H$6</c:f>
              <c:strCache>
                <c:ptCount val="1"/>
                <c:pt idx="0">
                  <c:v>Recession</c:v>
                </c:pt>
              </c:strCache>
            </c:strRef>
          </c:tx>
          <c:spPr>
            <a:solidFill>
              <a:schemeClr val="bg1">
                <a:lumMod val="50000"/>
                <a:alpha val="20000"/>
              </a:schemeClr>
            </a:solidFill>
            <a:ln>
              <a:noFill/>
            </a:ln>
            <a:effectLst/>
          </c:spPr>
          <c:cat>
            <c:numRef>
              <c:f>Deseas!$C$2:$C$241</c:f>
              <c:numCache>
                <c:formatCode>[$-416]mmm\-yy;@</c:formatCode>
                <c:ptCount val="240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</c:numCache>
            </c:numRef>
          </c:cat>
          <c:val>
            <c:numRef>
              <c:f>'Dating Cycles'!$H$7:$H$246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9999999999</c:v>
                </c:pt>
                <c:pt idx="12">
                  <c:v>9999999999</c:v>
                </c:pt>
                <c:pt idx="13">
                  <c:v>9999999999</c:v>
                </c:pt>
                <c:pt idx="14">
                  <c:v>9999999999</c:v>
                </c:pt>
                <c:pt idx="15">
                  <c:v>9999999999</c:v>
                </c:pt>
                <c:pt idx="16">
                  <c:v>9999999999</c:v>
                </c:pt>
                <c:pt idx="17">
                  <c:v>9999999999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9999999999</c:v>
                </c:pt>
                <c:pt idx="81">
                  <c:v>9999999999</c:v>
                </c:pt>
                <c:pt idx="82">
                  <c:v>9999999999</c:v>
                </c:pt>
                <c:pt idx="83">
                  <c:v>9999999999</c:v>
                </c:pt>
                <c:pt idx="84">
                  <c:v>9999999999</c:v>
                </c:pt>
                <c:pt idx="85">
                  <c:v>9999999999</c:v>
                </c:pt>
                <c:pt idx="86">
                  <c:v>9999999999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9999999999</c:v>
                </c:pt>
                <c:pt idx="111">
                  <c:v>9999999999</c:v>
                </c:pt>
                <c:pt idx="112">
                  <c:v>9999999999</c:v>
                </c:pt>
                <c:pt idx="113">
                  <c:v>9999999999</c:v>
                </c:pt>
                <c:pt idx="114">
                  <c:v>9999999999</c:v>
                </c:pt>
                <c:pt idx="115">
                  <c:v>9999999999</c:v>
                </c:pt>
                <c:pt idx="116">
                  <c:v>9999999999</c:v>
                </c:pt>
                <c:pt idx="117">
                  <c:v>9999999999</c:v>
                </c:pt>
                <c:pt idx="118">
                  <c:v>9999999999</c:v>
                </c:pt>
                <c:pt idx="119">
                  <c:v>9999999999</c:v>
                </c:pt>
                <c:pt idx="120">
                  <c:v>9999999999</c:v>
                </c:pt>
                <c:pt idx="121">
                  <c:v>9999999999</c:v>
                </c:pt>
                <c:pt idx="122">
                  <c:v>9999999999</c:v>
                </c:pt>
                <c:pt idx="123">
                  <c:v>9999999999</c:v>
                </c:pt>
                <c:pt idx="124">
                  <c:v>9999999999</c:v>
                </c:pt>
                <c:pt idx="125">
                  <c:v>9999999999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9999999999</c:v>
                </c:pt>
                <c:pt idx="138">
                  <c:v>9999999999</c:v>
                </c:pt>
                <c:pt idx="139">
                  <c:v>9999999999</c:v>
                </c:pt>
                <c:pt idx="140">
                  <c:v>9999999999</c:v>
                </c:pt>
                <c:pt idx="141">
                  <c:v>9999999999</c:v>
                </c:pt>
                <c:pt idx="142">
                  <c:v>9999999999</c:v>
                </c:pt>
                <c:pt idx="143">
                  <c:v>9999999999</c:v>
                </c:pt>
                <c:pt idx="144">
                  <c:v>9999999999</c:v>
                </c:pt>
                <c:pt idx="145">
                  <c:v>9999999999</c:v>
                </c:pt>
                <c:pt idx="146">
                  <c:v>9999999999</c:v>
                </c:pt>
                <c:pt idx="147">
                  <c:v>9999999999</c:v>
                </c:pt>
                <c:pt idx="148">
                  <c:v>9999999999</c:v>
                </c:pt>
                <c:pt idx="149">
                  <c:v>9999999999</c:v>
                </c:pt>
                <c:pt idx="150">
                  <c:v>9999999999</c:v>
                </c:pt>
                <c:pt idx="151">
                  <c:v>9999999999</c:v>
                </c:pt>
                <c:pt idx="152">
                  <c:v>9999999999</c:v>
                </c:pt>
                <c:pt idx="153">
                  <c:v>9999999999</c:v>
                </c:pt>
                <c:pt idx="154">
                  <c:v>9999999999</c:v>
                </c:pt>
                <c:pt idx="155">
                  <c:v>9999999999</c:v>
                </c:pt>
                <c:pt idx="156">
                  <c:v>9999999999</c:v>
                </c:pt>
                <c:pt idx="157">
                  <c:v>9999999999</c:v>
                </c:pt>
                <c:pt idx="158">
                  <c:v>9999999999</c:v>
                </c:pt>
                <c:pt idx="159">
                  <c:v>9999999999</c:v>
                </c:pt>
                <c:pt idx="160">
                  <c:v>9999999999</c:v>
                </c:pt>
                <c:pt idx="161">
                  <c:v>9999999999</c:v>
                </c:pt>
                <c:pt idx="162">
                  <c:v>9999999999</c:v>
                </c:pt>
                <c:pt idx="163">
                  <c:v>9999999999</c:v>
                </c:pt>
                <c:pt idx="164">
                  <c:v>9999999999</c:v>
                </c:pt>
                <c:pt idx="165">
                  <c:v>9999999999</c:v>
                </c:pt>
                <c:pt idx="166">
                  <c:v>9999999999</c:v>
                </c:pt>
                <c:pt idx="167">
                  <c:v>9999999999</c:v>
                </c:pt>
                <c:pt idx="168">
                  <c:v>9999999999</c:v>
                </c:pt>
                <c:pt idx="169">
                  <c:v>9999999999</c:v>
                </c:pt>
                <c:pt idx="170">
                  <c:v>9999999999</c:v>
                </c:pt>
                <c:pt idx="171">
                  <c:v>9999999999</c:v>
                </c:pt>
                <c:pt idx="172">
                  <c:v>9999999999</c:v>
                </c:pt>
                <c:pt idx="173">
                  <c:v>9999999999</c:v>
                </c:pt>
                <c:pt idx="174">
                  <c:v>9999999999</c:v>
                </c:pt>
                <c:pt idx="175">
                  <c:v>9999999999</c:v>
                </c:pt>
                <c:pt idx="176">
                  <c:v>9999999999</c:v>
                </c:pt>
                <c:pt idx="177">
                  <c:v>9999999999</c:v>
                </c:pt>
                <c:pt idx="178">
                  <c:v>9999999999</c:v>
                </c:pt>
                <c:pt idx="179">
                  <c:v>9999999999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9999999999</c:v>
                </c:pt>
                <c:pt idx="192">
                  <c:v>9999999999</c:v>
                </c:pt>
                <c:pt idx="193">
                  <c:v>9999999999</c:v>
                </c:pt>
                <c:pt idx="194">
                  <c:v>9999999999</c:v>
                </c:pt>
                <c:pt idx="195">
                  <c:v>9999999999</c:v>
                </c:pt>
                <c:pt idx="196">
                  <c:v>9999999999</c:v>
                </c:pt>
                <c:pt idx="197">
                  <c:v>9999999999</c:v>
                </c:pt>
                <c:pt idx="198">
                  <c:v>9999999999</c:v>
                </c:pt>
                <c:pt idx="199">
                  <c:v>9999999999</c:v>
                </c:pt>
                <c:pt idx="200">
                  <c:v>9999999999</c:v>
                </c:pt>
                <c:pt idx="201">
                  <c:v>9999999999</c:v>
                </c:pt>
                <c:pt idx="202">
                  <c:v>9999999999</c:v>
                </c:pt>
                <c:pt idx="203">
                  <c:v>9999999999</c:v>
                </c:pt>
                <c:pt idx="204">
                  <c:v>9999999999</c:v>
                </c:pt>
                <c:pt idx="205">
                  <c:v>9999999999</c:v>
                </c:pt>
                <c:pt idx="206">
                  <c:v>9999999999</c:v>
                </c:pt>
                <c:pt idx="207">
                  <c:v>9999999999</c:v>
                </c:pt>
                <c:pt idx="208">
                  <c:v>9999999999</c:v>
                </c:pt>
                <c:pt idx="209">
                  <c:v>9999999999</c:v>
                </c:pt>
                <c:pt idx="210">
                  <c:v>9999999999</c:v>
                </c:pt>
                <c:pt idx="211">
                  <c:v>9999999999</c:v>
                </c:pt>
                <c:pt idx="212">
                  <c:v>9999999999</c:v>
                </c:pt>
                <c:pt idx="213">
                  <c:v>9999999999</c:v>
                </c:pt>
                <c:pt idx="214">
                  <c:v>9999999999</c:v>
                </c:pt>
                <c:pt idx="215">
                  <c:v>9999999999</c:v>
                </c:pt>
                <c:pt idx="216">
                  <c:v>9999999999</c:v>
                </c:pt>
                <c:pt idx="217">
                  <c:v>9999999999</c:v>
                </c:pt>
                <c:pt idx="218">
                  <c:v>9999999999</c:v>
                </c:pt>
                <c:pt idx="219">
                  <c:v>9999999999</c:v>
                </c:pt>
                <c:pt idx="220">
                  <c:v>9999999999</c:v>
                </c:pt>
                <c:pt idx="221">
                  <c:v>9999999999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9999999999</c:v>
                </c:pt>
                <c:pt idx="228">
                  <c:v>9999999999</c:v>
                </c:pt>
                <c:pt idx="229">
                  <c:v>9999999999</c:v>
                </c:pt>
                <c:pt idx="230">
                  <c:v>9999999999</c:v>
                </c:pt>
                <c:pt idx="231">
                  <c:v>9999999999</c:v>
                </c:pt>
                <c:pt idx="232">
                  <c:v>9999999999</c:v>
                </c:pt>
                <c:pt idx="233">
                  <c:v>9999999999</c:v>
                </c:pt>
                <c:pt idx="234">
                  <c:v>9999999999</c:v>
                </c:pt>
                <c:pt idx="235">
                  <c:v>9999999999</c:v>
                </c:pt>
                <c:pt idx="236">
                  <c:v>9999999999</c:v>
                </c:pt>
                <c:pt idx="237">
                  <c:v>9999999999</c:v>
                </c:pt>
                <c:pt idx="238">
                  <c:v>9999999999</c:v>
                </c:pt>
                <c:pt idx="239">
                  <c:v>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8F-464B-9073-B117B0788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188192"/>
        <c:axId val="1415180704"/>
      </c:areaChart>
      <c:lineChart>
        <c:grouping val="standard"/>
        <c:varyColors val="0"/>
        <c:ser>
          <c:idx val="0"/>
          <c:order val="0"/>
          <c:tx>
            <c:strRef>
              <c:f>Deseas!$D$1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solidFill>
                <a:schemeClr val="accent1">
                  <a:alpha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Deseas!$C$2:$C$241</c:f>
              <c:numCache>
                <c:formatCode>[$-416]mmm\-yy;@</c:formatCode>
                <c:ptCount val="240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</c:numCache>
            </c:numRef>
          </c:cat>
          <c:val>
            <c:numRef>
              <c:f>Deseas!$D$2:$D$241</c:f>
              <c:numCache>
                <c:formatCode>0.0</c:formatCode>
                <c:ptCount val="240"/>
                <c:pt idx="0">
                  <c:v>72.400000000000006</c:v>
                </c:pt>
                <c:pt idx="1">
                  <c:v>69.7</c:v>
                </c:pt>
                <c:pt idx="2">
                  <c:v>77.400000000000006</c:v>
                </c:pt>
                <c:pt idx="3">
                  <c:v>79.599999999999994</c:v>
                </c:pt>
                <c:pt idx="4">
                  <c:v>80.400000000000006</c:v>
                </c:pt>
                <c:pt idx="5">
                  <c:v>77.5</c:v>
                </c:pt>
                <c:pt idx="6">
                  <c:v>83.3</c:v>
                </c:pt>
                <c:pt idx="7">
                  <c:v>83.6</c:v>
                </c:pt>
                <c:pt idx="8">
                  <c:v>82.1</c:v>
                </c:pt>
                <c:pt idx="9">
                  <c:v>89.2</c:v>
                </c:pt>
                <c:pt idx="10">
                  <c:v>83.9</c:v>
                </c:pt>
                <c:pt idx="11">
                  <c:v>74.599999999999994</c:v>
                </c:pt>
                <c:pt idx="12">
                  <c:v>74</c:v>
                </c:pt>
                <c:pt idx="13">
                  <c:v>71.8</c:v>
                </c:pt>
                <c:pt idx="14">
                  <c:v>77.400000000000006</c:v>
                </c:pt>
                <c:pt idx="15">
                  <c:v>76.5</c:v>
                </c:pt>
                <c:pt idx="16">
                  <c:v>79.7</c:v>
                </c:pt>
                <c:pt idx="17">
                  <c:v>76.3</c:v>
                </c:pt>
                <c:pt idx="18">
                  <c:v>81.3</c:v>
                </c:pt>
                <c:pt idx="19">
                  <c:v>81.599999999999994</c:v>
                </c:pt>
                <c:pt idx="20">
                  <c:v>85.7</c:v>
                </c:pt>
                <c:pt idx="21">
                  <c:v>90</c:v>
                </c:pt>
                <c:pt idx="22">
                  <c:v>84.6</c:v>
                </c:pt>
                <c:pt idx="23">
                  <c:v>77.900000000000006</c:v>
                </c:pt>
                <c:pt idx="24">
                  <c:v>76.8</c:v>
                </c:pt>
                <c:pt idx="25">
                  <c:v>74</c:v>
                </c:pt>
                <c:pt idx="26">
                  <c:v>86.9</c:v>
                </c:pt>
                <c:pt idx="27">
                  <c:v>82.2</c:v>
                </c:pt>
                <c:pt idx="28">
                  <c:v>86.3</c:v>
                </c:pt>
                <c:pt idx="29">
                  <c:v>86.1</c:v>
                </c:pt>
                <c:pt idx="30">
                  <c:v>90.1</c:v>
                </c:pt>
                <c:pt idx="31">
                  <c:v>92.1</c:v>
                </c:pt>
                <c:pt idx="32">
                  <c:v>92.1</c:v>
                </c:pt>
                <c:pt idx="33">
                  <c:v>93.5</c:v>
                </c:pt>
                <c:pt idx="34">
                  <c:v>91.8</c:v>
                </c:pt>
                <c:pt idx="35">
                  <c:v>84.7</c:v>
                </c:pt>
                <c:pt idx="36">
                  <c:v>81</c:v>
                </c:pt>
                <c:pt idx="37">
                  <c:v>76.400000000000006</c:v>
                </c:pt>
                <c:pt idx="38">
                  <c:v>88</c:v>
                </c:pt>
                <c:pt idx="39">
                  <c:v>87</c:v>
                </c:pt>
                <c:pt idx="40">
                  <c:v>91.1</c:v>
                </c:pt>
                <c:pt idx="41">
                  <c:v>91.4</c:v>
                </c:pt>
                <c:pt idx="42">
                  <c:v>90.5</c:v>
                </c:pt>
                <c:pt idx="43">
                  <c:v>95.6</c:v>
                </c:pt>
                <c:pt idx="44">
                  <c:v>92</c:v>
                </c:pt>
                <c:pt idx="45">
                  <c:v>93.7</c:v>
                </c:pt>
                <c:pt idx="46">
                  <c:v>92.4</c:v>
                </c:pt>
                <c:pt idx="47">
                  <c:v>86.6</c:v>
                </c:pt>
                <c:pt idx="48">
                  <c:v>83.7</c:v>
                </c:pt>
                <c:pt idx="49">
                  <c:v>80.2</c:v>
                </c:pt>
                <c:pt idx="50">
                  <c:v>92.4</c:v>
                </c:pt>
                <c:pt idx="51">
                  <c:v>85.7</c:v>
                </c:pt>
                <c:pt idx="52">
                  <c:v>95.4</c:v>
                </c:pt>
                <c:pt idx="53">
                  <c:v>91.1</c:v>
                </c:pt>
                <c:pt idx="54">
                  <c:v>93.8</c:v>
                </c:pt>
                <c:pt idx="55">
                  <c:v>98.6</c:v>
                </c:pt>
                <c:pt idx="56">
                  <c:v>93.2</c:v>
                </c:pt>
                <c:pt idx="57">
                  <c:v>97.5</c:v>
                </c:pt>
                <c:pt idx="58">
                  <c:v>95.9</c:v>
                </c:pt>
                <c:pt idx="59">
                  <c:v>87</c:v>
                </c:pt>
                <c:pt idx="60">
                  <c:v>87</c:v>
                </c:pt>
                <c:pt idx="61">
                  <c:v>82.6</c:v>
                </c:pt>
                <c:pt idx="62">
                  <c:v>96.4</c:v>
                </c:pt>
                <c:pt idx="63">
                  <c:v>90.6</c:v>
                </c:pt>
                <c:pt idx="64">
                  <c:v>99.9</c:v>
                </c:pt>
                <c:pt idx="65">
                  <c:v>96.9</c:v>
                </c:pt>
                <c:pt idx="66">
                  <c:v>99.8</c:v>
                </c:pt>
                <c:pt idx="67">
                  <c:v>104.9</c:v>
                </c:pt>
                <c:pt idx="68">
                  <c:v>98.4</c:v>
                </c:pt>
                <c:pt idx="69">
                  <c:v>107.8</c:v>
                </c:pt>
                <c:pt idx="70">
                  <c:v>102.4</c:v>
                </c:pt>
                <c:pt idx="71">
                  <c:v>92.6</c:v>
                </c:pt>
                <c:pt idx="72">
                  <c:v>94.8</c:v>
                </c:pt>
                <c:pt idx="73">
                  <c:v>91.1</c:v>
                </c:pt>
                <c:pt idx="74">
                  <c:v>97.7</c:v>
                </c:pt>
                <c:pt idx="75">
                  <c:v>99.2</c:v>
                </c:pt>
                <c:pt idx="76">
                  <c:v>102.5</c:v>
                </c:pt>
                <c:pt idx="77">
                  <c:v>103.3</c:v>
                </c:pt>
                <c:pt idx="78">
                  <c:v>108.5</c:v>
                </c:pt>
                <c:pt idx="79">
                  <c:v>106.9</c:v>
                </c:pt>
                <c:pt idx="80">
                  <c:v>107.3</c:v>
                </c:pt>
                <c:pt idx="81">
                  <c:v>108.4</c:v>
                </c:pt>
                <c:pt idx="82">
                  <c:v>96.2</c:v>
                </c:pt>
                <c:pt idx="83">
                  <c:v>79.099999999999994</c:v>
                </c:pt>
                <c:pt idx="84">
                  <c:v>78.7</c:v>
                </c:pt>
                <c:pt idx="85">
                  <c:v>76.099999999999994</c:v>
                </c:pt>
                <c:pt idx="86">
                  <c:v>88.6</c:v>
                </c:pt>
                <c:pt idx="87">
                  <c:v>85.2</c:v>
                </c:pt>
                <c:pt idx="88">
                  <c:v>91.3</c:v>
                </c:pt>
                <c:pt idx="89">
                  <c:v>92.2</c:v>
                </c:pt>
                <c:pt idx="90">
                  <c:v>97.7</c:v>
                </c:pt>
                <c:pt idx="91">
                  <c:v>99.6</c:v>
                </c:pt>
                <c:pt idx="92">
                  <c:v>99.4</c:v>
                </c:pt>
                <c:pt idx="93">
                  <c:v>105.6</c:v>
                </c:pt>
                <c:pt idx="94">
                  <c:v>101.4</c:v>
                </c:pt>
                <c:pt idx="95">
                  <c:v>94.1</c:v>
                </c:pt>
                <c:pt idx="96">
                  <c:v>91.2</c:v>
                </c:pt>
                <c:pt idx="97">
                  <c:v>89</c:v>
                </c:pt>
                <c:pt idx="98">
                  <c:v>105.1</c:v>
                </c:pt>
                <c:pt idx="99">
                  <c:v>99.3</c:v>
                </c:pt>
                <c:pt idx="100">
                  <c:v>104.3</c:v>
                </c:pt>
                <c:pt idx="101">
                  <c:v>102.5</c:v>
                </c:pt>
                <c:pt idx="102">
                  <c:v>106.9</c:v>
                </c:pt>
                <c:pt idx="103">
                  <c:v>108.1</c:v>
                </c:pt>
                <c:pt idx="104">
                  <c:v>105.8</c:v>
                </c:pt>
                <c:pt idx="105">
                  <c:v>107.7</c:v>
                </c:pt>
                <c:pt idx="106">
                  <c:v>106.8</c:v>
                </c:pt>
                <c:pt idx="107">
                  <c:v>96.6</c:v>
                </c:pt>
                <c:pt idx="108">
                  <c:v>93.2</c:v>
                </c:pt>
                <c:pt idx="109">
                  <c:v>95.4</c:v>
                </c:pt>
                <c:pt idx="110">
                  <c:v>104.4</c:v>
                </c:pt>
                <c:pt idx="111">
                  <c:v>97.5</c:v>
                </c:pt>
                <c:pt idx="112">
                  <c:v>107.1</c:v>
                </c:pt>
                <c:pt idx="113">
                  <c:v>102.8</c:v>
                </c:pt>
                <c:pt idx="114">
                  <c:v>106.1</c:v>
                </c:pt>
                <c:pt idx="115">
                  <c:v>110.8</c:v>
                </c:pt>
                <c:pt idx="116">
                  <c:v>104.8</c:v>
                </c:pt>
                <c:pt idx="117">
                  <c:v>106.3</c:v>
                </c:pt>
                <c:pt idx="118">
                  <c:v>104.2</c:v>
                </c:pt>
                <c:pt idx="119">
                  <c:v>95.7</c:v>
                </c:pt>
                <c:pt idx="120">
                  <c:v>88.7</c:v>
                </c:pt>
                <c:pt idx="121">
                  <c:v>89.8</c:v>
                </c:pt>
                <c:pt idx="122">
                  <c:v>99.7</c:v>
                </c:pt>
                <c:pt idx="123">
                  <c:v>92.8</c:v>
                </c:pt>
                <c:pt idx="124">
                  <c:v>102.5</c:v>
                </c:pt>
                <c:pt idx="125">
                  <c:v>98.3</c:v>
                </c:pt>
                <c:pt idx="126">
                  <c:v>104.5</c:v>
                </c:pt>
                <c:pt idx="127">
                  <c:v>111.5</c:v>
                </c:pt>
                <c:pt idx="128">
                  <c:v>103.4</c:v>
                </c:pt>
                <c:pt idx="129">
                  <c:v>111.8</c:v>
                </c:pt>
                <c:pt idx="130">
                  <c:v>104.8</c:v>
                </c:pt>
                <c:pt idx="131">
                  <c:v>92.2</c:v>
                </c:pt>
                <c:pt idx="132">
                  <c:v>94.5</c:v>
                </c:pt>
                <c:pt idx="133">
                  <c:v>88.1</c:v>
                </c:pt>
                <c:pt idx="134">
                  <c:v>97.7</c:v>
                </c:pt>
                <c:pt idx="135">
                  <c:v>101.8</c:v>
                </c:pt>
                <c:pt idx="136">
                  <c:v>105</c:v>
                </c:pt>
                <c:pt idx="137">
                  <c:v>101.7</c:v>
                </c:pt>
                <c:pt idx="138">
                  <c:v>108</c:v>
                </c:pt>
                <c:pt idx="139">
                  <c:v>112</c:v>
                </c:pt>
                <c:pt idx="140">
                  <c:v>107.3</c:v>
                </c:pt>
                <c:pt idx="141">
                  <c:v>112.6</c:v>
                </c:pt>
                <c:pt idx="142">
                  <c:v>106.1</c:v>
                </c:pt>
                <c:pt idx="143">
                  <c:v>90.1</c:v>
                </c:pt>
                <c:pt idx="144">
                  <c:v>92.6</c:v>
                </c:pt>
                <c:pt idx="145">
                  <c:v>92.3</c:v>
                </c:pt>
                <c:pt idx="146">
                  <c:v>97.3</c:v>
                </c:pt>
                <c:pt idx="147">
                  <c:v>96</c:v>
                </c:pt>
                <c:pt idx="148">
                  <c:v>101.7</c:v>
                </c:pt>
                <c:pt idx="149">
                  <c:v>94.9</c:v>
                </c:pt>
                <c:pt idx="150">
                  <c:v>104.4</c:v>
                </c:pt>
                <c:pt idx="151">
                  <c:v>106.3</c:v>
                </c:pt>
                <c:pt idx="152">
                  <c:v>105.6</c:v>
                </c:pt>
                <c:pt idx="153">
                  <c:v>109.3</c:v>
                </c:pt>
                <c:pt idx="154">
                  <c:v>99.8</c:v>
                </c:pt>
                <c:pt idx="155">
                  <c:v>87.7</c:v>
                </c:pt>
                <c:pt idx="156">
                  <c:v>88.1</c:v>
                </c:pt>
                <c:pt idx="157">
                  <c:v>83.7</c:v>
                </c:pt>
                <c:pt idx="158">
                  <c:v>94.3</c:v>
                </c:pt>
                <c:pt idx="159">
                  <c:v>88.8</c:v>
                </c:pt>
                <c:pt idx="160">
                  <c:v>93.1</c:v>
                </c:pt>
                <c:pt idx="161">
                  <c:v>92.5</c:v>
                </c:pt>
                <c:pt idx="162">
                  <c:v>95.5</c:v>
                </c:pt>
                <c:pt idx="163">
                  <c:v>97.6</c:v>
                </c:pt>
                <c:pt idx="164">
                  <c:v>94.3</c:v>
                </c:pt>
                <c:pt idx="165">
                  <c:v>97.2</c:v>
                </c:pt>
                <c:pt idx="166">
                  <c:v>87.6</c:v>
                </c:pt>
                <c:pt idx="167">
                  <c:v>77.2</c:v>
                </c:pt>
                <c:pt idx="168">
                  <c:v>76.3</c:v>
                </c:pt>
                <c:pt idx="169">
                  <c:v>75.8</c:v>
                </c:pt>
                <c:pt idx="170">
                  <c:v>83.7</c:v>
                </c:pt>
                <c:pt idx="171">
                  <c:v>83</c:v>
                </c:pt>
                <c:pt idx="172">
                  <c:v>86.3</c:v>
                </c:pt>
                <c:pt idx="173">
                  <c:v>87.7</c:v>
                </c:pt>
                <c:pt idx="174">
                  <c:v>89.6</c:v>
                </c:pt>
                <c:pt idx="175">
                  <c:v>93</c:v>
                </c:pt>
                <c:pt idx="176">
                  <c:v>90.7</c:v>
                </c:pt>
                <c:pt idx="177">
                  <c:v>90.2</c:v>
                </c:pt>
                <c:pt idx="178">
                  <c:v>86.5</c:v>
                </c:pt>
                <c:pt idx="179">
                  <c:v>77.2</c:v>
                </c:pt>
                <c:pt idx="180">
                  <c:v>77.900000000000006</c:v>
                </c:pt>
                <c:pt idx="181">
                  <c:v>75.900000000000006</c:v>
                </c:pt>
                <c:pt idx="182">
                  <c:v>85.4</c:v>
                </c:pt>
                <c:pt idx="183">
                  <c:v>79.3</c:v>
                </c:pt>
                <c:pt idx="184">
                  <c:v>90.1</c:v>
                </c:pt>
                <c:pt idx="185">
                  <c:v>88.4</c:v>
                </c:pt>
                <c:pt idx="186">
                  <c:v>92.1</c:v>
                </c:pt>
                <c:pt idx="187">
                  <c:v>96.7</c:v>
                </c:pt>
                <c:pt idx="188">
                  <c:v>93</c:v>
                </c:pt>
                <c:pt idx="189">
                  <c:v>95.1</c:v>
                </c:pt>
                <c:pt idx="190">
                  <c:v>90.6</c:v>
                </c:pt>
                <c:pt idx="191">
                  <c:v>81</c:v>
                </c:pt>
                <c:pt idx="192">
                  <c:v>82.3</c:v>
                </c:pt>
                <c:pt idx="193">
                  <c:v>77.3</c:v>
                </c:pt>
                <c:pt idx="194">
                  <c:v>86.2</c:v>
                </c:pt>
                <c:pt idx="195">
                  <c:v>86.5</c:v>
                </c:pt>
                <c:pt idx="196">
                  <c:v>84.4</c:v>
                </c:pt>
                <c:pt idx="197">
                  <c:v>91.1</c:v>
                </c:pt>
                <c:pt idx="198">
                  <c:v>95.8</c:v>
                </c:pt>
                <c:pt idx="199">
                  <c:v>98.2</c:v>
                </c:pt>
                <c:pt idx="200">
                  <c:v>90.7</c:v>
                </c:pt>
                <c:pt idx="201">
                  <c:v>95.8</c:v>
                </c:pt>
                <c:pt idx="202">
                  <c:v>89.5</c:v>
                </c:pt>
                <c:pt idx="203">
                  <c:v>78</c:v>
                </c:pt>
                <c:pt idx="204">
                  <c:v>80.7</c:v>
                </c:pt>
                <c:pt idx="205">
                  <c:v>79.099999999999994</c:v>
                </c:pt>
                <c:pt idx="206">
                  <c:v>81</c:v>
                </c:pt>
                <c:pt idx="207">
                  <c:v>83.3</c:v>
                </c:pt>
                <c:pt idx="208">
                  <c:v>91</c:v>
                </c:pt>
                <c:pt idx="209">
                  <c:v>85.8</c:v>
                </c:pt>
                <c:pt idx="210">
                  <c:v>93.4</c:v>
                </c:pt>
                <c:pt idx="211">
                  <c:v>96.2</c:v>
                </c:pt>
                <c:pt idx="212">
                  <c:v>91.8</c:v>
                </c:pt>
                <c:pt idx="213">
                  <c:v>97</c:v>
                </c:pt>
                <c:pt idx="214">
                  <c:v>88</c:v>
                </c:pt>
                <c:pt idx="215">
                  <c:v>76.900000000000006</c:v>
                </c:pt>
                <c:pt idx="216">
                  <c:v>80</c:v>
                </c:pt>
                <c:pt idx="217">
                  <c:v>78.900000000000006</c:v>
                </c:pt>
                <c:pt idx="218">
                  <c:v>77.900000000000006</c:v>
                </c:pt>
                <c:pt idx="219">
                  <c:v>60.3</c:v>
                </c:pt>
                <c:pt idx="220">
                  <c:v>71.2</c:v>
                </c:pt>
                <c:pt idx="221">
                  <c:v>78.400000000000006</c:v>
                </c:pt>
                <c:pt idx="222">
                  <c:v>91</c:v>
                </c:pt>
                <c:pt idx="223">
                  <c:v>93.9</c:v>
                </c:pt>
                <c:pt idx="224">
                  <c:v>95.4</c:v>
                </c:pt>
                <c:pt idx="225">
                  <c:v>97.3</c:v>
                </c:pt>
                <c:pt idx="226">
                  <c:v>90.2</c:v>
                </c:pt>
                <c:pt idx="227" formatCode="General">
                  <c:v>83.3</c:v>
                </c:pt>
                <c:pt idx="228" formatCode="General">
                  <c:v>81.900000000000006</c:v>
                </c:pt>
                <c:pt idx="229" formatCode="General">
                  <c:v>79.099999999999994</c:v>
                </c:pt>
                <c:pt idx="230" formatCode="General">
                  <c:v>86.1</c:v>
                </c:pt>
                <c:pt idx="231" formatCode="General">
                  <c:v>81.3</c:v>
                </c:pt>
                <c:pt idx="232" formatCode="General">
                  <c:v>88.4</c:v>
                </c:pt>
                <c:pt idx="233" formatCode="General">
                  <c:v>87.9</c:v>
                </c:pt>
                <c:pt idx="234" formatCode="General">
                  <c:v>92.2</c:v>
                </c:pt>
                <c:pt idx="235" formatCode="General">
                  <c:v>93.4</c:v>
                </c:pt>
                <c:pt idx="236" formatCode="General">
                  <c:v>91.5</c:v>
                </c:pt>
                <c:pt idx="237" formatCode="General">
                  <c:v>89.7</c:v>
                </c:pt>
                <c:pt idx="238" formatCode="General">
                  <c:v>86.2</c:v>
                </c:pt>
                <c:pt idx="239" formatCode="General">
                  <c:v>79.2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8F-464B-9073-B117B0788E15}"/>
            </c:ext>
          </c:extLst>
        </c:ser>
        <c:ser>
          <c:idx val="1"/>
          <c:order val="1"/>
          <c:tx>
            <c:strRef>
              <c:f>Deseas!$E$1</c:f>
              <c:strCache>
                <c:ptCount val="1"/>
                <c:pt idx="0">
                  <c:v>Seasonally Adjusted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Deseas!$C$2:$C$241</c:f>
              <c:numCache>
                <c:formatCode>[$-416]mmm\-yy;@</c:formatCode>
                <c:ptCount val="240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</c:numCache>
            </c:numRef>
          </c:cat>
          <c:val>
            <c:numRef>
              <c:f>Deseas!$E$2:$E$241</c:f>
              <c:numCache>
                <c:formatCode>0.0</c:formatCode>
                <c:ptCount val="240"/>
                <c:pt idx="0">
                  <c:v>77.844261339221305</c:v>
                </c:pt>
                <c:pt idx="1">
                  <c:v>78.867184945706995</c:v>
                </c:pt>
                <c:pt idx="2">
                  <c:v>79.972618870735801</c:v>
                </c:pt>
                <c:pt idx="3">
                  <c:v>79.672936220106806</c:v>
                </c:pt>
                <c:pt idx="4">
                  <c:v>78.655486911900795</c:v>
                </c:pt>
                <c:pt idx="5">
                  <c:v>79.658281754125198</c:v>
                </c:pt>
                <c:pt idx="6">
                  <c:v>79.902290622136405</c:v>
                </c:pt>
                <c:pt idx="7">
                  <c:v>78.742676782070404</c:v>
                </c:pt>
                <c:pt idx="8">
                  <c:v>79.80352525987</c:v>
                </c:pt>
                <c:pt idx="9">
                  <c:v>80.253907053000802</c:v>
                </c:pt>
                <c:pt idx="10">
                  <c:v>80.061866139048803</c:v>
                </c:pt>
                <c:pt idx="11">
                  <c:v>79.970383380319404</c:v>
                </c:pt>
                <c:pt idx="12">
                  <c:v>79.845105956984696</c:v>
                </c:pt>
                <c:pt idx="13">
                  <c:v>81.122383775907807</c:v>
                </c:pt>
                <c:pt idx="14">
                  <c:v>77.722370885341405</c:v>
                </c:pt>
                <c:pt idx="15">
                  <c:v>79.112501561552506</c:v>
                </c:pt>
                <c:pt idx="16">
                  <c:v>77.845762251424404</c:v>
                </c:pt>
                <c:pt idx="17">
                  <c:v>78.070788194129094</c:v>
                </c:pt>
                <c:pt idx="18">
                  <c:v>77.745700744788607</c:v>
                </c:pt>
                <c:pt idx="19">
                  <c:v>78.712614908335894</c:v>
                </c:pt>
                <c:pt idx="20">
                  <c:v>81.221482542535398</c:v>
                </c:pt>
                <c:pt idx="21">
                  <c:v>81.737957138179596</c:v>
                </c:pt>
                <c:pt idx="22">
                  <c:v>82.672906962156802</c:v>
                </c:pt>
                <c:pt idx="23">
                  <c:v>81.569496461858705</c:v>
                </c:pt>
                <c:pt idx="24">
                  <c:v>82.714321287728595</c:v>
                </c:pt>
                <c:pt idx="25">
                  <c:v>83.641677555854599</c:v>
                </c:pt>
                <c:pt idx="26">
                  <c:v>84.903332981866001</c:v>
                </c:pt>
                <c:pt idx="27">
                  <c:v>84.958473060884799</c:v>
                </c:pt>
                <c:pt idx="28">
                  <c:v>85.838817164045693</c:v>
                </c:pt>
                <c:pt idx="29">
                  <c:v>85.5907507195665</c:v>
                </c:pt>
                <c:pt idx="30">
                  <c:v>86.765427302894906</c:v>
                </c:pt>
                <c:pt idx="31">
                  <c:v>87.780988641008804</c:v>
                </c:pt>
                <c:pt idx="32">
                  <c:v>88.208751910673698</c:v>
                </c:pt>
                <c:pt idx="33">
                  <c:v>87.859229283618902</c:v>
                </c:pt>
                <c:pt idx="34">
                  <c:v>87.5438991680751</c:v>
                </c:pt>
                <c:pt idx="35">
                  <c:v>88.753018081758697</c:v>
                </c:pt>
                <c:pt idx="36">
                  <c:v>88.828285797047599</c:v>
                </c:pt>
                <c:pt idx="37">
                  <c:v>86.701918453185002</c:v>
                </c:pt>
                <c:pt idx="38">
                  <c:v>87.974785561583303</c:v>
                </c:pt>
                <c:pt idx="39">
                  <c:v>88.357261424817295</c:v>
                </c:pt>
                <c:pt idx="40">
                  <c:v>89.591323005977202</c:v>
                </c:pt>
                <c:pt idx="41">
                  <c:v>90.618075643868394</c:v>
                </c:pt>
                <c:pt idx="42">
                  <c:v>88.967290015661007</c:v>
                </c:pt>
                <c:pt idx="43">
                  <c:v>89.113543236064103</c:v>
                </c:pt>
                <c:pt idx="44">
                  <c:v>88.508508374812294</c:v>
                </c:pt>
                <c:pt idx="45">
                  <c:v>88.094175665237998</c:v>
                </c:pt>
                <c:pt idx="46">
                  <c:v>88.750951187893193</c:v>
                </c:pt>
                <c:pt idx="47">
                  <c:v>90.841762784819906</c:v>
                </c:pt>
                <c:pt idx="48">
                  <c:v>91.032925474958702</c:v>
                </c:pt>
                <c:pt idx="49">
                  <c:v>90.722338149057194</c:v>
                </c:pt>
                <c:pt idx="50">
                  <c:v>90.738952765241905</c:v>
                </c:pt>
                <c:pt idx="51">
                  <c:v>90.950255427511095</c:v>
                </c:pt>
                <c:pt idx="52">
                  <c:v>91.893085179325098</c:v>
                </c:pt>
                <c:pt idx="53">
                  <c:v>90.162382850932204</c:v>
                </c:pt>
                <c:pt idx="54">
                  <c:v>91.564319759583896</c:v>
                </c:pt>
                <c:pt idx="55">
                  <c:v>91.542924460349894</c:v>
                </c:pt>
                <c:pt idx="56">
                  <c:v>90.430311522540194</c:v>
                </c:pt>
                <c:pt idx="57">
                  <c:v>91.348546027502294</c:v>
                </c:pt>
                <c:pt idx="58">
                  <c:v>92.397701159328903</c:v>
                </c:pt>
                <c:pt idx="59">
                  <c:v>93.812230304405105</c:v>
                </c:pt>
                <c:pt idx="60">
                  <c:v>92.881386232379896</c:v>
                </c:pt>
                <c:pt idx="61">
                  <c:v>93.333774868065902</c:v>
                </c:pt>
                <c:pt idx="62">
                  <c:v>94.828958430391296</c:v>
                </c:pt>
                <c:pt idx="63">
                  <c:v>95.618922514999994</c:v>
                </c:pt>
                <c:pt idx="64">
                  <c:v>96.2309047133852</c:v>
                </c:pt>
                <c:pt idx="65">
                  <c:v>96.318167880024504</c:v>
                </c:pt>
                <c:pt idx="66">
                  <c:v>96.574502474755704</c:v>
                </c:pt>
                <c:pt idx="67">
                  <c:v>97.939688431241393</c:v>
                </c:pt>
                <c:pt idx="68">
                  <c:v>97.216992811043099</c:v>
                </c:pt>
                <c:pt idx="69">
                  <c:v>99.780191469509703</c:v>
                </c:pt>
                <c:pt idx="70">
                  <c:v>98.867984162918304</c:v>
                </c:pt>
                <c:pt idx="71">
                  <c:v>99.603504078865896</c:v>
                </c:pt>
                <c:pt idx="72">
                  <c:v>100.811984030118</c:v>
                </c:pt>
                <c:pt idx="73">
                  <c:v>100.023100632412</c:v>
                </c:pt>
                <c:pt idx="74">
                  <c:v>100.136004288564</c:v>
                </c:pt>
                <c:pt idx="75">
                  <c:v>100.426699081165</c:v>
                </c:pt>
                <c:pt idx="76">
                  <c:v>99.445789024623394</c:v>
                </c:pt>
                <c:pt idx="77">
                  <c:v>103.98115391142299</c:v>
                </c:pt>
                <c:pt idx="78">
                  <c:v>103.014232443211</c:v>
                </c:pt>
                <c:pt idx="79">
                  <c:v>101.85712996148401</c:v>
                </c:pt>
                <c:pt idx="80">
                  <c:v>103.198993444134</c:v>
                </c:pt>
                <c:pt idx="81">
                  <c:v>100.69155170605499</c:v>
                </c:pt>
                <c:pt idx="82">
                  <c:v>94.901292972972101</c:v>
                </c:pt>
                <c:pt idx="83">
                  <c:v>84.311349993163304</c:v>
                </c:pt>
                <c:pt idx="84">
                  <c:v>85.692647682282399</c:v>
                </c:pt>
                <c:pt idx="85">
                  <c:v>86.955608297571899</c:v>
                </c:pt>
                <c:pt idx="86">
                  <c:v>88.379747399779106</c:v>
                </c:pt>
                <c:pt idx="87">
                  <c:v>88.734015505340096</c:v>
                </c:pt>
                <c:pt idx="88">
                  <c:v>90.322668909961806</c:v>
                </c:pt>
                <c:pt idx="89">
                  <c:v>90.954176762739394</c:v>
                </c:pt>
                <c:pt idx="90">
                  <c:v>92.655076365937603</c:v>
                </c:pt>
                <c:pt idx="91">
                  <c:v>93.972098083425394</c:v>
                </c:pt>
                <c:pt idx="92">
                  <c:v>95.440967777416404</c:v>
                </c:pt>
                <c:pt idx="93">
                  <c:v>97.722861678622607</c:v>
                </c:pt>
                <c:pt idx="94">
                  <c:v>99.466765646374</c:v>
                </c:pt>
                <c:pt idx="95">
                  <c:v>99.394183740850295</c:v>
                </c:pt>
                <c:pt idx="96">
                  <c:v>100.67035203386099</c:v>
                </c:pt>
                <c:pt idx="97">
                  <c:v>99.674264800537102</c:v>
                </c:pt>
                <c:pt idx="98">
                  <c:v>103.18344712689201</c:v>
                </c:pt>
                <c:pt idx="99">
                  <c:v>102.90054510838701</c:v>
                </c:pt>
                <c:pt idx="100">
                  <c:v>102.70736416155999</c:v>
                </c:pt>
                <c:pt idx="101">
                  <c:v>101.869777604335</c:v>
                </c:pt>
                <c:pt idx="102">
                  <c:v>101.806494345136</c:v>
                </c:pt>
                <c:pt idx="103">
                  <c:v>101.494918474046</c:v>
                </c:pt>
                <c:pt idx="104">
                  <c:v>101.785113350416</c:v>
                </c:pt>
                <c:pt idx="105">
                  <c:v>101.877783666602</c:v>
                </c:pt>
                <c:pt idx="106">
                  <c:v>102.663823731644</c:v>
                </c:pt>
                <c:pt idx="107">
                  <c:v>102.743014748094</c:v>
                </c:pt>
                <c:pt idx="108">
                  <c:v>102.762136551118</c:v>
                </c:pt>
                <c:pt idx="109">
                  <c:v>106.010368189791</c:v>
                </c:pt>
                <c:pt idx="110">
                  <c:v>102.74305190978301</c:v>
                </c:pt>
                <c:pt idx="111">
                  <c:v>101.859153439637</c:v>
                </c:pt>
                <c:pt idx="112">
                  <c:v>104.86169909053299</c:v>
                </c:pt>
                <c:pt idx="113">
                  <c:v>102.360915552994</c:v>
                </c:pt>
                <c:pt idx="114">
                  <c:v>102.929684541764</c:v>
                </c:pt>
                <c:pt idx="115">
                  <c:v>101.759981888746</c:v>
                </c:pt>
                <c:pt idx="116">
                  <c:v>100.336191147496</c:v>
                </c:pt>
                <c:pt idx="117">
                  <c:v>99.724795130863598</c:v>
                </c:pt>
                <c:pt idx="118">
                  <c:v>100.368582867665</c:v>
                </c:pt>
                <c:pt idx="119">
                  <c:v>102.30483507235201</c:v>
                </c:pt>
                <c:pt idx="120">
                  <c:v>97.988165757108305</c:v>
                </c:pt>
                <c:pt idx="121">
                  <c:v>98.823717730383507</c:v>
                </c:pt>
                <c:pt idx="122">
                  <c:v>99.176914747975999</c:v>
                </c:pt>
                <c:pt idx="123">
                  <c:v>98.682652693891001</c:v>
                </c:pt>
                <c:pt idx="124">
                  <c:v>98.710715362143603</c:v>
                </c:pt>
                <c:pt idx="125">
                  <c:v>98.555137003837302</c:v>
                </c:pt>
                <c:pt idx="126">
                  <c:v>100.32404430831301</c:v>
                </c:pt>
                <c:pt idx="127">
                  <c:v>102.251316287055</c:v>
                </c:pt>
                <c:pt idx="128">
                  <c:v>100.571734218477</c:v>
                </c:pt>
                <c:pt idx="129">
                  <c:v>102.29331378965701</c:v>
                </c:pt>
                <c:pt idx="130">
                  <c:v>100.971104733114</c:v>
                </c:pt>
                <c:pt idx="131">
                  <c:v>101.361053639221</c:v>
                </c:pt>
                <c:pt idx="132">
                  <c:v>101.89602276057499</c:v>
                </c:pt>
                <c:pt idx="133">
                  <c:v>99.134199756158694</c:v>
                </c:pt>
                <c:pt idx="134">
                  <c:v>101.836469287982</c:v>
                </c:pt>
                <c:pt idx="135">
                  <c:v>103.291070480385</c:v>
                </c:pt>
                <c:pt idx="136">
                  <c:v>101.953708295979</c:v>
                </c:pt>
                <c:pt idx="137">
                  <c:v>103.69580087169101</c:v>
                </c:pt>
                <c:pt idx="138">
                  <c:v>102.062003986552</c:v>
                </c:pt>
                <c:pt idx="139">
                  <c:v>102.61084460031</c:v>
                </c:pt>
                <c:pt idx="140">
                  <c:v>103.54263121025799</c:v>
                </c:pt>
                <c:pt idx="141">
                  <c:v>102.583295128963</c:v>
                </c:pt>
                <c:pt idx="142">
                  <c:v>102.842125320444</c:v>
                </c:pt>
                <c:pt idx="143">
                  <c:v>99.348979441450993</c:v>
                </c:pt>
                <c:pt idx="144">
                  <c:v>100.358454287686</c:v>
                </c:pt>
                <c:pt idx="145">
                  <c:v>103.12529508252101</c:v>
                </c:pt>
                <c:pt idx="146">
                  <c:v>99.265056597027197</c:v>
                </c:pt>
                <c:pt idx="147">
                  <c:v>99.977322562068395</c:v>
                </c:pt>
                <c:pt idx="148">
                  <c:v>98.888436748818606</c:v>
                </c:pt>
                <c:pt idx="149">
                  <c:v>96.507338881658796</c:v>
                </c:pt>
                <c:pt idx="150">
                  <c:v>98.287979519863796</c:v>
                </c:pt>
                <c:pt idx="151">
                  <c:v>99.125963679807498</c:v>
                </c:pt>
                <c:pt idx="152">
                  <c:v>99.307927414862107</c:v>
                </c:pt>
                <c:pt idx="153">
                  <c:v>99.748908410663006</c:v>
                </c:pt>
                <c:pt idx="154">
                  <c:v>98.524742502991003</c:v>
                </c:pt>
                <c:pt idx="155">
                  <c:v>95.478148201583394</c:v>
                </c:pt>
                <c:pt idx="156">
                  <c:v>95.677355387603001</c:v>
                </c:pt>
                <c:pt idx="157">
                  <c:v>94.4349745840141</c:v>
                </c:pt>
                <c:pt idx="158">
                  <c:v>95.798276219985098</c:v>
                </c:pt>
                <c:pt idx="159">
                  <c:v>92.859665469098701</c:v>
                </c:pt>
                <c:pt idx="160">
                  <c:v>92.389828688517298</c:v>
                </c:pt>
                <c:pt idx="161">
                  <c:v>91.401097014180905</c:v>
                </c:pt>
                <c:pt idx="162">
                  <c:v>89.622283997612499</c:v>
                </c:pt>
                <c:pt idx="163">
                  <c:v>90.258500981137004</c:v>
                </c:pt>
                <c:pt idx="164">
                  <c:v>88.347231492979802</c:v>
                </c:pt>
                <c:pt idx="165">
                  <c:v>88.127612982330106</c:v>
                </c:pt>
                <c:pt idx="166">
                  <c:v>86.510507002208797</c:v>
                </c:pt>
                <c:pt idx="167">
                  <c:v>84.814000909590007</c:v>
                </c:pt>
                <c:pt idx="168">
                  <c:v>85.816396539798902</c:v>
                </c:pt>
                <c:pt idx="169">
                  <c:v>84.287742886001595</c:v>
                </c:pt>
                <c:pt idx="170">
                  <c:v>85.755590214200893</c:v>
                </c:pt>
                <c:pt idx="171">
                  <c:v>85.583605833457796</c:v>
                </c:pt>
                <c:pt idx="172">
                  <c:v>84.546877971562594</c:v>
                </c:pt>
                <c:pt idx="173">
                  <c:v>86.478628176253196</c:v>
                </c:pt>
                <c:pt idx="174">
                  <c:v>85.632752507639495</c:v>
                </c:pt>
                <c:pt idx="175">
                  <c:v>83.508158625553804</c:v>
                </c:pt>
                <c:pt idx="176">
                  <c:v>84.835002949887894</c:v>
                </c:pt>
                <c:pt idx="177">
                  <c:v>83.452401634651295</c:v>
                </c:pt>
                <c:pt idx="178">
                  <c:v>83.898667958526204</c:v>
                </c:pt>
                <c:pt idx="179">
                  <c:v>84.9957722933285</c:v>
                </c:pt>
                <c:pt idx="180">
                  <c:v>86.178212414587804</c:v>
                </c:pt>
                <c:pt idx="181">
                  <c:v>86.331930403015804</c:v>
                </c:pt>
                <c:pt idx="182">
                  <c:v>86.463457321908194</c:v>
                </c:pt>
                <c:pt idx="183">
                  <c:v>85.832107202290899</c:v>
                </c:pt>
                <c:pt idx="184">
                  <c:v>86.491032578894206</c:v>
                </c:pt>
                <c:pt idx="185">
                  <c:v>87.025922958473998</c:v>
                </c:pt>
                <c:pt idx="186">
                  <c:v>87.6109291845613</c:v>
                </c:pt>
                <c:pt idx="187">
                  <c:v>87.129802207781097</c:v>
                </c:pt>
                <c:pt idx="188">
                  <c:v>87.668375257923898</c:v>
                </c:pt>
                <c:pt idx="189">
                  <c:v>87.967311262336693</c:v>
                </c:pt>
                <c:pt idx="190">
                  <c:v>88.252680897915496</c:v>
                </c:pt>
                <c:pt idx="191">
                  <c:v>90.588142728221996</c:v>
                </c:pt>
                <c:pt idx="192">
                  <c:v>88.629232256879405</c:v>
                </c:pt>
                <c:pt idx="193">
                  <c:v>87.422162570738294</c:v>
                </c:pt>
                <c:pt idx="194">
                  <c:v>90.160593572744304</c:v>
                </c:pt>
                <c:pt idx="195">
                  <c:v>90.705820588463894</c:v>
                </c:pt>
                <c:pt idx="196">
                  <c:v>80.496547865511999</c:v>
                </c:pt>
                <c:pt idx="197">
                  <c:v>90.234817229049895</c:v>
                </c:pt>
                <c:pt idx="198">
                  <c:v>90.663764384158995</c:v>
                </c:pt>
                <c:pt idx="199">
                  <c:v>89.054660162919404</c:v>
                </c:pt>
                <c:pt idx="200">
                  <c:v>86.976644786780994</c:v>
                </c:pt>
                <c:pt idx="201">
                  <c:v>86.931527578074395</c:v>
                </c:pt>
                <c:pt idx="202">
                  <c:v>87.236456032545902</c:v>
                </c:pt>
                <c:pt idx="203">
                  <c:v>87.080207132034403</c:v>
                </c:pt>
                <c:pt idx="204">
                  <c:v>86.595709627600797</c:v>
                </c:pt>
                <c:pt idx="205">
                  <c:v>88.7658113984332</c:v>
                </c:pt>
                <c:pt idx="206">
                  <c:v>85.918213157681294</c:v>
                </c:pt>
                <c:pt idx="207">
                  <c:v>87.746067066022704</c:v>
                </c:pt>
                <c:pt idx="208">
                  <c:v>87.730373364898497</c:v>
                </c:pt>
                <c:pt idx="209">
                  <c:v>86.894321288361596</c:v>
                </c:pt>
                <c:pt idx="210">
                  <c:v>86.777889474598297</c:v>
                </c:pt>
                <c:pt idx="211">
                  <c:v>87.065749788569804</c:v>
                </c:pt>
                <c:pt idx="212">
                  <c:v>87.272854295356396</c:v>
                </c:pt>
                <c:pt idx="213">
                  <c:v>87.757945180872994</c:v>
                </c:pt>
                <c:pt idx="214">
                  <c:v>86.106840024845596</c:v>
                </c:pt>
                <c:pt idx="215">
                  <c:v>85.051387815304494</c:v>
                </c:pt>
                <c:pt idx="216">
                  <c:v>85.916916344270305</c:v>
                </c:pt>
                <c:pt idx="217">
                  <c:v>86.399825361315806</c:v>
                </c:pt>
                <c:pt idx="218">
                  <c:v>82.416222206583896</c:v>
                </c:pt>
                <c:pt idx="219">
                  <c:v>65.651308264407604</c:v>
                </c:pt>
                <c:pt idx="220">
                  <c:v>70.471499494850704</c:v>
                </c:pt>
                <c:pt idx="221">
                  <c:v>77.111983720574798</c:v>
                </c:pt>
                <c:pt idx="222">
                  <c:v>85.101495031738693</c:v>
                </c:pt>
                <c:pt idx="223">
                  <c:v>86.771610475257802</c:v>
                </c:pt>
                <c:pt idx="224">
                  <c:v>88.750154497678807</c:v>
                </c:pt>
                <c:pt idx="225">
                  <c:v>88.7324091122304</c:v>
                </c:pt>
                <c:pt idx="226">
                  <c:v>89.620387437566194</c:v>
                </c:pt>
                <c:pt idx="227">
                  <c:v>89.128963789670195</c:v>
                </c:pt>
                <c:pt idx="228">
                  <c:v>89.636948166786198</c:v>
                </c:pt>
                <c:pt idx="229">
                  <c:v>88.181277271586495</c:v>
                </c:pt>
                <c:pt idx="230">
                  <c:v>88.740035593044098</c:v>
                </c:pt>
                <c:pt idx="231">
                  <c:v>86.775048024388695</c:v>
                </c:pt>
                <c:pt idx="232">
                  <c:v>87.320976166704995</c:v>
                </c:pt>
                <c:pt idx="233">
                  <c:v>86.912704643362801</c:v>
                </c:pt>
                <c:pt idx="234">
                  <c:v>86.442164270498694</c:v>
                </c:pt>
                <c:pt idx="235">
                  <c:v>85.770724250241798</c:v>
                </c:pt>
                <c:pt idx="236">
                  <c:v>85.025877947648596</c:v>
                </c:pt>
                <c:pt idx="237">
                  <c:v>83.720730244599096</c:v>
                </c:pt>
                <c:pt idx="238">
                  <c:v>83.642301597766505</c:v>
                </c:pt>
                <c:pt idx="239">
                  <c:v>85.433198442070704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8F-464B-9073-B117B0788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5188192"/>
        <c:axId val="1415180704"/>
      </c:lineChart>
      <c:dateAx>
        <c:axId val="1415188192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0704"/>
        <c:crosses val="autoZero"/>
        <c:auto val="1"/>
        <c:lblOffset val="100"/>
        <c:baseTimeUnit val="months"/>
      </c:dateAx>
      <c:valAx>
        <c:axId val="1415180704"/>
        <c:scaling>
          <c:orientation val="minMax"/>
          <c:max val="12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'Stock Prices'!$D$1</c:f>
          <c:strCache>
            <c:ptCount val="1"/>
            <c:pt idx="0">
              <c:v>PETR4.SA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'Stock Prices'!$O$2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'Stock Prices'!$J$3:$J$4774</c:f>
              <c:numCache>
                <c:formatCode>m/d/yyyy</c:formatCode>
                <c:ptCount val="4772"/>
                <c:pt idx="0">
                  <c:v>38443</c:v>
                </c:pt>
                <c:pt idx="1">
                  <c:v>38446</c:v>
                </c:pt>
                <c:pt idx="2">
                  <c:v>38447</c:v>
                </c:pt>
                <c:pt idx="3">
                  <c:v>38448</c:v>
                </c:pt>
                <c:pt idx="4">
                  <c:v>38449</c:v>
                </c:pt>
                <c:pt idx="5">
                  <c:v>38450</c:v>
                </c:pt>
                <c:pt idx="6">
                  <c:v>38453</c:v>
                </c:pt>
                <c:pt idx="7">
                  <c:v>38454</c:v>
                </c:pt>
                <c:pt idx="8">
                  <c:v>38455</c:v>
                </c:pt>
                <c:pt idx="9">
                  <c:v>38456</c:v>
                </c:pt>
                <c:pt idx="10">
                  <c:v>38457</c:v>
                </c:pt>
                <c:pt idx="11">
                  <c:v>38460</c:v>
                </c:pt>
                <c:pt idx="12">
                  <c:v>38461</c:v>
                </c:pt>
                <c:pt idx="13">
                  <c:v>38462</c:v>
                </c:pt>
                <c:pt idx="14">
                  <c:v>38464</c:v>
                </c:pt>
                <c:pt idx="15">
                  <c:v>38467</c:v>
                </c:pt>
                <c:pt idx="16">
                  <c:v>38468</c:v>
                </c:pt>
                <c:pt idx="17">
                  <c:v>38469</c:v>
                </c:pt>
                <c:pt idx="18">
                  <c:v>38470</c:v>
                </c:pt>
                <c:pt idx="19">
                  <c:v>38471</c:v>
                </c:pt>
                <c:pt idx="20">
                  <c:v>38474</c:v>
                </c:pt>
                <c:pt idx="21">
                  <c:v>38475</c:v>
                </c:pt>
                <c:pt idx="22">
                  <c:v>38476</c:v>
                </c:pt>
                <c:pt idx="23">
                  <c:v>38477</c:v>
                </c:pt>
                <c:pt idx="24">
                  <c:v>38478</c:v>
                </c:pt>
                <c:pt idx="25">
                  <c:v>38481</c:v>
                </c:pt>
                <c:pt idx="26">
                  <c:v>38482</c:v>
                </c:pt>
                <c:pt idx="27">
                  <c:v>38483</c:v>
                </c:pt>
                <c:pt idx="28">
                  <c:v>38484</c:v>
                </c:pt>
                <c:pt idx="29">
                  <c:v>38485</c:v>
                </c:pt>
                <c:pt idx="30">
                  <c:v>38488</c:v>
                </c:pt>
                <c:pt idx="31">
                  <c:v>38489</c:v>
                </c:pt>
                <c:pt idx="32">
                  <c:v>38490</c:v>
                </c:pt>
                <c:pt idx="33">
                  <c:v>38491</c:v>
                </c:pt>
                <c:pt idx="34">
                  <c:v>38492</c:v>
                </c:pt>
                <c:pt idx="35">
                  <c:v>38495</c:v>
                </c:pt>
                <c:pt idx="36">
                  <c:v>38496</c:v>
                </c:pt>
                <c:pt idx="37">
                  <c:v>38497</c:v>
                </c:pt>
                <c:pt idx="38">
                  <c:v>38499</c:v>
                </c:pt>
                <c:pt idx="39">
                  <c:v>38502</c:v>
                </c:pt>
                <c:pt idx="40">
                  <c:v>38503</c:v>
                </c:pt>
                <c:pt idx="41">
                  <c:v>38504</c:v>
                </c:pt>
                <c:pt idx="42">
                  <c:v>38505</c:v>
                </c:pt>
                <c:pt idx="43">
                  <c:v>38506</c:v>
                </c:pt>
                <c:pt idx="44">
                  <c:v>38509</c:v>
                </c:pt>
                <c:pt idx="45">
                  <c:v>38510</c:v>
                </c:pt>
                <c:pt idx="46">
                  <c:v>38511</c:v>
                </c:pt>
                <c:pt idx="47">
                  <c:v>38512</c:v>
                </c:pt>
                <c:pt idx="48">
                  <c:v>38513</c:v>
                </c:pt>
                <c:pt idx="49">
                  <c:v>38516</c:v>
                </c:pt>
                <c:pt idx="50">
                  <c:v>38517</c:v>
                </c:pt>
                <c:pt idx="51">
                  <c:v>38518</c:v>
                </c:pt>
                <c:pt idx="52">
                  <c:v>38519</c:v>
                </c:pt>
                <c:pt idx="53">
                  <c:v>38520</c:v>
                </c:pt>
                <c:pt idx="54">
                  <c:v>38523</c:v>
                </c:pt>
                <c:pt idx="55">
                  <c:v>38524</c:v>
                </c:pt>
                <c:pt idx="56">
                  <c:v>38525</c:v>
                </c:pt>
                <c:pt idx="57">
                  <c:v>38526</c:v>
                </c:pt>
                <c:pt idx="58">
                  <c:v>38527</c:v>
                </c:pt>
                <c:pt idx="59">
                  <c:v>38530</c:v>
                </c:pt>
                <c:pt idx="60">
                  <c:v>38531</c:v>
                </c:pt>
                <c:pt idx="61">
                  <c:v>38532</c:v>
                </c:pt>
                <c:pt idx="62">
                  <c:v>38533</c:v>
                </c:pt>
                <c:pt idx="63">
                  <c:v>38534</c:v>
                </c:pt>
                <c:pt idx="64">
                  <c:v>38537</c:v>
                </c:pt>
                <c:pt idx="65">
                  <c:v>38538</c:v>
                </c:pt>
                <c:pt idx="66">
                  <c:v>38539</c:v>
                </c:pt>
                <c:pt idx="67">
                  <c:v>38540</c:v>
                </c:pt>
                <c:pt idx="68">
                  <c:v>38541</c:v>
                </c:pt>
                <c:pt idx="69">
                  <c:v>38544</c:v>
                </c:pt>
                <c:pt idx="70">
                  <c:v>38545</c:v>
                </c:pt>
                <c:pt idx="71">
                  <c:v>38546</c:v>
                </c:pt>
                <c:pt idx="72">
                  <c:v>38547</c:v>
                </c:pt>
                <c:pt idx="73">
                  <c:v>38548</c:v>
                </c:pt>
                <c:pt idx="74">
                  <c:v>38551</c:v>
                </c:pt>
                <c:pt idx="75">
                  <c:v>38552</c:v>
                </c:pt>
                <c:pt idx="76">
                  <c:v>38553</c:v>
                </c:pt>
                <c:pt idx="77">
                  <c:v>38554</c:v>
                </c:pt>
                <c:pt idx="78">
                  <c:v>38555</c:v>
                </c:pt>
                <c:pt idx="79">
                  <c:v>38558</c:v>
                </c:pt>
                <c:pt idx="80">
                  <c:v>38559</c:v>
                </c:pt>
                <c:pt idx="81">
                  <c:v>38560</c:v>
                </c:pt>
                <c:pt idx="82">
                  <c:v>38561</c:v>
                </c:pt>
                <c:pt idx="83">
                  <c:v>38562</c:v>
                </c:pt>
                <c:pt idx="84">
                  <c:v>38565</c:v>
                </c:pt>
                <c:pt idx="85">
                  <c:v>38566</c:v>
                </c:pt>
                <c:pt idx="86">
                  <c:v>38567</c:v>
                </c:pt>
                <c:pt idx="87">
                  <c:v>38568</c:v>
                </c:pt>
                <c:pt idx="88">
                  <c:v>38569</c:v>
                </c:pt>
                <c:pt idx="89">
                  <c:v>38572</c:v>
                </c:pt>
                <c:pt idx="90">
                  <c:v>38573</c:v>
                </c:pt>
                <c:pt idx="91">
                  <c:v>38574</c:v>
                </c:pt>
                <c:pt idx="92">
                  <c:v>38575</c:v>
                </c:pt>
                <c:pt idx="93">
                  <c:v>38576</c:v>
                </c:pt>
                <c:pt idx="94">
                  <c:v>38579</c:v>
                </c:pt>
                <c:pt idx="95">
                  <c:v>38580</c:v>
                </c:pt>
                <c:pt idx="96">
                  <c:v>38581</c:v>
                </c:pt>
                <c:pt idx="97">
                  <c:v>38582</c:v>
                </c:pt>
                <c:pt idx="98">
                  <c:v>38583</c:v>
                </c:pt>
                <c:pt idx="99">
                  <c:v>38586</c:v>
                </c:pt>
                <c:pt idx="100">
                  <c:v>38587</c:v>
                </c:pt>
                <c:pt idx="101">
                  <c:v>38588</c:v>
                </c:pt>
                <c:pt idx="102">
                  <c:v>38589</c:v>
                </c:pt>
                <c:pt idx="103">
                  <c:v>38590</c:v>
                </c:pt>
                <c:pt idx="104">
                  <c:v>38593</c:v>
                </c:pt>
                <c:pt idx="105">
                  <c:v>38594</c:v>
                </c:pt>
                <c:pt idx="106">
                  <c:v>38595</c:v>
                </c:pt>
                <c:pt idx="107">
                  <c:v>38596</c:v>
                </c:pt>
                <c:pt idx="108">
                  <c:v>38597</c:v>
                </c:pt>
                <c:pt idx="109">
                  <c:v>38600</c:v>
                </c:pt>
                <c:pt idx="110">
                  <c:v>38601</c:v>
                </c:pt>
                <c:pt idx="111">
                  <c:v>38603</c:v>
                </c:pt>
                <c:pt idx="112">
                  <c:v>38604</c:v>
                </c:pt>
                <c:pt idx="113">
                  <c:v>38607</c:v>
                </c:pt>
                <c:pt idx="114">
                  <c:v>38608</c:v>
                </c:pt>
                <c:pt idx="115">
                  <c:v>38609</c:v>
                </c:pt>
                <c:pt idx="116">
                  <c:v>38610</c:v>
                </c:pt>
                <c:pt idx="117">
                  <c:v>38611</c:v>
                </c:pt>
                <c:pt idx="118">
                  <c:v>38614</c:v>
                </c:pt>
                <c:pt idx="119">
                  <c:v>38615</c:v>
                </c:pt>
                <c:pt idx="120">
                  <c:v>38616</c:v>
                </c:pt>
                <c:pt idx="121">
                  <c:v>38617</c:v>
                </c:pt>
                <c:pt idx="122">
                  <c:v>38618</c:v>
                </c:pt>
                <c:pt idx="123">
                  <c:v>38621</c:v>
                </c:pt>
                <c:pt idx="124">
                  <c:v>38622</c:v>
                </c:pt>
                <c:pt idx="125">
                  <c:v>38623</c:v>
                </c:pt>
                <c:pt idx="126">
                  <c:v>38624</c:v>
                </c:pt>
                <c:pt idx="127">
                  <c:v>38625</c:v>
                </c:pt>
                <c:pt idx="128">
                  <c:v>38628</c:v>
                </c:pt>
                <c:pt idx="129">
                  <c:v>38629</c:v>
                </c:pt>
                <c:pt idx="130">
                  <c:v>38630</c:v>
                </c:pt>
                <c:pt idx="131">
                  <c:v>38631</c:v>
                </c:pt>
                <c:pt idx="132">
                  <c:v>38632</c:v>
                </c:pt>
                <c:pt idx="133">
                  <c:v>38635</c:v>
                </c:pt>
                <c:pt idx="134">
                  <c:v>38636</c:v>
                </c:pt>
                <c:pt idx="135">
                  <c:v>38638</c:v>
                </c:pt>
                <c:pt idx="136">
                  <c:v>38639</c:v>
                </c:pt>
                <c:pt idx="137">
                  <c:v>38642</c:v>
                </c:pt>
                <c:pt idx="138">
                  <c:v>38643</c:v>
                </c:pt>
                <c:pt idx="139">
                  <c:v>38644</c:v>
                </c:pt>
                <c:pt idx="140">
                  <c:v>38645</c:v>
                </c:pt>
                <c:pt idx="141">
                  <c:v>38646</c:v>
                </c:pt>
                <c:pt idx="142">
                  <c:v>38649</c:v>
                </c:pt>
                <c:pt idx="143">
                  <c:v>38650</c:v>
                </c:pt>
                <c:pt idx="144">
                  <c:v>38651</c:v>
                </c:pt>
                <c:pt idx="145">
                  <c:v>38652</c:v>
                </c:pt>
                <c:pt idx="146">
                  <c:v>38653</c:v>
                </c:pt>
                <c:pt idx="147">
                  <c:v>38656</c:v>
                </c:pt>
                <c:pt idx="148">
                  <c:v>38657</c:v>
                </c:pt>
                <c:pt idx="149">
                  <c:v>38659</c:v>
                </c:pt>
                <c:pt idx="150">
                  <c:v>38660</c:v>
                </c:pt>
                <c:pt idx="151">
                  <c:v>38663</c:v>
                </c:pt>
                <c:pt idx="152">
                  <c:v>38664</c:v>
                </c:pt>
                <c:pt idx="153">
                  <c:v>38665</c:v>
                </c:pt>
                <c:pt idx="154">
                  <c:v>38666</c:v>
                </c:pt>
                <c:pt idx="155">
                  <c:v>38667</c:v>
                </c:pt>
                <c:pt idx="156">
                  <c:v>38670</c:v>
                </c:pt>
                <c:pt idx="157">
                  <c:v>38672</c:v>
                </c:pt>
                <c:pt idx="158">
                  <c:v>38673</c:v>
                </c:pt>
                <c:pt idx="159">
                  <c:v>38674</c:v>
                </c:pt>
                <c:pt idx="160">
                  <c:v>38677</c:v>
                </c:pt>
                <c:pt idx="161">
                  <c:v>38678</c:v>
                </c:pt>
                <c:pt idx="162">
                  <c:v>38679</c:v>
                </c:pt>
                <c:pt idx="163">
                  <c:v>38680</c:v>
                </c:pt>
                <c:pt idx="164">
                  <c:v>38681</c:v>
                </c:pt>
                <c:pt idx="165">
                  <c:v>38684</c:v>
                </c:pt>
                <c:pt idx="166">
                  <c:v>38685</c:v>
                </c:pt>
                <c:pt idx="167">
                  <c:v>38686</c:v>
                </c:pt>
                <c:pt idx="168">
                  <c:v>38687</c:v>
                </c:pt>
                <c:pt idx="169">
                  <c:v>38688</c:v>
                </c:pt>
                <c:pt idx="170">
                  <c:v>38691</c:v>
                </c:pt>
                <c:pt idx="171">
                  <c:v>38692</c:v>
                </c:pt>
                <c:pt idx="172">
                  <c:v>38693</c:v>
                </c:pt>
                <c:pt idx="173">
                  <c:v>38694</c:v>
                </c:pt>
                <c:pt idx="174">
                  <c:v>38695</c:v>
                </c:pt>
                <c:pt idx="175">
                  <c:v>38698</c:v>
                </c:pt>
                <c:pt idx="176">
                  <c:v>38699</c:v>
                </c:pt>
                <c:pt idx="177">
                  <c:v>38700</c:v>
                </c:pt>
                <c:pt idx="178">
                  <c:v>38701</c:v>
                </c:pt>
                <c:pt idx="179">
                  <c:v>38702</c:v>
                </c:pt>
                <c:pt idx="180">
                  <c:v>38705</c:v>
                </c:pt>
                <c:pt idx="181">
                  <c:v>38706</c:v>
                </c:pt>
                <c:pt idx="182">
                  <c:v>38707</c:v>
                </c:pt>
                <c:pt idx="183">
                  <c:v>38708</c:v>
                </c:pt>
                <c:pt idx="184">
                  <c:v>38709</c:v>
                </c:pt>
                <c:pt idx="185">
                  <c:v>38712</c:v>
                </c:pt>
                <c:pt idx="186">
                  <c:v>38713</c:v>
                </c:pt>
                <c:pt idx="187">
                  <c:v>38714</c:v>
                </c:pt>
                <c:pt idx="188">
                  <c:v>38715</c:v>
                </c:pt>
                <c:pt idx="189">
                  <c:v>38719</c:v>
                </c:pt>
                <c:pt idx="190">
                  <c:v>38720</c:v>
                </c:pt>
                <c:pt idx="191">
                  <c:v>38721</c:v>
                </c:pt>
                <c:pt idx="192">
                  <c:v>38722</c:v>
                </c:pt>
                <c:pt idx="193">
                  <c:v>38723</c:v>
                </c:pt>
                <c:pt idx="194">
                  <c:v>38726</c:v>
                </c:pt>
                <c:pt idx="195">
                  <c:v>38727</c:v>
                </c:pt>
                <c:pt idx="196">
                  <c:v>38728</c:v>
                </c:pt>
                <c:pt idx="197">
                  <c:v>38729</c:v>
                </c:pt>
                <c:pt idx="198">
                  <c:v>38730</c:v>
                </c:pt>
                <c:pt idx="199">
                  <c:v>38733</c:v>
                </c:pt>
                <c:pt idx="200">
                  <c:v>38734</c:v>
                </c:pt>
                <c:pt idx="201">
                  <c:v>38735</c:v>
                </c:pt>
                <c:pt idx="202">
                  <c:v>38736</c:v>
                </c:pt>
                <c:pt idx="203">
                  <c:v>38737</c:v>
                </c:pt>
                <c:pt idx="204">
                  <c:v>38740</c:v>
                </c:pt>
                <c:pt idx="205">
                  <c:v>38741</c:v>
                </c:pt>
                <c:pt idx="206">
                  <c:v>38742</c:v>
                </c:pt>
                <c:pt idx="207">
                  <c:v>38743</c:v>
                </c:pt>
                <c:pt idx="208">
                  <c:v>38744</c:v>
                </c:pt>
                <c:pt idx="209">
                  <c:v>38747</c:v>
                </c:pt>
                <c:pt idx="210">
                  <c:v>38748</c:v>
                </c:pt>
                <c:pt idx="211">
                  <c:v>38749</c:v>
                </c:pt>
                <c:pt idx="212">
                  <c:v>38750</c:v>
                </c:pt>
                <c:pt idx="213">
                  <c:v>38751</c:v>
                </c:pt>
                <c:pt idx="214">
                  <c:v>38754</c:v>
                </c:pt>
                <c:pt idx="215">
                  <c:v>38755</c:v>
                </c:pt>
                <c:pt idx="216">
                  <c:v>38756</c:v>
                </c:pt>
                <c:pt idx="217">
                  <c:v>38757</c:v>
                </c:pt>
                <c:pt idx="218">
                  <c:v>38758</c:v>
                </c:pt>
                <c:pt idx="219">
                  <c:v>38761</c:v>
                </c:pt>
                <c:pt idx="220">
                  <c:v>38762</c:v>
                </c:pt>
                <c:pt idx="221">
                  <c:v>38763</c:v>
                </c:pt>
                <c:pt idx="222">
                  <c:v>38764</c:v>
                </c:pt>
                <c:pt idx="223">
                  <c:v>38765</c:v>
                </c:pt>
                <c:pt idx="224">
                  <c:v>38768</c:v>
                </c:pt>
                <c:pt idx="225">
                  <c:v>38769</c:v>
                </c:pt>
                <c:pt idx="226">
                  <c:v>38770</c:v>
                </c:pt>
                <c:pt idx="227">
                  <c:v>38771</c:v>
                </c:pt>
                <c:pt idx="228">
                  <c:v>38772</c:v>
                </c:pt>
                <c:pt idx="229">
                  <c:v>38775</c:v>
                </c:pt>
                <c:pt idx="230">
                  <c:v>38776</c:v>
                </c:pt>
                <c:pt idx="231">
                  <c:v>38777</c:v>
                </c:pt>
                <c:pt idx="232">
                  <c:v>38778</c:v>
                </c:pt>
                <c:pt idx="233">
                  <c:v>38779</c:v>
                </c:pt>
                <c:pt idx="234">
                  <c:v>38782</c:v>
                </c:pt>
                <c:pt idx="235">
                  <c:v>38783</c:v>
                </c:pt>
                <c:pt idx="236">
                  <c:v>38784</c:v>
                </c:pt>
                <c:pt idx="237">
                  <c:v>38785</c:v>
                </c:pt>
                <c:pt idx="238">
                  <c:v>38786</c:v>
                </c:pt>
                <c:pt idx="239">
                  <c:v>38789</c:v>
                </c:pt>
                <c:pt idx="240">
                  <c:v>38790</c:v>
                </c:pt>
                <c:pt idx="241">
                  <c:v>38791</c:v>
                </c:pt>
                <c:pt idx="242">
                  <c:v>38792</c:v>
                </c:pt>
                <c:pt idx="243">
                  <c:v>38793</c:v>
                </c:pt>
                <c:pt idx="244">
                  <c:v>38796</c:v>
                </c:pt>
                <c:pt idx="245">
                  <c:v>38797</c:v>
                </c:pt>
                <c:pt idx="246">
                  <c:v>38798</c:v>
                </c:pt>
                <c:pt idx="247">
                  <c:v>38799</c:v>
                </c:pt>
                <c:pt idx="248">
                  <c:v>38800</c:v>
                </c:pt>
                <c:pt idx="249">
                  <c:v>38803</c:v>
                </c:pt>
                <c:pt idx="250">
                  <c:v>38804</c:v>
                </c:pt>
                <c:pt idx="251">
                  <c:v>38805</c:v>
                </c:pt>
                <c:pt idx="252">
                  <c:v>38806</c:v>
                </c:pt>
                <c:pt idx="253">
                  <c:v>38807</c:v>
                </c:pt>
                <c:pt idx="254">
                  <c:v>38810</c:v>
                </c:pt>
                <c:pt idx="255">
                  <c:v>38811</c:v>
                </c:pt>
                <c:pt idx="256">
                  <c:v>38812</c:v>
                </c:pt>
                <c:pt idx="257">
                  <c:v>38813</c:v>
                </c:pt>
                <c:pt idx="258">
                  <c:v>38814</c:v>
                </c:pt>
                <c:pt idx="259">
                  <c:v>38817</c:v>
                </c:pt>
                <c:pt idx="260">
                  <c:v>38818</c:v>
                </c:pt>
                <c:pt idx="261">
                  <c:v>38819</c:v>
                </c:pt>
                <c:pt idx="262">
                  <c:v>38820</c:v>
                </c:pt>
                <c:pt idx="263">
                  <c:v>38821</c:v>
                </c:pt>
                <c:pt idx="264">
                  <c:v>38824</c:v>
                </c:pt>
                <c:pt idx="265">
                  <c:v>38825</c:v>
                </c:pt>
                <c:pt idx="266">
                  <c:v>38826</c:v>
                </c:pt>
                <c:pt idx="267">
                  <c:v>38827</c:v>
                </c:pt>
                <c:pt idx="268">
                  <c:v>38828</c:v>
                </c:pt>
                <c:pt idx="269">
                  <c:v>38831</c:v>
                </c:pt>
                <c:pt idx="270">
                  <c:v>38832</c:v>
                </c:pt>
                <c:pt idx="271">
                  <c:v>38833</c:v>
                </c:pt>
                <c:pt idx="272">
                  <c:v>38834</c:v>
                </c:pt>
                <c:pt idx="273">
                  <c:v>38835</c:v>
                </c:pt>
                <c:pt idx="274">
                  <c:v>38838</c:v>
                </c:pt>
                <c:pt idx="275">
                  <c:v>38839</c:v>
                </c:pt>
                <c:pt idx="276">
                  <c:v>38840</c:v>
                </c:pt>
                <c:pt idx="277">
                  <c:v>38841</c:v>
                </c:pt>
                <c:pt idx="278">
                  <c:v>38842</c:v>
                </c:pt>
                <c:pt idx="279">
                  <c:v>38845</c:v>
                </c:pt>
                <c:pt idx="280">
                  <c:v>38846</c:v>
                </c:pt>
                <c:pt idx="281">
                  <c:v>38847</c:v>
                </c:pt>
                <c:pt idx="282">
                  <c:v>38848</c:v>
                </c:pt>
                <c:pt idx="283">
                  <c:v>38849</c:v>
                </c:pt>
                <c:pt idx="284">
                  <c:v>38852</c:v>
                </c:pt>
                <c:pt idx="285">
                  <c:v>38853</c:v>
                </c:pt>
                <c:pt idx="286">
                  <c:v>38854</c:v>
                </c:pt>
                <c:pt idx="287">
                  <c:v>38855</c:v>
                </c:pt>
                <c:pt idx="288">
                  <c:v>38856</c:v>
                </c:pt>
                <c:pt idx="289">
                  <c:v>38859</c:v>
                </c:pt>
                <c:pt idx="290">
                  <c:v>38860</c:v>
                </c:pt>
                <c:pt idx="291">
                  <c:v>38861</c:v>
                </c:pt>
                <c:pt idx="292">
                  <c:v>38862</c:v>
                </c:pt>
                <c:pt idx="293">
                  <c:v>38863</c:v>
                </c:pt>
                <c:pt idx="294">
                  <c:v>38866</c:v>
                </c:pt>
                <c:pt idx="295">
                  <c:v>38867</c:v>
                </c:pt>
                <c:pt idx="296">
                  <c:v>38868</c:v>
                </c:pt>
                <c:pt idx="297">
                  <c:v>38869</c:v>
                </c:pt>
                <c:pt idx="298">
                  <c:v>38870</c:v>
                </c:pt>
                <c:pt idx="299">
                  <c:v>38873</c:v>
                </c:pt>
                <c:pt idx="300">
                  <c:v>38874</c:v>
                </c:pt>
                <c:pt idx="301">
                  <c:v>38875</c:v>
                </c:pt>
                <c:pt idx="302">
                  <c:v>38876</c:v>
                </c:pt>
                <c:pt idx="303">
                  <c:v>38877</c:v>
                </c:pt>
                <c:pt idx="304">
                  <c:v>38880</c:v>
                </c:pt>
                <c:pt idx="305">
                  <c:v>38881</c:v>
                </c:pt>
                <c:pt idx="306">
                  <c:v>38882</c:v>
                </c:pt>
                <c:pt idx="307">
                  <c:v>38883</c:v>
                </c:pt>
                <c:pt idx="308">
                  <c:v>38884</c:v>
                </c:pt>
                <c:pt idx="309">
                  <c:v>38887</c:v>
                </c:pt>
                <c:pt idx="310">
                  <c:v>38888</c:v>
                </c:pt>
                <c:pt idx="311">
                  <c:v>38889</c:v>
                </c:pt>
                <c:pt idx="312">
                  <c:v>38890</c:v>
                </c:pt>
                <c:pt idx="313">
                  <c:v>38891</c:v>
                </c:pt>
                <c:pt idx="314">
                  <c:v>38894</c:v>
                </c:pt>
                <c:pt idx="315">
                  <c:v>38895</c:v>
                </c:pt>
                <c:pt idx="316">
                  <c:v>38896</c:v>
                </c:pt>
                <c:pt idx="317">
                  <c:v>38897</c:v>
                </c:pt>
                <c:pt idx="318">
                  <c:v>38898</c:v>
                </c:pt>
                <c:pt idx="319">
                  <c:v>38901</c:v>
                </c:pt>
                <c:pt idx="320">
                  <c:v>38902</c:v>
                </c:pt>
                <c:pt idx="321">
                  <c:v>38903</c:v>
                </c:pt>
                <c:pt idx="322">
                  <c:v>38904</c:v>
                </c:pt>
                <c:pt idx="323">
                  <c:v>38905</c:v>
                </c:pt>
                <c:pt idx="324">
                  <c:v>38908</c:v>
                </c:pt>
                <c:pt idx="325">
                  <c:v>38909</c:v>
                </c:pt>
                <c:pt idx="326">
                  <c:v>38910</c:v>
                </c:pt>
                <c:pt idx="327">
                  <c:v>38911</c:v>
                </c:pt>
                <c:pt idx="328">
                  <c:v>38912</c:v>
                </c:pt>
                <c:pt idx="329">
                  <c:v>38915</c:v>
                </c:pt>
                <c:pt idx="330">
                  <c:v>38916</c:v>
                </c:pt>
                <c:pt idx="331">
                  <c:v>38917</c:v>
                </c:pt>
                <c:pt idx="332">
                  <c:v>38918</c:v>
                </c:pt>
                <c:pt idx="333">
                  <c:v>38919</c:v>
                </c:pt>
                <c:pt idx="334">
                  <c:v>38922</c:v>
                </c:pt>
                <c:pt idx="335">
                  <c:v>38923</c:v>
                </c:pt>
                <c:pt idx="336">
                  <c:v>38924</c:v>
                </c:pt>
                <c:pt idx="337">
                  <c:v>38925</c:v>
                </c:pt>
                <c:pt idx="338">
                  <c:v>38926</c:v>
                </c:pt>
                <c:pt idx="339">
                  <c:v>38929</c:v>
                </c:pt>
                <c:pt idx="340">
                  <c:v>38930</c:v>
                </c:pt>
                <c:pt idx="341">
                  <c:v>38931</c:v>
                </c:pt>
                <c:pt idx="342">
                  <c:v>38932</c:v>
                </c:pt>
                <c:pt idx="343">
                  <c:v>38933</c:v>
                </c:pt>
                <c:pt idx="344">
                  <c:v>38936</c:v>
                </c:pt>
                <c:pt idx="345">
                  <c:v>38937</c:v>
                </c:pt>
                <c:pt idx="346">
                  <c:v>38938</c:v>
                </c:pt>
                <c:pt idx="347">
                  <c:v>38939</c:v>
                </c:pt>
                <c:pt idx="348">
                  <c:v>38940</c:v>
                </c:pt>
                <c:pt idx="349">
                  <c:v>38943</c:v>
                </c:pt>
                <c:pt idx="350">
                  <c:v>38944</c:v>
                </c:pt>
                <c:pt idx="351">
                  <c:v>38945</c:v>
                </c:pt>
                <c:pt idx="352">
                  <c:v>38946</c:v>
                </c:pt>
                <c:pt idx="353">
                  <c:v>38947</c:v>
                </c:pt>
                <c:pt idx="354">
                  <c:v>38950</c:v>
                </c:pt>
                <c:pt idx="355">
                  <c:v>38951</c:v>
                </c:pt>
                <c:pt idx="356">
                  <c:v>38952</c:v>
                </c:pt>
                <c:pt idx="357">
                  <c:v>38953</c:v>
                </c:pt>
                <c:pt idx="358">
                  <c:v>38954</c:v>
                </c:pt>
                <c:pt idx="359">
                  <c:v>38957</c:v>
                </c:pt>
                <c:pt idx="360">
                  <c:v>38958</c:v>
                </c:pt>
                <c:pt idx="361">
                  <c:v>38959</c:v>
                </c:pt>
                <c:pt idx="362">
                  <c:v>38960</c:v>
                </c:pt>
                <c:pt idx="363">
                  <c:v>38961</c:v>
                </c:pt>
                <c:pt idx="364">
                  <c:v>38964</c:v>
                </c:pt>
                <c:pt idx="365">
                  <c:v>38965</c:v>
                </c:pt>
                <c:pt idx="366">
                  <c:v>38966</c:v>
                </c:pt>
                <c:pt idx="367">
                  <c:v>38967</c:v>
                </c:pt>
                <c:pt idx="368">
                  <c:v>38968</c:v>
                </c:pt>
                <c:pt idx="369">
                  <c:v>38971</c:v>
                </c:pt>
                <c:pt idx="370">
                  <c:v>38972</c:v>
                </c:pt>
                <c:pt idx="371">
                  <c:v>38973</c:v>
                </c:pt>
                <c:pt idx="372">
                  <c:v>38974</c:v>
                </c:pt>
                <c:pt idx="373">
                  <c:v>38975</c:v>
                </c:pt>
                <c:pt idx="374">
                  <c:v>38978</c:v>
                </c:pt>
                <c:pt idx="375">
                  <c:v>38979</c:v>
                </c:pt>
                <c:pt idx="376">
                  <c:v>38980</c:v>
                </c:pt>
                <c:pt idx="377">
                  <c:v>38981</c:v>
                </c:pt>
                <c:pt idx="378">
                  <c:v>38982</c:v>
                </c:pt>
                <c:pt idx="379">
                  <c:v>38985</c:v>
                </c:pt>
                <c:pt idx="380">
                  <c:v>38986</c:v>
                </c:pt>
                <c:pt idx="381">
                  <c:v>38987</c:v>
                </c:pt>
                <c:pt idx="382">
                  <c:v>38988</c:v>
                </c:pt>
                <c:pt idx="383">
                  <c:v>38989</c:v>
                </c:pt>
                <c:pt idx="384">
                  <c:v>38992</c:v>
                </c:pt>
                <c:pt idx="385">
                  <c:v>38993</c:v>
                </c:pt>
                <c:pt idx="386">
                  <c:v>38994</c:v>
                </c:pt>
                <c:pt idx="387">
                  <c:v>38995</c:v>
                </c:pt>
                <c:pt idx="388">
                  <c:v>38996</c:v>
                </c:pt>
                <c:pt idx="389">
                  <c:v>38999</c:v>
                </c:pt>
                <c:pt idx="390">
                  <c:v>39000</c:v>
                </c:pt>
                <c:pt idx="391">
                  <c:v>39001</c:v>
                </c:pt>
                <c:pt idx="392">
                  <c:v>39002</c:v>
                </c:pt>
                <c:pt idx="393">
                  <c:v>39003</c:v>
                </c:pt>
                <c:pt idx="394">
                  <c:v>39006</c:v>
                </c:pt>
                <c:pt idx="395">
                  <c:v>39007</c:v>
                </c:pt>
                <c:pt idx="396">
                  <c:v>39008</c:v>
                </c:pt>
                <c:pt idx="397">
                  <c:v>39009</c:v>
                </c:pt>
                <c:pt idx="398">
                  <c:v>39010</c:v>
                </c:pt>
                <c:pt idx="399">
                  <c:v>39013</c:v>
                </c:pt>
                <c:pt idx="400">
                  <c:v>39014</c:v>
                </c:pt>
                <c:pt idx="401">
                  <c:v>39015</c:v>
                </c:pt>
                <c:pt idx="402">
                  <c:v>39016</c:v>
                </c:pt>
                <c:pt idx="403">
                  <c:v>39017</c:v>
                </c:pt>
                <c:pt idx="404">
                  <c:v>39020</c:v>
                </c:pt>
                <c:pt idx="405">
                  <c:v>39021</c:v>
                </c:pt>
                <c:pt idx="406">
                  <c:v>39022</c:v>
                </c:pt>
                <c:pt idx="407">
                  <c:v>39023</c:v>
                </c:pt>
                <c:pt idx="408">
                  <c:v>39024</c:v>
                </c:pt>
                <c:pt idx="409">
                  <c:v>39027</c:v>
                </c:pt>
                <c:pt idx="410">
                  <c:v>39028</c:v>
                </c:pt>
                <c:pt idx="411">
                  <c:v>39029</c:v>
                </c:pt>
                <c:pt idx="412">
                  <c:v>39030</c:v>
                </c:pt>
                <c:pt idx="413">
                  <c:v>39031</c:v>
                </c:pt>
                <c:pt idx="414">
                  <c:v>39034</c:v>
                </c:pt>
                <c:pt idx="415">
                  <c:v>39035</c:v>
                </c:pt>
                <c:pt idx="416">
                  <c:v>39036</c:v>
                </c:pt>
                <c:pt idx="417">
                  <c:v>39037</c:v>
                </c:pt>
                <c:pt idx="418">
                  <c:v>39038</c:v>
                </c:pt>
                <c:pt idx="419">
                  <c:v>39041</c:v>
                </c:pt>
                <c:pt idx="420">
                  <c:v>39042</c:v>
                </c:pt>
                <c:pt idx="421">
                  <c:v>39043</c:v>
                </c:pt>
                <c:pt idx="422">
                  <c:v>39044</c:v>
                </c:pt>
                <c:pt idx="423">
                  <c:v>39045</c:v>
                </c:pt>
                <c:pt idx="424">
                  <c:v>39048</c:v>
                </c:pt>
                <c:pt idx="425">
                  <c:v>39049</c:v>
                </c:pt>
                <c:pt idx="426">
                  <c:v>39050</c:v>
                </c:pt>
                <c:pt idx="427">
                  <c:v>39051</c:v>
                </c:pt>
                <c:pt idx="428">
                  <c:v>39052</c:v>
                </c:pt>
                <c:pt idx="429">
                  <c:v>39055</c:v>
                </c:pt>
                <c:pt idx="430">
                  <c:v>39056</c:v>
                </c:pt>
                <c:pt idx="431">
                  <c:v>39057</c:v>
                </c:pt>
                <c:pt idx="432">
                  <c:v>39058</c:v>
                </c:pt>
                <c:pt idx="433">
                  <c:v>39059</c:v>
                </c:pt>
                <c:pt idx="434">
                  <c:v>39062</c:v>
                </c:pt>
                <c:pt idx="435">
                  <c:v>39063</c:v>
                </c:pt>
                <c:pt idx="436">
                  <c:v>39064</c:v>
                </c:pt>
                <c:pt idx="437">
                  <c:v>39065</c:v>
                </c:pt>
                <c:pt idx="438">
                  <c:v>39066</c:v>
                </c:pt>
                <c:pt idx="439">
                  <c:v>39069</c:v>
                </c:pt>
                <c:pt idx="440">
                  <c:v>39070</c:v>
                </c:pt>
                <c:pt idx="441">
                  <c:v>39071</c:v>
                </c:pt>
                <c:pt idx="442">
                  <c:v>39072</c:v>
                </c:pt>
                <c:pt idx="443">
                  <c:v>39073</c:v>
                </c:pt>
                <c:pt idx="444">
                  <c:v>39077</c:v>
                </c:pt>
                <c:pt idx="445">
                  <c:v>39078</c:v>
                </c:pt>
                <c:pt idx="446">
                  <c:v>39079</c:v>
                </c:pt>
                <c:pt idx="447">
                  <c:v>39084</c:v>
                </c:pt>
                <c:pt idx="448">
                  <c:v>39085</c:v>
                </c:pt>
                <c:pt idx="449">
                  <c:v>39086</c:v>
                </c:pt>
                <c:pt idx="450">
                  <c:v>39087</c:v>
                </c:pt>
                <c:pt idx="451">
                  <c:v>39090</c:v>
                </c:pt>
                <c:pt idx="452">
                  <c:v>39091</c:v>
                </c:pt>
                <c:pt idx="453">
                  <c:v>39092</c:v>
                </c:pt>
                <c:pt idx="454">
                  <c:v>39093</c:v>
                </c:pt>
                <c:pt idx="455">
                  <c:v>39094</c:v>
                </c:pt>
                <c:pt idx="456">
                  <c:v>39097</c:v>
                </c:pt>
                <c:pt idx="457">
                  <c:v>39098</c:v>
                </c:pt>
                <c:pt idx="458">
                  <c:v>39099</c:v>
                </c:pt>
                <c:pt idx="459">
                  <c:v>39100</c:v>
                </c:pt>
                <c:pt idx="460">
                  <c:v>39101</c:v>
                </c:pt>
                <c:pt idx="461">
                  <c:v>39104</c:v>
                </c:pt>
                <c:pt idx="462">
                  <c:v>39105</c:v>
                </c:pt>
                <c:pt idx="463">
                  <c:v>39106</c:v>
                </c:pt>
                <c:pt idx="464">
                  <c:v>39108</c:v>
                </c:pt>
                <c:pt idx="465">
                  <c:v>39111</c:v>
                </c:pt>
                <c:pt idx="466">
                  <c:v>39112</c:v>
                </c:pt>
                <c:pt idx="467">
                  <c:v>39113</c:v>
                </c:pt>
                <c:pt idx="468">
                  <c:v>39114</c:v>
                </c:pt>
                <c:pt idx="469">
                  <c:v>39115</c:v>
                </c:pt>
                <c:pt idx="470">
                  <c:v>39118</c:v>
                </c:pt>
                <c:pt idx="471">
                  <c:v>39119</c:v>
                </c:pt>
                <c:pt idx="472">
                  <c:v>39120</c:v>
                </c:pt>
                <c:pt idx="473">
                  <c:v>39121</c:v>
                </c:pt>
                <c:pt idx="474">
                  <c:v>39122</c:v>
                </c:pt>
                <c:pt idx="475">
                  <c:v>39125</c:v>
                </c:pt>
                <c:pt idx="476">
                  <c:v>39126</c:v>
                </c:pt>
                <c:pt idx="477">
                  <c:v>39127</c:v>
                </c:pt>
                <c:pt idx="478">
                  <c:v>39128</c:v>
                </c:pt>
                <c:pt idx="479">
                  <c:v>39129</c:v>
                </c:pt>
                <c:pt idx="480">
                  <c:v>39134</c:v>
                </c:pt>
                <c:pt idx="481">
                  <c:v>39135</c:v>
                </c:pt>
                <c:pt idx="482">
                  <c:v>39136</c:v>
                </c:pt>
                <c:pt idx="483">
                  <c:v>39139</c:v>
                </c:pt>
                <c:pt idx="484">
                  <c:v>39140</c:v>
                </c:pt>
                <c:pt idx="485">
                  <c:v>39141</c:v>
                </c:pt>
                <c:pt idx="486">
                  <c:v>39142</c:v>
                </c:pt>
                <c:pt idx="487">
                  <c:v>39143</c:v>
                </c:pt>
                <c:pt idx="488">
                  <c:v>39146</c:v>
                </c:pt>
                <c:pt idx="489">
                  <c:v>39147</c:v>
                </c:pt>
                <c:pt idx="490">
                  <c:v>39148</c:v>
                </c:pt>
                <c:pt idx="491">
                  <c:v>39149</c:v>
                </c:pt>
                <c:pt idx="492">
                  <c:v>39150</c:v>
                </c:pt>
                <c:pt idx="493">
                  <c:v>39153</c:v>
                </c:pt>
                <c:pt idx="494">
                  <c:v>39154</c:v>
                </c:pt>
                <c:pt idx="495">
                  <c:v>39155</c:v>
                </c:pt>
                <c:pt idx="496">
                  <c:v>39156</c:v>
                </c:pt>
                <c:pt idx="497">
                  <c:v>39157</c:v>
                </c:pt>
                <c:pt idx="498">
                  <c:v>39160</c:v>
                </c:pt>
                <c:pt idx="499">
                  <c:v>39161</c:v>
                </c:pt>
                <c:pt idx="500">
                  <c:v>39162</c:v>
                </c:pt>
                <c:pt idx="501">
                  <c:v>39163</c:v>
                </c:pt>
                <c:pt idx="502">
                  <c:v>39164</c:v>
                </c:pt>
                <c:pt idx="503">
                  <c:v>39167</c:v>
                </c:pt>
                <c:pt idx="504">
                  <c:v>39168</c:v>
                </c:pt>
                <c:pt idx="505">
                  <c:v>39169</c:v>
                </c:pt>
                <c:pt idx="506">
                  <c:v>39170</c:v>
                </c:pt>
                <c:pt idx="507">
                  <c:v>39171</c:v>
                </c:pt>
                <c:pt idx="508">
                  <c:v>39174</c:v>
                </c:pt>
                <c:pt idx="509">
                  <c:v>39175</c:v>
                </c:pt>
                <c:pt idx="510">
                  <c:v>39176</c:v>
                </c:pt>
                <c:pt idx="511">
                  <c:v>39177</c:v>
                </c:pt>
                <c:pt idx="512">
                  <c:v>39181</c:v>
                </c:pt>
                <c:pt idx="513">
                  <c:v>39182</c:v>
                </c:pt>
                <c:pt idx="514">
                  <c:v>39183</c:v>
                </c:pt>
                <c:pt idx="515">
                  <c:v>39184</c:v>
                </c:pt>
                <c:pt idx="516">
                  <c:v>39185</c:v>
                </c:pt>
                <c:pt idx="517">
                  <c:v>39188</c:v>
                </c:pt>
                <c:pt idx="518">
                  <c:v>39189</c:v>
                </c:pt>
                <c:pt idx="519">
                  <c:v>39190</c:v>
                </c:pt>
                <c:pt idx="520">
                  <c:v>39191</c:v>
                </c:pt>
                <c:pt idx="521">
                  <c:v>39192</c:v>
                </c:pt>
                <c:pt idx="522">
                  <c:v>39195</c:v>
                </c:pt>
                <c:pt idx="523">
                  <c:v>39196</c:v>
                </c:pt>
                <c:pt idx="524">
                  <c:v>39197</c:v>
                </c:pt>
                <c:pt idx="525">
                  <c:v>39198</c:v>
                </c:pt>
                <c:pt idx="526">
                  <c:v>39199</c:v>
                </c:pt>
                <c:pt idx="527">
                  <c:v>39202</c:v>
                </c:pt>
                <c:pt idx="528">
                  <c:v>39204</c:v>
                </c:pt>
                <c:pt idx="529">
                  <c:v>39205</c:v>
                </c:pt>
                <c:pt idx="530">
                  <c:v>39206</c:v>
                </c:pt>
                <c:pt idx="531">
                  <c:v>39209</c:v>
                </c:pt>
                <c:pt idx="532">
                  <c:v>39210</c:v>
                </c:pt>
                <c:pt idx="533">
                  <c:v>39211</c:v>
                </c:pt>
                <c:pt idx="534">
                  <c:v>39212</c:v>
                </c:pt>
                <c:pt idx="535">
                  <c:v>39213</c:v>
                </c:pt>
                <c:pt idx="536">
                  <c:v>39216</c:v>
                </c:pt>
                <c:pt idx="537">
                  <c:v>39217</c:v>
                </c:pt>
                <c:pt idx="538">
                  <c:v>39218</c:v>
                </c:pt>
                <c:pt idx="539">
                  <c:v>39219</c:v>
                </c:pt>
                <c:pt idx="540">
                  <c:v>39220</c:v>
                </c:pt>
                <c:pt idx="541">
                  <c:v>39223</c:v>
                </c:pt>
                <c:pt idx="542">
                  <c:v>39224</c:v>
                </c:pt>
                <c:pt idx="543">
                  <c:v>39225</c:v>
                </c:pt>
                <c:pt idx="544">
                  <c:v>39226</c:v>
                </c:pt>
                <c:pt idx="545">
                  <c:v>39227</c:v>
                </c:pt>
                <c:pt idx="546">
                  <c:v>39230</c:v>
                </c:pt>
                <c:pt idx="547">
                  <c:v>39231</c:v>
                </c:pt>
                <c:pt idx="548">
                  <c:v>39232</c:v>
                </c:pt>
                <c:pt idx="549">
                  <c:v>39233</c:v>
                </c:pt>
                <c:pt idx="550">
                  <c:v>39234</c:v>
                </c:pt>
                <c:pt idx="551">
                  <c:v>39237</c:v>
                </c:pt>
                <c:pt idx="552">
                  <c:v>39238</c:v>
                </c:pt>
                <c:pt idx="553">
                  <c:v>39239</c:v>
                </c:pt>
                <c:pt idx="554">
                  <c:v>39241</c:v>
                </c:pt>
                <c:pt idx="555">
                  <c:v>39244</c:v>
                </c:pt>
                <c:pt idx="556">
                  <c:v>39245</c:v>
                </c:pt>
                <c:pt idx="557">
                  <c:v>39246</c:v>
                </c:pt>
                <c:pt idx="558">
                  <c:v>39247</c:v>
                </c:pt>
                <c:pt idx="559">
                  <c:v>39248</c:v>
                </c:pt>
                <c:pt idx="560">
                  <c:v>39251</c:v>
                </c:pt>
                <c:pt idx="561">
                  <c:v>39252</c:v>
                </c:pt>
                <c:pt idx="562">
                  <c:v>39253</c:v>
                </c:pt>
                <c:pt idx="563">
                  <c:v>39254</c:v>
                </c:pt>
                <c:pt idx="564">
                  <c:v>39255</c:v>
                </c:pt>
                <c:pt idx="565">
                  <c:v>39258</c:v>
                </c:pt>
                <c:pt idx="566">
                  <c:v>39259</c:v>
                </c:pt>
                <c:pt idx="567">
                  <c:v>39260</c:v>
                </c:pt>
                <c:pt idx="568">
                  <c:v>39261</c:v>
                </c:pt>
                <c:pt idx="569">
                  <c:v>39262</c:v>
                </c:pt>
                <c:pt idx="570">
                  <c:v>39265</c:v>
                </c:pt>
                <c:pt idx="571">
                  <c:v>39266</c:v>
                </c:pt>
                <c:pt idx="572">
                  <c:v>39267</c:v>
                </c:pt>
                <c:pt idx="573">
                  <c:v>39268</c:v>
                </c:pt>
                <c:pt idx="574">
                  <c:v>39269</c:v>
                </c:pt>
                <c:pt idx="575">
                  <c:v>39273</c:v>
                </c:pt>
                <c:pt idx="576">
                  <c:v>39274</c:v>
                </c:pt>
                <c:pt idx="577">
                  <c:v>39275</c:v>
                </c:pt>
                <c:pt idx="578">
                  <c:v>39276</c:v>
                </c:pt>
                <c:pt idx="579">
                  <c:v>39279</c:v>
                </c:pt>
                <c:pt idx="580">
                  <c:v>39280</c:v>
                </c:pt>
                <c:pt idx="581">
                  <c:v>39281</c:v>
                </c:pt>
                <c:pt idx="582">
                  <c:v>39282</c:v>
                </c:pt>
                <c:pt idx="583">
                  <c:v>39283</c:v>
                </c:pt>
                <c:pt idx="584">
                  <c:v>39286</c:v>
                </c:pt>
                <c:pt idx="585">
                  <c:v>39287</c:v>
                </c:pt>
                <c:pt idx="586">
                  <c:v>39288</c:v>
                </c:pt>
                <c:pt idx="587">
                  <c:v>39289</c:v>
                </c:pt>
                <c:pt idx="588">
                  <c:v>39290</c:v>
                </c:pt>
                <c:pt idx="589">
                  <c:v>39293</c:v>
                </c:pt>
                <c:pt idx="590">
                  <c:v>39294</c:v>
                </c:pt>
                <c:pt idx="591">
                  <c:v>39295</c:v>
                </c:pt>
                <c:pt idx="592">
                  <c:v>39296</c:v>
                </c:pt>
                <c:pt idx="593">
                  <c:v>39297</c:v>
                </c:pt>
                <c:pt idx="594">
                  <c:v>39300</c:v>
                </c:pt>
                <c:pt idx="595">
                  <c:v>39301</c:v>
                </c:pt>
                <c:pt idx="596">
                  <c:v>39302</c:v>
                </c:pt>
                <c:pt idx="597">
                  <c:v>39303</c:v>
                </c:pt>
                <c:pt idx="598">
                  <c:v>39304</c:v>
                </c:pt>
                <c:pt idx="599">
                  <c:v>39307</c:v>
                </c:pt>
                <c:pt idx="600">
                  <c:v>39308</c:v>
                </c:pt>
                <c:pt idx="601">
                  <c:v>39309</c:v>
                </c:pt>
                <c:pt idx="602">
                  <c:v>39310</c:v>
                </c:pt>
                <c:pt idx="603">
                  <c:v>39311</c:v>
                </c:pt>
                <c:pt idx="604">
                  <c:v>39314</c:v>
                </c:pt>
                <c:pt idx="605">
                  <c:v>39315</c:v>
                </c:pt>
                <c:pt idx="606">
                  <c:v>39316</c:v>
                </c:pt>
                <c:pt idx="607">
                  <c:v>39317</c:v>
                </c:pt>
                <c:pt idx="608">
                  <c:v>39318</c:v>
                </c:pt>
                <c:pt idx="609">
                  <c:v>39321</c:v>
                </c:pt>
                <c:pt idx="610">
                  <c:v>39322</c:v>
                </c:pt>
                <c:pt idx="611">
                  <c:v>39323</c:v>
                </c:pt>
                <c:pt idx="612">
                  <c:v>39324</c:v>
                </c:pt>
                <c:pt idx="613">
                  <c:v>39325</c:v>
                </c:pt>
                <c:pt idx="614">
                  <c:v>39328</c:v>
                </c:pt>
                <c:pt idx="615">
                  <c:v>39329</c:v>
                </c:pt>
                <c:pt idx="616">
                  <c:v>39330</c:v>
                </c:pt>
                <c:pt idx="617">
                  <c:v>39331</c:v>
                </c:pt>
                <c:pt idx="618">
                  <c:v>39335</c:v>
                </c:pt>
                <c:pt idx="619">
                  <c:v>39336</c:v>
                </c:pt>
                <c:pt idx="620">
                  <c:v>39337</c:v>
                </c:pt>
                <c:pt idx="621">
                  <c:v>39338</c:v>
                </c:pt>
                <c:pt idx="622">
                  <c:v>39339</c:v>
                </c:pt>
                <c:pt idx="623">
                  <c:v>39342</c:v>
                </c:pt>
                <c:pt idx="624">
                  <c:v>39343</c:v>
                </c:pt>
                <c:pt idx="625">
                  <c:v>39344</c:v>
                </c:pt>
                <c:pt idx="626">
                  <c:v>39345</c:v>
                </c:pt>
                <c:pt idx="627">
                  <c:v>39346</c:v>
                </c:pt>
                <c:pt idx="628">
                  <c:v>39349</c:v>
                </c:pt>
                <c:pt idx="629">
                  <c:v>39350</c:v>
                </c:pt>
                <c:pt idx="630">
                  <c:v>39351</c:v>
                </c:pt>
                <c:pt idx="631">
                  <c:v>39352</c:v>
                </c:pt>
                <c:pt idx="632">
                  <c:v>39353</c:v>
                </c:pt>
                <c:pt idx="633">
                  <c:v>39356</c:v>
                </c:pt>
                <c:pt idx="634">
                  <c:v>39357</c:v>
                </c:pt>
                <c:pt idx="635">
                  <c:v>39358</c:v>
                </c:pt>
                <c:pt idx="636">
                  <c:v>39359</c:v>
                </c:pt>
                <c:pt idx="637">
                  <c:v>39360</c:v>
                </c:pt>
                <c:pt idx="638">
                  <c:v>39363</c:v>
                </c:pt>
                <c:pt idx="639">
                  <c:v>39364</c:v>
                </c:pt>
                <c:pt idx="640">
                  <c:v>39365</c:v>
                </c:pt>
                <c:pt idx="641">
                  <c:v>39366</c:v>
                </c:pt>
                <c:pt idx="642">
                  <c:v>39370</c:v>
                </c:pt>
                <c:pt idx="643">
                  <c:v>39371</c:v>
                </c:pt>
                <c:pt idx="644">
                  <c:v>39372</c:v>
                </c:pt>
                <c:pt idx="645">
                  <c:v>39373</c:v>
                </c:pt>
                <c:pt idx="646">
                  <c:v>39374</c:v>
                </c:pt>
                <c:pt idx="647">
                  <c:v>39377</c:v>
                </c:pt>
                <c:pt idx="648">
                  <c:v>39378</c:v>
                </c:pt>
                <c:pt idx="649">
                  <c:v>39379</c:v>
                </c:pt>
                <c:pt idx="650">
                  <c:v>39380</c:v>
                </c:pt>
                <c:pt idx="651">
                  <c:v>39381</c:v>
                </c:pt>
                <c:pt idx="652">
                  <c:v>39384</c:v>
                </c:pt>
                <c:pt idx="653">
                  <c:v>39385</c:v>
                </c:pt>
                <c:pt idx="654">
                  <c:v>39386</c:v>
                </c:pt>
                <c:pt idx="655">
                  <c:v>39387</c:v>
                </c:pt>
                <c:pt idx="656">
                  <c:v>39391</c:v>
                </c:pt>
                <c:pt idx="657">
                  <c:v>39392</c:v>
                </c:pt>
                <c:pt idx="658">
                  <c:v>39393</c:v>
                </c:pt>
                <c:pt idx="659">
                  <c:v>39394</c:v>
                </c:pt>
                <c:pt idx="660">
                  <c:v>39395</c:v>
                </c:pt>
                <c:pt idx="661">
                  <c:v>39398</c:v>
                </c:pt>
                <c:pt idx="662">
                  <c:v>39399</c:v>
                </c:pt>
                <c:pt idx="663">
                  <c:v>39400</c:v>
                </c:pt>
                <c:pt idx="664">
                  <c:v>39402</c:v>
                </c:pt>
                <c:pt idx="665">
                  <c:v>39405</c:v>
                </c:pt>
                <c:pt idx="666">
                  <c:v>39407</c:v>
                </c:pt>
                <c:pt idx="667">
                  <c:v>39408</c:v>
                </c:pt>
                <c:pt idx="668">
                  <c:v>39409</c:v>
                </c:pt>
                <c:pt idx="669">
                  <c:v>39412</c:v>
                </c:pt>
                <c:pt idx="670">
                  <c:v>39413</c:v>
                </c:pt>
                <c:pt idx="671">
                  <c:v>39414</c:v>
                </c:pt>
                <c:pt idx="672">
                  <c:v>39415</c:v>
                </c:pt>
                <c:pt idx="673">
                  <c:v>39416</c:v>
                </c:pt>
                <c:pt idx="674">
                  <c:v>39419</c:v>
                </c:pt>
                <c:pt idx="675">
                  <c:v>39420</c:v>
                </c:pt>
                <c:pt idx="676">
                  <c:v>39421</c:v>
                </c:pt>
                <c:pt idx="677">
                  <c:v>39422</c:v>
                </c:pt>
                <c:pt idx="678">
                  <c:v>39423</c:v>
                </c:pt>
                <c:pt idx="679">
                  <c:v>39426</c:v>
                </c:pt>
                <c:pt idx="680">
                  <c:v>39427</c:v>
                </c:pt>
                <c:pt idx="681">
                  <c:v>39428</c:v>
                </c:pt>
                <c:pt idx="682">
                  <c:v>39429</c:v>
                </c:pt>
                <c:pt idx="683">
                  <c:v>39430</c:v>
                </c:pt>
                <c:pt idx="684">
                  <c:v>39433</c:v>
                </c:pt>
                <c:pt idx="685">
                  <c:v>39434</c:v>
                </c:pt>
                <c:pt idx="686">
                  <c:v>39435</c:v>
                </c:pt>
                <c:pt idx="687">
                  <c:v>39436</c:v>
                </c:pt>
                <c:pt idx="688">
                  <c:v>39437</c:v>
                </c:pt>
                <c:pt idx="689">
                  <c:v>39442</c:v>
                </c:pt>
                <c:pt idx="690">
                  <c:v>39443</c:v>
                </c:pt>
                <c:pt idx="691">
                  <c:v>39444</c:v>
                </c:pt>
                <c:pt idx="692">
                  <c:v>39449</c:v>
                </c:pt>
                <c:pt idx="693">
                  <c:v>39450</c:v>
                </c:pt>
                <c:pt idx="694">
                  <c:v>39451</c:v>
                </c:pt>
                <c:pt idx="695">
                  <c:v>39454</c:v>
                </c:pt>
                <c:pt idx="696">
                  <c:v>39455</c:v>
                </c:pt>
                <c:pt idx="697">
                  <c:v>39456</c:v>
                </c:pt>
                <c:pt idx="698">
                  <c:v>39457</c:v>
                </c:pt>
                <c:pt idx="699">
                  <c:v>39458</c:v>
                </c:pt>
                <c:pt idx="700">
                  <c:v>39461</c:v>
                </c:pt>
                <c:pt idx="701">
                  <c:v>39462</c:v>
                </c:pt>
                <c:pt idx="702">
                  <c:v>39463</c:v>
                </c:pt>
                <c:pt idx="703">
                  <c:v>39464</c:v>
                </c:pt>
                <c:pt idx="704">
                  <c:v>39465</c:v>
                </c:pt>
                <c:pt idx="705">
                  <c:v>39468</c:v>
                </c:pt>
                <c:pt idx="706">
                  <c:v>39469</c:v>
                </c:pt>
                <c:pt idx="707">
                  <c:v>39470</c:v>
                </c:pt>
                <c:pt idx="708">
                  <c:v>39471</c:v>
                </c:pt>
                <c:pt idx="709">
                  <c:v>39475</c:v>
                </c:pt>
                <c:pt idx="710">
                  <c:v>39476</c:v>
                </c:pt>
                <c:pt idx="711">
                  <c:v>39477</c:v>
                </c:pt>
                <c:pt idx="712">
                  <c:v>39478</c:v>
                </c:pt>
                <c:pt idx="713">
                  <c:v>39479</c:v>
                </c:pt>
                <c:pt idx="714">
                  <c:v>39484</c:v>
                </c:pt>
                <c:pt idx="715">
                  <c:v>39485</c:v>
                </c:pt>
                <c:pt idx="716">
                  <c:v>39486</c:v>
                </c:pt>
                <c:pt idx="717">
                  <c:v>39489</c:v>
                </c:pt>
                <c:pt idx="718">
                  <c:v>39490</c:v>
                </c:pt>
                <c:pt idx="719">
                  <c:v>39491</c:v>
                </c:pt>
                <c:pt idx="720">
                  <c:v>39492</c:v>
                </c:pt>
                <c:pt idx="721">
                  <c:v>39493</c:v>
                </c:pt>
                <c:pt idx="722">
                  <c:v>39496</c:v>
                </c:pt>
                <c:pt idx="723">
                  <c:v>39497</c:v>
                </c:pt>
                <c:pt idx="724">
                  <c:v>39498</c:v>
                </c:pt>
                <c:pt idx="725">
                  <c:v>39499</c:v>
                </c:pt>
                <c:pt idx="726">
                  <c:v>39500</c:v>
                </c:pt>
                <c:pt idx="727">
                  <c:v>39503</c:v>
                </c:pt>
                <c:pt idx="728">
                  <c:v>39504</c:v>
                </c:pt>
                <c:pt idx="729">
                  <c:v>39505</c:v>
                </c:pt>
                <c:pt idx="730">
                  <c:v>39506</c:v>
                </c:pt>
                <c:pt idx="731">
                  <c:v>39507</c:v>
                </c:pt>
                <c:pt idx="732">
                  <c:v>39510</c:v>
                </c:pt>
                <c:pt idx="733">
                  <c:v>39511</c:v>
                </c:pt>
                <c:pt idx="734">
                  <c:v>39512</c:v>
                </c:pt>
                <c:pt idx="735">
                  <c:v>39513</c:v>
                </c:pt>
                <c:pt idx="736">
                  <c:v>39514</c:v>
                </c:pt>
                <c:pt idx="737">
                  <c:v>39517</c:v>
                </c:pt>
                <c:pt idx="738">
                  <c:v>39518</c:v>
                </c:pt>
                <c:pt idx="739">
                  <c:v>39519</c:v>
                </c:pt>
                <c:pt idx="740">
                  <c:v>39520</c:v>
                </c:pt>
                <c:pt idx="741">
                  <c:v>39521</c:v>
                </c:pt>
                <c:pt idx="742">
                  <c:v>39524</c:v>
                </c:pt>
                <c:pt idx="743">
                  <c:v>39525</c:v>
                </c:pt>
                <c:pt idx="744">
                  <c:v>39526</c:v>
                </c:pt>
                <c:pt idx="745">
                  <c:v>39527</c:v>
                </c:pt>
                <c:pt idx="746">
                  <c:v>39531</c:v>
                </c:pt>
                <c:pt idx="747">
                  <c:v>39532</c:v>
                </c:pt>
                <c:pt idx="748">
                  <c:v>39533</c:v>
                </c:pt>
                <c:pt idx="749">
                  <c:v>39534</c:v>
                </c:pt>
                <c:pt idx="750">
                  <c:v>39535</c:v>
                </c:pt>
                <c:pt idx="751">
                  <c:v>39538</c:v>
                </c:pt>
                <c:pt idx="752">
                  <c:v>39539</c:v>
                </c:pt>
                <c:pt idx="753">
                  <c:v>39540</c:v>
                </c:pt>
                <c:pt idx="754">
                  <c:v>39541</c:v>
                </c:pt>
                <c:pt idx="755">
                  <c:v>39542</c:v>
                </c:pt>
                <c:pt idx="756">
                  <c:v>39545</c:v>
                </c:pt>
                <c:pt idx="757">
                  <c:v>39546</c:v>
                </c:pt>
                <c:pt idx="758">
                  <c:v>39547</c:v>
                </c:pt>
                <c:pt idx="759">
                  <c:v>39548</c:v>
                </c:pt>
                <c:pt idx="760">
                  <c:v>39549</c:v>
                </c:pt>
                <c:pt idx="761">
                  <c:v>39552</c:v>
                </c:pt>
                <c:pt idx="762">
                  <c:v>39553</c:v>
                </c:pt>
                <c:pt idx="763">
                  <c:v>39554</c:v>
                </c:pt>
                <c:pt idx="764">
                  <c:v>39555</c:v>
                </c:pt>
                <c:pt idx="765">
                  <c:v>39556</c:v>
                </c:pt>
                <c:pt idx="766">
                  <c:v>39560</c:v>
                </c:pt>
                <c:pt idx="767">
                  <c:v>39561</c:v>
                </c:pt>
                <c:pt idx="768">
                  <c:v>39562</c:v>
                </c:pt>
                <c:pt idx="769">
                  <c:v>39563</c:v>
                </c:pt>
                <c:pt idx="770">
                  <c:v>39566</c:v>
                </c:pt>
                <c:pt idx="771">
                  <c:v>39567</c:v>
                </c:pt>
                <c:pt idx="772">
                  <c:v>39568</c:v>
                </c:pt>
                <c:pt idx="773">
                  <c:v>39570</c:v>
                </c:pt>
                <c:pt idx="774">
                  <c:v>39573</c:v>
                </c:pt>
                <c:pt idx="775">
                  <c:v>39574</c:v>
                </c:pt>
                <c:pt idx="776">
                  <c:v>39575</c:v>
                </c:pt>
                <c:pt idx="777">
                  <c:v>39576</c:v>
                </c:pt>
                <c:pt idx="778">
                  <c:v>39577</c:v>
                </c:pt>
                <c:pt idx="779">
                  <c:v>39580</c:v>
                </c:pt>
                <c:pt idx="780">
                  <c:v>39581</c:v>
                </c:pt>
                <c:pt idx="781">
                  <c:v>39582</c:v>
                </c:pt>
                <c:pt idx="782">
                  <c:v>39583</c:v>
                </c:pt>
                <c:pt idx="783">
                  <c:v>39584</c:v>
                </c:pt>
                <c:pt idx="784">
                  <c:v>39587</c:v>
                </c:pt>
                <c:pt idx="785">
                  <c:v>39588</c:v>
                </c:pt>
                <c:pt idx="786">
                  <c:v>39589</c:v>
                </c:pt>
                <c:pt idx="787">
                  <c:v>39591</c:v>
                </c:pt>
                <c:pt idx="788">
                  <c:v>39594</c:v>
                </c:pt>
                <c:pt idx="789">
                  <c:v>39595</c:v>
                </c:pt>
                <c:pt idx="790">
                  <c:v>39596</c:v>
                </c:pt>
                <c:pt idx="791">
                  <c:v>39597</c:v>
                </c:pt>
                <c:pt idx="792">
                  <c:v>39598</c:v>
                </c:pt>
                <c:pt idx="793">
                  <c:v>39601</c:v>
                </c:pt>
                <c:pt idx="794">
                  <c:v>39602</c:v>
                </c:pt>
                <c:pt idx="795">
                  <c:v>39603</c:v>
                </c:pt>
                <c:pt idx="796">
                  <c:v>39604</c:v>
                </c:pt>
                <c:pt idx="797">
                  <c:v>39605</c:v>
                </c:pt>
                <c:pt idx="798">
                  <c:v>39608</c:v>
                </c:pt>
                <c:pt idx="799">
                  <c:v>39609</c:v>
                </c:pt>
                <c:pt idx="800">
                  <c:v>39610</c:v>
                </c:pt>
                <c:pt idx="801">
                  <c:v>39611</c:v>
                </c:pt>
                <c:pt idx="802">
                  <c:v>39612</c:v>
                </c:pt>
                <c:pt idx="803">
                  <c:v>39615</c:v>
                </c:pt>
                <c:pt idx="804">
                  <c:v>39616</c:v>
                </c:pt>
                <c:pt idx="805">
                  <c:v>39617</c:v>
                </c:pt>
                <c:pt idx="806">
                  <c:v>39618</c:v>
                </c:pt>
                <c:pt idx="807">
                  <c:v>39619</c:v>
                </c:pt>
                <c:pt idx="808">
                  <c:v>39622</c:v>
                </c:pt>
                <c:pt idx="809">
                  <c:v>39623</c:v>
                </c:pt>
                <c:pt idx="810">
                  <c:v>39624</c:v>
                </c:pt>
                <c:pt idx="811">
                  <c:v>39625</c:v>
                </c:pt>
                <c:pt idx="812">
                  <c:v>39626</c:v>
                </c:pt>
                <c:pt idx="813">
                  <c:v>39629</c:v>
                </c:pt>
                <c:pt idx="814">
                  <c:v>39630</c:v>
                </c:pt>
                <c:pt idx="815">
                  <c:v>39631</c:v>
                </c:pt>
                <c:pt idx="816">
                  <c:v>39632</c:v>
                </c:pt>
                <c:pt idx="817">
                  <c:v>39633</c:v>
                </c:pt>
                <c:pt idx="818">
                  <c:v>39636</c:v>
                </c:pt>
                <c:pt idx="819">
                  <c:v>39637</c:v>
                </c:pt>
                <c:pt idx="820">
                  <c:v>39639</c:v>
                </c:pt>
                <c:pt idx="821">
                  <c:v>39640</c:v>
                </c:pt>
                <c:pt idx="822">
                  <c:v>39643</c:v>
                </c:pt>
                <c:pt idx="823">
                  <c:v>39644</c:v>
                </c:pt>
                <c:pt idx="824">
                  <c:v>39645</c:v>
                </c:pt>
                <c:pt idx="825">
                  <c:v>39646</c:v>
                </c:pt>
                <c:pt idx="826">
                  <c:v>39647</c:v>
                </c:pt>
                <c:pt idx="827">
                  <c:v>39650</c:v>
                </c:pt>
                <c:pt idx="828">
                  <c:v>39651</c:v>
                </c:pt>
                <c:pt idx="829">
                  <c:v>39652</c:v>
                </c:pt>
                <c:pt idx="830">
                  <c:v>39653</c:v>
                </c:pt>
                <c:pt idx="831">
                  <c:v>39654</c:v>
                </c:pt>
                <c:pt idx="832">
                  <c:v>39657</c:v>
                </c:pt>
                <c:pt idx="833">
                  <c:v>39658</c:v>
                </c:pt>
                <c:pt idx="834">
                  <c:v>39659</c:v>
                </c:pt>
                <c:pt idx="835">
                  <c:v>39660</c:v>
                </c:pt>
                <c:pt idx="836">
                  <c:v>39661</c:v>
                </c:pt>
                <c:pt idx="837">
                  <c:v>39664</c:v>
                </c:pt>
                <c:pt idx="838">
                  <c:v>39665</c:v>
                </c:pt>
                <c:pt idx="839">
                  <c:v>39666</c:v>
                </c:pt>
                <c:pt idx="840">
                  <c:v>39667</c:v>
                </c:pt>
                <c:pt idx="841">
                  <c:v>39668</c:v>
                </c:pt>
                <c:pt idx="842">
                  <c:v>39671</c:v>
                </c:pt>
                <c:pt idx="843">
                  <c:v>39672</c:v>
                </c:pt>
                <c:pt idx="844">
                  <c:v>39673</c:v>
                </c:pt>
                <c:pt idx="845">
                  <c:v>39674</c:v>
                </c:pt>
                <c:pt idx="846">
                  <c:v>39675</c:v>
                </c:pt>
                <c:pt idx="847">
                  <c:v>39678</c:v>
                </c:pt>
                <c:pt idx="848">
                  <c:v>39679</c:v>
                </c:pt>
                <c:pt idx="849">
                  <c:v>39680</c:v>
                </c:pt>
                <c:pt idx="850">
                  <c:v>39681</c:v>
                </c:pt>
                <c:pt idx="851">
                  <c:v>39682</c:v>
                </c:pt>
                <c:pt idx="852">
                  <c:v>39685</c:v>
                </c:pt>
                <c:pt idx="853">
                  <c:v>39686</c:v>
                </c:pt>
                <c:pt idx="854">
                  <c:v>39687</c:v>
                </c:pt>
                <c:pt idx="855">
                  <c:v>39688</c:v>
                </c:pt>
                <c:pt idx="856">
                  <c:v>39689</c:v>
                </c:pt>
                <c:pt idx="857">
                  <c:v>39692</c:v>
                </c:pt>
                <c:pt idx="858">
                  <c:v>39693</c:v>
                </c:pt>
                <c:pt idx="859">
                  <c:v>39694</c:v>
                </c:pt>
                <c:pt idx="860">
                  <c:v>39695</c:v>
                </c:pt>
                <c:pt idx="861">
                  <c:v>39696</c:v>
                </c:pt>
                <c:pt idx="862">
                  <c:v>39699</c:v>
                </c:pt>
                <c:pt idx="863">
                  <c:v>39700</c:v>
                </c:pt>
                <c:pt idx="864">
                  <c:v>39701</c:v>
                </c:pt>
                <c:pt idx="865">
                  <c:v>39702</c:v>
                </c:pt>
                <c:pt idx="866">
                  <c:v>39703</c:v>
                </c:pt>
                <c:pt idx="867">
                  <c:v>39706</c:v>
                </c:pt>
                <c:pt idx="868">
                  <c:v>39707</c:v>
                </c:pt>
                <c:pt idx="869">
                  <c:v>39708</c:v>
                </c:pt>
                <c:pt idx="870">
                  <c:v>39709</c:v>
                </c:pt>
                <c:pt idx="871">
                  <c:v>39710</c:v>
                </c:pt>
                <c:pt idx="872">
                  <c:v>39713</c:v>
                </c:pt>
                <c:pt idx="873">
                  <c:v>39714</c:v>
                </c:pt>
                <c:pt idx="874">
                  <c:v>39715</c:v>
                </c:pt>
                <c:pt idx="875">
                  <c:v>39716</c:v>
                </c:pt>
                <c:pt idx="876">
                  <c:v>39717</c:v>
                </c:pt>
                <c:pt idx="877">
                  <c:v>39720</c:v>
                </c:pt>
                <c:pt idx="878">
                  <c:v>39721</c:v>
                </c:pt>
                <c:pt idx="879">
                  <c:v>39722</c:v>
                </c:pt>
                <c:pt idx="880">
                  <c:v>39723</c:v>
                </c:pt>
                <c:pt idx="881">
                  <c:v>39724</c:v>
                </c:pt>
                <c:pt idx="882">
                  <c:v>39727</c:v>
                </c:pt>
                <c:pt idx="883">
                  <c:v>39728</c:v>
                </c:pt>
                <c:pt idx="884">
                  <c:v>39729</c:v>
                </c:pt>
                <c:pt idx="885">
                  <c:v>39730</c:v>
                </c:pt>
                <c:pt idx="886">
                  <c:v>39731</c:v>
                </c:pt>
                <c:pt idx="887">
                  <c:v>39734</c:v>
                </c:pt>
                <c:pt idx="888">
                  <c:v>39735</c:v>
                </c:pt>
                <c:pt idx="889">
                  <c:v>39736</c:v>
                </c:pt>
                <c:pt idx="890">
                  <c:v>39737</c:v>
                </c:pt>
                <c:pt idx="891">
                  <c:v>39738</c:v>
                </c:pt>
                <c:pt idx="892">
                  <c:v>39741</c:v>
                </c:pt>
                <c:pt idx="893">
                  <c:v>39742</c:v>
                </c:pt>
                <c:pt idx="894">
                  <c:v>39743</c:v>
                </c:pt>
                <c:pt idx="895">
                  <c:v>39744</c:v>
                </c:pt>
                <c:pt idx="896">
                  <c:v>39745</c:v>
                </c:pt>
                <c:pt idx="897">
                  <c:v>39748</c:v>
                </c:pt>
                <c:pt idx="898">
                  <c:v>39749</c:v>
                </c:pt>
                <c:pt idx="899">
                  <c:v>39750</c:v>
                </c:pt>
                <c:pt idx="900">
                  <c:v>39751</c:v>
                </c:pt>
                <c:pt idx="901">
                  <c:v>39752</c:v>
                </c:pt>
                <c:pt idx="902">
                  <c:v>39755</c:v>
                </c:pt>
                <c:pt idx="903">
                  <c:v>39756</c:v>
                </c:pt>
                <c:pt idx="904">
                  <c:v>39757</c:v>
                </c:pt>
                <c:pt idx="905">
                  <c:v>39758</c:v>
                </c:pt>
                <c:pt idx="906">
                  <c:v>39759</c:v>
                </c:pt>
                <c:pt idx="907">
                  <c:v>39762</c:v>
                </c:pt>
                <c:pt idx="908">
                  <c:v>39763</c:v>
                </c:pt>
                <c:pt idx="909">
                  <c:v>39764</c:v>
                </c:pt>
                <c:pt idx="910">
                  <c:v>39765</c:v>
                </c:pt>
                <c:pt idx="911">
                  <c:v>39766</c:v>
                </c:pt>
                <c:pt idx="912">
                  <c:v>39769</c:v>
                </c:pt>
                <c:pt idx="913">
                  <c:v>39770</c:v>
                </c:pt>
                <c:pt idx="914">
                  <c:v>39771</c:v>
                </c:pt>
                <c:pt idx="915">
                  <c:v>39773</c:v>
                </c:pt>
                <c:pt idx="916">
                  <c:v>39776</c:v>
                </c:pt>
                <c:pt idx="917">
                  <c:v>39777</c:v>
                </c:pt>
                <c:pt idx="918">
                  <c:v>39778</c:v>
                </c:pt>
                <c:pt idx="919">
                  <c:v>39779</c:v>
                </c:pt>
                <c:pt idx="920">
                  <c:v>39780</c:v>
                </c:pt>
                <c:pt idx="921">
                  <c:v>39783</c:v>
                </c:pt>
                <c:pt idx="922">
                  <c:v>39784</c:v>
                </c:pt>
                <c:pt idx="923">
                  <c:v>39785</c:v>
                </c:pt>
                <c:pt idx="924">
                  <c:v>39786</c:v>
                </c:pt>
                <c:pt idx="925">
                  <c:v>39787</c:v>
                </c:pt>
                <c:pt idx="926">
                  <c:v>39790</c:v>
                </c:pt>
                <c:pt idx="927">
                  <c:v>39791</c:v>
                </c:pt>
                <c:pt idx="928">
                  <c:v>39792</c:v>
                </c:pt>
                <c:pt idx="929">
                  <c:v>39793</c:v>
                </c:pt>
                <c:pt idx="930">
                  <c:v>39794</c:v>
                </c:pt>
                <c:pt idx="931">
                  <c:v>39797</c:v>
                </c:pt>
                <c:pt idx="932">
                  <c:v>39798</c:v>
                </c:pt>
                <c:pt idx="933">
                  <c:v>39799</c:v>
                </c:pt>
                <c:pt idx="934">
                  <c:v>39800</c:v>
                </c:pt>
                <c:pt idx="935">
                  <c:v>39801</c:v>
                </c:pt>
                <c:pt idx="936">
                  <c:v>39804</c:v>
                </c:pt>
                <c:pt idx="937">
                  <c:v>39805</c:v>
                </c:pt>
                <c:pt idx="938">
                  <c:v>39808</c:v>
                </c:pt>
                <c:pt idx="939">
                  <c:v>39811</c:v>
                </c:pt>
                <c:pt idx="940">
                  <c:v>39812</c:v>
                </c:pt>
                <c:pt idx="941">
                  <c:v>39815</c:v>
                </c:pt>
                <c:pt idx="942">
                  <c:v>39818</c:v>
                </c:pt>
                <c:pt idx="943">
                  <c:v>39819</c:v>
                </c:pt>
                <c:pt idx="944">
                  <c:v>39820</c:v>
                </c:pt>
                <c:pt idx="945">
                  <c:v>39821</c:v>
                </c:pt>
                <c:pt idx="946">
                  <c:v>39822</c:v>
                </c:pt>
                <c:pt idx="947">
                  <c:v>39825</c:v>
                </c:pt>
                <c:pt idx="948">
                  <c:v>39826</c:v>
                </c:pt>
                <c:pt idx="949">
                  <c:v>39827</c:v>
                </c:pt>
                <c:pt idx="950">
                  <c:v>39828</c:v>
                </c:pt>
                <c:pt idx="951">
                  <c:v>39829</c:v>
                </c:pt>
                <c:pt idx="952">
                  <c:v>39832</c:v>
                </c:pt>
                <c:pt idx="953">
                  <c:v>39833</c:v>
                </c:pt>
                <c:pt idx="954">
                  <c:v>39834</c:v>
                </c:pt>
                <c:pt idx="955">
                  <c:v>39835</c:v>
                </c:pt>
                <c:pt idx="956">
                  <c:v>39836</c:v>
                </c:pt>
                <c:pt idx="957">
                  <c:v>39839</c:v>
                </c:pt>
                <c:pt idx="958">
                  <c:v>39840</c:v>
                </c:pt>
                <c:pt idx="959">
                  <c:v>39841</c:v>
                </c:pt>
                <c:pt idx="960">
                  <c:v>39842</c:v>
                </c:pt>
                <c:pt idx="961">
                  <c:v>39843</c:v>
                </c:pt>
                <c:pt idx="962">
                  <c:v>39846</c:v>
                </c:pt>
                <c:pt idx="963">
                  <c:v>39847</c:v>
                </c:pt>
                <c:pt idx="964">
                  <c:v>39848</c:v>
                </c:pt>
                <c:pt idx="965">
                  <c:v>39849</c:v>
                </c:pt>
                <c:pt idx="966">
                  <c:v>39850</c:v>
                </c:pt>
                <c:pt idx="967">
                  <c:v>39853</c:v>
                </c:pt>
                <c:pt idx="968">
                  <c:v>39854</c:v>
                </c:pt>
                <c:pt idx="969">
                  <c:v>39855</c:v>
                </c:pt>
                <c:pt idx="970">
                  <c:v>39856</c:v>
                </c:pt>
                <c:pt idx="971">
                  <c:v>39857</c:v>
                </c:pt>
                <c:pt idx="972">
                  <c:v>39860</c:v>
                </c:pt>
                <c:pt idx="973">
                  <c:v>39861</c:v>
                </c:pt>
                <c:pt idx="974">
                  <c:v>39862</c:v>
                </c:pt>
                <c:pt idx="975">
                  <c:v>39863</c:v>
                </c:pt>
                <c:pt idx="976">
                  <c:v>39864</c:v>
                </c:pt>
                <c:pt idx="977">
                  <c:v>39869</c:v>
                </c:pt>
                <c:pt idx="978">
                  <c:v>39870</c:v>
                </c:pt>
                <c:pt idx="979">
                  <c:v>39871</c:v>
                </c:pt>
                <c:pt idx="980">
                  <c:v>39874</c:v>
                </c:pt>
                <c:pt idx="981">
                  <c:v>39875</c:v>
                </c:pt>
                <c:pt idx="982">
                  <c:v>39876</c:v>
                </c:pt>
                <c:pt idx="983">
                  <c:v>39877</c:v>
                </c:pt>
                <c:pt idx="984">
                  <c:v>39878</c:v>
                </c:pt>
                <c:pt idx="985">
                  <c:v>39881</c:v>
                </c:pt>
                <c:pt idx="986">
                  <c:v>39882</c:v>
                </c:pt>
                <c:pt idx="987">
                  <c:v>39883</c:v>
                </c:pt>
                <c:pt idx="988">
                  <c:v>39884</c:v>
                </c:pt>
                <c:pt idx="989">
                  <c:v>39885</c:v>
                </c:pt>
                <c:pt idx="990">
                  <c:v>39888</c:v>
                </c:pt>
                <c:pt idx="991">
                  <c:v>39889</c:v>
                </c:pt>
                <c:pt idx="992">
                  <c:v>39890</c:v>
                </c:pt>
                <c:pt idx="993">
                  <c:v>39891</c:v>
                </c:pt>
                <c:pt idx="994">
                  <c:v>39892</c:v>
                </c:pt>
                <c:pt idx="995">
                  <c:v>39895</c:v>
                </c:pt>
                <c:pt idx="996">
                  <c:v>39896</c:v>
                </c:pt>
                <c:pt idx="997">
                  <c:v>39897</c:v>
                </c:pt>
                <c:pt idx="998">
                  <c:v>39898</c:v>
                </c:pt>
                <c:pt idx="999">
                  <c:v>39899</c:v>
                </c:pt>
                <c:pt idx="1000">
                  <c:v>39902</c:v>
                </c:pt>
                <c:pt idx="1001">
                  <c:v>39903</c:v>
                </c:pt>
                <c:pt idx="1002">
                  <c:v>39904</c:v>
                </c:pt>
                <c:pt idx="1003">
                  <c:v>39905</c:v>
                </c:pt>
                <c:pt idx="1004">
                  <c:v>39906</c:v>
                </c:pt>
                <c:pt idx="1005">
                  <c:v>39909</c:v>
                </c:pt>
                <c:pt idx="1006">
                  <c:v>39910</c:v>
                </c:pt>
                <c:pt idx="1007">
                  <c:v>39911</c:v>
                </c:pt>
                <c:pt idx="1008">
                  <c:v>39912</c:v>
                </c:pt>
                <c:pt idx="1009">
                  <c:v>39916</c:v>
                </c:pt>
                <c:pt idx="1010">
                  <c:v>39917</c:v>
                </c:pt>
                <c:pt idx="1011">
                  <c:v>39918</c:v>
                </c:pt>
                <c:pt idx="1012">
                  <c:v>39919</c:v>
                </c:pt>
                <c:pt idx="1013">
                  <c:v>39920</c:v>
                </c:pt>
                <c:pt idx="1014">
                  <c:v>39923</c:v>
                </c:pt>
                <c:pt idx="1015">
                  <c:v>39925</c:v>
                </c:pt>
                <c:pt idx="1016">
                  <c:v>39926</c:v>
                </c:pt>
                <c:pt idx="1017">
                  <c:v>39927</c:v>
                </c:pt>
                <c:pt idx="1018">
                  <c:v>39930</c:v>
                </c:pt>
                <c:pt idx="1019">
                  <c:v>39931</c:v>
                </c:pt>
                <c:pt idx="1020">
                  <c:v>39932</c:v>
                </c:pt>
                <c:pt idx="1021">
                  <c:v>39933</c:v>
                </c:pt>
                <c:pt idx="1022">
                  <c:v>39937</c:v>
                </c:pt>
                <c:pt idx="1023">
                  <c:v>39938</c:v>
                </c:pt>
                <c:pt idx="1024">
                  <c:v>39939</c:v>
                </c:pt>
                <c:pt idx="1025">
                  <c:v>39940</c:v>
                </c:pt>
                <c:pt idx="1026">
                  <c:v>39941</c:v>
                </c:pt>
                <c:pt idx="1027">
                  <c:v>39944</c:v>
                </c:pt>
                <c:pt idx="1028">
                  <c:v>39945</c:v>
                </c:pt>
                <c:pt idx="1029">
                  <c:v>39946</c:v>
                </c:pt>
                <c:pt idx="1030">
                  <c:v>39947</c:v>
                </c:pt>
                <c:pt idx="1031">
                  <c:v>39948</c:v>
                </c:pt>
                <c:pt idx="1032">
                  <c:v>39951</c:v>
                </c:pt>
                <c:pt idx="1033">
                  <c:v>39952</c:v>
                </c:pt>
                <c:pt idx="1034">
                  <c:v>39953</c:v>
                </c:pt>
                <c:pt idx="1035">
                  <c:v>39954</c:v>
                </c:pt>
                <c:pt idx="1036">
                  <c:v>39955</c:v>
                </c:pt>
                <c:pt idx="1037">
                  <c:v>39958</c:v>
                </c:pt>
                <c:pt idx="1038">
                  <c:v>39959</c:v>
                </c:pt>
                <c:pt idx="1039">
                  <c:v>39960</c:v>
                </c:pt>
                <c:pt idx="1040">
                  <c:v>39961</c:v>
                </c:pt>
                <c:pt idx="1041">
                  <c:v>39962</c:v>
                </c:pt>
                <c:pt idx="1042">
                  <c:v>39965</c:v>
                </c:pt>
                <c:pt idx="1043">
                  <c:v>39966</c:v>
                </c:pt>
                <c:pt idx="1044">
                  <c:v>39967</c:v>
                </c:pt>
                <c:pt idx="1045">
                  <c:v>39968</c:v>
                </c:pt>
                <c:pt idx="1046">
                  <c:v>39969</c:v>
                </c:pt>
                <c:pt idx="1047">
                  <c:v>39972</c:v>
                </c:pt>
                <c:pt idx="1048">
                  <c:v>39973</c:v>
                </c:pt>
                <c:pt idx="1049">
                  <c:v>39974</c:v>
                </c:pt>
                <c:pt idx="1050">
                  <c:v>39976</c:v>
                </c:pt>
                <c:pt idx="1051">
                  <c:v>39979</c:v>
                </c:pt>
                <c:pt idx="1052">
                  <c:v>39980</c:v>
                </c:pt>
                <c:pt idx="1053">
                  <c:v>39981</c:v>
                </c:pt>
                <c:pt idx="1054">
                  <c:v>39982</c:v>
                </c:pt>
                <c:pt idx="1055">
                  <c:v>39983</c:v>
                </c:pt>
                <c:pt idx="1056">
                  <c:v>39986</c:v>
                </c:pt>
                <c:pt idx="1057">
                  <c:v>39987</c:v>
                </c:pt>
                <c:pt idx="1058">
                  <c:v>39988</c:v>
                </c:pt>
                <c:pt idx="1059">
                  <c:v>39989</c:v>
                </c:pt>
                <c:pt idx="1060">
                  <c:v>39990</c:v>
                </c:pt>
                <c:pt idx="1061">
                  <c:v>39993</c:v>
                </c:pt>
                <c:pt idx="1062">
                  <c:v>39994</c:v>
                </c:pt>
                <c:pt idx="1063">
                  <c:v>39995</c:v>
                </c:pt>
                <c:pt idx="1064">
                  <c:v>39996</c:v>
                </c:pt>
                <c:pt idx="1065">
                  <c:v>39997</c:v>
                </c:pt>
                <c:pt idx="1066">
                  <c:v>40000</c:v>
                </c:pt>
                <c:pt idx="1067">
                  <c:v>40001</c:v>
                </c:pt>
                <c:pt idx="1068">
                  <c:v>40002</c:v>
                </c:pt>
                <c:pt idx="1069">
                  <c:v>40003</c:v>
                </c:pt>
                <c:pt idx="1070">
                  <c:v>40004</c:v>
                </c:pt>
                <c:pt idx="1071">
                  <c:v>40007</c:v>
                </c:pt>
                <c:pt idx="1072">
                  <c:v>40008</c:v>
                </c:pt>
                <c:pt idx="1073">
                  <c:v>40009</c:v>
                </c:pt>
                <c:pt idx="1074">
                  <c:v>40010</c:v>
                </c:pt>
                <c:pt idx="1075">
                  <c:v>40011</c:v>
                </c:pt>
                <c:pt idx="1076">
                  <c:v>40014</c:v>
                </c:pt>
                <c:pt idx="1077">
                  <c:v>40015</c:v>
                </c:pt>
                <c:pt idx="1078">
                  <c:v>40016</c:v>
                </c:pt>
                <c:pt idx="1079">
                  <c:v>40017</c:v>
                </c:pt>
                <c:pt idx="1080">
                  <c:v>40018</c:v>
                </c:pt>
                <c:pt idx="1081">
                  <c:v>40021</c:v>
                </c:pt>
                <c:pt idx="1082">
                  <c:v>40022</c:v>
                </c:pt>
                <c:pt idx="1083">
                  <c:v>40023</c:v>
                </c:pt>
                <c:pt idx="1084">
                  <c:v>40024</c:v>
                </c:pt>
                <c:pt idx="1085">
                  <c:v>40025</c:v>
                </c:pt>
                <c:pt idx="1086">
                  <c:v>40028</c:v>
                </c:pt>
                <c:pt idx="1087">
                  <c:v>40029</c:v>
                </c:pt>
                <c:pt idx="1088">
                  <c:v>40030</c:v>
                </c:pt>
                <c:pt idx="1089">
                  <c:v>40031</c:v>
                </c:pt>
                <c:pt idx="1090">
                  <c:v>40032</c:v>
                </c:pt>
                <c:pt idx="1091">
                  <c:v>40035</c:v>
                </c:pt>
                <c:pt idx="1092">
                  <c:v>40036</c:v>
                </c:pt>
                <c:pt idx="1093">
                  <c:v>40037</c:v>
                </c:pt>
                <c:pt idx="1094">
                  <c:v>40038</c:v>
                </c:pt>
                <c:pt idx="1095">
                  <c:v>40039</c:v>
                </c:pt>
                <c:pt idx="1096">
                  <c:v>40042</c:v>
                </c:pt>
                <c:pt idx="1097">
                  <c:v>40043</c:v>
                </c:pt>
                <c:pt idx="1098">
                  <c:v>40044</c:v>
                </c:pt>
                <c:pt idx="1099">
                  <c:v>40045</c:v>
                </c:pt>
                <c:pt idx="1100">
                  <c:v>40046</c:v>
                </c:pt>
                <c:pt idx="1101">
                  <c:v>40049</c:v>
                </c:pt>
                <c:pt idx="1102">
                  <c:v>40050</c:v>
                </c:pt>
                <c:pt idx="1103">
                  <c:v>40051</c:v>
                </c:pt>
                <c:pt idx="1104">
                  <c:v>40052</c:v>
                </c:pt>
                <c:pt idx="1105">
                  <c:v>40053</c:v>
                </c:pt>
                <c:pt idx="1106">
                  <c:v>40056</c:v>
                </c:pt>
                <c:pt idx="1107">
                  <c:v>40057</c:v>
                </c:pt>
                <c:pt idx="1108">
                  <c:v>40058</c:v>
                </c:pt>
                <c:pt idx="1109">
                  <c:v>40059</c:v>
                </c:pt>
                <c:pt idx="1110">
                  <c:v>40060</c:v>
                </c:pt>
                <c:pt idx="1111">
                  <c:v>40064</c:v>
                </c:pt>
                <c:pt idx="1112">
                  <c:v>40065</c:v>
                </c:pt>
                <c:pt idx="1113">
                  <c:v>40066</c:v>
                </c:pt>
                <c:pt idx="1114">
                  <c:v>40067</c:v>
                </c:pt>
                <c:pt idx="1115">
                  <c:v>40070</c:v>
                </c:pt>
                <c:pt idx="1116">
                  <c:v>40071</c:v>
                </c:pt>
                <c:pt idx="1117">
                  <c:v>40072</c:v>
                </c:pt>
                <c:pt idx="1118">
                  <c:v>40073</c:v>
                </c:pt>
                <c:pt idx="1119">
                  <c:v>40074</c:v>
                </c:pt>
                <c:pt idx="1120">
                  <c:v>40077</c:v>
                </c:pt>
                <c:pt idx="1121">
                  <c:v>40078</c:v>
                </c:pt>
                <c:pt idx="1122">
                  <c:v>40079</c:v>
                </c:pt>
                <c:pt idx="1123">
                  <c:v>40080</c:v>
                </c:pt>
                <c:pt idx="1124">
                  <c:v>40081</c:v>
                </c:pt>
                <c:pt idx="1125">
                  <c:v>40084</c:v>
                </c:pt>
                <c:pt idx="1126">
                  <c:v>40085</c:v>
                </c:pt>
                <c:pt idx="1127">
                  <c:v>40086</c:v>
                </c:pt>
                <c:pt idx="1128">
                  <c:v>40087</c:v>
                </c:pt>
                <c:pt idx="1129">
                  <c:v>40088</c:v>
                </c:pt>
                <c:pt idx="1130">
                  <c:v>40091</c:v>
                </c:pt>
                <c:pt idx="1131">
                  <c:v>40092</c:v>
                </c:pt>
                <c:pt idx="1132">
                  <c:v>40093</c:v>
                </c:pt>
                <c:pt idx="1133">
                  <c:v>40094</c:v>
                </c:pt>
                <c:pt idx="1134">
                  <c:v>40095</c:v>
                </c:pt>
                <c:pt idx="1135">
                  <c:v>40099</c:v>
                </c:pt>
                <c:pt idx="1136">
                  <c:v>40100</c:v>
                </c:pt>
                <c:pt idx="1137">
                  <c:v>40101</c:v>
                </c:pt>
                <c:pt idx="1138">
                  <c:v>40102</c:v>
                </c:pt>
                <c:pt idx="1139">
                  <c:v>40105</c:v>
                </c:pt>
                <c:pt idx="1140">
                  <c:v>40106</c:v>
                </c:pt>
                <c:pt idx="1141">
                  <c:v>40107</c:v>
                </c:pt>
                <c:pt idx="1142">
                  <c:v>40108</c:v>
                </c:pt>
                <c:pt idx="1143">
                  <c:v>40109</c:v>
                </c:pt>
                <c:pt idx="1144">
                  <c:v>40112</c:v>
                </c:pt>
                <c:pt idx="1145">
                  <c:v>40113</c:v>
                </c:pt>
                <c:pt idx="1146">
                  <c:v>40114</c:v>
                </c:pt>
                <c:pt idx="1147">
                  <c:v>40115</c:v>
                </c:pt>
                <c:pt idx="1148">
                  <c:v>40116</c:v>
                </c:pt>
                <c:pt idx="1149">
                  <c:v>40120</c:v>
                </c:pt>
                <c:pt idx="1150">
                  <c:v>40121</c:v>
                </c:pt>
                <c:pt idx="1151">
                  <c:v>40122</c:v>
                </c:pt>
                <c:pt idx="1152">
                  <c:v>40123</c:v>
                </c:pt>
                <c:pt idx="1153">
                  <c:v>40126</c:v>
                </c:pt>
                <c:pt idx="1154">
                  <c:v>40127</c:v>
                </c:pt>
                <c:pt idx="1155">
                  <c:v>40128</c:v>
                </c:pt>
                <c:pt idx="1156">
                  <c:v>40129</c:v>
                </c:pt>
                <c:pt idx="1157">
                  <c:v>40130</c:v>
                </c:pt>
                <c:pt idx="1158">
                  <c:v>40133</c:v>
                </c:pt>
                <c:pt idx="1159">
                  <c:v>40134</c:v>
                </c:pt>
                <c:pt idx="1160">
                  <c:v>40135</c:v>
                </c:pt>
                <c:pt idx="1161">
                  <c:v>40136</c:v>
                </c:pt>
                <c:pt idx="1162">
                  <c:v>40140</c:v>
                </c:pt>
                <c:pt idx="1163">
                  <c:v>40141</c:v>
                </c:pt>
                <c:pt idx="1164">
                  <c:v>40142</c:v>
                </c:pt>
                <c:pt idx="1165">
                  <c:v>40143</c:v>
                </c:pt>
                <c:pt idx="1166">
                  <c:v>40144</c:v>
                </c:pt>
                <c:pt idx="1167">
                  <c:v>40147</c:v>
                </c:pt>
                <c:pt idx="1168">
                  <c:v>40148</c:v>
                </c:pt>
                <c:pt idx="1169">
                  <c:v>40149</c:v>
                </c:pt>
                <c:pt idx="1170">
                  <c:v>40150</c:v>
                </c:pt>
                <c:pt idx="1171">
                  <c:v>40151</c:v>
                </c:pt>
                <c:pt idx="1172">
                  <c:v>40154</c:v>
                </c:pt>
                <c:pt idx="1173">
                  <c:v>40155</c:v>
                </c:pt>
                <c:pt idx="1174">
                  <c:v>40156</c:v>
                </c:pt>
                <c:pt idx="1175">
                  <c:v>40157</c:v>
                </c:pt>
                <c:pt idx="1176">
                  <c:v>40158</c:v>
                </c:pt>
                <c:pt idx="1177">
                  <c:v>40161</c:v>
                </c:pt>
                <c:pt idx="1178">
                  <c:v>40162</c:v>
                </c:pt>
                <c:pt idx="1179">
                  <c:v>40163</c:v>
                </c:pt>
                <c:pt idx="1180">
                  <c:v>40164</c:v>
                </c:pt>
                <c:pt idx="1181">
                  <c:v>40165</c:v>
                </c:pt>
                <c:pt idx="1182">
                  <c:v>40168</c:v>
                </c:pt>
                <c:pt idx="1183">
                  <c:v>40169</c:v>
                </c:pt>
                <c:pt idx="1184">
                  <c:v>40170</c:v>
                </c:pt>
                <c:pt idx="1185">
                  <c:v>40171</c:v>
                </c:pt>
                <c:pt idx="1186">
                  <c:v>40175</c:v>
                </c:pt>
                <c:pt idx="1187">
                  <c:v>40176</c:v>
                </c:pt>
                <c:pt idx="1188">
                  <c:v>40177</c:v>
                </c:pt>
                <c:pt idx="1189">
                  <c:v>40182</c:v>
                </c:pt>
                <c:pt idx="1190">
                  <c:v>40183</c:v>
                </c:pt>
                <c:pt idx="1191">
                  <c:v>40184</c:v>
                </c:pt>
                <c:pt idx="1192">
                  <c:v>40185</c:v>
                </c:pt>
                <c:pt idx="1193">
                  <c:v>40186</c:v>
                </c:pt>
                <c:pt idx="1194">
                  <c:v>40189</c:v>
                </c:pt>
                <c:pt idx="1195">
                  <c:v>40190</c:v>
                </c:pt>
                <c:pt idx="1196">
                  <c:v>40191</c:v>
                </c:pt>
                <c:pt idx="1197">
                  <c:v>40192</c:v>
                </c:pt>
                <c:pt idx="1198">
                  <c:v>40193</c:v>
                </c:pt>
                <c:pt idx="1199">
                  <c:v>40196</c:v>
                </c:pt>
                <c:pt idx="1200">
                  <c:v>40197</c:v>
                </c:pt>
                <c:pt idx="1201">
                  <c:v>40198</c:v>
                </c:pt>
                <c:pt idx="1202">
                  <c:v>40199</c:v>
                </c:pt>
                <c:pt idx="1203">
                  <c:v>40200</c:v>
                </c:pt>
                <c:pt idx="1204">
                  <c:v>40204</c:v>
                </c:pt>
                <c:pt idx="1205">
                  <c:v>40205</c:v>
                </c:pt>
                <c:pt idx="1206">
                  <c:v>40206</c:v>
                </c:pt>
                <c:pt idx="1207">
                  <c:v>40207</c:v>
                </c:pt>
                <c:pt idx="1208">
                  <c:v>40210</c:v>
                </c:pt>
                <c:pt idx="1209">
                  <c:v>40211</c:v>
                </c:pt>
                <c:pt idx="1210">
                  <c:v>40212</c:v>
                </c:pt>
                <c:pt idx="1211">
                  <c:v>40213</c:v>
                </c:pt>
                <c:pt idx="1212">
                  <c:v>40214</c:v>
                </c:pt>
                <c:pt idx="1213">
                  <c:v>40217</c:v>
                </c:pt>
                <c:pt idx="1214">
                  <c:v>40218</c:v>
                </c:pt>
                <c:pt idx="1215">
                  <c:v>40219</c:v>
                </c:pt>
                <c:pt idx="1216">
                  <c:v>40220</c:v>
                </c:pt>
                <c:pt idx="1217">
                  <c:v>40221</c:v>
                </c:pt>
                <c:pt idx="1218">
                  <c:v>40226</c:v>
                </c:pt>
                <c:pt idx="1219">
                  <c:v>40227</c:v>
                </c:pt>
                <c:pt idx="1220">
                  <c:v>40228</c:v>
                </c:pt>
                <c:pt idx="1221">
                  <c:v>40231</c:v>
                </c:pt>
                <c:pt idx="1222">
                  <c:v>40232</c:v>
                </c:pt>
                <c:pt idx="1223">
                  <c:v>40233</c:v>
                </c:pt>
                <c:pt idx="1224">
                  <c:v>40234</c:v>
                </c:pt>
                <c:pt idx="1225">
                  <c:v>40235</c:v>
                </c:pt>
                <c:pt idx="1226">
                  <c:v>40238</c:v>
                </c:pt>
                <c:pt idx="1227">
                  <c:v>40239</c:v>
                </c:pt>
                <c:pt idx="1228">
                  <c:v>40240</c:v>
                </c:pt>
                <c:pt idx="1229">
                  <c:v>40241</c:v>
                </c:pt>
                <c:pt idx="1230">
                  <c:v>40242</c:v>
                </c:pt>
                <c:pt idx="1231">
                  <c:v>40245</c:v>
                </c:pt>
                <c:pt idx="1232">
                  <c:v>40246</c:v>
                </c:pt>
                <c:pt idx="1233">
                  <c:v>40247</c:v>
                </c:pt>
                <c:pt idx="1234">
                  <c:v>40248</c:v>
                </c:pt>
                <c:pt idx="1235">
                  <c:v>40249</c:v>
                </c:pt>
                <c:pt idx="1236">
                  <c:v>40252</c:v>
                </c:pt>
                <c:pt idx="1237">
                  <c:v>40253</c:v>
                </c:pt>
                <c:pt idx="1238">
                  <c:v>40254</c:v>
                </c:pt>
                <c:pt idx="1239">
                  <c:v>40255</c:v>
                </c:pt>
                <c:pt idx="1240">
                  <c:v>40256</c:v>
                </c:pt>
                <c:pt idx="1241">
                  <c:v>40259</c:v>
                </c:pt>
                <c:pt idx="1242">
                  <c:v>40260</c:v>
                </c:pt>
                <c:pt idx="1243">
                  <c:v>40261</c:v>
                </c:pt>
                <c:pt idx="1244">
                  <c:v>40262</c:v>
                </c:pt>
                <c:pt idx="1245">
                  <c:v>40263</c:v>
                </c:pt>
                <c:pt idx="1246">
                  <c:v>40266</c:v>
                </c:pt>
                <c:pt idx="1247">
                  <c:v>40267</c:v>
                </c:pt>
                <c:pt idx="1248">
                  <c:v>40268</c:v>
                </c:pt>
                <c:pt idx="1249">
                  <c:v>40269</c:v>
                </c:pt>
                <c:pt idx="1250">
                  <c:v>40273</c:v>
                </c:pt>
                <c:pt idx="1251">
                  <c:v>40274</c:v>
                </c:pt>
                <c:pt idx="1252">
                  <c:v>40275</c:v>
                </c:pt>
                <c:pt idx="1253">
                  <c:v>40276</c:v>
                </c:pt>
                <c:pt idx="1254">
                  <c:v>40277</c:v>
                </c:pt>
                <c:pt idx="1255">
                  <c:v>40280</c:v>
                </c:pt>
                <c:pt idx="1256">
                  <c:v>40281</c:v>
                </c:pt>
                <c:pt idx="1257">
                  <c:v>40282</c:v>
                </c:pt>
                <c:pt idx="1258">
                  <c:v>40283</c:v>
                </c:pt>
                <c:pt idx="1259">
                  <c:v>40284</c:v>
                </c:pt>
                <c:pt idx="1260">
                  <c:v>40287</c:v>
                </c:pt>
                <c:pt idx="1261">
                  <c:v>40288</c:v>
                </c:pt>
                <c:pt idx="1262">
                  <c:v>40290</c:v>
                </c:pt>
                <c:pt idx="1263">
                  <c:v>40291</c:v>
                </c:pt>
                <c:pt idx="1264">
                  <c:v>40294</c:v>
                </c:pt>
                <c:pt idx="1265">
                  <c:v>40295</c:v>
                </c:pt>
                <c:pt idx="1266">
                  <c:v>40296</c:v>
                </c:pt>
                <c:pt idx="1267">
                  <c:v>40297</c:v>
                </c:pt>
                <c:pt idx="1268">
                  <c:v>40298</c:v>
                </c:pt>
                <c:pt idx="1269">
                  <c:v>40301</c:v>
                </c:pt>
                <c:pt idx="1270">
                  <c:v>40302</c:v>
                </c:pt>
                <c:pt idx="1271">
                  <c:v>40303</c:v>
                </c:pt>
                <c:pt idx="1272">
                  <c:v>40304</c:v>
                </c:pt>
                <c:pt idx="1273">
                  <c:v>40305</c:v>
                </c:pt>
                <c:pt idx="1274">
                  <c:v>40308</c:v>
                </c:pt>
                <c:pt idx="1275">
                  <c:v>40309</c:v>
                </c:pt>
                <c:pt idx="1276">
                  <c:v>40310</c:v>
                </c:pt>
                <c:pt idx="1277">
                  <c:v>40311</c:v>
                </c:pt>
                <c:pt idx="1278">
                  <c:v>40312</c:v>
                </c:pt>
                <c:pt idx="1279">
                  <c:v>40315</c:v>
                </c:pt>
                <c:pt idx="1280">
                  <c:v>40316</c:v>
                </c:pt>
                <c:pt idx="1281">
                  <c:v>40317</c:v>
                </c:pt>
                <c:pt idx="1282">
                  <c:v>40318</c:v>
                </c:pt>
                <c:pt idx="1283">
                  <c:v>40319</c:v>
                </c:pt>
                <c:pt idx="1284">
                  <c:v>40322</c:v>
                </c:pt>
                <c:pt idx="1285">
                  <c:v>40323</c:v>
                </c:pt>
                <c:pt idx="1286">
                  <c:v>40324</c:v>
                </c:pt>
                <c:pt idx="1287">
                  <c:v>40325</c:v>
                </c:pt>
                <c:pt idx="1288">
                  <c:v>40326</c:v>
                </c:pt>
                <c:pt idx="1289">
                  <c:v>40329</c:v>
                </c:pt>
                <c:pt idx="1290">
                  <c:v>40330</c:v>
                </c:pt>
                <c:pt idx="1291">
                  <c:v>40331</c:v>
                </c:pt>
                <c:pt idx="1292">
                  <c:v>40333</c:v>
                </c:pt>
                <c:pt idx="1293">
                  <c:v>40336</c:v>
                </c:pt>
                <c:pt idx="1294">
                  <c:v>40337</c:v>
                </c:pt>
                <c:pt idx="1295">
                  <c:v>40338</c:v>
                </c:pt>
                <c:pt idx="1296">
                  <c:v>40339</c:v>
                </c:pt>
                <c:pt idx="1297">
                  <c:v>40340</c:v>
                </c:pt>
                <c:pt idx="1298">
                  <c:v>40343</c:v>
                </c:pt>
                <c:pt idx="1299">
                  <c:v>40344</c:v>
                </c:pt>
                <c:pt idx="1300">
                  <c:v>40345</c:v>
                </c:pt>
                <c:pt idx="1301">
                  <c:v>40346</c:v>
                </c:pt>
                <c:pt idx="1302">
                  <c:v>40347</c:v>
                </c:pt>
                <c:pt idx="1303">
                  <c:v>40350</c:v>
                </c:pt>
                <c:pt idx="1304">
                  <c:v>40351</c:v>
                </c:pt>
                <c:pt idx="1305">
                  <c:v>40352</c:v>
                </c:pt>
                <c:pt idx="1306">
                  <c:v>40353</c:v>
                </c:pt>
                <c:pt idx="1307">
                  <c:v>40354</c:v>
                </c:pt>
                <c:pt idx="1308">
                  <c:v>40357</c:v>
                </c:pt>
                <c:pt idx="1309">
                  <c:v>40358</c:v>
                </c:pt>
                <c:pt idx="1310">
                  <c:v>40359</c:v>
                </c:pt>
                <c:pt idx="1311">
                  <c:v>40360</c:v>
                </c:pt>
                <c:pt idx="1312">
                  <c:v>40361</c:v>
                </c:pt>
                <c:pt idx="1313">
                  <c:v>40364</c:v>
                </c:pt>
                <c:pt idx="1314">
                  <c:v>40365</c:v>
                </c:pt>
                <c:pt idx="1315">
                  <c:v>40366</c:v>
                </c:pt>
                <c:pt idx="1316">
                  <c:v>40367</c:v>
                </c:pt>
                <c:pt idx="1317">
                  <c:v>40371</c:v>
                </c:pt>
                <c:pt idx="1318">
                  <c:v>40372</c:v>
                </c:pt>
                <c:pt idx="1319">
                  <c:v>40373</c:v>
                </c:pt>
                <c:pt idx="1320">
                  <c:v>40374</c:v>
                </c:pt>
                <c:pt idx="1321">
                  <c:v>40375</c:v>
                </c:pt>
                <c:pt idx="1322">
                  <c:v>40378</c:v>
                </c:pt>
                <c:pt idx="1323">
                  <c:v>40379</c:v>
                </c:pt>
                <c:pt idx="1324">
                  <c:v>40380</c:v>
                </c:pt>
                <c:pt idx="1325">
                  <c:v>40381</c:v>
                </c:pt>
                <c:pt idx="1326">
                  <c:v>40382</c:v>
                </c:pt>
                <c:pt idx="1327">
                  <c:v>40385</c:v>
                </c:pt>
                <c:pt idx="1328">
                  <c:v>40386</c:v>
                </c:pt>
                <c:pt idx="1329">
                  <c:v>40387</c:v>
                </c:pt>
                <c:pt idx="1330">
                  <c:v>40388</c:v>
                </c:pt>
                <c:pt idx="1331">
                  <c:v>40389</c:v>
                </c:pt>
                <c:pt idx="1332">
                  <c:v>40392</c:v>
                </c:pt>
                <c:pt idx="1333">
                  <c:v>40393</c:v>
                </c:pt>
                <c:pt idx="1334">
                  <c:v>40394</c:v>
                </c:pt>
                <c:pt idx="1335">
                  <c:v>40395</c:v>
                </c:pt>
                <c:pt idx="1336">
                  <c:v>40396</c:v>
                </c:pt>
                <c:pt idx="1337">
                  <c:v>40399</c:v>
                </c:pt>
                <c:pt idx="1338">
                  <c:v>40400</c:v>
                </c:pt>
                <c:pt idx="1339">
                  <c:v>40401</c:v>
                </c:pt>
                <c:pt idx="1340">
                  <c:v>40402</c:v>
                </c:pt>
                <c:pt idx="1341">
                  <c:v>40403</c:v>
                </c:pt>
                <c:pt idx="1342">
                  <c:v>40406</c:v>
                </c:pt>
                <c:pt idx="1343">
                  <c:v>40407</c:v>
                </c:pt>
                <c:pt idx="1344">
                  <c:v>40408</c:v>
                </c:pt>
                <c:pt idx="1345">
                  <c:v>40409</c:v>
                </c:pt>
                <c:pt idx="1346">
                  <c:v>40410</c:v>
                </c:pt>
                <c:pt idx="1347">
                  <c:v>40413</c:v>
                </c:pt>
                <c:pt idx="1348">
                  <c:v>40414</c:v>
                </c:pt>
                <c:pt idx="1349">
                  <c:v>40415</c:v>
                </c:pt>
                <c:pt idx="1350">
                  <c:v>40416</c:v>
                </c:pt>
                <c:pt idx="1351">
                  <c:v>40417</c:v>
                </c:pt>
                <c:pt idx="1352">
                  <c:v>40420</c:v>
                </c:pt>
                <c:pt idx="1353">
                  <c:v>40421</c:v>
                </c:pt>
                <c:pt idx="1354">
                  <c:v>40422</c:v>
                </c:pt>
                <c:pt idx="1355">
                  <c:v>40423</c:v>
                </c:pt>
                <c:pt idx="1356">
                  <c:v>40424</c:v>
                </c:pt>
                <c:pt idx="1357">
                  <c:v>40427</c:v>
                </c:pt>
                <c:pt idx="1358">
                  <c:v>40429</c:v>
                </c:pt>
                <c:pt idx="1359">
                  <c:v>40430</c:v>
                </c:pt>
                <c:pt idx="1360">
                  <c:v>40431</c:v>
                </c:pt>
                <c:pt idx="1361">
                  <c:v>40434</c:v>
                </c:pt>
                <c:pt idx="1362">
                  <c:v>40435</c:v>
                </c:pt>
                <c:pt idx="1363">
                  <c:v>40436</c:v>
                </c:pt>
                <c:pt idx="1364">
                  <c:v>40437</c:v>
                </c:pt>
                <c:pt idx="1365">
                  <c:v>40438</c:v>
                </c:pt>
                <c:pt idx="1366">
                  <c:v>40441</c:v>
                </c:pt>
                <c:pt idx="1367">
                  <c:v>40442</c:v>
                </c:pt>
                <c:pt idx="1368">
                  <c:v>40443</c:v>
                </c:pt>
                <c:pt idx="1369">
                  <c:v>40444</c:v>
                </c:pt>
                <c:pt idx="1370">
                  <c:v>40445</c:v>
                </c:pt>
                <c:pt idx="1371">
                  <c:v>40448</c:v>
                </c:pt>
                <c:pt idx="1372">
                  <c:v>40449</c:v>
                </c:pt>
                <c:pt idx="1373">
                  <c:v>40450</c:v>
                </c:pt>
                <c:pt idx="1374">
                  <c:v>40451</c:v>
                </c:pt>
                <c:pt idx="1375">
                  <c:v>40452</c:v>
                </c:pt>
                <c:pt idx="1376">
                  <c:v>40455</c:v>
                </c:pt>
                <c:pt idx="1377">
                  <c:v>40456</c:v>
                </c:pt>
                <c:pt idx="1378">
                  <c:v>40457</c:v>
                </c:pt>
                <c:pt idx="1379">
                  <c:v>40458</c:v>
                </c:pt>
                <c:pt idx="1380">
                  <c:v>40459</c:v>
                </c:pt>
                <c:pt idx="1381">
                  <c:v>40462</c:v>
                </c:pt>
                <c:pt idx="1382">
                  <c:v>40464</c:v>
                </c:pt>
                <c:pt idx="1383">
                  <c:v>40465</c:v>
                </c:pt>
                <c:pt idx="1384">
                  <c:v>40466</c:v>
                </c:pt>
                <c:pt idx="1385">
                  <c:v>40469</c:v>
                </c:pt>
                <c:pt idx="1386">
                  <c:v>40470</c:v>
                </c:pt>
                <c:pt idx="1387">
                  <c:v>40471</c:v>
                </c:pt>
                <c:pt idx="1388">
                  <c:v>40472</c:v>
                </c:pt>
                <c:pt idx="1389">
                  <c:v>40473</c:v>
                </c:pt>
                <c:pt idx="1390">
                  <c:v>40476</c:v>
                </c:pt>
                <c:pt idx="1391">
                  <c:v>40477</c:v>
                </c:pt>
                <c:pt idx="1392">
                  <c:v>40478</c:v>
                </c:pt>
                <c:pt idx="1393">
                  <c:v>40479</c:v>
                </c:pt>
                <c:pt idx="1394">
                  <c:v>40480</c:v>
                </c:pt>
                <c:pt idx="1395">
                  <c:v>40483</c:v>
                </c:pt>
                <c:pt idx="1396">
                  <c:v>40485</c:v>
                </c:pt>
                <c:pt idx="1397">
                  <c:v>40486</c:v>
                </c:pt>
                <c:pt idx="1398">
                  <c:v>40487</c:v>
                </c:pt>
                <c:pt idx="1399">
                  <c:v>40490</c:v>
                </c:pt>
                <c:pt idx="1400">
                  <c:v>40491</c:v>
                </c:pt>
                <c:pt idx="1401">
                  <c:v>40492</c:v>
                </c:pt>
                <c:pt idx="1402">
                  <c:v>40493</c:v>
                </c:pt>
                <c:pt idx="1403">
                  <c:v>40494</c:v>
                </c:pt>
                <c:pt idx="1404">
                  <c:v>40498</c:v>
                </c:pt>
                <c:pt idx="1405">
                  <c:v>40499</c:v>
                </c:pt>
                <c:pt idx="1406">
                  <c:v>40500</c:v>
                </c:pt>
                <c:pt idx="1407">
                  <c:v>40501</c:v>
                </c:pt>
                <c:pt idx="1408">
                  <c:v>40504</c:v>
                </c:pt>
                <c:pt idx="1409">
                  <c:v>40505</c:v>
                </c:pt>
                <c:pt idx="1410">
                  <c:v>40506</c:v>
                </c:pt>
                <c:pt idx="1411">
                  <c:v>40507</c:v>
                </c:pt>
                <c:pt idx="1412">
                  <c:v>40508</c:v>
                </c:pt>
                <c:pt idx="1413">
                  <c:v>40511</c:v>
                </c:pt>
                <c:pt idx="1414">
                  <c:v>40512</c:v>
                </c:pt>
                <c:pt idx="1415">
                  <c:v>40513</c:v>
                </c:pt>
                <c:pt idx="1416">
                  <c:v>40514</c:v>
                </c:pt>
                <c:pt idx="1417">
                  <c:v>40515</c:v>
                </c:pt>
                <c:pt idx="1418">
                  <c:v>40518</c:v>
                </c:pt>
                <c:pt idx="1419">
                  <c:v>40519</c:v>
                </c:pt>
                <c:pt idx="1420">
                  <c:v>40520</c:v>
                </c:pt>
                <c:pt idx="1421">
                  <c:v>40521</c:v>
                </c:pt>
                <c:pt idx="1422">
                  <c:v>40522</c:v>
                </c:pt>
                <c:pt idx="1423">
                  <c:v>40525</c:v>
                </c:pt>
                <c:pt idx="1424">
                  <c:v>40526</c:v>
                </c:pt>
                <c:pt idx="1425">
                  <c:v>40527</c:v>
                </c:pt>
                <c:pt idx="1426">
                  <c:v>40528</c:v>
                </c:pt>
                <c:pt idx="1427">
                  <c:v>40529</c:v>
                </c:pt>
                <c:pt idx="1428">
                  <c:v>40532</c:v>
                </c:pt>
                <c:pt idx="1429">
                  <c:v>40533</c:v>
                </c:pt>
                <c:pt idx="1430">
                  <c:v>40534</c:v>
                </c:pt>
                <c:pt idx="1431">
                  <c:v>40535</c:v>
                </c:pt>
                <c:pt idx="1432">
                  <c:v>40539</c:v>
                </c:pt>
                <c:pt idx="1433">
                  <c:v>40540</c:v>
                </c:pt>
                <c:pt idx="1434">
                  <c:v>40541</c:v>
                </c:pt>
                <c:pt idx="1435">
                  <c:v>40542</c:v>
                </c:pt>
                <c:pt idx="1436">
                  <c:v>40546</c:v>
                </c:pt>
                <c:pt idx="1437">
                  <c:v>40547</c:v>
                </c:pt>
                <c:pt idx="1438">
                  <c:v>40548</c:v>
                </c:pt>
                <c:pt idx="1439">
                  <c:v>40549</c:v>
                </c:pt>
                <c:pt idx="1440">
                  <c:v>40550</c:v>
                </c:pt>
                <c:pt idx="1441">
                  <c:v>40553</c:v>
                </c:pt>
                <c:pt idx="1442">
                  <c:v>40554</c:v>
                </c:pt>
                <c:pt idx="1443">
                  <c:v>40555</c:v>
                </c:pt>
                <c:pt idx="1444">
                  <c:v>40556</c:v>
                </c:pt>
                <c:pt idx="1445">
                  <c:v>40557</c:v>
                </c:pt>
                <c:pt idx="1446">
                  <c:v>40560</c:v>
                </c:pt>
                <c:pt idx="1447">
                  <c:v>40561</c:v>
                </c:pt>
                <c:pt idx="1448">
                  <c:v>40562</c:v>
                </c:pt>
                <c:pt idx="1449">
                  <c:v>40563</c:v>
                </c:pt>
                <c:pt idx="1450">
                  <c:v>40564</c:v>
                </c:pt>
                <c:pt idx="1451">
                  <c:v>40567</c:v>
                </c:pt>
                <c:pt idx="1452">
                  <c:v>40569</c:v>
                </c:pt>
                <c:pt idx="1453">
                  <c:v>40570</c:v>
                </c:pt>
                <c:pt idx="1454">
                  <c:v>40571</c:v>
                </c:pt>
                <c:pt idx="1455">
                  <c:v>40574</c:v>
                </c:pt>
                <c:pt idx="1456">
                  <c:v>40575</c:v>
                </c:pt>
                <c:pt idx="1457">
                  <c:v>40576</c:v>
                </c:pt>
                <c:pt idx="1458">
                  <c:v>40577</c:v>
                </c:pt>
                <c:pt idx="1459">
                  <c:v>40578</c:v>
                </c:pt>
                <c:pt idx="1460">
                  <c:v>40581</c:v>
                </c:pt>
                <c:pt idx="1461">
                  <c:v>40582</c:v>
                </c:pt>
                <c:pt idx="1462">
                  <c:v>40583</c:v>
                </c:pt>
                <c:pt idx="1463">
                  <c:v>40584</c:v>
                </c:pt>
                <c:pt idx="1464">
                  <c:v>40585</c:v>
                </c:pt>
                <c:pt idx="1465">
                  <c:v>40588</c:v>
                </c:pt>
                <c:pt idx="1466">
                  <c:v>40589</c:v>
                </c:pt>
                <c:pt idx="1467">
                  <c:v>40590</c:v>
                </c:pt>
                <c:pt idx="1468">
                  <c:v>40591</c:v>
                </c:pt>
                <c:pt idx="1469">
                  <c:v>40592</c:v>
                </c:pt>
                <c:pt idx="1470">
                  <c:v>40595</c:v>
                </c:pt>
                <c:pt idx="1471">
                  <c:v>40596</c:v>
                </c:pt>
                <c:pt idx="1472">
                  <c:v>40597</c:v>
                </c:pt>
                <c:pt idx="1473">
                  <c:v>40598</c:v>
                </c:pt>
                <c:pt idx="1474">
                  <c:v>40599</c:v>
                </c:pt>
                <c:pt idx="1475">
                  <c:v>40602</c:v>
                </c:pt>
                <c:pt idx="1476">
                  <c:v>40603</c:v>
                </c:pt>
                <c:pt idx="1477">
                  <c:v>40604</c:v>
                </c:pt>
                <c:pt idx="1478">
                  <c:v>40605</c:v>
                </c:pt>
                <c:pt idx="1479">
                  <c:v>40606</c:v>
                </c:pt>
                <c:pt idx="1480">
                  <c:v>40611</c:v>
                </c:pt>
                <c:pt idx="1481">
                  <c:v>40612</c:v>
                </c:pt>
                <c:pt idx="1482">
                  <c:v>40613</c:v>
                </c:pt>
                <c:pt idx="1483">
                  <c:v>40616</c:v>
                </c:pt>
                <c:pt idx="1484">
                  <c:v>40617</c:v>
                </c:pt>
                <c:pt idx="1485">
                  <c:v>40618</c:v>
                </c:pt>
                <c:pt idx="1486">
                  <c:v>40619</c:v>
                </c:pt>
                <c:pt idx="1487">
                  <c:v>40620</c:v>
                </c:pt>
                <c:pt idx="1488">
                  <c:v>40623</c:v>
                </c:pt>
                <c:pt idx="1489">
                  <c:v>40624</c:v>
                </c:pt>
                <c:pt idx="1490">
                  <c:v>40625</c:v>
                </c:pt>
                <c:pt idx="1491">
                  <c:v>40626</c:v>
                </c:pt>
                <c:pt idx="1492">
                  <c:v>40627</c:v>
                </c:pt>
                <c:pt idx="1493">
                  <c:v>40630</c:v>
                </c:pt>
                <c:pt idx="1494">
                  <c:v>40631</c:v>
                </c:pt>
                <c:pt idx="1495">
                  <c:v>40632</c:v>
                </c:pt>
                <c:pt idx="1496">
                  <c:v>40633</c:v>
                </c:pt>
                <c:pt idx="1497">
                  <c:v>40634</c:v>
                </c:pt>
                <c:pt idx="1498">
                  <c:v>40637</c:v>
                </c:pt>
                <c:pt idx="1499">
                  <c:v>40638</c:v>
                </c:pt>
                <c:pt idx="1500">
                  <c:v>40639</c:v>
                </c:pt>
                <c:pt idx="1501">
                  <c:v>40640</c:v>
                </c:pt>
                <c:pt idx="1502">
                  <c:v>40641</c:v>
                </c:pt>
                <c:pt idx="1503">
                  <c:v>40644</c:v>
                </c:pt>
                <c:pt idx="1504">
                  <c:v>40645</c:v>
                </c:pt>
                <c:pt idx="1505">
                  <c:v>40646</c:v>
                </c:pt>
                <c:pt idx="1506">
                  <c:v>40647</c:v>
                </c:pt>
                <c:pt idx="1507">
                  <c:v>40648</c:v>
                </c:pt>
                <c:pt idx="1508">
                  <c:v>40651</c:v>
                </c:pt>
                <c:pt idx="1509">
                  <c:v>40652</c:v>
                </c:pt>
                <c:pt idx="1510">
                  <c:v>40653</c:v>
                </c:pt>
                <c:pt idx="1511">
                  <c:v>40658</c:v>
                </c:pt>
                <c:pt idx="1512">
                  <c:v>40659</c:v>
                </c:pt>
                <c:pt idx="1513">
                  <c:v>40660</c:v>
                </c:pt>
                <c:pt idx="1514">
                  <c:v>40661</c:v>
                </c:pt>
                <c:pt idx="1515">
                  <c:v>40662</c:v>
                </c:pt>
                <c:pt idx="1516">
                  <c:v>40665</c:v>
                </c:pt>
                <c:pt idx="1517">
                  <c:v>40666</c:v>
                </c:pt>
                <c:pt idx="1518">
                  <c:v>40667</c:v>
                </c:pt>
                <c:pt idx="1519">
                  <c:v>40668</c:v>
                </c:pt>
                <c:pt idx="1520">
                  <c:v>40669</c:v>
                </c:pt>
                <c:pt idx="1521">
                  <c:v>40672</c:v>
                </c:pt>
                <c:pt idx="1522">
                  <c:v>40673</c:v>
                </c:pt>
                <c:pt idx="1523">
                  <c:v>40674</c:v>
                </c:pt>
                <c:pt idx="1524">
                  <c:v>40675</c:v>
                </c:pt>
                <c:pt idx="1525">
                  <c:v>40676</c:v>
                </c:pt>
                <c:pt idx="1526">
                  <c:v>40679</c:v>
                </c:pt>
                <c:pt idx="1527">
                  <c:v>40680</c:v>
                </c:pt>
                <c:pt idx="1528">
                  <c:v>40681</c:v>
                </c:pt>
                <c:pt idx="1529">
                  <c:v>40682</c:v>
                </c:pt>
                <c:pt idx="1530">
                  <c:v>40683</c:v>
                </c:pt>
                <c:pt idx="1531">
                  <c:v>40686</c:v>
                </c:pt>
                <c:pt idx="1532">
                  <c:v>40687</c:v>
                </c:pt>
                <c:pt idx="1533">
                  <c:v>40688</c:v>
                </c:pt>
                <c:pt idx="1534">
                  <c:v>40689</c:v>
                </c:pt>
                <c:pt idx="1535">
                  <c:v>40690</c:v>
                </c:pt>
                <c:pt idx="1536">
                  <c:v>40693</c:v>
                </c:pt>
                <c:pt idx="1537">
                  <c:v>40694</c:v>
                </c:pt>
                <c:pt idx="1538">
                  <c:v>40695</c:v>
                </c:pt>
                <c:pt idx="1539">
                  <c:v>40696</c:v>
                </c:pt>
                <c:pt idx="1540">
                  <c:v>40697</c:v>
                </c:pt>
                <c:pt idx="1541">
                  <c:v>40700</c:v>
                </c:pt>
                <c:pt idx="1542">
                  <c:v>40701</c:v>
                </c:pt>
                <c:pt idx="1543">
                  <c:v>40702</c:v>
                </c:pt>
                <c:pt idx="1544">
                  <c:v>40703</c:v>
                </c:pt>
                <c:pt idx="1545">
                  <c:v>40704</c:v>
                </c:pt>
                <c:pt idx="1546">
                  <c:v>40707</c:v>
                </c:pt>
                <c:pt idx="1547">
                  <c:v>40708</c:v>
                </c:pt>
                <c:pt idx="1548">
                  <c:v>40709</c:v>
                </c:pt>
                <c:pt idx="1549">
                  <c:v>40710</c:v>
                </c:pt>
                <c:pt idx="1550">
                  <c:v>40711</c:v>
                </c:pt>
                <c:pt idx="1551">
                  <c:v>40714</c:v>
                </c:pt>
                <c:pt idx="1552">
                  <c:v>40715</c:v>
                </c:pt>
                <c:pt idx="1553">
                  <c:v>40716</c:v>
                </c:pt>
                <c:pt idx="1554">
                  <c:v>40718</c:v>
                </c:pt>
                <c:pt idx="1555">
                  <c:v>40721</c:v>
                </c:pt>
                <c:pt idx="1556">
                  <c:v>40722</c:v>
                </c:pt>
                <c:pt idx="1557">
                  <c:v>40723</c:v>
                </c:pt>
                <c:pt idx="1558">
                  <c:v>40724</c:v>
                </c:pt>
                <c:pt idx="1559">
                  <c:v>40725</c:v>
                </c:pt>
                <c:pt idx="1560">
                  <c:v>40728</c:v>
                </c:pt>
                <c:pt idx="1561">
                  <c:v>40729</c:v>
                </c:pt>
                <c:pt idx="1562">
                  <c:v>40730</c:v>
                </c:pt>
                <c:pt idx="1563">
                  <c:v>40731</c:v>
                </c:pt>
                <c:pt idx="1564">
                  <c:v>40732</c:v>
                </c:pt>
                <c:pt idx="1565">
                  <c:v>40735</c:v>
                </c:pt>
                <c:pt idx="1566">
                  <c:v>40736</c:v>
                </c:pt>
                <c:pt idx="1567">
                  <c:v>40737</c:v>
                </c:pt>
                <c:pt idx="1568">
                  <c:v>40738</c:v>
                </c:pt>
                <c:pt idx="1569">
                  <c:v>40739</c:v>
                </c:pt>
                <c:pt idx="1570">
                  <c:v>40742</c:v>
                </c:pt>
                <c:pt idx="1571">
                  <c:v>40743</c:v>
                </c:pt>
                <c:pt idx="1572">
                  <c:v>40744</c:v>
                </c:pt>
                <c:pt idx="1573">
                  <c:v>40745</c:v>
                </c:pt>
                <c:pt idx="1574">
                  <c:v>40746</c:v>
                </c:pt>
                <c:pt idx="1575">
                  <c:v>40749</c:v>
                </c:pt>
                <c:pt idx="1576">
                  <c:v>40750</c:v>
                </c:pt>
                <c:pt idx="1577">
                  <c:v>40751</c:v>
                </c:pt>
                <c:pt idx="1578">
                  <c:v>40752</c:v>
                </c:pt>
                <c:pt idx="1579">
                  <c:v>40753</c:v>
                </c:pt>
                <c:pt idx="1580">
                  <c:v>40756</c:v>
                </c:pt>
                <c:pt idx="1581">
                  <c:v>40757</c:v>
                </c:pt>
                <c:pt idx="1582">
                  <c:v>40758</c:v>
                </c:pt>
                <c:pt idx="1583">
                  <c:v>40759</c:v>
                </c:pt>
                <c:pt idx="1584">
                  <c:v>40760</c:v>
                </c:pt>
                <c:pt idx="1585">
                  <c:v>40763</c:v>
                </c:pt>
                <c:pt idx="1586">
                  <c:v>40764</c:v>
                </c:pt>
                <c:pt idx="1587">
                  <c:v>40765</c:v>
                </c:pt>
                <c:pt idx="1588">
                  <c:v>40766</c:v>
                </c:pt>
                <c:pt idx="1589">
                  <c:v>40767</c:v>
                </c:pt>
                <c:pt idx="1590">
                  <c:v>40770</c:v>
                </c:pt>
                <c:pt idx="1591">
                  <c:v>40771</c:v>
                </c:pt>
                <c:pt idx="1592">
                  <c:v>40772</c:v>
                </c:pt>
                <c:pt idx="1593">
                  <c:v>40773</c:v>
                </c:pt>
                <c:pt idx="1594">
                  <c:v>40774</c:v>
                </c:pt>
                <c:pt idx="1595">
                  <c:v>40777</c:v>
                </c:pt>
                <c:pt idx="1596">
                  <c:v>40778</c:v>
                </c:pt>
                <c:pt idx="1597">
                  <c:v>40779</c:v>
                </c:pt>
                <c:pt idx="1598">
                  <c:v>40780</c:v>
                </c:pt>
                <c:pt idx="1599">
                  <c:v>40781</c:v>
                </c:pt>
                <c:pt idx="1600">
                  <c:v>40784</c:v>
                </c:pt>
                <c:pt idx="1601">
                  <c:v>40785</c:v>
                </c:pt>
                <c:pt idx="1602">
                  <c:v>40786</c:v>
                </c:pt>
                <c:pt idx="1603">
                  <c:v>40787</c:v>
                </c:pt>
                <c:pt idx="1604">
                  <c:v>40788</c:v>
                </c:pt>
                <c:pt idx="1605">
                  <c:v>40791</c:v>
                </c:pt>
                <c:pt idx="1606">
                  <c:v>40792</c:v>
                </c:pt>
                <c:pt idx="1607">
                  <c:v>40794</c:v>
                </c:pt>
                <c:pt idx="1608">
                  <c:v>40795</c:v>
                </c:pt>
                <c:pt idx="1609">
                  <c:v>40798</c:v>
                </c:pt>
                <c:pt idx="1610">
                  <c:v>40799</c:v>
                </c:pt>
                <c:pt idx="1611">
                  <c:v>40800</c:v>
                </c:pt>
                <c:pt idx="1612">
                  <c:v>40801</c:v>
                </c:pt>
                <c:pt idx="1613">
                  <c:v>40802</c:v>
                </c:pt>
                <c:pt idx="1614">
                  <c:v>40805</c:v>
                </c:pt>
                <c:pt idx="1615">
                  <c:v>40806</c:v>
                </c:pt>
                <c:pt idx="1616">
                  <c:v>40807</c:v>
                </c:pt>
                <c:pt idx="1617">
                  <c:v>40808</c:v>
                </c:pt>
                <c:pt idx="1618">
                  <c:v>40809</c:v>
                </c:pt>
                <c:pt idx="1619">
                  <c:v>40812</c:v>
                </c:pt>
                <c:pt idx="1620">
                  <c:v>40813</c:v>
                </c:pt>
                <c:pt idx="1621">
                  <c:v>40814</c:v>
                </c:pt>
                <c:pt idx="1622">
                  <c:v>40815</c:v>
                </c:pt>
                <c:pt idx="1623">
                  <c:v>40816</c:v>
                </c:pt>
                <c:pt idx="1624">
                  <c:v>40819</c:v>
                </c:pt>
                <c:pt idx="1625">
                  <c:v>40820</c:v>
                </c:pt>
                <c:pt idx="1626">
                  <c:v>40821</c:v>
                </c:pt>
                <c:pt idx="1627">
                  <c:v>40822</c:v>
                </c:pt>
                <c:pt idx="1628">
                  <c:v>40823</c:v>
                </c:pt>
                <c:pt idx="1629">
                  <c:v>40826</c:v>
                </c:pt>
                <c:pt idx="1630">
                  <c:v>40827</c:v>
                </c:pt>
                <c:pt idx="1631">
                  <c:v>40829</c:v>
                </c:pt>
                <c:pt idx="1632">
                  <c:v>40830</c:v>
                </c:pt>
                <c:pt idx="1633">
                  <c:v>40833</c:v>
                </c:pt>
                <c:pt idx="1634">
                  <c:v>40834</c:v>
                </c:pt>
                <c:pt idx="1635">
                  <c:v>40835</c:v>
                </c:pt>
                <c:pt idx="1636">
                  <c:v>40836</c:v>
                </c:pt>
                <c:pt idx="1637">
                  <c:v>40837</c:v>
                </c:pt>
                <c:pt idx="1638">
                  <c:v>40840</c:v>
                </c:pt>
                <c:pt idx="1639">
                  <c:v>40841</c:v>
                </c:pt>
                <c:pt idx="1640">
                  <c:v>40842</c:v>
                </c:pt>
                <c:pt idx="1641">
                  <c:v>40843</c:v>
                </c:pt>
                <c:pt idx="1642">
                  <c:v>40844</c:v>
                </c:pt>
                <c:pt idx="1643">
                  <c:v>40847</c:v>
                </c:pt>
                <c:pt idx="1644">
                  <c:v>40848</c:v>
                </c:pt>
                <c:pt idx="1645">
                  <c:v>40850</c:v>
                </c:pt>
                <c:pt idx="1646">
                  <c:v>40851</c:v>
                </c:pt>
                <c:pt idx="1647">
                  <c:v>40854</c:v>
                </c:pt>
                <c:pt idx="1648">
                  <c:v>40855</c:v>
                </c:pt>
                <c:pt idx="1649">
                  <c:v>40856</c:v>
                </c:pt>
                <c:pt idx="1650">
                  <c:v>40857</c:v>
                </c:pt>
                <c:pt idx="1651">
                  <c:v>40858</c:v>
                </c:pt>
                <c:pt idx="1652">
                  <c:v>40861</c:v>
                </c:pt>
                <c:pt idx="1653">
                  <c:v>40863</c:v>
                </c:pt>
                <c:pt idx="1654">
                  <c:v>40864</c:v>
                </c:pt>
                <c:pt idx="1655">
                  <c:v>40865</c:v>
                </c:pt>
                <c:pt idx="1656">
                  <c:v>40868</c:v>
                </c:pt>
                <c:pt idx="1657">
                  <c:v>40869</c:v>
                </c:pt>
                <c:pt idx="1658">
                  <c:v>40870</c:v>
                </c:pt>
                <c:pt idx="1659">
                  <c:v>40871</c:v>
                </c:pt>
                <c:pt idx="1660">
                  <c:v>40872</c:v>
                </c:pt>
                <c:pt idx="1661">
                  <c:v>40875</c:v>
                </c:pt>
                <c:pt idx="1662">
                  <c:v>40876</c:v>
                </c:pt>
                <c:pt idx="1663">
                  <c:v>40877</c:v>
                </c:pt>
                <c:pt idx="1664">
                  <c:v>40878</c:v>
                </c:pt>
                <c:pt idx="1665">
                  <c:v>40879</c:v>
                </c:pt>
                <c:pt idx="1666">
                  <c:v>40882</c:v>
                </c:pt>
                <c:pt idx="1667">
                  <c:v>40883</c:v>
                </c:pt>
                <c:pt idx="1668">
                  <c:v>40884</c:v>
                </c:pt>
                <c:pt idx="1669">
                  <c:v>40885</c:v>
                </c:pt>
                <c:pt idx="1670">
                  <c:v>40886</c:v>
                </c:pt>
                <c:pt idx="1671">
                  <c:v>40889</c:v>
                </c:pt>
                <c:pt idx="1672">
                  <c:v>40890</c:v>
                </c:pt>
                <c:pt idx="1673">
                  <c:v>40891</c:v>
                </c:pt>
                <c:pt idx="1674">
                  <c:v>40892</c:v>
                </c:pt>
                <c:pt idx="1675">
                  <c:v>40893</c:v>
                </c:pt>
                <c:pt idx="1676">
                  <c:v>40896</c:v>
                </c:pt>
                <c:pt idx="1677">
                  <c:v>40897</c:v>
                </c:pt>
                <c:pt idx="1678">
                  <c:v>40898</c:v>
                </c:pt>
                <c:pt idx="1679">
                  <c:v>40899</c:v>
                </c:pt>
                <c:pt idx="1680">
                  <c:v>40900</c:v>
                </c:pt>
                <c:pt idx="1681">
                  <c:v>40903</c:v>
                </c:pt>
                <c:pt idx="1682">
                  <c:v>40904</c:v>
                </c:pt>
                <c:pt idx="1683">
                  <c:v>40905</c:v>
                </c:pt>
                <c:pt idx="1684">
                  <c:v>40906</c:v>
                </c:pt>
                <c:pt idx="1685">
                  <c:v>40910</c:v>
                </c:pt>
                <c:pt idx="1686">
                  <c:v>40911</c:v>
                </c:pt>
                <c:pt idx="1687">
                  <c:v>40912</c:v>
                </c:pt>
                <c:pt idx="1688">
                  <c:v>40913</c:v>
                </c:pt>
                <c:pt idx="1689">
                  <c:v>40914</c:v>
                </c:pt>
                <c:pt idx="1690">
                  <c:v>40917</c:v>
                </c:pt>
                <c:pt idx="1691">
                  <c:v>40918</c:v>
                </c:pt>
                <c:pt idx="1692">
                  <c:v>40919</c:v>
                </c:pt>
                <c:pt idx="1693">
                  <c:v>40920</c:v>
                </c:pt>
                <c:pt idx="1694">
                  <c:v>40921</c:v>
                </c:pt>
                <c:pt idx="1695">
                  <c:v>40924</c:v>
                </c:pt>
                <c:pt idx="1696">
                  <c:v>40925</c:v>
                </c:pt>
                <c:pt idx="1697">
                  <c:v>40926</c:v>
                </c:pt>
                <c:pt idx="1698">
                  <c:v>40927</c:v>
                </c:pt>
                <c:pt idx="1699">
                  <c:v>40928</c:v>
                </c:pt>
                <c:pt idx="1700">
                  <c:v>40931</c:v>
                </c:pt>
                <c:pt idx="1701">
                  <c:v>40932</c:v>
                </c:pt>
                <c:pt idx="1702">
                  <c:v>40934</c:v>
                </c:pt>
                <c:pt idx="1703">
                  <c:v>40935</c:v>
                </c:pt>
                <c:pt idx="1704">
                  <c:v>40938</c:v>
                </c:pt>
                <c:pt idx="1705">
                  <c:v>40939</c:v>
                </c:pt>
                <c:pt idx="1706">
                  <c:v>40940</c:v>
                </c:pt>
                <c:pt idx="1707">
                  <c:v>40941</c:v>
                </c:pt>
                <c:pt idx="1708">
                  <c:v>40942</c:v>
                </c:pt>
                <c:pt idx="1709">
                  <c:v>40945</c:v>
                </c:pt>
                <c:pt idx="1710">
                  <c:v>40946</c:v>
                </c:pt>
                <c:pt idx="1711">
                  <c:v>40947</c:v>
                </c:pt>
                <c:pt idx="1712">
                  <c:v>40948</c:v>
                </c:pt>
                <c:pt idx="1713">
                  <c:v>40949</c:v>
                </c:pt>
                <c:pt idx="1714">
                  <c:v>40952</c:v>
                </c:pt>
                <c:pt idx="1715">
                  <c:v>40953</c:v>
                </c:pt>
                <c:pt idx="1716">
                  <c:v>40954</c:v>
                </c:pt>
                <c:pt idx="1717">
                  <c:v>40955</c:v>
                </c:pt>
                <c:pt idx="1718">
                  <c:v>40956</c:v>
                </c:pt>
                <c:pt idx="1719">
                  <c:v>40962</c:v>
                </c:pt>
                <c:pt idx="1720">
                  <c:v>40963</c:v>
                </c:pt>
                <c:pt idx="1721">
                  <c:v>40966</c:v>
                </c:pt>
                <c:pt idx="1722">
                  <c:v>40967</c:v>
                </c:pt>
                <c:pt idx="1723">
                  <c:v>40968</c:v>
                </c:pt>
                <c:pt idx="1724">
                  <c:v>40969</c:v>
                </c:pt>
                <c:pt idx="1725">
                  <c:v>40970</c:v>
                </c:pt>
                <c:pt idx="1726">
                  <c:v>40973</c:v>
                </c:pt>
                <c:pt idx="1727">
                  <c:v>40974</c:v>
                </c:pt>
                <c:pt idx="1728">
                  <c:v>40975</c:v>
                </c:pt>
                <c:pt idx="1729">
                  <c:v>40976</c:v>
                </c:pt>
                <c:pt idx="1730">
                  <c:v>40977</c:v>
                </c:pt>
                <c:pt idx="1731">
                  <c:v>40980</c:v>
                </c:pt>
                <c:pt idx="1732">
                  <c:v>40981</c:v>
                </c:pt>
                <c:pt idx="1733">
                  <c:v>40982</c:v>
                </c:pt>
                <c:pt idx="1734">
                  <c:v>40983</c:v>
                </c:pt>
                <c:pt idx="1735">
                  <c:v>40984</c:v>
                </c:pt>
                <c:pt idx="1736">
                  <c:v>40987</c:v>
                </c:pt>
                <c:pt idx="1737">
                  <c:v>40988</c:v>
                </c:pt>
                <c:pt idx="1738">
                  <c:v>40989</c:v>
                </c:pt>
                <c:pt idx="1739">
                  <c:v>40990</c:v>
                </c:pt>
                <c:pt idx="1740">
                  <c:v>40991</c:v>
                </c:pt>
                <c:pt idx="1741">
                  <c:v>40994</c:v>
                </c:pt>
                <c:pt idx="1742">
                  <c:v>40995</c:v>
                </c:pt>
                <c:pt idx="1743">
                  <c:v>40996</c:v>
                </c:pt>
                <c:pt idx="1744">
                  <c:v>40997</c:v>
                </c:pt>
                <c:pt idx="1745">
                  <c:v>40998</c:v>
                </c:pt>
                <c:pt idx="1746">
                  <c:v>41001</c:v>
                </c:pt>
                <c:pt idx="1747">
                  <c:v>41002</c:v>
                </c:pt>
                <c:pt idx="1748">
                  <c:v>41003</c:v>
                </c:pt>
                <c:pt idx="1749">
                  <c:v>41004</c:v>
                </c:pt>
                <c:pt idx="1750">
                  <c:v>41008</c:v>
                </c:pt>
                <c:pt idx="1751">
                  <c:v>41009</c:v>
                </c:pt>
                <c:pt idx="1752">
                  <c:v>41010</c:v>
                </c:pt>
                <c:pt idx="1753">
                  <c:v>41011</c:v>
                </c:pt>
                <c:pt idx="1754">
                  <c:v>41012</c:v>
                </c:pt>
                <c:pt idx="1755">
                  <c:v>41015</c:v>
                </c:pt>
                <c:pt idx="1756">
                  <c:v>41016</c:v>
                </c:pt>
                <c:pt idx="1757">
                  <c:v>41017</c:v>
                </c:pt>
                <c:pt idx="1758">
                  <c:v>41018</c:v>
                </c:pt>
                <c:pt idx="1759">
                  <c:v>41019</c:v>
                </c:pt>
                <c:pt idx="1760">
                  <c:v>41022</c:v>
                </c:pt>
                <c:pt idx="1761">
                  <c:v>41023</c:v>
                </c:pt>
                <c:pt idx="1762">
                  <c:v>41024</c:v>
                </c:pt>
                <c:pt idx="1763">
                  <c:v>41025</c:v>
                </c:pt>
                <c:pt idx="1764">
                  <c:v>41026</c:v>
                </c:pt>
                <c:pt idx="1765">
                  <c:v>41029</c:v>
                </c:pt>
                <c:pt idx="1766">
                  <c:v>41031</c:v>
                </c:pt>
                <c:pt idx="1767">
                  <c:v>41032</c:v>
                </c:pt>
                <c:pt idx="1768">
                  <c:v>41033</c:v>
                </c:pt>
                <c:pt idx="1769">
                  <c:v>41036</c:v>
                </c:pt>
                <c:pt idx="1770">
                  <c:v>41037</c:v>
                </c:pt>
                <c:pt idx="1771">
                  <c:v>41038</c:v>
                </c:pt>
                <c:pt idx="1772">
                  <c:v>41039</c:v>
                </c:pt>
                <c:pt idx="1773">
                  <c:v>41040</c:v>
                </c:pt>
                <c:pt idx="1774">
                  <c:v>41043</c:v>
                </c:pt>
                <c:pt idx="1775">
                  <c:v>41044</c:v>
                </c:pt>
                <c:pt idx="1776">
                  <c:v>41045</c:v>
                </c:pt>
                <c:pt idx="1777">
                  <c:v>41046</c:v>
                </c:pt>
                <c:pt idx="1778">
                  <c:v>41047</c:v>
                </c:pt>
                <c:pt idx="1779">
                  <c:v>41050</c:v>
                </c:pt>
                <c:pt idx="1780">
                  <c:v>41051</c:v>
                </c:pt>
                <c:pt idx="1781">
                  <c:v>41052</c:v>
                </c:pt>
                <c:pt idx="1782">
                  <c:v>41053</c:v>
                </c:pt>
                <c:pt idx="1783">
                  <c:v>41054</c:v>
                </c:pt>
                <c:pt idx="1784">
                  <c:v>41057</c:v>
                </c:pt>
                <c:pt idx="1785">
                  <c:v>41058</c:v>
                </c:pt>
                <c:pt idx="1786">
                  <c:v>41059</c:v>
                </c:pt>
                <c:pt idx="1787">
                  <c:v>41060</c:v>
                </c:pt>
                <c:pt idx="1788">
                  <c:v>41061</c:v>
                </c:pt>
                <c:pt idx="1789">
                  <c:v>41064</c:v>
                </c:pt>
                <c:pt idx="1790">
                  <c:v>41065</c:v>
                </c:pt>
                <c:pt idx="1791">
                  <c:v>41066</c:v>
                </c:pt>
                <c:pt idx="1792">
                  <c:v>41068</c:v>
                </c:pt>
                <c:pt idx="1793">
                  <c:v>41071</c:v>
                </c:pt>
                <c:pt idx="1794">
                  <c:v>41072</c:v>
                </c:pt>
                <c:pt idx="1795">
                  <c:v>41073</c:v>
                </c:pt>
                <c:pt idx="1796">
                  <c:v>41074</c:v>
                </c:pt>
                <c:pt idx="1797">
                  <c:v>41075</c:v>
                </c:pt>
                <c:pt idx="1798">
                  <c:v>41078</c:v>
                </c:pt>
                <c:pt idx="1799">
                  <c:v>41079</c:v>
                </c:pt>
                <c:pt idx="1800">
                  <c:v>41080</c:v>
                </c:pt>
                <c:pt idx="1801">
                  <c:v>41081</c:v>
                </c:pt>
                <c:pt idx="1802">
                  <c:v>41082</c:v>
                </c:pt>
                <c:pt idx="1803">
                  <c:v>41085</c:v>
                </c:pt>
                <c:pt idx="1804">
                  <c:v>41086</c:v>
                </c:pt>
                <c:pt idx="1805">
                  <c:v>41087</c:v>
                </c:pt>
                <c:pt idx="1806">
                  <c:v>41088</c:v>
                </c:pt>
                <c:pt idx="1807">
                  <c:v>41089</c:v>
                </c:pt>
                <c:pt idx="1808">
                  <c:v>41092</c:v>
                </c:pt>
                <c:pt idx="1809">
                  <c:v>41093</c:v>
                </c:pt>
                <c:pt idx="1810">
                  <c:v>41094</c:v>
                </c:pt>
                <c:pt idx="1811">
                  <c:v>41095</c:v>
                </c:pt>
                <c:pt idx="1812">
                  <c:v>41096</c:v>
                </c:pt>
                <c:pt idx="1813">
                  <c:v>41100</c:v>
                </c:pt>
                <c:pt idx="1814">
                  <c:v>41101</c:v>
                </c:pt>
                <c:pt idx="1815">
                  <c:v>41102</c:v>
                </c:pt>
                <c:pt idx="1816">
                  <c:v>41103</c:v>
                </c:pt>
                <c:pt idx="1817">
                  <c:v>41106</c:v>
                </c:pt>
                <c:pt idx="1818">
                  <c:v>41107</c:v>
                </c:pt>
                <c:pt idx="1819">
                  <c:v>41108</c:v>
                </c:pt>
                <c:pt idx="1820">
                  <c:v>41109</c:v>
                </c:pt>
                <c:pt idx="1821">
                  <c:v>41110</c:v>
                </c:pt>
                <c:pt idx="1822">
                  <c:v>41113</c:v>
                </c:pt>
                <c:pt idx="1823">
                  <c:v>41114</c:v>
                </c:pt>
                <c:pt idx="1824">
                  <c:v>41115</c:v>
                </c:pt>
                <c:pt idx="1825">
                  <c:v>41116</c:v>
                </c:pt>
                <c:pt idx="1826">
                  <c:v>41117</c:v>
                </c:pt>
                <c:pt idx="1827">
                  <c:v>41120</c:v>
                </c:pt>
                <c:pt idx="1828">
                  <c:v>41121</c:v>
                </c:pt>
                <c:pt idx="1829">
                  <c:v>41122</c:v>
                </c:pt>
                <c:pt idx="1830">
                  <c:v>41123</c:v>
                </c:pt>
                <c:pt idx="1831">
                  <c:v>41124</c:v>
                </c:pt>
                <c:pt idx="1832">
                  <c:v>41127</c:v>
                </c:pt>
                <c:pt idx="1833">
                  <c:v>41128</c:v>
                </c:pt>
                <c:pt idx="1834">
                  <c:v>41129</c:v>
                </c:pt>
                <c:pt idx="1835">
                  <c:v>41130</c:v>
                </c:pt>
                <c:pt idx="1836">
                  <c:v>41131</c:v>
                </c:pt>
                <c:pt idx="1837">
                  <c:v>41134</c:v>
                </c:pt>
                <c:pt idx="1838">
                  <c:v>41135</c:v>
                </c:pt>
                <c:pt idx="1839">
                  <c:v>41136</c:v>
                </c:pt>
                <c:pt idx="1840">
                  <c:v>41137</c:v>
                </c:pt>
                <c:pt idx="1841">
                  <c:v>41138</c:v>
                </c:pt>
                <c:pt idx="1842">
                  <c:v>41141</c:v>
                </c:pt>
                <c:pt idx="1843">
                  <c:v>41142</c:v>
                </c:pt>
                <c:pt idx="1844">
                  <c:v>41143</c:v>
                </c:pt>
                <c:pt idx="1845">
                  <c:v>41144</c:v>
                </c:pt>
                <c:pt idx="1846">
                  <c:v>41145</c:v>
                </c:pt>
                <c:pt idx="1847">
                  <c:v>41148</c:v>
                </c:pt>
                <c:pt idx="1848">
                  <c:v>41149</c:v>
                </c:pt>
                <c:pt idx="1849">
                  <c:v>41150</c:v>
                </c:pt>
                <c:pt idx="1850">
                  <c:v>41151</c:v>
                </c:pt>
                <c:pt idx="1851">
                  <c:v>41152</c:v>
                </c:pt>
                <c:pt idx="1852">
                  <c:v>41155</c:v>
                </c:pt>
                <c:pt idx="1853">
                  <c:v>41156</c:v>
                </c:pt>
                <c:pt idx="1854">
                  <c:v>41157</c:v>
                </c:pt>
                <c:pt idx="1855">
                  <c:v>41158</c:v>
                </c:pt>
                <c:pt idx="1856">
                  <c:v>41162</c:v>
                </c:pt>
                <c:pt idx="1857">
                  <c:v>41163</c:v>
                </c:pt>
                <c:pt idx="1858">
                  <c:v>41164</c:v>
                </c:pt>
                <c:pt idx="1859">
                  <c:v>41165</c:v>
                </c:pt>
                <c:pt idx="1860">
                  <c:v>41166</c:v>
                </c:pt>
                <c:pt idx="1861">
                  <c:v>41169</c:v>
                </c:pt>
                <c:pt idx="1862">
                  <c:v>41170</c:v>
                </c:pt>
                <c:pt idx="1863">
                  <c:v>41171</c:v>
                </c:pt>
                <c:pt idx="1864">
                  <c:v>41172</c:v>
                </c:pt>
                <c:pt idx="1865">
                  <c:v>41173</c:v>
                </c:pt>
                <c:pt idx="1866">
                  <c:v>41176</c:v>
                </c:pt>
                <c:pt idx="1867">
                  <c:v>41177</c:v>
                </c:pt>
                <c:pt idx="1868">
                  <c:v>41178</c:v>
                </c:pt>
                <c:pt idx="1869">
                  <c:v>41179</c:v>
                </c:pt>
                <c:pt idx="1870">
                  <c:v>41180</c:v>
                </c:pt>
                <c:pt idx="1871">
                  <c:v>41183</c:v>
                </c:pt>
                <c:pt idx="1872">
                  <c:v>41184</c:v>
                </c:pt>
                <c:pt idx="1873">
                  <c:v>41185</c:v>
                </c:pt>
                <c:pt idx="1874">
                  <c:v>41186</c:v>
                </c:pt>
                <c:pt idx="1875">
                  <c:v>41187</c:v>
                </c:pt>
                <c:pt idx="1876">
                  <c:v>41190</c:v>
                </c:pt>
                <c:pt idx="1877">
                  <c:v>41191</c:v>
                </c:pt>
                <c:pt idx="1878">
                  <c:v>41192</c:v>
                </c:pt>
                <c:pt idx="1879">
                  <c:v>41193</c:v>
                </c:pt>
                <c:pt idx="1880">
                  <c:v>41197</c:v>
                </c:pt>
                <c:pt idx="1881">
                  <c:v>41198</c:v>
                </c:pt>
                <c:pt idx="1882">
                  <c:v>41199</c:v>
                </c:pt>
                <c:pt idx="1883">
                  <c:v>41200</c:v>
                </c:pt>
                <c:pt idx="1884">
                  <c:v>41201</c:v>
                </c:pt>
                <c:pt idx="1885">
                  <c:v>41204</c:v>
                </c:pt>
                <c:pt idx="1886">
                  <c:v>41205</c:v>
                </c:pt>
                <c:pt idx="1887">
                  <c:v>41206</c:v>
                </c:pt>
                <c:pt idx="1888">
                  <c:v>41207</c:v>
                </c:pt>
                <c:pt idx="1889">
                  <c:v>41208</c:v>
                </c:pt>
                <c:pt idx="1890">
                  <c:v>41211</c:v>
                </c:pt>
                <c:pt idx="1891">
                  <c:v>41212</c:v>
                </c:pt>
                <c:pt idx="1892">
                  <c:v>41213</c:v>
                </c:pt>
                <c:pt idx="1893">
                  <c:v>41214</c:v>
                </c:pt>
                <c:pt idx="1894">
                  <c:v>41218</c:v>
                </c:pt>
                <c:pt idx="1895">
                  <c:v>41219</c:v>
                </c:pt>
                <c:pt idx="1896">
                  <c:v>41220</c:v>
                </c:pt>
                <c:pt idx="1897">
                  <c:v>41221</c:v>
                </c:pt>
                <c:pt idx="1898">
                  <c:v>41222</c:v>
                </c:pt>
                <c:pt idx="1899">
                  <c:v>41225</c:v>
                </c:pt>
                <c:pt idx="1900">
                  <c:v>41226</c:v>
                </c:pt>
                <c:pt idx="1901">
                  <c:v>41227</c:v>
                </c:pt>
                <c:pt idx="1902">
                  <c:v>41229</c:v>
                </c:pt>
                <c:pt idx="1903">
                  <c:v>41232</c:v>
                </c:pt>
                <c:pt idx="1904">
                  <c:v>41234</c:v>
                </c:pt>
                <c:pt idx="1905">
                  <c:v>41235</c:v>
                </c:pt>
                <c:pt idx="1906">
                  <c:v>41236</c:v>
                </c:pt>
                <c:pt idx="1907">
                  <c:v>41239</c:v>
                </c:pt>
                <c:pt idx="1908">
                  <c:v>41240</c:v>
                </c:pt>
                <c:pt idx="1909">
                  <c:v>41241</c:v>
                </c:pt>
                <c:pt idx="1910">
                  <c:v>41242</c:v>
                </c:pt>
                <c:pt idx="1911">
                  <c:v>41243</c:v>
                </c:pt>
                <c:pt idx="1912">
                  <c:v>41246</c:v>
                </c:pt>
                <c:pt idx="1913">
                  <c:v>41247</c:v>
                </c:pt>
                <c:pt idx="1914">
                  <c:v>41248</c:v>
                </c:pt>
                <c:pt idx="1915">
                  <c:v>41249</c:v>
                </c:pt>
                <c:pt idx="1916">
                  <c:v>41250</c:v>
                </c:pt>
                <c:pt idx="1917">
                  <c:v>41253</c:v>
                </c:pt>
                <c:pt idx="1918">
                  <c:v>41254</c:v>
                </c:pt>
                <c:pt idx="1919">
                  <c:v>41255</c:v>
                </c:pt>
                <c:pt idx="1920">
                  <c:v>41256</c:v>
                </c:pt>
                <c:pt idx="1921">
                  <c:v>41257</c:v>
                </c:pt>
                <c:pt idx="1922">
                  <c:v>41260</c:v>
                </c:pt>
                <c:pt idx="1923">
                  <c:v>41261</c:v>
                </c:pt>
                <c:pt idx="1924">
                  <c:v>41262</c:v>
                </c:pt>
                <c:pt idx="1925">
                  <c:v>41263</c:v>
                </c:pt>
                <c:pt idx="1926">
                  <c:v>41264</c:v>
                </c:pt>
                <c:pt idx="1927">
                  <c:v>41269</c:v>
                </c:pt>
                <c:pt idx="1928">
                  <c:v>41270</c:v>
                </c:pt>
                <c:pt idx="1929">
                  <c:v>41271</c:v>
                </c:pt>
                <c:pt idx="1930">
                  <c:v>41276</c:v>
                </c:pt>
                <c:pt idx="1931">
                  <c:v>41277</c:v>
                </c:pt>
                <c:pt idx="1932">
                  <c:v>41278</c:v>
                </c:pt>
                <c:pt idx="1933">
                  <c:v>41281</c:v>
                </c:pt>
                <c:pt idx="1934">
                  <c:v>41282</c:v>
                </c:pt>
                <c:pt idx="1935">
                  <c:v>41283</c:v>
                </c:pt>
                <c:pt idx="1936">
                  <c:v>41284</c:v>
                </c:pt>
                <c:pt idx="1937">
                  <c:v>41285</c:v>
                </c:pt>
                <c:pt idx="1938">
                  <c:v>41288</c:v>
                </c:pt>
                <c:pt idx="1939">
                  <c:v>41289</c:v>
                </c:pt>
                <c:pt idx="1940">
                  <c:v>41290</c:v>
                </c:pt>
                <c:pt idx="1941">
                  <c:v>41291</c:v>
                </c:pt>
                <c:pt idx="1942">
                  <c:v>41292</c:v>
                </c:pt>
                <c:pt idx="1943">
                  <c:v>41295</c:v>
                </c:pt>
                <c:pt idx="1944">
                  <c:v>41296</c:v>
                </c:pt>
                <c:pt idx="1945">
                  <c:v>41297</c:v>
                </c:pt>
                <c:pt idx="1946">
                  <c:v>41298</c:v>
                </c:pt>
                <c:pt idx="1947">
                  <c:v>41302</c:v>
                </c:pt>
                <c:pt idx="1948">
                  <c:v>41303</c:v>
                </c:pt>
                <c:pt idx="1949">
                  <c:v>41304</c:v>
                </c:pt>
                <c:pt idx="1950">
                  <c:v>41305</c:v>
                </c:pt>
                <c:pt idx="1951">
                  <c:v>41306</c:v>
                </c:pt>
                <c:pt idx="1952">
                  <c:v>41309</c:v>
                </c:pt>
                <c:pt idx="1953">
                  <c:v>41310</c:v>
                </c:pt>
                <c:pt idx="1954">
                  <c:v>41311</c:v>
                </c:pt>
                <c:pt idx="1955">
                  <c:v>41312</c:v>
                </c:pt>
                <c:pt idx="1956">
                  <c:v>41313</c:v>
                </c:pt>
                <c:pt idx="1957">
                  <c:v>41318</c:v>
                </c:pt>
                <c:pt idx="1958">
                  <c:v>41319</c:v>
                </c:pt>
                <c:pt idx="1959">
                  <c:v>41320</c:v>
                </c:pt>
                <c:pt idx="1960">
                  <c:v>41323</c:v>
                </c:pt>
                <c:pt idx="1961">
                  <c:v>41324</c:v>
                </c:pt>
                <c:pt idx="1962">
                  <c:v>41325</c:v>
                </c:pt>
                <c:pt idx="1963">
                  <c:v>41326</c:v>
                </c:pt>
                <c:pt idx="1964">
                  <c:v>41327</c:v>
                </c:pt>
                <c:pt idx="1965">
                  <c:v>41330</c:v>
                </c:pt>
                <c:pt idx="1966">
                  <c:v>41331</c:v>
                </c:pt>
                <c:pt idx="1967">
                  <c:v>41332</c:v>
                </c:pt>
                <c:pt idx="1968">
                  <c:v>41333</c:v>
                </c:pt>
                <c:pt idx="1969">
                  <c:v>41334</c:v>
                </c:pt>
                <c:pt idx="1970">
                  <c:v>41337</c:v>
                </c:pt>
                <c:pt idx="1971">
                  <c:v>41338</c:v>
                </c:pt>
                <c:pt idx="1972">
                  <c:v>41339</c:v>
                </c:pt>
                <c:pt idx="1973">
                  <c:v>41340</c:v>
                </c:pt>
                <c:pt idx="1974">
                  <c:v>41341</c:v>
                </c:pt>
                <c:pt idx="1975">
                  <c:v>41344</c:v>
                </c:pt>
                <c:pt idx="1976">
                  <c:v>41345</c:v>
                </c:pt>
                <c:pt idx="1977">
                  <c:v>41346</c:v>
                </c:pt>
                <c:pt idx="1978">
                  <c:v>41347</c:v>
                </c:pt>
                <c:pt idx="1979">
                  <c:v>41348</c:v>
                </c:pt>
                <c:pt idx="1980">
                  <c:v>41351</c:v>
                </c:pt>
                <c:pt idx="1981">
                  <c:v>41352</c:v>
                </c:pt>
                <c:pt idx="1982">
                  <c:v>41353</c:v>
                </c:pt>
                <c:pt idx="1983">
                  <c:v>41354</c:v>
                </c:pt>
                <c:pt idx="1984">
                  <c:v>41355</c:v>
                </c:pt>
                <c:pt idx="1985">
                  <c:v>41358</c:v>
                </c:pt>
                <c:pt idx="1986">
                  <c:v>41359</c:v>
                </c:pt>
                <c:pt idx="1987">
                  <c:v>41360</c:v>
                </c:pt>
                <c:pt idx="1988">
                  <c:v>41361</c:v>
                </c:pt>
                <c:pt idx="1989">
                  <c:v>41365</c:v>
                </c:pt>
                <c:pt idx="1990">
                  <c:v>41366</c:v>
                </c:pt>
                <c:pt idx="1991">
                  <c:v>41367</c:v>
                </c:pt>
                <c:pt idx="1992">
                  <c:v>41368</c:v>
                </c:pt>
                <c:pt idx="1993">
                  <c:v>41369</c:v>
                </c:pt>
                <c:pt idx="1994">
                  <c:v>41372</c:v>
                </c:pt>
                <c:pt idx="1995">
                  <c:v>41373</c:v>
                </c:pt>
                <c:pt idx="1996">
                  <c:v>41374</c:v>
                </c:pt>
                <c:pt idx="1997">
                  <c:v>41375</c:v>
                </c:pt>
                <c:pt idx="1998">
                  <c:v>41376</c:v>
                </c:pt>
                <c:pt idx="1999">
                  <c:v>41379</c:v>
                </c:pt>
                <c:pt idx="2000">
                  <c:v>41380</c:v>
                </c:pt>
                <c:pt idx="2001">
                  <c:v>41381</c:v>
                </c:pt>
                <c:pt idx="2002">
                  <c:v>41382</c:v>
                </c:pt>
                <c:pt idx="2003">
                  <c:v>41383</c:v>
                </c:pt>
                <c:pt idx="2004">
                  <c:v>41386</c:v>
                </c:pt>
                <c:pt idx="2005">
                  <c:v>41387</c:v>
                </c:pt>
                <c:pt idx="2006">
                  <c:v>41388</c:v>
                </c:pt>
                <c:pt idx="2007">
                  <c:v>41389</c:v>
                </c:pt>
                <c:pt idx="2008">
                  <c:v>41390</c:v>
                </c:pt>
                <c:pt idx="2009">
                  <c:v>41393</c:v>
                </c:pt>
                <c:pt idx="2010">
                  <c:v>41394</c:v>
                </c:pt>
                <c:pt idx="2011">
                  <c:v>41396</c:v>
                </c:pt>
                <c:pt idx="2012">
                  <c:v>41397</c:v>
                </c:pt>
                <c:pt idx="2013">
                  <c:v>41400</c:v>
                </c:pt>
                <c:pt idx="2014">
                  <c:v>41401</c:v>
                </c:pt>
                <c:pt idx="2015">
                  <c:v>41402</c:v>
                </c:pt>
                <c:pt idx="2016">
                  <c:v>41403</c:v>
                </c:pt>
                <c:pt idx="2017">
                  <c:v>41404</c:v>
                </c:pt>
                <c:pt idx="2018">
                  <c:v>41407</c:v>
                </c:pt>
                <c:pt idx="2019">
                  <c:v>41408</c:v>
                </c:pt>
                <c:pt idx="2020">
                  <c:v>41409</c:v>
                </c:pt>
                <c:pt idx="2021">
                  <c:v>41410</c:v>
                </c:pt>
                <c:pt idx="2022">
                  <c:v>41411</c:v>
                </c:pt>
                <c:pt idx="2023">
                  <c:v>41414</c:v>
                </c:pt>
                <c:pt idx="2024">
                  <c:v>41415</c:v>
                </c:pt>
                <c:pt idx="2025">
                  <c:v>41416</c:v>
                </c:pt>
                <c:pt idx="2026">
                  <c:v>41417</c:v>
                </c:pt>
                <c:pt idx="2027">
                  <c:v>41418</c:v>
                </c:pt>
                <c:pt idx="2028">
                  <c:v>41421</c:v>
                </c:pt>
                <c:pt idx="2029">
                  <c:v>41422</c:v>
                </c:pt>
                <c:pt idx="2030">
                  <c:v>41423</c:v>
                </c:pt>
                <c:pt idx="2031">
                  <c:v>41425</c:v>
                </c:pt>
                <c:pt idx="2032">
                  <c:v>41428</c:v>
                </c:pt>
                <c:pt idx="2033">
                  <c:v>41429</c:v>
                </c:pt>
                <c:pt idx="2034">
                  <c:v>41430</c:v>
                </c:pt>
                <c:pt idx="2035">
                  <c:v>41431</c:v>
                </c:pt>
                <c:pt idx="2036">
                  <c:v>41432</c:v>
                </c:pt>
                <c:pt idx="2037">
                  <c:v>41435</c:v>
                </c:pt>
                <c:pt idx="2038">
                  <c:v>41436</c:v>
                </c:pt>
                <c:pt idx="2039">
                  <c:v>41437</c:v>
                </c:pt>
                <c:pt idx="2040">
                  <c:v>41438</c:v>
                </c:pt>
                <c:pt idx="2041">
                  <c:v>41439</c:v>
                </c:pt>
                <c:pt idx="2042">
                  <c:v>41442</c:v>
                </c:pt>
                <c:pt idx="2043">
                  <c:v>41443</c:v>
                </c:pt>
                <c:pt idx="2044">
                  <c:v>41444</c:v>
                </c:pt>
                <c:pt idx="2045">
                  <c:v>41445</c:v>
                </c:pt>
                <c:pt idx="2046">
                  <c:v>41446</c:v>
                </c:pt>
                <c:pt idx="2047">
                  <c:v>41449</c:v>
                </c:pt>
                <c:pt idx="2048">
                  <c:v>41450</c:v>
                </c:pt>
                <c:pt idx="2049">
                  <c:v>41451</c:v>
                </c:pt>
                <c:pt idx="2050">
                  <c:v>41452</c:v>
                </c:pt>
                <c:pt idx="2051">
                  <c:v>41453</c:v>
                </c:pt>
                <c:pt idx="2052">
                  <c:v>41456</c:v>
                </c:pt>
                <c:pt idx="2053">
                  <c:v>41457</c:v>
                </c:pt>
                <c:pt idx="2054">
                  <c:v>41458</c:v>
                </c:pt>
                <c:pt idx="2055">
                  <c:v>41459</c:v>
                </c:pt>
                <c:pt idx="2056">
                  <c:v>41460</c:v>
                </c:pt>
                <c:pt idx="2057">
                  <c:v>41463</c:v>
                </c:pt>
                <c:pt idx="2058">
                  <c:v>41465</c:v>
                </c:pt>
                <c:pt idx="2059">
                  <c:v>41466</c:v>
                </c:pt>
                <c:pt idx="2060">
                  <c:v>41467</c:v>
                </c:pt>
                <c:pt idx="2061">
                  <c:v>41470</c:v>
                </c:pt>
                <c:pt idx="2062">
                  <c:v>41471</c:v>
                </c:pt>
                <c:pt idx="2063">
                  <c:v>41472</c:v>
                </c:pt>
                <c:pt idx="2064">
                  <c:v>41473</c:v>
                </c:pt>
                <c:pt idx="2065">
                  <c:v>41474</c:v>
                </c:pt>
                <c:pt idx="2066">
                  <c:v>41477</c:v>
                </c:pt>
                <c:pt idx="2067">
                  <c:v>41478</c:v>
                </c:pt>
                <c:pt idx="2068">
                  <c:v>41479</c:v>
                </c:pt>
                <c:pt idx="2069">
                  <c:v>41480</c:v>
                </c:pt>
                <c:pt idx="2070">
                  <c:v>41481</c:v>
                </c:pt>
                <c:pt idx="2071">
                  <c:v>41484</c:v>
                </c:pt>
                <c:pt idx="2072">
                  <c:v>41485</c:v>
                </c:pt>
                <c:pt idx="2073">
                  <c:v>41486</c:v>
                </c:pt>
                <c:pt idx="2074">
                  <c:v>41487</c:v>
                </c:pt>
                <c:pt idx="2075">
                  <c:v>41488</c:v>
                </c:pt>
                <c:pt idx="2076">
                  <c:v>41491</c:v>
                </c:pt>
                <c:pt idx="2077">
                  <c:v>41492</c:v>
                </c:pt>
                <c:pt idx="2078">
                  <c:v>41493</c:v>
                </c:pt>
                <c:pt idx="2079">
                  <c:v>41494</c:v>
                </c:pt>
                <c:pt idx="2080">
                  <c:v>41495</c:v>
                </c:pt>
                <c:pt idx="2081">
                  <c:v>41498</c:v>
                </c:pt>
                <c:pt idx="2082">
                  <c:v>41499</c:v>
                </c:pt>
                <c:pt idx="2083">
                  <c:v>41500</c:v>
                </c:pt>
                <c:pt idx="2084">
                  <c:v>41501</c:v>
                </c:pt>
                <c:pt idx="2085">
                  <c:v>41502</c:v>
                </c:pt>
                <c:pt idx="2086">
                  <c:v>41505</c:v>
                </c:pt>
                <c:pt idx="2087">
                  <c:v>41506</c:v>
                </c:pt>
                <c:pt idx="2088">
                  <c:v>41507</c:v>
                </c:pt>
                <c:pt idx="2089">
                  <c:v>41508</c:v>
                </c:pt>
                <c:pt idx="2090">
                  <c:v>41509</c:v>
                </c:pt>
                <c:pt idx="2091">
                  <c:v>41512</c:v>
                </c:pt>
                <c:pt idx="2092">
                  <c:v>41513</c:v>
                </c:pt>
                <c:pt idx="2093">
                  <c:v>41514</c:v>
                </c:pt>
                <c:pt idx="2094">
                  <c:v>41515</c:v>
                </c:pt>
                <c:pt idx="2095">
                  <c:v>41516</c:v>
                </c:pt>
                <c:pt idx="2096">
                  <c:v>41519</c:v>
                </c:pt>
                <c:pt idx="2097">
                  <c:v>41520</c:v>
                </c:pt>
                <c:pt idx="2098">
                  <c:v>41521</c:v>
                </c:pt>
                <c:pt idx="2099">
                  <c:v>41522</c:v>
                </c:pt>
                <c:pt idx="2100">
                  <c:v>41523</c:v>
                </c:pt>
                <c:pt idx="2101">
                  <c:v>41526</c:v>
                </c:pt>
                <c:pt idx="2102">
                  <c:v>41527</c:v>
                </c:pt>
                <c:pt idx="2103">
                  <c:v>41528</c:v>
                </c:pt>
                <c:pt idx="2104">
                  <c:v>41529</c:v>
                </c:pt>
                <c:pt idx="2105">
                  <c:v>41530</c:v>
                </c:pt>
                <c:pt idx="2106">
                  <c:v>41533</c:v>
                </c:pt>
                <c:pt idx="2107">
                  <c:v>41534</c:v>
                </c:pt>
                <c:pt idx="2108">
                  <c:v>41535</c:v>
                </c:pt>
                <c:pt idx="2109">
                  <c:v>41536</c:v>
                </c:pt>
                <c:pt idx="2110">
                  <c:v>41537</c:v>
                </c:pt>
                <c:pt idx="2111">
                  <c:v>41540</c:v>
                </c:pt>
                <c:pt idx="2112">
                  <c:v>41541</c:v>
                </c:pt>
                <c:pt idx="2113">
                  <c:v>41542</c:v>
                </c:pt>
                <c:pt idx="2114">
                  <c:v>41543</c:v>
                </c:pt>
                <c:pt idx="2115">
                  <c:v>41544</c:v>
                </c:pt>
                <c:pt idx="2116">
                  <c:v>41547</c:v>
                </c:pt>
                <c:pt idx="2117">
                  <c:v>41548</c:v>
                </c:pt>
                <c:pt idx="2118">
                  <c:v>41549</c:v>
                </c:pt>
                <c:pt idx="2119">
                  <c:v>41550</c:v>
                </c:pt>
                <c:pt idx="2120">
                  <c:v>41551</c:v>
                </c:pt>
                <c:pt idx="2121">
                  <c:v>41554</c:v>
                </c:pt>
                <c:pt idx="2122">
                  <c:v>41555</c:v>
                </c:pt>
                <c:pt idx="2123">
                  <c:v>41556</c:v>
                </c:pt>
                <c:pt idx="2124">
                  <c:v>41557</c:v>
                </c:pt>
                <c:pt idx="2125">
                  <c:v>41558</c:v>
                </c:pt>
                <c:pt idx="2126">
                  <c:v>41561</c:v>
                </c:pt>
                <c:pt idx="2127">
                  <c:v>41562</c:v>
                </c:pt>
                <c:pt idx="2128">
                  <c:v>41563</c:v>
                </c:pt>
                <c:pt idx="2129">
                  <c:v>41564</c:v>
                </c:pt>
                <c:pt idx="2130">
                  <c:v>41565</c:v>
                </c:pt>
                <c:pt idx="2131">
                  <c:v>41568</c:v>
                </c:pt>
                <c:pt idx="2132">
                  <c:v>41569</c:v>
                </c:pt>
                <c:pt idx="2133">
                  <c:v>41570</c:v>
                </c:pt>
                <c:pt idx="2134">
                  <c:v>41571</c:v>
                </c:pt>
                <c:pt idx="2135">
                  <c:v>41572</c:v>
                </c:pt>
                <c:pt idx="2136">
                  <c:v>41575</c:v>
                </c:pt>
                <c:pt idx="2137">
                  <c:v>41576</c:v>
                </c:pt>
                <c:pt idx="2138">
                  <c:v>41577</c:v>
                </c:pt>
                <c:pt idx="2139">
                  <c:v>41578</c:v>
                </c:pt>
                <c:pt idx="2140">
                  <c:v>41579</c:v>
                </c:pt>
                <c:pt idx="2141">
                  <c:v>41582</c:v>
                </c:pt>
                <c:pt idx="2142">
                  <c:v>41583</c:v>
                </c:pt>
                <c:pt idx="2143">
                  <c:v>41584</c:v>
                </c:pt>
                <c:pt idx="2144">
                  <c:v>41585</c:v>
                </c:pt>
                <c:pt idx="2145">
                  <c:v>41586</c:v>
                </c:pt>
                <c:pt idx="2146">
                  <c:v>41589</c:v>
                </c:pt>
                <c:pt idx="2147">
                  <c:v>41590</c:v>
                </c:pt>
                <c:pt idx="2148">
                  <c:v>41591</c:v>
                </c:pt>
                <c:pt idx="2149">
                  <c:v>41592</c:v>
                </c:pt>
                <c:pt idx="2150">
                  <c:v>41596</c:v>
                </c:pt>
                <c:pt idx="2151">
                  <c:v>41597</c:v>
                </c:pt>
                <c:pt idx="2152">
                  <c:v>41599</c:v>
                </c:pt>
                <c:pt idx="2153">
                  <c:v>41600</c:v>
                </c:pt>
                <c:pt idx="2154">
                  <c:v>41603</c:v>
                </c:pt>
                <c:pt idx="2155">
                  <c:v>41604</c:v>
                </c:pt>
                <c:pt idx="2156">
                  <c:v>41605</c:v>
                </c:pt>
                <c:pt idx="2157">
                  <c:v>41606</c:v>
                </c:pt>
                <c:pt idx="2158">
                  <c:v>41607</c:v>
                </c:pt>
                <c:pt idx="2159">
                  <c:v>41610</c:v>
                </c:pt>
                <c:pt idx="2160">
                  <c:v>41611</c:v>
                </c:pt>
                <c:pt idx="2161">
                  <c:v>41612</c:v>
                </c:pt>
                <c:pt idx="2162">
                  <c:v>41613</c:v>
                </c:pt>
                <c:pt idx="2163">
                  <c:v>41614</c:v>
                </c:pt>
                <c:pt idx="2164">
                  <c:v>41617</c:v>
                </c:pt>
                <c:pt idx="2165">
                  <c:v>41618</c:v>
                </c:pt>
                <c:pt idx="2166">
                  <c:v>41619</c:v>
                </c:pt>
                <c:pt idx="2167">
                  <c:v>41620</c:v>
                </c:pt>
                <c:pt idx="2168">
                  <c:v>41621</c:v>
                </c:pt>
                <c:pt idx="2169">
                  <c:v>41624</c:v>
                </c:pt>
                <c:pt idx="2170">
                  <c:v>41625</c:v>
                </c:pt>
                <c:pt idx="2171">
                  <c:v>41626</c:v>
                </c:pt>
                <c:pt idx="2172">
                  <c:v>41627</c:v>
                </c:pt>
                <c:pt idx="2173">
                  <c:v>41628</c:v>
                </c:pt>
                <c:pt idx="2174">
                  <c:v>41631</c:v>
                </c:pt>
                <c:pt idx="2175">
                  <c:v>41634</c:v>
                </c:pt>
                <c:pt idx="2176">
                  <c:v>41635</c:v>
                </c:pt>
                <c:pt idx="2177">
                  <c:v>41638</c:v>
                </c:pt>
                <c:pt idx="2178">
                  <c:v>41641</c:v>
                </c:pt>
                <c:pt idx="2179">
                  <c:v>41642</c:v>
                </c:pt>
                <c:pt idx="2180">
                  <c:v>41645</c:v>
                </c:pt>
                <c:pt idx="2181">
                  <c:v>41646</c:v>
                </c:pt>
                <c:pt idx="2182">
                  <c:v>41647</c:v>
                </c:pt>
                <c:pt idx="2183">
                  <c:v>41648</c:v>
                </c:pt>
                <c:pt idx="2184">
                  <c:v>41649</c:v>
                </c:pt>
                <c:pt idx="2185">
                  <c:v>41652</c:v>
                </c:pt>
                <c:pt idx="2186">
                  <c:v>41653</c:v>
                </c:pt>
                <c:pt idx="2187">
                  <c:v>41654</c:v>
                </c:pt>
                <c:pt idx="2188">
                  <c:v>41655</c:v>
                </c:pt>
                <c:pt idx="2189">
                  <c:v>41656</c:v>
                </c:pt>
                <c:pt idx="2190">
                  <c:v>41659</c:v>
                </c:pt>
                <c:pt idx="2191">
                  <c:v>41660</c:v>
                </c:pt>
                <c:pt idx="2192">
                  <c:v>41661</c:v>
                </c:pt>
                <c:pt idx="2193">
                  <c:v>41662</c:v>
                </c:pt>
                <c:pt idx="2194">
                  <c:v>41663</c:v>
                </c:pt>
                <c:pt idx="2195">
                  <c:v>41666</c:v>
                </c:pt>
                <c:pt idx="2196">
                  <c:v>41667</c:v>
                </c:pt>
                <c:pt idx="2197">
                  <c:v>41668</c:v>
                </c:pt>
                <c:pt idx="2198">
                  <c:v>41669</c:v>
                </c:pt>
                <c:pt idx="2199">
                  <c:v>41670</c:v>
                </c:pt>
                <c:pt idx="2200">
                  <c:v>41673</c:v>
                </c:pt>
                <c:pt idx="2201">
                  <c:v>41674</c:v>
                </c:pt>
                <c:pt idx="2202">
                  <c:v>41675</c:v>
                </c:pt>
                <c:pt idx="2203">
                  <c:v>41676</c:v>
                </c:pt>
                <c:pt idx="2204">
                  <c:v>41677</c:v>
                </c:pt>
                <c:pt idx="2205">
                  <c:v>41680</c:v>
                </c:pt>
                <c:pt idx="2206">
                  <c:v>41681</c:v>
                </c:pt>
                <c:pt idx="2207">
                  <c:v>41682</c:v>
                </c:pt>
                <c:pt idx="2208">
                  <c:v>41683</c:v>
                </c:pt>
                <c:pt idx="2209">
                  <c:v>41684</c:v>
                </c:pt>
                <c:pt idx="2210">
                  <c:v>41687</c:v>
                </c:pt>
                <c:pt idx="2211">
                  <c:v>41688</c:v>
                </c:pt>
                <c:pt idx="2212">
                  <c:v>41689</c:v>
                </c:pt>
                <c:pt idx="2213">
                  <c:v>41690</c:v>
                </c:pt>
                <c:pt idx="2214">
                  <c:v>41691</c:v>
                </c:pt>
                <c:pt idx="2215">
                  <c:v>41694</c:v>
                </c:pt>
                <c:pt idx="2216">
                  <c:v>41695</c:v>
                </c:pt>
                <c:pt idx="2217">
                  <c:v>41696</c:v>
                </c:pt>
                <c:pt idx="2218">
                  <c:v>41697</c:v>
                </c:pt>
                <c:pt idx="2219">
                  <c:v>41698</c:v>
                </c:pt>
                <c:pt idx="2220">
                  <c:v>41703</c:v>
                </c:pt>
                <c:pt idx="2221">
                  <c:v>41704</c:v>
                </c:pt>
                <c:pt idx="2222">
                  <c:v>41705</c:v>
                </c:pt>
                <c:pt idx="2223">
                  <c:v>41708</c:v>
                </c:pt>
                <c:pt idx="2224">
                  <c:v>41709</c:v>
                </c:pt>
                <c:pt idx="2225">
                  <c:v>41710</c:v>
                </c:pt>
                <c:pt idx="2226">
                  <c:v>41711</c:v>
                </c:pt>
                <c:pt idx="2227">
                  <c:v>41712</c:v>
                </c:pt>
                <c:pt idx="2228">
                  <c:v>41715</c:v>
                </c:pt>
                <c:pt idx="2229">
                  <c:v>41716</c:v>
                </c:pt>
                <c:pt idx="2230">
                  <c:v>41717</c:v>
                </c:pt>
                <c:pt idx="2231">
                  <c:v>41718</c:v>
                </c:pt>
                <c:pt idx="2232">
                  <c:v>41719</c:v>
                </c:pt>
                <c:pt idx="2233">
                  <c:v>41722</c:v>
                </c:pt>
                <c:pt idx="2234">
                  <c:v>41723</c:v>
                </c:pt>
                <c:pt idx="2235">
                  <c:v>41724</c:v>
                </c:pt>
                <c:pt idx="2236">
                  <c:v>41725</c:v>
                </c:pt>
                <c:pt idx="2237">
                  <c:v>41726</c:v>
                </c:pt>
                <c:pt idx="2238">
                  <c:v>41729</c:v>
                </c:pt>
                <c:pt idx="2239">
                  <c:v>41730</c:v>
                </c:pt>
                <c:pt idx="2240">
                  <c:v>41731</c:v>
                </c:pt>
                <c:pt idx="2241">
                  <c:v>41732</c:v>
                </c:pt>
                <c:pt idx="2242">
                  <c:v>41733</c:v>
                </c:pt>
                <c:pt idx="2243">
                  <c:v>41736</c:v>
                </c:pt>
                <c:pt idx="2244">
                  <c:v>41737</c:v>
                </c:pt>
                <c:pt idx="2245">
                  <c:v>41738</c:v>
                </c:pt>
                <c:pt idx="2246">
                  <c:v>41739</c:v>
                </c:pt>
                <c:pt idx="2247">
                  <c:v>41740</c:v>
                </c:pt>
                <c:pt idx="2248">
                  <c:v>41743</c:v>
                </c:pt>
                <c:pt idx="2249">
                  <c:v>41744</c:v>
                </c:pt>
                <c:pt idx="2250">
                  <c:v>41745</c:v>
                </c:pt>
                <c:pt idx="2251">
                  <c:v>41746</c:v>
                </c:pt>
                <c:pt idx="2252">
                  <c:v>41751</c:v>
                </c:pt>
                <c:pt idx="2253">
                  <c:v>41752</c:v>
                </c:pt>
                <c:pt idx="2254">
                  <c:v>41753</c:v>
                </c:pt>
                <c:pt idx="2255">
                  <c:v>41754</c:v>
                </c:pt>
                <c:pt idx="2256">
                  <c:v>41757</c:v>
                </c:pt>
                <c:pt idx="2257">
                  <c:v>41758</c:v>
                </c:pt>
                <c:pt idx="2258">
                  <c:v>41759</c:v>
                </c:pt>
                <c:pt idx="2259">
                  <c:v>41761</c:v>
                </c:pt>
                <c:pt idx="2260">
                  <c:v>41764</c:v>
                </c:pt>
                <c:pt idx="2261">
                  <c:v>41765</c:v>
                </c:pt>
                <c:pt idx="2262">
                  <c:v>41766</c:v>
                </c:pt>
                <c:pt idx="2263">
                  <c:v>41767</c:v>
                </c:pt>
                <c:pt idx="2264">
                  <c:v>41768</c:v>
                </c:pt>
                <c:pt idx="2265">
                  <c:v>41771</c:v>
                </c:pt>
                <c:pt idx="2266">
                  <c:v>41772</c:v>
                </c:pt>
                <c:pt idx="2267">
                  <c:v>41773</c:v>
                </c:pt>
                <c:pt idx="2268">
                  <c:v>41774</c:v>
                </c:pt>
                <c:pt idx="2269">
                  <c:v>41775</c:v>
                </c:pt>
                <c:pt idx="2270">
                  <c:v>41778</c:v>
                </c:pt>
                <c:pt idx="2271">
                  <c:v>41779</c:v>
                </c:pt>
                <c:pt idx="2272">
                  <c:v>41780</c:v>
                </c:pt>
                <c:pt idx="2273">
                  <c:v>41781</c:v>
                </c:pt>
                <c:pt idx="2274">
                  <c:v>41782</c:v>
                </c:pt>
                <c:pt idx="2275">
                  <c:v>41785</c:v>
                </c:pt>
                <c:pt idx="2276">
                  <c:v>41786</c:v>
                </c:pt>
                <c:pt idx="2277">
                  <c:v>41787</c:v>
                </c:pt>
                <c:pt idx="2278">
                  <c:v>41788</c:v>
                </c:pt>
                <c:pt idx="2279">
                  <c:v>41789</c:v>
                </c:pt>
                <c:pt idx="2280">
                  <c:v>41792</c:v>
                </c:pt>
                <c:pt idx="2281">
                  <c:v>41793</c:v>
                </c:pt>
                <c:pt idx="2282">
                  <c:v>41794</c:v>
                </c:pt>
                <c:pt idx="2283">
                  <c:v>41795</c:v>
                </c:pt>
                <c:pt idx="2284">
                  <c:v>41796</c:v>
                </c:pt>
                <c:pt idx="2285">
                  <c:v>41799</c:v>
                </c:pt>
                <c:pt idx="2286">
                  <c:v>41800</c:v>
                </c:pt>
                <c:pt idx="2287">
                  <c:v>41801</c:v>
                </c:pt>
                <c:pt idx="2288">
                  <c:v>41803</c:v>
                </c:pt>
                <c:pt idx="2289">
                  <c:v>41806</c:v>
                </c:pt>
                <c:pt idx="2290">
                  <c:v>41807</c:v>
                </c:pt>
                <c:pt idx="2291">
                  <c:v>41808</c:v>
                </c:pt>
                <c:pt idx="2292">
                  <c:v>41810</c:v>
                </c:pt>
                <c:pt idx="2293">
                  <c:v>41813</c:v>
                </c:pt>
                <c:pt idx="2294">
                  <c:v>41814</c:v>
                </c:pt>
                <c:pt idx="2295">
                  <c:v>41815</c:v>
                </c:pt>
                <c:pt idx="2296">
                  <c:v>41816</c:v>
                </c:pt>
                <c:pt idx="2297">
                  <c:v>41817</c:v>
                </c:pt>
                <c:pt idx="2298">
                  <c:v>41820</c:v>
                </c:pt>
                <c:pt idx="2299">
                  <c:v>41821</c:v>
                </c:pt>
                <c:pt idx="2300">
                  <c:v>41822</c:v>
                </c:pt>
                <c:pt idx="2301">
                  <c:v>41823</c:v>
                </c:pt>
                <c:pt idx="2302">
                  <c:v>41824</c:v>
                </c:pt>
                <c:pt idx="2303">
                  <c:v>41827</c:v>
                </c:pt>
                <c:pt idx="2304">
                  <c:v>41828</c:v>
                </c:pt>
                <c:pt idx="2305">
                  <c:v>41830</c:v>
                </c:pt>
                <c:pt idx="2306">
                  <c:v>41831</c:v>
                </c:pt>
                <c:pt idx="2307">
                  <c:v>41834</c:v>
                </c:pt>
                <c:pt idx="2308">
                  <c:v>41835</c:v>
                </c:pt>
                <c:pt idx="2309">
                  <c:v>41836</c:v>
                </c:pt>
                <c:pt idx="2310">
                  <c:v>41837</c:v>
                </c:pt>
                <c:pt idx="2311">
                  <c:v>41838</c:v>
                </c:pt>
                <c:pt idx="2312">
                  <c:v>41841</c:v>
                </c:pt>
                <c:pt idx="2313">
                  <c:v>41842</c:v>
                </c:pt>
                <c:pt idx="2314">
                  <c:v>41843</c:v>
                </c:pt>
                <c:pt idx="2315">
                  <c:v>41844</c:v>
                </c:pt>
                <c:pt idx="2316">
                  <c:v>41845</c:v>
                </c:pt>
                <c:pt idx="2317">
                  <c:v>41848</c:v>
                </c:pt>
                <c:pt idx="2318">
                  <c:v>41849</c:v>
                </c:pt>
                <c:pt idx="2319">
                  <c:v>41850</c:v>
                </c:pt>
                <c:pt idx="2320">
                  <c:v>41851</c:v>
                </c:pt>
                <c:pt idx="2321">
                  <c:v>41852</c:v>
                </c:pt>
                <c:pt idx="2322">
                  <c:v>41855</c:v>
                </c:pt>
                <c:pt idx="2323">
                  <c:v>41856</c:v>
                </c:pt>
                <c:pt idx="2324">
                  <c:v>41857</c:v>
                </c:pt>
                <c:pt idx="2325">
                  <c:v>41858</c:v>
                </c:pt>
                <c:pt idx="2326">
                  <c:v>41859</c:v>
                </c:pt>
                <c:pt idx="2327">
                  <c:v>41862</c:v>
                </c:pt>
                <c:pt idx="2328">
                  <c:v>41863</c:v>
                </c:pt>
                <c:pt idx="2329">
                  <c:v>41864</c:v>
                </c:pt>
                <c:pt idx="2330">
                  <c:v>41865</c:v>
                </c:pt>
                <c:pt idx="2331">
                  <c:v>41866</c:v>
                </c:pt>
                <c:pt idx="2332">
                  <c:v>41869</c:v>
                </c:pt>
                <c:pt idx="2333">
                  <c:v>41870</c:v>
                </c:pt>
                <c:pt idx="2334">
                  <c:v>41871</c:v>
                </c:pt>
                <c:pt idx="2335">
                  <c:v>41872</c:v>
                </c:pt>
                <c:pt idx="2336">
                  <c:v>41873</c:v>
                </c:pt>
                <c:pt idx="2337">
                  <c:v>41876</c:v>
                </c:pt>
                <c:pt idx="2338">
                  <c:v>41877</c:v>
                </c:pt>
                <c:pt idx="2339">
                  <c:v>41878</c:v>
                </c:pt>
                <c:pt idx="2340">
                  <c:v>41879</c:v>
                </c:pt>
                <c:pt idx="2341">
                  <c:v>41880</c:v>
                </c:pt>
                <c:pt idx="2342">
                  <c:v>41883</c:v>
                </c:pt>
                <c:pt idx="2343">
                  <c:v>41884</c:v>
                </c:pt>
                <c:pt idx="2344">
                  <c:v>41885</c:v>
                </c:pt>
                <c:pt idx="2345">
                  <c:v>41886</c:v>
                </c:pt>
                <c:pt idx="2346">
                  <c:v>41887</c:v>
                </c:pt>
                <c:pt idx="2347">
                  <c:v>41890</c:v>
                </c:pt>
                <c:pt idx="2348">
                  <c:v>41891</c:v>
                </c:pt>
                <c:pt idx="2349">
                  <c:v>41892</c:v>
                </c:pt>
                <c:pt idx="2350">
                  <c:v>41893</c:v>
                </c:pt>
                <c:pt idx="2351">
                  <c:v>41894</c:v>
                </c:pt>
                <c:pt idx="2352">
                  <c:v>41897</c:v>
                </c:pt>
                <c:pt idx="2353">
                  <c:v>41898</c:v>
                </c:pt>
                <c:pt idx="2354">
                  <c:v>41899</c:v>
                </c:pt>
                <c:pt idx="2355">
                  <c:v>41900</c:v>
                </c:pt>
                <c:pt idx="2356">
                  <c:v>41901</c:v>
                </c:pt>
                <c:pt idx="2357">
                  <c:v>41904</c:v>
                </c:pt>
                <c:pt idx="2358">
                  <c:v>41905</c:v>
                </c:pt>
                <c:pt idx="2359">
                  <c:v>41906</c:v>
                </c:pt>
                <c:pt idx="2360">
                  <c:v>41907</c:v>
                </c:pt>
                <c:pt idx="2361">
                  <c:v>41908</c:v>
                </c:pt>
                <c:pt idx="2362">
                  <c:v>41911</c:v>
                </c:pt>
                <c:pt idx="2363">
                  <c:v>41912</c:v>
                </c:pt>
                <c:pt idx="2364">
                  <c:v>41913</c:v>
                </c:pt>
                <c:pt idx="2365">
                  <c:v>41914</c:v>
                </c:pt>
                <c:pt idx="2366">
                  <c:v>41915</c:v>
                </c:pt>
                <c:pt idx="2367">
                  <c:v>41918</c:v>
                </c:pt>
                <c:pt idx="2368">
                  <c:v>41919</c:v>
                </c:pt>
                <c:pt idx="2369">
                  <c:v>41920</c:v>
                </c:pt>
                <c:pt idx="2370">
                  <c:v>41921</c:v>
                </c:pt>
                <c:pt idx="2371">
                  <c:v>41922</c:v>
                </c:pt>
                <c:pt idx="2372">
                  <c:v>41925</c:v>
                </c:pt>
                <c:pt idx="2373">
                  <c:v>41926</c:v>
                </c:pt>
                <c:pt idx="2374">
                  <c:v>41927</c:v>
                </c:pt>
                <c:pt idx="2375">
                  <c:v>41928</c:v>
                </c:pt>
                <c:pt idx="2376">
                  <c:v>41929</c:v>
                </c:pt>
                <c:pt idx="2377">
                  <c:v>41932</c:v>
                </c:pt>
                <c:pt idx="2378">
                  <c:v>41933</c:v>
                </c:pt>
                <c:pt idx="2379">
                  <c:v>41934</c:v>
                </c:pt>
                <c:pt idx="2380">
                  <c:v>41935</c:v>
                </c:pt>
                <c:pt idx="2381">
                  <c:v>41936</c:v>
                </c:pt>
                <c:pt idx="2382">
                  <c:v>41939</c:v>
                </c:pt>
                <c:pt idx="2383">
                  <c:v>41940</c:v>
                </c:pt>
                <c:pt idx="2384">
                  <c:v>41941</c:v>
                </c:pt>
                <c:pt idx="2385">
                  <c:v>41942</c:v>
                </c:pt>
                <c:pt idx="2386">
                  <c:v>41943</c:v>
                </c:pt>
                <c:pt idx="2387">
                  <c:v>41946</c:v>
                </c:pt>
                <c:pt idx="2388">
                  <c:v>41947</c:v>
                </c:pt>
                <c:pt idx="2389">
                  <c:v>41948</c:v>
                </c:pt>
                <c:pt idx="2390">
                  <c:v>41949</c:v>
                </c:pt>
                <c:pt idx="2391">
                  <c:v>41950</c:v>
                </c:pt>
                <c:pt idx="2392">
                  <c:v>41953</c:v>
                </c:pt>
                <c:pt idx="2393">
                  <c:v>41954</c:v>
                </c:pt>
                <c:pt idx="2394">
                  <c:v>41955</c:v>
                </c:pt>
                <c:pt idx="2395">
                  <c:v>41956</c:v>
                </c:pt>
                <c:pt idx="2396">
                  <c:v>41957</c:v>
                </c:pt>
                <c:pt idx="2397">
                  <c:v>41960</c:v>
                </c:pt>
                <c:pt idx="2398">
                  <c:v>41961</c:v>
                </c:pt>
                <c:pt idx="2399">
                  <c:v>41962</c:v>
                </c:pt>
                <c:pt idx="2400">
                  <c:v>41964</c:v>
                </c:pt>
                <c:pt idx="2401">
                  <c:v>41967</c:v>
                </c:pt>
                <c:pt idx="2402">
                  <c:v>41968</c:v>
                </c:pt>
                <c:pt idx="2403">
                  <c:v>41969</c:v>
                </c:pt>
                <c:pt idx="2404">
                  <c:v>41970</c:v>
                </c:pt>
                <c:pt idx="2405">
                  <c:v>41971</c:v>
                </c:pt>
                <c:pt idx="2406">
                  <c:v>41974</c:v>
                </c:pt>
                <c:pt idx="2407">
                  <c:v>41975</c:v>
                </c:pt>
                <c:pt idx="2408">
                  <c:v>41976</c:v>
                </c:pt>
                <c:pt idx="2409">
                  <c:v>41977</c:v>
                </c:pt>
                <c:pt idx="2410">
                  <c:v>41978</c:v>
                </c:pt>
                <c:pt idx="2411">
                  <c:v>41981</c:v>
                </c:pt>
                <c:pt idx="2412">
                  <c:v>41982</c:v>
                </c:pt>
                <c:pt idx="2413">
                  <c:v>41983</c:v>
                </c:pt>
                <c:pt idx="2414">
                  <c:v>41984</c:v>
                </c:pt>
                <c:pt idx="2415">
                  <c:v>41985</c:v>
                </c:pt>
                <c:pt idx="2416">
                  <c:v>41988</c:v>
                </c:pt>
                <c:pt idx="2417">
                  <c:v>41989</c:v>
                </c:pt>
                <c:pt idx="2418">
                  <c:v>41990</c:v>
                </c:pt>
                <c:pt idx="2419">
                  <c:v>41991</c:v>
                </c:pt>
                <c:pt idx="2420">
                  <c:v>41992</c:v>
                </c:pt>
                <c:pt idx="2421">
                  <c:v>41995</c:v>
                </c:pt>
                <c:pt idx="2422">
                  <c:v>41996</c:v>
                </c:pt>
                <c:pt idx="2423">
                  <c:v>41999</c:v>
                </c:pt>
                <c:pt idx="2424">
                  <c:v>42002</c:v>
                </c:pt>
                <c:pt idx="2425">
                  <c:v>42003</c:v>
                </c:pt>
                <c:pt idx="2426">
                  <c:v>42006</c:v>
                </c:pt>
                <c:pt idx="2427">
                  <c:v>42009</c:v>
                </c:pt>
                <c:pt idx="2428">
                  <c:v>42010</c:v>
                </c:pt>
                <c:pt idx="2429">
                  <c:v>42011</c:v>
                </c:pt>
                <c:pt idx="2430">
                  <c:v>42012</c:v>
                </c:pt>
                <c:pt idx="2431">
                  <c:v>42013</c:v>
                </c:pt>
                <c:pt idx="2432">
                  <c:v>42016</c:v>
                </c:pt>
                <c:pt idx="2433">
                  <c:v>42017</c:v>
                </c:pt>
                <c:pt idx="2434">
                  <c:v>42018</c:v>
                </c:pt>
                <c:pt idx="2435">
                  <c:v>42019</c:v>
                </c:pt>
                <c:pt idx="2436">
                  <c:v>42020</c:v>
                </c:pt>
                <c:pt idx="2437">
                  <c:v>42023</c:v>
                </c:pt>
                <c:pt idx="2438">
                  <c:v>42024</c:v>
                </c:pt>
                <c:pt idx="2439">
                  <c:v>42025</c:v>
                </c:pt>
                <c:pt idx="2440">
                  <c:v>42026</c:v>
                </c:pt>
                <c:pt idx="2441">
                  <c:v>42027</c:v>
                </c:pt>
                <c:pt idx="2442">
                  <c:v>42030</c:v>
                </c:pt>
                <c:pt idx="2443">
                  <c:v>42031</c:v>
                </c:pt>
                <c:pt idx="2444">
                  <c:v>42032</c:v>
                </c:pt>
                <c:pt idx="2445">
                  <c:v>42033</c:v>
                </c:pt>
                <c:pt idx="2446">
                  <c:v>42034</c:v>
                </c:pt>
                <c:pt idx="2447">
                  <c:v>42037</c:v>
                </c:pt>
                <c:pt idx="2448">
                  <c:v>42038</c:v>
                </c:pt>
                <c:pt idx="2449">
                  <c:v>42039</c:v>
                </c:pt>
                <c:pt idx="2450">
                  <c:v>42040</c:v>
                </c:pt>
                <c:pt idx="2451">
                  <c:v>42041</c:v>
                </c:pt>
                <c:pt idx="2452">
                  <c:v>42044</c:v>
                </c:pt>
                <c:pt idx="2453">
                  <c:v>42045</c:v>
                </c:pt>
                <c:pt idx="2454">
                  <c:v>42046</c:v>
                </c:pt>
                <c:pt idx="2455">
                  <c:v>42047</c:v>
                </c:pt>
                <c:pt idx="2456">
                  <c:v>42048</c:v>
                </c:pt>
                <c:pt idx="2457">
                  <c:v>42053</c:v>
                </c:pt>
                <c:pt idx="2458">
                  <c:v>42054</c:v>
                </c:pt>
                <c:pt idx="2459">
                  <c:v>42055</c:v>
                </c:pt>
                <c:pt idx="2460">
                  <c:v>42058</c:v>
                </c:pt>
                <c:pt idx="2461">
                  <c:v>42059</c:v>
                </c:pt>
                <c:pt idx="2462">
                  <c:v>42060</c:v>
                </c:pt>
                <c:pt idx="2463">
                  <c:v>42061</c:v>
                </c:pt>
                <c:pt idx="2464">
                  <c:v>42062</c:v>
                </c:pt>
                <c:pt idx="2465">
                  <c:v>42065</c:v>
                </c:pt>
                <c:pt idx="2466">
                  <c:v>42066</c:v>
                </c:pt>
                <c:pt idx="2467">
                  <c:v>42067</c:v>
                </c:pt>
                <c:pt idx="2468">
                  <c:v>42068</c:v>
                </c:pt>
                <c:pt idx="2469">
                  <c:v>42069</c:v>
                </c:pt>
                <c:pt idx="2470">
                  <c:v>42072</c:v>
                </c:pt>
                <c:pt idx="2471">
                  <c:v>42073</c:v>
                </c:pt>
                <c:pt idx="2472">
                  <c:v>42074</c:v>
                </c:pt>
                <c:pt idx="2473">
                  <c:v>42075</c:v>
                </c:pt>
                <c:pt idx="2474">
                  <c:v>42076</c:v>
                </c:pt>
                <c:pt idx="2475">
                  <c:v>42079</c:v>
                </c:pt>
                <c:pt idx="2476">
                  <c:v>42080</c:v>
                </c:pt>
                <c:pt idx="2477">
                  <c:v>42081</c:v>
                </c:pt>
                <c:pt idx="2478">
                  <c:v>42082</c:v>
                </c:pt>
                <c:pt idx="2479">
                  <c:v>42083</c:v>
                </c:pt>
                <c:pt idx="2480">
                  <c:v>42086</c:v>
                </c:pt>
                <c:pt idx="2481">
                  <c:v>42087</c:v>
                </c:pt>
                <c:pt idx="2482">
                  <c:v>42088</c:v>
                </c:pt>
                <c:pt idx="2483">
                  <c:v>42089</c:v>
                </c:pt>
                <c:pt idx="2484">
                  <c:v>42090</c:v>
                </c:pt>
                <c:pt idx="2485">
                  <c:v>42093</c:v>
                </c:pt>
                <c:pt idx="2486">
                  <c:v>42094</c:v>
                </c:pt>
                <c:pt idx="2487">
                  <c:v>42095</c:v>
                </c:pt>
                <c:pt idx="2488">
                  <c:v>42096</c:v>
                </c:pt>
                <c:pt idx="2489">
                  <c:v>42100</c:v>
                </c:pt>
                <c:pt idx="2490">
                  <c:v>42101</c:v>
                </c:pt>
                <c:pt idx="2491">
                  <c:v>42102</c:v>
                </c:pt>
                <c:pt idx="2492">
                  <c:v>42103</c:v>
                </c:pt>
                <c:pt idx="2493">
                  <c:v>42104</c:v>
                </c:pt>
                <c:pt idx="2494">
                  <c:v>42107</c:v>
                </c:pt>
                <c:pt idx="2495">
                  <c:v>42108</c:v>
                </c:pt>
                <c:pt idx="2496">
                  <c:v>42109</c:v>
                </c:pt>
                <c:pt idx="2497">
                  <c:v>42110</c:v>
                </c:pt>
                <c:pt idx="2498">
                  <c:v>42111</c:v>
                </c:pt>
                <c:pt idx="2499">
                  <c:v>42114</c:v>
                </c:pt>
                <c:pt idx="2500">
                  <c:v>42116</c:v>
                </c:pt>
                <c:pt idx="2501">
                  <c:v>42117</c:v>
                </c:pt>
                <c:pt idx="2502">
                  <c:v>42118</c:v>
                </c:pt>
                <c:pt idx="2503">
                  <c:v>42121</c:v>
                </c:pt>
                <c:pt idx="2504">
                  <c:v>42122</c:v>
                </c:pt>
                <c:pt idx="2505">
                  <c:v>42123</c:v>
                </c:pt>
                <c:pt idx="2506">
                  <c:v>42124</c:v>
                </c:pt>
                <c:pt idx="2507">
                  <c:v>42128</c:v>
                </c:pt>
                <c:pt idx="2508">
                  <c:v>42129</c:v>
                </c:pt>
                <c:pt idx="2509">
                  <c:v>42130</c:v>
                </c:pt>
                <c:pt idx="2510">
                  <c:v>42131</c:v>
                </c:pt>
                <c:pt idx="2511">
                  <c:v>42132</c:v>
                </c:pt>
                <c:pt idx="2512">
                  <c:v>42135</c:v>
                </c:pt>
                <c:pt idx="2513">
                  <c:v>42136</c:v>
                </c:pt>
                <c:pt idx="2514">
                  <c:v>42137</c:v>
                </c:pt>
                <c:pt idx="2515">
                  <c:v>42138</c:v>
                </c:pt>
                <c:pt idx="2516">
                  <c:v>42139</c:v>
                </c:pt>
                <c:pt idx="2517">
                  <c:v>42142</c:v>
                </c:pt>
                <c:pt idx="2518">
                  <c:v>42143</c:v>
                </c:pt>
                <c:pt idx="2519">
                  <c:v>42144</c:v>
                </c:pt>
                <c:pt idx="2520">
                  <c:v>42145</c:v>
                </c:pt>
                <c:pt idx="2521">
                  <c:v>42146</c:v>
                </c:pt>
                <c:pt idx="2522">
                  <c:v>42149</c:v>
                </c:pt>
                <c:pt idx="2523">
                  <c:v>42150</c:v>
                </c:pt>
                <c:pt idx="2524">
                  <c:v>42151</c:v>
                </c:pt>
                <c:pt idx="2525">
                  <c:v>42152</c:v>
                </c:pt>
                <c:pt idx="2526">
                  <c:v>42153</c:v>
                </c:pt>
                <c:pt idx="2527">
                  <c:v>42156</c:v>
                </c:pt>
                <c:pt idx="2528">
                  <c:v>42157</c:v>
                </c:pt>
                <c:pt idx="2529">
                  <c:v>42158</c:v>
                </c:pt>
                <c:pt idx="2530">
                  <c:v>42160</c:v>
                </c:pt>
                <c:pt idx="2531">
                  <c:v>42163</c:v>
                </c:pt>
                <c:pt idx="2532">
                  <c:v>42164</c:v>
                </c:pt>
                <c:pt idx="2533">
                  <c:v>42165</c:v>
                </c:pt>
                <c:pt idx="2534">
                  <c:v>42166</c:v>
                </c:pt>
                <c:pt idx="2535">
                  <c:v>42167</c:v>
                </c:pt>
                <c:pt idx="2536">
                  <c:v>42170</c:v>
                </c:pt>
                <c:pt idx="2537">
                  <c:v>42171</c:v>
                </c:pt>
                <c:pt idx="2538">
                  <c:v>42172</c:v>
                </c:pt>
                <c:pt idx="2539">
                  <c:v>42173</c:v>
                </c:pt>
                <c:pt idx="2540">
                  <c:v>42174</c:v>
                </c:pt>
                <c:pt idx="2541">
                  <c:v>42177</c:v>
                </c:pt>
                <c:pt idx="2542">
                  <c:v>42178</c:v>
                </c:pt>
                <c:pt idx="2543">
                  <c:v>42179</c:v>
                </c:pt>
                <c:pt idx="2544">
                  <c:v>42180</c:v>
                </c:pt>
                <c:pt idx="2545">
                  <c:v>42181</c:v>
                </c:pt>
                <c:pt idx="2546">
                  <c:v>42184</c:v>
                </c:pt>
                <c:pt idx="2547">
                  <c:v>42185</c:v>
                </c:pt>
                <c:pt idx="2548">
                  <c:v>42186</c:v>
                </c:pt>
                <c:pt idx="2549">
                  <c:v>42187</c:v>
                </c:pt>
                <c:pt idx="2550">
                  <c:v>42188</c:v>
                </c:pt>
                <c:pt idx="2551">
                  <c:v>42191</c:v>
                </c:pt>
                <c:pt idx="2552">
                  <c:v>42192</c:v>
                </c:pt>
                <c:pt idx="2553">
                  <c:v>42193</c:v>
                </c:pt>
                <c:pt idx="2554">
                  <c:v>42195</c:v>
                </c:pt>
                <c:pt idx="2555">
                  <c:v>42198</c:v>
                </c:pt>
                <c:pt idx="2556">
                  <c:v>42199</c:v>
                </c:pt>
                <c:pt idx="2557">
                  <c:v>42200</c:v>
                </c:pt>
                <c:pt idx="2558">
                  <c:v>42201</c:v>
                </c:pt>
                <c:pt idx="2559">
                  <c:v>42202</c:v>
                </c:pt>
                <c:pt idx="2560">
                  <c:v>42205</c:v>
                </c:pt>
                <c:pt idx="2561">
                  <c:v>42206</c:v>
                </c:pt>
                <c:pt idx="2562">
                  <c:v>42207</c:v>
                </c:pt>
                <c:pt idx="2563">
                  <c:v>42208</c:v>
                </c:pt>
                <c:pt idx="2564">
                  <c:v>42209</c:v>
                </c:pt>
                <c:pt idx="2565">
                  <c:v>42212</c:v>
                </c:pt>
                <c:pt idx="2566">
                  <c:v>42213</c:v>
                </c:pt>
                <c:pt idx="2567">
                  <c:v>42214</c:v>
                </c:pt>
                <c:pt idx="2568">
                  <c:v>42215</c:v>
                </c:pt>
                <c:pt idx="2569">
                  <c:v>42216</c:v>
                </c:pt>
                <c:pt idx="2570">
                  <c:v>42219</c:v>
                </c:pt>
                <c:pt idx="2571">
                  <c:v>42220</c:v>
                </c:pt>
                <c:pt idx="2572">
                  <c:v>42221</c:v>
                </c:pt>
                <c:pt idx="2573">
                  <c:v>42222</c:v>
                </c:pt>
                <c:pt idx="2574">
                  <c:v>42223</c:v>
                </c:pt>
                <c:pt idx="2575">
                  <c:v>42226</c:v>
                </c:pt>
                <c:pt idx="2576">
                  <c:v>42227</c:v>
                </c:pt>
                <c:pt idx="2577">
                  <c:v>42228</c:v>
                </c:pt>
                <c:pt idx="2578">
                  <c:v>42229</c:v>
                </c:pt>
                <c:pt idx="2579">
                  <c:v>42230</c:v>
                </c:pt>
                <c:pt idx="2580">
                  <c:v>42233</c:v>
                </c:pt>
                <c:pt idx="2581">
                  <c:v>42234</c:v>
                </c:pt>
                <c:pt idx="2582">
                  <c:v>42235</c:v>
                </c:pt>
                <c:pt idx="2583">
                  <c:v>42236</c:v>
                </c:pt>
                <c:pt idx="2584">
                  <c:v>42237</c:v>
                </c:pt>
                <c:pt idx="2585">
                  <c:v>42240</c:v>
                </c:pt>
                <c:pt idx="2586">
                  <c:v>42241</c:v>
                </c:pt>
                <c:pt idx="2587">
                  <c:v>42242</c:v>
                </c:pt>
                <c:pt idx="2588">
                  <c:v>42243</c:v>
                </c:pt>
                <c:pt idx="2589">
                  <c:v>42244</c:v>
                </c:pt>
                <c:pt idx="2590">
                  <c:v>42247</c:v>
                </c:pt>
                <c:pt idx="2591">
                  <c:v>42248</c:v>
                </c:pt>
                <c:pt idx="2592">
                  <c:v>42249</c:v>
                </c:pt>
                <c:pt idx="2593">
                  <c:v>42250</c:v>
                </c:pt>
                <c:pt idx="2594">
                  <c:v>42251</c:v>
                </c:pt>
                <c:pt idx="2595">
                  <c:v>42255</c:v>
                </c:pt>
                <c:pt idx="2596">
                  <c:v>42256</c:v>
                </c:pt>
                <c:pt idx="2597">
                  <c:v>42257</c:v>
                </c:pt>
                <c:pt idx="2598">
                  <c:v>42258</c:v>
                </c:pt>
                <c:pt idx="2599">
                  <c:v>42261</c:v>
                </c:pt>
                <c:pt idx="2600">
                  <c:v>42262</c:v>
                </c:pt>
                <c:pt idx="2601">
                  <c:v>42263</c:v>
                </c:pt>
                <c:pt idx="2602">
                  <c:v>42264</c:v>
                </c:pt>
                <c:pt idx="2603">
                  <c:v>42265</c:v>
                </c:pt>
                <c:pt idx="2604">
                  <c:v>42268</c:v>
                </c:pt>
                <c:pt idx="2605">
                  <c:v>42269</c:v>
                </c:pt>
                <c:pt idx="2606">
                  <c:v>42270</c:v>
                </c:pt>
                <c:pt idx="2607">
                  <c:v>42271</c:v>
                </c:pt>
                <c:pt idx="2608">
                  <c:v>42272</c:v>
                </c:pt>
                <c:pt idx="2609">
                  <c:v>42275</c:v>
                </c:pt>
                <c:pt idx="2610">
                  <c:v>42276</c:v>
                </c:pt>
                <c:pt idx="2611">
                  <c:v>42277</c:v>
                </c:pt>
                <c:pt idx="2612">
                  <c:v>42278</c:v>
                </c:pt>
                <c:pt idx="2613">
                  <c:v>42279</c:v>
                </c:pt>
                <c:pt idx="2614">
                  <c:v>42282</c:v>
                </c:pt>
                <c:pt idx="2615">
                  <c:v>42283</c:v>
                </c:pt>
                <c:pt idx="2616">
                  <c:v>42284</c:v>
                </c:pt>
                <c:pt idx="2617">
                  <c:v>42285</c:v>
                </c:pt>
                <c:pt idx="2618">
                  <c:v>42286</c:v>
                </c:pt>
                <c:pt idx="2619">
                  <c:v>42290</c:v>
                </c:pt>
                <c:pt idx="2620">
                  <c:v>42291</c:v>
                </c:pt>
                <c:pt idx="2621">
                  <c:v>42292</c:v>
                </c:pt>
                <c:pt idx="2622">
                  <c:v>42293</c:v>
                </c:pt>
                <c:pt idx="2623">
                  <c:v>42296</c:v>
                </c:pt>
                <c:pt idx="2624">
                  <c:v>42297</c:v>
                </c:pt>
                <c:pt idx="2625">
                  <c:v>42298</c:v>
                </c:pt>
                <c:pt idx="2626">
                  <c:v>42299</c:v>
                </c:pt>
                <c:pt idx="2627">
                  <c:v>42300</c:v>
                </c:pt>
                <c:pt idx="2628">
                  <c:v>42303</c:v>
                </c:pt>
                <c:pt idx="2629">
                  <c:v>42304</c:v>
                </c:pt>
                <c:pt idx="2630">
                  <c:v>42305</c:v>
                </c:pt>
                <c:pt idx="2631">
                  <c:v>42306</c:v>
                </c:pt>
                <c:pt idx="2632">
                  <c:v>42307</c:v>
                </c:pt>
                <c:pt idx="2633">
                  <c:v>42311</c:v>
                </c:pt>
                <c:pt idx="2634">
                  <c:v>42312</c:v>
                </c:pt>
                <c:pt idx="2635">
                  <c:v>42313</c:v>
                </c:pt>
                <c:pt idx="2636">
                  <c:v>42314</c:v>
                </c:pt>
                <c:pt idx="2637">
                  <c:v>42317</c:v>
                </c:pt>
                <c:pt idx="2638">
                  <c:v>42318</c:v>
                </c:pt>
                <c:pt idx="2639">
                  <c:v>42319</c:v>
                </c:pt>
                <c:pt idx="2640">
                  <c:v>42320</c:v>
                </c:pt>
                <c:pt idx="2641">
                  <c:v>42321</c:v>
                </c:pt>
                <c:pt idx="2642">
                  <c:v>42324</c:v>
                </c:pt>
                <c:pt idx="2643">
                  <c:v>42325</c:v>
                </c:pt>
                <c:pt idx="2644">
                  <c:v>42326</c:v>
                </c:pt>
                <c:pt idx="2645">
                  <c:v>42327</c:v>
                </c:pt>
                <c:pt idx="2646">
                  <c:v>42331</c:v>
                </c:pt>
                <c:pt idx="2647">
                  <c:v>42332</c:v>
                </c:pt>
                <c:pt idx="2648">
                  <c:v>42333</c:v>
                </c:pt>
                <c:pt idx="2649">
                  <c:v>42334</c:v>
                </c:pt>
                <c:pt idx="2650">
                  <c:v>42335</c:v>
                </c:pt>
                <c:pt idx="2651">
                  <c:v>42338</c:v>
                </c:pt>
                <c:pt idx="2652">
                  <c:v>42339</c:v>
                </c:pt>
                <c:pt idx="2653">
                  <c:v>42340</c:v>
                </c:pt>
                <c:pt idx="2654">
                  <c:v>42341</c:v>
                </c:pt>
                <c:pt idx="2655">
                  <c:v>42342</c:v>
                </c:pt>
                <c:pt idx="2656">
                  <c:v>42345</c:v>
                </c:pt>
                <c:pt idx="2657">
                  <c:v>42346</c:v>
                </c:pt>
                <c:pt idx="2658">
                  <c:v>42347</c:v>
                </c:pt>
                <c:pt idx="2659">
                  <c:v>42348</c:v>
                </c:pt>
                <c:pt idx="2660">
                  <c:v>42349</c:v>
                </c:pt>
                <c:pt idx="2661">
                  <c:v>42352</c:v>
                </c:pt>
                <c:pt idx="2662">
                  <c:v>42353</c:v>
                </c:pt>
                <c:pt idx="2663">
                  <c:v>42354</c:v>
                </c:pt>
                <c:pt idx="2664">
                  <c:v>42355</c:v>
                </c:pt>
                <c:pt idx="2665">
                  <c:v>42356</c:v>
                </c:pt>
                <c:pt idx="2666">
                  <c:v>42359</c:v>
                </c:pt>
                <c:pt idx="2667">
                  <c:v>42360</c:v>
                </c:pt>
                <c:pt idx="2668">
                  <c:v>42361</c:v>
                </c:pt>
                <c:pt idx="2669">
                  <c:v>42366</c:v>
                </c:pt>
                <c:pt idx="2670">
                  <c:v>42367</c:v>
                </c:pt>
                <c:pt idx="2671">
                  <c:v>42368</c:v>
                </c:pt>
                <c:pt idx="2672">
                  <c:v>42373</c:v>
                </c:pt>
                <c:pt idx="2673">
                  <c:v>42374</c:v>
                </c:pt>
                <c:pt idx="2674">
                  <c:v>42375</c:v>
                </c:pt>
                <c:pt idx="2675">
                  <c:v>42376</c:v>
                </c:pt>
                <c:pt idx="2676">
                  <c:v>42377</c:v>
                </c:pt>
                <c:pt idx="2677">
                  <c:v>42380</c:v>
                </c:pt>
                <c:pt idx="2678">
                  <c:v>42381</c:v>
                </c:pt>
                <c:pt idx="2679">
                  <c:v>42382</c:v>
                </c:pt>
                <c:pt idx="2680">
                  <c:v>42383</c:v>
                </c:pt>
                <c:pt idx="2681">
                  <c:v>42384</c:v>
                </c:pt>
                <c:pt idx="2682">
                  <c:v>42387</c:v>
                </c:pt>
                <c:pt idx="2683">
                  <c:v>42388</c:v>
                </c:pt>
                <c:pt idx="2684">
                  <c:v>42389</c:v>
                </c:pt>
                <c:pt idx="2685">
                  <c:v>42390</c:v>
                </c:pt>
                <c:pt idx="2686">
                  <c:v>42391</c:v>
                </c:pt>
                <c:pt idx="2687">
                  <c:v>42395</c:v>
                </c:pt>
                <c:pt idx="2688">
                  <c:v>42396</c:v>
                </c:pt>
                <c:pt idx="2689">
                  <c:v>42397</c:v>
                </c:pt>
                <c:pt idx="2690">
                  <c:v>42398</c:v>
                </c:pt>
                <c:pt idx="2691">
                  <c:v>42401</c:v>
                </c:pt>
                <c:pt idx="2692">
                  <c:v>42402</c:v>
                </c:pt>
                <c:pt idx="2693">
                  <c:v>42403</c:v>
                </c:pt>
                <c:pt idx="2694">
                  <c:v>42404</c:v>
                </c:pt>
                <c:pt idx="2695">
                  <c:v>42405</c:v>
                </c:pt>
                <c:pt idx="2696">
                  <c:v>42410</c:v>
                </c:pt>
                <c:pt idx="2697">
                  <c:v>42411</c:v>
                </c:pt>
                <c:pt idx="2698">
                  <c:v>42412</c:v>
                </c:pt>
                <c:pt idx="2699">
                  <c:v>42415</c:v>
                </c:pt>
                <c:pt idx="2700">
                  <c:v>42416</c:v>
                </c:pt>
                <c:pt idx="2701">
                  <c:v>42417</c:v>
                </c:pt>
                <c:pt idx="2702">
                  <c:v>42418</c:v>
                </c:pt>
                <c:pt idx="2703">
                  <c:v>42419</c:v>
                </c:pt>
                <c:pt idx="2704">
                  <c:v>42422</c:v>
                </c:pt>
                <c:pt idx="2705">
                  <c:v>42423</c:v>
                </c:pt>
                <c:pt idx="2706">
                  <c:v>42424</c:v>
                </c:pt>
                <c:pt idx="2707">
                  <c:v>42425</c:v>
                </c:pt>
                <c:pt idx="2708">
                  <c:v>42426</c:v>
                </c:pt>
                <c:pt idx="2709">
                  <c:v>42429</c:v>
                </c:pt>
                <c:pt idx="2710">
                  <c:v>42430</c:v>
                </c:pt>
                <c:pt idx="2711">
                  <c:v>42431</c:v>
                </c:pt>
                <c:pt idx="2712">
                  <c:v>42432</c:v>
                </c:pt>
                <c:pt idx="2713">
                  <c:v>42433</c:v>
                </c:pt>
                <c:pt idx="2714">
                  <c:v>42436</c:v>
                </c:pt>
                <c:pt idx="2715">
                  <c:v>42437</c:v>
                </c:pt>
                <c:pt idx="2716">
                  <c:v>42438</c:v>
                </c:pt>
                <c:pt idx="2717">
                  <c:v>42439</c:v>
                </c:pt>
                <c:pt idx="2718">
                  <c:v>42440</c:v>
                </c:pt>
                <c:pt idx="2719">
                  <c:v>42443</c:v>
                </c:pt>
                <c:pt idx="2720">
                  <c:v>42444</c:v>
                </c:pt>
                <c:pt idx="2721">
                  <c:v>42445</c:v>
                </c:pt>
                <c:pt idx="2722">
                  <c:v>42446</c:v>
                </c:pt>
                <c:pt idx="2723">
                  <c:v>42447</c:v>
                </c:pt>
                <c:pt idx="2724">
                  <c:v>42450</c:v>
                </c:pt>
                <c:pt idx="2725">
                  <c:v>42451</c:v>
                </c:pt>
                <c:pt idx="2726">
                  <c:v>42452</c:v>
                </c:pt>
                <c:pt idx="2727">
                  <c:v>42453</c:v>
                </c:pt>
                <c:pt idx="2728">
                  <c:v>42457</c:v>
                </c:pt>
                <c:pt idx="2729">
                  <c:v>42458</c:v>
                </c:pt>
                <c:pt idx="2730">
                  <c:v>42459</c:v>
                </c:pt>
                <c:pt idx="2731">
                  <c:v>42460</c:v>
                </c:pt>
                <c:pt idx="2732">
                  <c:v>42461</c:v>
                </c:pt>
                <c:pt idx="2733">
                  <c:v>42464</c:v>
                </c:pt>
                <c:pt idx="2734">
                  <c:v>42465</c:v>
                </c:pt>
                <c:pt idx="2735">
                  <c:v>42466</c:v>
                </c:pt>
                <c:pt idx="2736">
                  <c:v>42467</c:v>
                </c:pt>
                <c:pt idx="2737">
                  <c:v>42468</c:v>
                </c:pt>
                <c:pt idx="2738">
                  <c:v>42471</c:v>
                </c:pt>
                <c:pt idx="2739">
                  <c:v>42472</c:v>
                </c:pt>
                <c:pt idx="2740">
                  <c:v>42473</c:v>
                </c:pt>
                <c:pt idx="2741">
                  <c:v>42474</c:v>
                </c:pt>
                <c:pt idx="2742">
                  <c:v>42475</c:v>
                </c:pt>
                <c:pt idx="2743">
                  <c:v>42478</c:v>
                </c:pt>
                <c:pt idx="2744">
                  <c:v>42479</c:v>
                </c:pt>
                <c:pt idx="2745">
                  <c:v>42480</c:v>
                </c:pt>
                <c:pt idx="2746">
                  <c:v>42482</c:v>
                </c:pt>
                <c:pt idx="2747">
                  <c:v>42485</c:v>
                </c:pt>
                <c:pt idx="2748">
                  <c:v>42486</c:v>
                </c:pt>
                <c:pt idx="2749">
                  <c:v>42487</c:v>
                </c:pt>
                <c:pt idx="2750">
                  <c:v>42488</c:v>
                </c:pt>
                <c:pt idx="2751">
                  <c:v>42489</c:v>
                </c:pt>
                <c:pt idx="2752">
                  <c:v>42492</c:v>
                </c:pt>
                <c:pt idx="2753">
                  <c:v>42493</c:v>
                </c:pt>
                <c:pt idx="2754">
                  <c:v>42494</c:v>
                </c:pt>
                <c:pt idx="2755">
                  <c:v>42495</c:v>
                </c:pt>
                <c:pt idx="2756">
                  <c:v>42496</c:v>
                </c:pt>
                <c:pt idx="2757">
                  <c:v>42499</c:v>
                </c:pt>
                <c:pt idx="2758">
                  <c:v>42500</c:v>
                </c:pt>
                <c:pt idx="2759">
                  <c:v>42501</c:v>
                </c:pt>
                <c:pt idx="2760">
                  <c:v>42502</c:v>
                </c:pt>
                <c:pt idx="2761">
                  <c:v>42503</c:v>
                </c:pt>
                <c:pt idx="2762">
                  <c:v>42506</c:v>
                </c:pt>
                <c:pt idx="2763">
                  <c:v>42507</c:v>
                </c:pt>
                <c:pt idx="2764">
                  <c:v>42508</c:v>
                </c:pt>
                <c:pt idx="2765">
                  <c:v>42509</c:v>
                </c:pt>
                <c:pt idx="2766">
                  <c:v>42510</c:v>
                </c:pt>
                <c:pt idx="2767">
                  <c:v>42513</c:v>
                </c:pt>
                <c:pt idx="2768">
                  <c:v>42514</c:v>
                </c:pt>
                <c:pt idx="2769">
                  <c:v>42515</c:v>
                </c:pt>
                <c:pt idx="2770">
                  <c:v>42517</c:v>
                </c:pt>
                <c:pt idx="2771">
                  <c:v>42520</c:v>
                </c:pt>
                <c:pt idx="2772">
                  <c:v>42521</c:v>
                </c:pt>
                <c:pt idx="2773">
                  <c:v>42522</c:v>
                </c:pt>
                <c:pt idx="2774">
                  <c:v>42523</c:v>
                </c:pt>
                <c:pt idx="2775">
                  <c:v>42524</c:v>
                </c:pt>
                <c:pt idx="2776">
                  <c:v>42527</c:v>
                </c:pt>
                <c:pt idx="2777">
                  <c:v>42528</c:v>
                </c:pt>
                <c:pt idx="2778">
                  <c:v>42529</c:v>
                </c:pt>
                <c:pt idx="2779">
                  <c:v>42530</c:v>
                </c:pt>
                <c:pt idx="2780">
                  <c:v>42531</c:v>
                </c:pt>
                <c:pt idx="2781">
                  <c:v>42534</c:v>
                </c:pt>
                <c:pt idx="2782">
                  <c:v>42535</c:v>
                </c:pt>
                <c:pt idx="2783">
                  <c:v>42536</c:v>
                </c:pt>
                <c:pt idx="2784">
                  <c:v>42537</c:v>
                </c:pt>
                <c:pt idx="2785">
                  <c:v>42538</c:v>
                </c:pt>
                <c:pt idx="2786">
                  <c:v>42541</c:v>
                </c:pt>
                <c:pt idx="2787">
                  <c:v>42542</c:v>
                </c:pt>
                <c:pt idx="2788">
                  <c:v>42543</c:v>
                </c:pt>
                <c:pt idx="2789">
                  <c:v>42544</c:v>
                </c:pt>
                <c:pt idx="2790">
                  <c:v>42545</c:v>
                </c:pt>
                <c:pt idx="2791">
                  <c:v>42548</c:v>
                </c:pt>
                <c:pt idx="2792">
                  <c:v>42549</c:v>
                </c:pt>
                <c:pt idx="2793">
                  <c:v>42550</c:v>
                </c:pt>
                <c:pt idx="2794">
                  <c:v>42551</c:v>
                </c:pt>
                <c:pt idx="2795">
                  <c:v>42552</c:v>
                </c:pt>
                <c:pt idx="2796">
                  <c:v>42555</c:v>
                </c:pt>
                <c:pt idx="2797">
                  <c:v>42556</c:v>
                </c:pt>
                <c:pt idx="2798">
                  <c:v>42557</c:v>
                </c:pt>
                <c:pt idx="2799">
                  <c:v>42558</c:v>
                </c:pt>
                <c:pt idx="2800">
                  <c:v>42559</c:v>
                </c:pt>
                <c:pt idx="2801">
                  <c:v>42562</c:v>
                </c:pt>
                <c:pt idx="2802">
                  <c:v>42563</c:v>
                </c:pt>
                <c:pt idx="2803">
                  <c:v>42564</c:v>
                </c:pt>
                <c:pt idx="2804">
                  <c:v>42565</c:v>
                </c:pt>
                <c:pt idx="2805">
                  <c:v>42566</c:v>
                </c:pt>
                <c:pt idx="2806">
                  <c:v>42569</c:v>
                </c:pt>
                <c:pt idx="2807">
                  <c:v>42570</c:v>
                </c:pt>
                <c:pt idx="2808">
                  <c:v>42571</c:v>
                </c:pt>
                <c:pt idx="2809">
                  <c:v>42572</c:v>
                </c:pt>
                <c:pt idx="2810">
                  <c:v>42573</c:v>
                </c:pt>
                <c:pt idx="2811">
                  <c:v>42576</c:v>
                </c:pt>
                <c:pt idx="2812">
                  <c:v>42577</c:v>
                </c:pt>
                <c:pt idx="2813">
                  <c:v>42578</c:v>
                </c:pt>
                <c:pt idx="2814">
                  <c:v>42579</c:v>
                </c:pt>
                <c:pt idx="2815">
                  <c:v>42580</c:v>
                </c:pt>
                <c:pt idx="2816">
                  <c:v>42583</c:v>
                </c:pt>
                <c:pt idx="2817">
                  <c:v>42584</c:v>
                </c:pt>
                <c:pt idx="2818">
                  <c:v>42585</c:v>
                </c:pt>
                <c:pt idx="2819">
                  <c:v>42586</c:v>
                </c:pt>
                <c:pt idx="2820">
                  <c:v>42587</c:v>
                </c:pt>
                <c:pt idx="2821">
                  <c:v>42590</c:v>
                </c:pt>
                <c:pt idx="2822">
                  <c:v>42591</c:v>
                </c:pt>
                <c:pt idx="2823">
                  <c:v>42592</c:v>
                </c:pt>
                <c:pt idx="2824">
                  <c:v>42593</c:v>
                </c:pt>
                <c:pt idx="2825">
                  <c:v>42594</c:v>
                </c:pt>
                <c:pt idx="2826">
                  <c:v>42597</c:v>
                </c:pt>
                <c:pt idx="2827">
                  <c:v>42598</c:v>
                </c:pt>
                <c:pt idx="2828">
                  <c:v>42599</c:v>
                </c:pt>
                <c:pt idx="2829">
                  <c:v>42600</c:v>
                </c:pt>
                <c:pt idx="2830">
                  <c:v>42601</c:v>
                </c:pt>
                <c:pt idx="2831">
                  <c:v>42604</c:v>
                </c:pt>
                <c:pt idx="2832">
                  <c:v>42605</c:v>
                </c:pt>
                <c:pt idx="2833">
                  <c:v>42606</c:v>
                </c:pt>
                <c:pt idx="2834">
                  <c:v>42607</c:v>
                </c:pt>
                <c:pt idx="2835">
                  <c:v>42608</c:v>
                </c:pt>
                <c:pt idx="2836">
                  <c:v>42611</c:v>
                </c:pt>
                <c:pt idx="2837">
                  <c:v>42612</c:v>
                </c:pt>
                <c:pt idx="2838">
                  <c:v>42613</c:v>
                </c:pt>
                <c:pt idx="2839">
                  <c:v>42614</c:v>
                </c:pt>
                <c:pt idx="2840">
                  <c:v>42615</c:v>
                </c:pt>
                <c:pt idx="2841">
                  <c:v>42618</c:v>
                </c:pt>
                <c:pt idx="2842">
                  <c:v>42619</c:v>
                </c:pt>
                <c:pt idx="2843">
                  <c:v>42621</c:v>
                </c:pt>
                <c:pt idx="2844">
                  <c:v>42622</c:v>
                </c:pt>
                <c:pt idx="2845">
                  <c:v>42625</c:v>
                </c:pt>
                <c:pt idx="2846">
                  <c:v>42626</c:v>
                </c:pt>
                <c:pt idx="2847">
                  <c:v>42627</c:v>
                </c:pt>
                <c:pt idx="2848">
                  <c:v>42628</c:v>
                </c:pt>
                <c:pt idx="2849">
                  <c:v>42629</c:v>
                </c:pt>
                <c:pt idx="2850">
                  <c:v>42632</c:v>
                </c:pt>
                <c:pt idx="2851">
                  <c:v>42633</c:v>
                </c:pt>
                <c:pt idx="2852">
                  <c:v>42634</c:v>
                </c:pt>
                <c:pt idx="2853">
                  <c:v>42635</c:v>
                </c:pt>
                <c:pt idx="2854">
                  <c:v>42636</c:v>
                </c:pt>
                <c:pt idx="2855">
                  <c:v>42639</c:v>
                </c:pt>
                <c:pt idx="2856">
                  <c:v>42640</c:v>
                </c:pt>
                <c:pt idx="2857">
                  <c:v>42641</c:v>
                </c:pt>
                <c:pt idx="2858">
                  <c:v>42642</c:v>
                </c:pt>
                <c:pt idx="2859">
                  <c:v>42643</c:v>
                </c:pt>
                <c:pt idx="2860">
                  <c:v>42646</c:v>
                </c:pt>
                <c:pt idx="2861">
                  <c:v>42647</c:v>
                </c:pt>
                <c:pt idx="2862">
                  <c:v>42648</c:v>
                </c:pt>
                <c:pt idx="2863">
                  <c:v>42649</c:v>
                </c:pt>
                <c:pt idx="2864">
                  <c:v>42650</c:v>
                </c:pt>
                <c:pt idx="2865">
                  <c:v>42653</c:v>
                </c:pt>
                <c:pt idx="2866">
                  <c:v>42654</c:v>
                </c:pt>
                <c:pt idx="2867">
                  <c:v>42656</c:v>
                </c:pt>
                <c:pt idx="2868">
                  <c:v>42657</c:v>
                </c:pt>
                <c:pt idx="2869">
                  <c:v>42660</c:v>
                </c:pt>
                <c:pt idx="2870">
                  <c:v>42661</c:v>
                </c:pt>
                <c:pt idx="2871">
                  <c:v>42662</c:v>
                </c:pt>
                <c:pt idx="2872">
                  <c:v>42663</c:v>
                </c:pt>
                <c:pt idx="2873">
                  <c:v>42664</c:v>
                </c:pt>
                <c:pt idx="2874">
                  <c:v>42667</c:v>
                </c:pt>
                <c:pt idx="2875">
                  <c:v>42668</c:v>
                </c:pt>
                <c:pt idx="2876">
                  <c:v>42669</c:v>
                </c:pt>
                <c:pt idx="2877">
                  <c:v>42670</c:v>
                </c:pt>
                <c:pt idx="2878">
                  <c:v>42671</c:v>
                </c:pt>
                <c:pt idx="2879">
                  <c:v>42674</c:v>
                </c:pt>
                <c:pt idx="2880">
                  <c:v>42675</c:v>
                </c:pt>
                <c:pt idx="2881">
                  <c:v>42677</c:v>
                </c:pt>
                <c:pt idx="2882">
                  <c:v>42678</c:v>
                </c:pt>
                <c:pt idx="2883">
                  <c:v>42681</c:v>
                </c:pt>
                <c:pt idx="2884">
                  <c:v>42682</c:v>
                </c:pt>
                <c:pt idx="2885">
                  <c:v>42683</c:v>
                </c:pt>
                <c:pt idx="2886">
                  <c:v>42684</c:v>
                </c:pt>
                <c:pt idx="2887">
                  <c:v>42685</c:v>
                </c:pt>
                <c:pt idx="2888">
                  <c:v>42688</c:v>
                </c:pt>
                <c:pt idx="2889">
                  <c:v>42690</c:v>
                </c:pt>
                <c:pt idx="2890">
                  <c:v>42691</c:v>
                </c:pt>
                <c:pt idx="2891">
                  <c:v>42692</c:v>
                </c:pt>
                <c:pt idx="2892">
                  <c:v>42695</c:v>
                </c:pt>
                <c:pt idx="2893">
                  <c:v>42696</c:v>
                </c:pt>
                <c:pt idx="2894">
                  <c:v>42697</c:v>
                </c:pt>
                <c:pt idx="2895">
                  <c:v>42698</c:v>
                </c:pt>
                <c:pt idx="2896">
                  <c:v>42699</c:v>
                </c:pt>
                <c:pt idx="2897">
                  <c:v>42702</c:v>
                </c:pt>
                <c:pt idx="2898">
                  <c:v>42703</c:v>
                </c:pt>
                <c:pt idx="2899">
                  <c:v>42704</c:v>
                </c:pt>
                <c:pt idx="2900">
                  <c:v>42705</c:v>
                </c:pt>
                <c:pt idx="2901">
                  <c:v>42706</c:v>
                </c:pt>
                <c:pt idx="2902">
                  <c:v>42709</c:v>
                </c:pt>
                <c:pt idx="2903">
                  <c:v>42710</c:v>
                </c:pt>
                <c:pt idx="2904">
                  <c:v>42711</c:v>
                </c:pt>
                <c:pt idx="2905">
                  <c:v>42712</c:v>
                </c:pt>
                <c:pt idx="2906">
                  <c:v>42713</c:v>
                </c:pt>
                <c:pt idx="2907">
                  <c:v>42716</c:v>
                </c:pt>
                <c:pt idx="2908">
                  <c:v>42717</c:v>
                </c:pt>
                <c:pt idx="2909">
                  <c:v>42718</c:v>
                </c:pt>
                <c:pt idx="2910">
                  <c:v>42719</c:v>
                </c:pt>
                <c:pt idx="2911">
                  <c:v>42720</c:v>
                </c:pt>
                <c:pt idx="2912">
                  <c:v>42723</c:v>
                </c:pt>
                <c:pt idx="2913">
                  <c:v>42724</c:v>
                </c:pt>
                <c:pt idx="2914">
                  <c:v>42725</c:v>
                </c:pt>
                <c:pt idx="2915">
                  <c:v>42726</c:v>
                </c:pt>
                <c:pt idx="2916">
                  <c:v>42727</c:v>
                </c:pt>
                <c:pt idx="2917">
                  <c:v>42730</c:v>
                </c:pt>
                <c:pt idx="2918">
                  <c:v>42731</c:v>
                </c:pt>
                <c:pt idx="2919">
                  <c:v>42732</c:v>
                </c:pt>
                <c:pt idx="2920">
                  <c:v>42733</c:v>
                </c:pt>
                <c:pt idx="2921">
                  <c:v>42737</c:v>
                </c:pt>
                <c:pt idx="2922">
                  <c:v>42738</c:v>
                </c:pt>
                <c:pt idx="2923">
                  <c:v>42739</c:v>
                </c:pt>
                <c:pt idx="2924">
                  <c:v>42740</c:v>
                </c:pt>
                <c:pt idx="2925">
                  <c:v>42741</c:v>
                </c:pt>
                <c:pt idx="2926">
                  <c:v>42744</c:v>
                </c:pt>
                <c:pt idx="2927">
                  <c:v>42745</c:v>
                </c:pt>
                <c:pt idx="2928">
                  <c:v>42746</c:v>
                </c:pt>
                <c:pt idx="2929">
                  <c:v>42747</c:v>
                </c:pt>
                <c:pt idx="2930">
                  <c:v>42748</c:v>
                </c:pt>
                <c:pt idx="2931">
                  <c:v>42751</c:v>
                </c:pt>
                <c:pt idx="2932">
                  <c:v>42752</c:v>
                </c:pt>
                <c:pt idx="2933">
                  <c:v>42753</c:v>
                </c:pt>
                <c:pt idx="2934">
                  <c:v>42754</c:v>
                </c:pt>
                <c:pt idx="2935">
                  <c:v>42755</c:v>
                </c:pt>
                <c:pt idx="2936">
                  <c:v>42758</c:v>
                </c:pt>
                <c:pt idx="2937">
                  <c:v>42759</c:v>
                </c:pt>
                <c:pt idx="2938">
                  <c:v>42761</c:v>
                </c:pt>
                <c:pt idx="2939">
                  <c:v>42762</c:v>
                </c:pt>
                <c:pt idx="2940">
                  <c:v>42765</c:v>
                </c:pt>
                <c:pt idx="2941">
                  <c:v>42766</c:v>
                </c:pt>
                <c:pt idx="2942">
                  <c:v>42767</c:v>
                </c:pt>
                <c:pt idx="2943">
                  <c:v>42768</c:v>
                </c:pt>
                <c:pt idx="2944">
                  <c:v>42769</c:v>
                </c:pt>
                <c:pt idx="2945">
                  <c:v>42772</c:v>
                </c:pt>
                <c:pt idx="2946">
                  <c:v>42773</c:v>
                </c:pt>
                <c:pt idx="2947">
                  <c:v>42774</c:v>
                </c:pt>
                <c:pt idx="2948">
                  <c:v>42775</c:v>
                </c:pt>
                <c:pt idx="2949">
                  <c:v>42776</c:v>
                </c:pt>
                <c:pt idx="2950">
                  <c:v>42779</c:v>
                </c:pt>
                <c:pt idx="2951">
                  <c:v>42780</c:v>
                </c:pt>
                <c:pt idx="2952">
                  <c:v>42781</c:v>
                </c:pt>
                <c:pt idx="2953">
                  <c:v>42782</c:v>
                </c:pt>
                <c:pt idx="2954">
                  <c:v>42783</c:v>
                </c:pt>
                <c:pt idx="2955">
                  <c:v>42786</c:v>
                </c:pt>
                <c:pt idx="2956">
                  <c:v>42787</c:v>
                </c:pt>
                <c:pt idx="2957">
                  <c:v>42788</c:v>
                </c:pt>
                <c:pt idx="2958">
                  <c:v>42789</c:v>
                </c:pt>
                <c:pt idx="2959">
                  <c:v>42790</c:v>
                </c:pt>
                <c:pt idx="2960">
                  <c:v>42795</c:v>
                </c:pt>
                <c:pt idx="2961">
                  <c:v>42796</c:v>
                </c:pt>
                <c:pt idx="2962">
                  <c:v>42797</c:v>
                </c:pt>
                <c:pt idx="2963">
                  <c:v>42800</c:v>
                </c:pt>
                <c:pt idx="2964">
                  <c:v>42801</c:v>
                </c:pt>
                <c:pt idx="2965">
                  <c:v>42802</c:v>
                </c:pt>
                <c:pt idx="2966">
                  <c:v>42803</c:v>
                </c:pt>
                <c:pt idx="2967">
                  <c:v>42804</c:v>
                </c:pt>
                <c:pt idx="2968">
                  <c:v>42807</c:v>
                </c:pt>
                <c:pt idx="2969">
                  <c:v>42808</c:v>
                </c:pt>
                <c:pt idx="2970">
                  <c:v>42809</c:v>
                </c:pt>
                <c:pt idx="2971">
                  <c:v>42810</c:v>
                </c:pt>
                <c:pt idx="2972">
                  <c:v>42811</c:v>
                </c:pt>
                <c:pt idx="2973">
                  <c:v>42814</c:v>
                </c:pt>
                <c:pt idx="2974">
                  <c:v>42815</c:v>
                </c:pt>
                <c:pt idx="2975">
                  <c:v>42816</c:v>
                </c:pt>
                <c:pt idx="2976">
                  <c:v>42817</c:v>
                </c:pt>
                <c:pt idx="2977">
                  <c:v>42818</c:v>
                </c:pt>
                <c:pt idx="2978">
                  <c:v>42821</c:v>
                </c:pt>
                <c:pt idx="2979">
                  <c:v>42822</c:v>
                </c:pt>
                <c:pt idx="2980">
                  <c:v>42823</c:v>
                </c:pt>
                <c:pt idx="2981">
                  <c:v>42824</c:v>
                </c:pt>
                <c:pt idx="2982">
                  <c:v>42825</c:v>
                </c:pt>
                <c:pt idx="2983">
                  <c:v>42828</c:v>
                </c:pt>
                <c:pt idx="2984">
                  <c:v>42829</c:v>
                </c:pt>
                <c:pt idx="2985">
                  <c:v>42830</c:v>
                </c:pt>
                <c:pt idx="2986">
                  <c:v>42831</c:v>
                </c:pt>
                <c:pt idx="2987">
                  <c:v>42832</c:v>
                </c:pt>
                <c:pt idx="2988">
                  <c:v>42835</c:v>
                </c:pt>
                <c:pt idx="2989">
                  <c:v>42836</c:v>
                </c:pt>
                <c:pt idx="2990">
                  <c:v>42837</c:v>
                </c:pt>
                <c:pt idx="2991">
                  <c:v>42838</c:v>
                </c:pt>
                <c:pt idx="2992">
                  <c:v>42842</c:v>
                </c:pt>
                <c:pt idx="2993">
                  <c:v>42843</c:v>
                </c:pt>
                <c:pt idx="2994">
                  <c:v>42844</c:v>
                </c:pt>
                <c:pt idx="2995">
                  <c:v>42845</c:v>
                </c:pt>
                <c:pt idx="2996">
                  <c:v>42849</c:v>
                </c:pt>
                <c:pt idx="2997">
                  <c:v>42850</c:v>
                </c:pt>
                <c:pt idx="2998">
                  <c:v>42851</c:v>
                </c:pt>
                <c:pt idx="2999">
                  <c:v>42852</c:v>
                </c:pt>
                <c:pt idx="3000">
                  <c:v>42853</c:v>
                </c:pt>
                <c:pt idx="3001">
                  <c:v>42857</c:v>
                </c:pt>
                <c:pt idx="3002">
                  <c:v>42858</c:v>
                </c:pt>
                <c:pt idx="3003">
                  <c:v>42859</c:v>
                </c:pt>
                <c:pt idx="3004">
                  <c:v>42860</c:v>
                </c:pt>
                <c:pt idx="3005">
                  <c:v>42863</c:v>
                </c:pt>
                <c:pt idx="3006">
                  <c:v>42864</c:v>
                </c:pt>
                <c:pt idx="3007">
                  <c:v>42865</c:v>
                </c:pt>
                <c:pt idx="3008">
                  <c:v>42866</c:v>
                </c:pt>
                <c:pt idx="3009">
                  <c:v>42867</c:v>
                </c:pt>
                <c:pt idx="3010">
                  <c:v>42870</c:v>
                </c:pt>
                <c:pt idx="3011">
                  <c:v>42871</c:v>
                </c:pt>
                <c:pt idx="3012">
                  <c:v>42872</c:v>
                </c:pt>
                <c:pt idx="3013">
                  <c:v>42873</c:v>
                </c:pt>
                <c:pt idx="3014">
                  <c:v>42874</c:v>
                </c:pt>
                <c:pt idx="3015">
                  <c:v>42877</c:v>
                </c:pt>
                <c:pt idx="3016">
                  <c:v>42878</c:v>
                </c:pt>
                <c:pt idx="3017">
                  <c:v>42879</c:v>
                </c:pt>
                <c:pt idx="3018">
                  <c:v>42880</c:v>
                </c:pt>
                <c:pt idx="3019">
                  <c:v>42881</c:v>
                </c:pt>
                <c:pt idx="3020">
                  <c:v>42884</c:v>
                </c:pt>
                <c:pt idx="3021">
                  <c:v>42885</c:v>
                </c:pt>
                <c:pt idx="3022">
                  <c:v>42886</c:v>
                </c:pt>
                <c:pt idx="3023">
                  <c:v>42887</c:v>
                </c:pt>
                <c:pt idx="3024">
                  <c:v>42888</c:v>
                </c:pt>
                <c:pt idx="3025">
                  <c:v>42891</c:v>
                </c:pt>
                <c:pt idx="3026">
                  <c:v>42892</c:v>
                </c:pt>
                <c:pt idx="3027">
                  <c:v>42893</c:v>
                </c:pt>
                <c:pt idx="3028">
                  <c:v>42894</c:v>
                </c:pt>
                <c:pt idx="3029">
                  <c:v>42895</c:v>
                </c:pt>
                <c:pt idx="3030">
                  <c:v>42898</c:v>
                </c:pt>
                <c:pt idx="3031">
                  <c:v>42899</c:v>
                </c:pt>
                <c:pt idx="3032">
                  <c:v>42900</c:v>
                </c:pt>
                <c:pt idx="3033">
                  <c:v>42901</c:v>
                </c:pt>
                <c:pt idx="3034">
                  <c:v>42902</c:v>
                </c:pt>
                <c:pt idx="3035">
                  <c:v>42905</c:v>
                </c:pt>
                <c:pt idx="3036">
                  <c:v>42906</c:v>
                </c:pt>
                <c:pt idx="3037">
                  <c:v>42907</c:v>
                </c:pt>
                <c:pt idx="3038">
                  <c:v>42908</c:v>
                </c:pt>
                <c:pt idx="3039">
                  <c:v>42909</c:v>
                </c:pt>
                <c:pt idx="3040">
                  <c:v>42912</c:v>
                </c:pt>
                <c:pt idx="3041">
                  <c:v>42913</c:v>
                </c:pt>
                <c:pt idx="3042">
                  <c:v>42914</c:v>
                </c:pt>
                <c:pt idx="3043">
                  <c:v>42915</c:v>
                </c:pt>
                <c:pt idx="3044">
                  <c:v>42916</c:v>
                </c:pt>
                <c:pt idx="3045">
                  <c:v>42919</c:v>
                </c:pt>
                <c:pt idx="3046">
                  <c:v>42920</c:v>
                </c:pt>
                <c:pt idx="3047">
                  <c:v>42921</c:v>
                </c:pt>
                <c:pt idx="3048">
                  <c:v>42922</c:v>
                </c:pt>
                <c:pt idx="3049">
                  <c:v>42923</c:v>
                </c:pt>
                <c:pt idx="3050">
                  <c:v>42926</c:v>
                </c:pt>
                <c:pt idx="3051">
                  <c:v>42927</c:v>
                </c:pt>
                <c:pt idx="3052">
                  <c:v>42928</c:v>
                </c:pt>
                <c:pt idx="3053">
                  <c:v>42929</c:v>
                </c:pt>
                <c:pt idx="3054">
                  <c:v>42930</c:v>
                </c:pt>
                <c:pt idx="3055">
                  <c:v>42933</c:v>
                </c:pt>
                <c:pt idx="3056">
                  <c:v>42934</c:v>
                </c:pt>
                <c:pt idx="3057">
                  <c:v>42935</c:v>
                </c:pt>
                <c:pt idx="3058">
                  <c:v>42936</c:v>
                </c:pt>
                <c:pt idx="3059">
                  <c:v>42937</c:v>
                </c:pt>
                <c:pt idx="3060">
                  <c:v>42940</c:v>
                </c:pt>
                <c:pt idx="3061">
                  <c:v>42941</c:v>
                </c:pt>
                <c:pt idx="3062">
                  <c:v>42942</c:v>
                </c:pt>
                <c:pt idx="3063">
                  <c:v>42943</c:v>
                </c:pt>
                <c:pt idx="3064">
                  <c:v>42944</c:v>
                </c:pt>
                <c:pt idx="3065">
                  <c:v>42947</c:v>
                </c:pt>
                <c:pt idx="3066">
                  <c:v>42948</c:v>
                </c:pt>
                <c:pt idx="3067">
                  <c:v>42949</c:v>
                </c:pt>
                <c:pt idx="3068">
                  <c:v>42950</c:v>
                </c:pt>
                <c:pt idx="3069">
                  <c:v>42951</c:v>
                </c:pt>
                <c:pt idx="3070">
                  <c:v>42954</c:v>
                </c:pt>
                <c:pt idx="3071">
                  <c:v>42955</c:v>
                </c:pt>
                <c:pt idx="3072">
                  <c:v>42956</c:v>
                </c:pt>
                <c:pt idx="3073">
                  <c:v>42957</c:v>
                </c:pt>
                <c:pt idx="3074">
                  <c:v>42958</c:v>
                </c:pt>
                <c:pt idx="3075">
                  <c:v>42961</c:v>
                </c:pt>
                <c:pt idx="3076">
                  <c:v>42962</c:v>
                </c:pt>
                <c:pt idx="3077">
                  <c:v>42963</c:v>
                </c:pt>
                <c:pt idx="3078">
                  <c:v>42964</c:v>
                </c:pt>
                <c:pt idx="3079">
                  <c:v>42965</c:v>
                </c:pt>
                <c:pt idx="3080">
                  <c:v>42968</c:v>
                </c:pt>
                <c:pt idx="3081">
                  <c:v>42969</c:v>
                </c:pt>
                <c:pt idx="3082">
                  <c:v>42970</c:v>
                </c:pt>
                <c:pt idx="3083">
                  <c:v>42971</c:v>
                </c:pt>
                <c:pt idx="3084">
                  <c:v>42972</c:v>
                </c:pt>
                <c:pt idx="3085">
                  <c:v>42975</c:v>
                </c:pt>
                <c:pt idx="3086">
                  <c:v>42976</c:v>
                </c:pt>
                <c:pt idx="3087">
                  <c:v>42977</c:v>
                </c:pt>
                <c:pt idx="3088">
                  <c:v>42978</c:v>
                </c:pt>
                <c:pt idx="3089">
                  <c:v>42979</c:v>
                </c:pt>
                <c:pt idx="3090">
                  <c:v>42982</c:v>
                </c:pt>
                <c:pt idx="3091">
                  <c:v>42983</c:v>
                </c:pt>
                <c:pt idx="3092">
                  <c:v>42984</c:v>
                </c:pt>
                <c:pt idx="3093">
                  <c:v>42985</c:v>
                </c:pt>
                <c:pt idx="3094">
                  <c:v>42986</c:v>
                </c:pt>
                <c:pt idx="3095">
                  <c:v>42989</c:v>
                </c:pt>
                <c:pt idx="3096">
                  <c:v>42990</c:v>
                </c:pt>
                <c:pt idx="3097">
                  <c:v>42991</c:v>
                </c:pt>
                <c:pt idx="3098">
                  <c:v>42992</c:v>
                </c:pt>
                <c:pt idx="3099">
                  <c:v>42993</c:v>
                </c:pt>
                <c:pt idx="3100">
                  <c:v>42996</c:v>
                </c:pt>
                <c:pt idx="3101">
                  <c:v>42997</c:v>
                </c:pt>
                <c:pt idx="3102">
                  <c:v>42998</c:v>
                </c:pt>
                <c:pt idx="3103">
                  <c:v>42999</c:v>
                </c:pt>
                <c:pt idx="3104">
                  <c:v>43000</c:v>
                </c:pt>
                <c:pt idx="3105">
                  <c:v>43003</c:v>
                </c:pt>
                <c:pt idx="3106">
                  <c:v>43004</c:v>
                </c:pt>
                <c:pt idx="3107">
                  <c:v>43005</c:v>
                </c:pt>
                <c:pt idx="3108">
                  <c:v>43006</c:v>
                </c:pt>
                <c:pt idx="3109">
                  <c:v>43007</c:v>
                </c:pt>
                <c:pt idx="3110">
                  <c:v>43010</c:v>
                </c:pt>
                <c:pt idx="3111">
                  <c:v>43011</c:v>
                </c:pt>
                <c:pt idx="3112">
                  <c:v>43012</c:v>
                </c:pt>
                <c:pt idx="3113">
                  <c:v>43013</c:v>
                </c:pt>
                <c:pt idx="3114">
                  <c:v>43014</c:v>
                </c:pt>
                <c:pt idx="3115">
                  <c:v>43017</c:v>
                </c:pt>
                <c:pt idx="3116">
                  <c:v>43018</c:v>
                </c:pt>
                <c:pt idx="3117">
                  <c:v>43019</c:v>
                </c:pt>
                <c:pt idx="3118">
                  <c:v>43020</c:v>
                </c:pt>
                <c:pt idx="3119">
                  <c:v>43021</c:v>
                </c:pt>
                <c:pt idx="3120">
                  <c:v>43024</c:v>
                </c:pt>
                <c:pt idx="3121">
                  <c:v>43025</c:v>
                </c:pt>
                <c:pt idx="3122">
                  <c:v>43026</c:v>
                </c:pt>
                <c:pt idx="3123">
                  <c:v>43027</c:v>
                </c:pt>
                <c:pt idx="3124">
                  <c:v>43028</c:v>
                </c:pt>
                <c:pt idx="3125">
                  <c:v>43031</c:v>
                </c:pt>
                <c:pt idx="3126">
                  <c:v>43032</c:v>
                </c:pt>
                <c:pt idx="3127">
                  <c:v>43033</c:v>
                </c:pt>
                <c:pt idx="3128">
                  <c:v>43034</c:v>
                </c:pt>
                <c:pt idx="3129">
                  <c:v>43035</c:v>
                </c:pt>
                <c:pt idx="3130">
                  <c:v>43038</c:v>
                </c:pt>
                <c:pt idx="3131">
                  <c:v>43039</c:v>
                </c:pt>
                <c:pt idx="3132">
                  <c:v>43040</c:v>
                </c:pt>
                <c:pt idx="3133">
                  <c:v>43041</c:v>
                </c:pt>
                <c:pt idx="3134">
                  <c:v>43042</c:v>
                </c:pt>
                <c:pt idx="3135">
                  <c:v>43045</c:v>
                </c:pt>
                <c:pt idx="3136">
                  <c:v>43046</c:v>
                </c:pt>
                <c:pt idx="3137">
                  <c:v>43047</c:v>
                </c:pt>
                <c:pt idx="3138">
                  <c:v>43048</c:v>
                </c:pt>
                <c:pt idx="3139">
                  <c:v>43049</c:v>
                </c:pt>
                <c:pt idx="3140">
                  <c:v>43052</c:v>
                </c:pt>
                <c:pt idx="3141">
                  <c:v>43053</c:v>
                </c:pt>
                <c:pt idx="3142">
                  <c:v>43054</c:v>
                </c:pt>
                <c:pt idx="3143">
                  <c:v>43055</c:v>
                </c:pt>
                <c:pt idx="3144">
                  <c:v>43056</c:v>
                </c:pt>
                <c:pt idx="3145">
                  <c:v>43059</c:v>
                </c:pt>
                <c:pt idx="3146">
                  <c:v>43060</c:v>
                </c:pt>
                <c:pt idx="3147">
                  <c:v>43061</c:v>
                </c:pt>
                <c:pt idx="3148">
                  <c:v>43062</c:v>
                </c:pt>
                <c:pt idx="3149">
                  <c:v>43063</c:v>
                </c:pt>
                <c:pt idx="3150">
                  <c:v>43066</c:v>
                </c:pt>
                <c:pt idx="3151">
                  <c:v>43067</c:v>
                </c:pt>
                <c:pt idx="3152">
                  <c:v>43068</c:v>
                </c:pt>
                <c:pt idx="3153">
                  <c:v>43069</c:v>
                </c:pt>
                <c:pt idx="3154">
                  <c:v>43070</c:v>
                </c:pt>
                <c:pt idx="3155">
                  <c:v>43073</c:v>
                </c:pt>
                <c:pt idx="3156">
                  <c:v>43074</c:v>
                </c:pt>
                <c:pt idx="3157">
                  <c:v>43075</c:v>
                </c:pt>
                <c:pt idx="3158">
                  <c:v>43076</c:v>
                </c:pt>
                <c:pt idx="3159">
                  <c:v>43077</c:v>
                </c:pt>
                <c:pt idx="3160">
                  <c:v>43080</c:v>
                </c:pt>
                <c:pt idx="3161">
                  <c:v>43081</c:v>
                </c:pt>
                <c:pt idx="3162">
                  <c:v>43082</c:v>
                </c:pt>
                <c:pt idx="3163">
                  <c:v>43083</c:v>
                </c:pt>
                <c:pt idx="3164">
                  <c:v>43084</c:v>
                </c:pt>
                <c:pt idx="3165">
                  <c:v>43087</c:v>
                </c:pt>
                <c:pt idx="3166">
                  <c:v>43088</c:v>
                </c:pt>
                <c:pt idx="3167">
                  <c:v>43089</c:v>
                </c:pt>
                <c:pt idx="3168">
                  <c:v>43090</c:v>
                </c:pt>
                <c:pt idx="3169">
                  <c:v>43091</c:v>
                </c:pt>
                <c:pt idx="3170">
                  <c:v>43094</c:v>
                </c:pt>
                <c:pt idx="3171">
                  <c:v>43095</c:v>
                </c:pt>
                <c:pt idx="3172">
                  <c:v>43096</c:v>
                </c:pt>
                <c:pt idx="3173">
                  <c:v>43097</c:v>
                </c:pt>
                <c:pt idx="3174">
                  <c:v>43098</c:v>
                </c:pt>
                <c:pt idx="3175">
                  <c:v>43102</c:v>
                </c:pt>
                <c:pt idx="3176">
                  <c:v>43103</c:v>
                </c:pt>
                <c:pt idx="3177">
                  <c:v>43104</c:v>
                </c:pt>
                <c:pt idx="3178">
                  <c:v>43105</c:v>
                </c:pt>
                <c:pt idx="3179">
                  <c:v>43108</c:v>
                </c:pt>
                <c:pt idx="3180">
                  <c:v>43109</c:v>
                </c:pt>
                <c:pt idx="3181">
                  <c:v>43110</c:v>
                </c:pt>
                <c:pt idx="3182">
                  <c:v>43111</c:v>
                </c:pt>
                <c:pt idx="3183">
                  <c:v>43112</c:v>
                </c:pt>
                <c:pt idx="3184">
                  <c:v>43115</c:v>
                </c:pt>
                <c:pt idx="3185">
                  <c:v>43116</c:v>
                </c:pt>
                <c:pt idx="3186">
                  <c:v>43117</c:v>
                </c:pt>
                <c:pt idx="3187">
                  <c:v>43118</c:v>
                </c:pt>
                <c:pt idx="3188">
                  <c:v>43119</c:v>
                </c:pt>
                <c:pt idx="3189">
                  <c:v>43122</c:v>
                </c:pt>
                <c:pt idx="3190">
                  <c:v>43123</c:v>
                </c:pt>
                <c:pt idx="3191">
                  <c:v>43124</c:v>
                </c:pt>
                <c:pt idx="3192">
                  <c:v>43125</c:v>
                </c:pt>
                <c:pt idx="3193">
                  <c:v>43126</c:v>
                </c:pt>
                <c:pt idx="3194">
                  <c:v>43129</c:v>
                </c:pt>
                <c:pt idx="3195">
                  <c:v>43130</c:v>
                </c:pt>
                <c:pt idx="3196">
                  <c:v>43131</c:v>
                </c:pt>
                <c:pt idx="3197">
                  <c:v>43132</c:v>
                </c:pt>
                <c:pt idx="3198">
                  <c:v>43133</c:v>
                </c:pt>
                <c:pt idx="3199">
                  <c:v>43136</c:v>
                </c:pt>
                <c:pt idx="3200">
                  <c:v>43137</c:v>
                </c:pt>
                <c:pt idx="3201">
                  <c:v>43138</c:v>
                </c:pt>
                <c:pt idx="3202">
                  <c:v>43139</c:v>
                </c:pt>
                <c:pt idx="3203">
                  <c:v>43140</c:v>
                </c:pt>
                <c:pt idx="3204">
                  <c:v>43145</c:v>
                </c:pt>
                <c:pt idx="3205">
                  <c:v>43146</c:v>
                </c:pt>
                <c:pt idx="3206">
                  <c:v>43147</c:v>
                </c:pt>
                <c:pt idx="3207">
                  <c:v>43150</c:v>
                </c:pt>
                <c:pt idx="3208">
                  <c:v>43151</c:v>
                </c:pt>
                <c:pt idx="3209">
                  <c:v>43152</c:v>
                </c:pt>
                <c:pt idx="3210">
                  <c:v>43153</c:v>
                </c:pt>
                <c:pt idx="3211">
                  <c:v>43154</c:v>
                </c:pt>
                <c:pt idx="3212">
                  <c:v>43157</c:v>
                </c:pt>
                <c:pt idx="3213">
                  <c:v>43158</c:v>
                </c:pt>
                <c:pt idx="3214">
                  <c:v>43159</c:v>
                </c:pt>
                <c:pt idx="3215">
                  <c:v>43160</c:v>
                </c:pt>
                <c:pt idx="3216">
                  <c:v>43161</c:v>
                </c:pt>
                <c:pt idx="3217">
                  <c:v>43164</c:v>
                </c:pt>
                <c:pt idx="3218">
                  <c:v>43165</c:v>
                </c:pt>
                <c:pt idx="3219">
                  <c:v>43166</c:v>
                </c:pt>
                <c:pt idx="3220">
                  <c:v>43167</c:v>
                </c:pt>
                <c:pt idx="3221">
                  <c:v>43168</c:v>
                </c:pt>
                <c:pt idx="3222">
                  <c:v>43171</c:v>
                </c:pt>
                <c:pt idx="3223">
                  <c:v>43172</c:v>
                </c:pt>
                <c:pt idx="3224">
                  <c:v>43173</c:v>
                </c:pt>
                <c:pt idx="3225">
                  <c:v>43174</c:v>
                </c:pt>
                <c:pt idx="3226">
                  <c:v>43175</c:v>
                </c:pt>
                <c:pt idx="3227">
                  <c:v>43178</c:v>
                </c:pt>
                <c:pt idx="3228">
                  <c:v>43179</c:v>
                </c:pt>
                <c:pt idx="3229">
                  <c:v>43180</c:v>
                </c:pt>
                <c:pt idx="3230">
                  <c:v>43181</c:v>
                </c:pt>
                <c:pt idx="3231">
                  <c:v>43182</c:v>
                </c:pt>
                <c:pt idx="3232">
                  <c:v>43185</c:v>
                </c:pt>
                <c:pt idx="3233">
                  <c:v>43186</c:v>
                </c:pt>
                <c:pt idx="3234">
                  <c:v>43187</c:v>
                </c:pt>
                <c:pt idx="3235">
                  <c:v>43188</c:v>
                </c:pt>
                <c:pt idx="3236">
                  <c:v>43192</c:v>
                </c:pt>
                <c:pt idx="3237">
                  <c:v>43193</c:v>
                </c:pt>
                <c:pt idx="3238">
                  <c:v>43194</c:v>
                </c:pt>
                <c:pt idx="3239">
                  <c:v>43195</c:v>
                </c:pt>
                <c:pt idx="3240">
                  <c:v>43196</c:v>
                </c:pt>
                <c:pt idx="3241">
                  <c:v>43199</c:v>
                </c:pt>
                <c:pt idx="3242">
                  <c:v>43200</c:v>
                </c:pt>
                <c:pt idx="3243">
                  <c:v>43201</c:v>
                </c:pt>
                <c:pt idx="3244">
                  <c:v>43202</c:v>
                </c:pt>
                <c:pt idx="3245">
                  <c:v>43203</c:v>
                </c:pt>
                <c:pt idx="3246">
                  <c:v>43206</c:v>
                </c:pt>
                <c:pt idx="3247">
                  <c:v>43207</c:v>
                </c:pt>
                <c:pt idx="3248">
                  <c:v>43208</c:v>
                </c:pt>
                <c:pt idx="3249">
                  <c:v>43209</c:v>
                </c:pt>
                <c:pt idx="3250">
                  <c:v>43210</c:v>
                </c:pt>
                <c:pt idx="3251">
                  <c:v>43213</c:v>
                </c:pt>
                <c:pt idx="3252">
                  <c:v>43214</c:v>
                </c:pt>
                <c:pt idx="3253">
                  <c:v>43215</c:v>
                </c:pt>
                <c:pt idx="3254">
                  <c:v>43216</c:v>
                </c:pt>
                <c:pt idx="3255">
                  <c:v>43217</c:v>
                </c:pt>
                <c:pt idx="3256">
                  <c:v>43220</c:v>
                </c:pt>
                <c:pt idx="3257">
                  <c:v>43222</c:v>
                </c:pt>
                <c:pt idx="3258">
                  <c:v>43223</c:v>
                </c:pt>
                <c:pt idx="3259">
                  <c:v>43224</c:v>
                </c:pt>
                <c:pt idx="3260">
                  <c:v>43227</c:v>
                </c:pt>
                <c:pt idx="3261">
                  <c:v>43228</c:v>
                </c:pt>
                <c:pt idx="3262">
                  <c:v>43229</c:v>
                </c:pt>
                <c:pt idx="3263">
                  <c:v>43230</c:v>
                </c:pt>
                <c:pt idx="3264">
                  <c:v>43231</c:v>
                </c:pt>
                <c:pt idx="3265">
                  <c:v>43234</c:v>
                </c:pt>
                <c:pt idx="3266">
                  <c:v>43235</c:v>
                </c:pt>
                <c:pt idx="3267">
                  <c:v>43236</c:v>
                </c:pt>
                <c:pt idx="3268">
                  <c:v>43237</c:v>
                </c:pt>
                <c:pt idx="3269">
                  <c:v>43238</c:v>
                </c:pt>
                <c:pt idx="3270">
                  <c:v>43241</c:v>
                </c:pt>
                <c:pt idx="3271">
                  <c:v>43242</c:v>
                </c:pt>
                <c:pt idx="3272">
                  <c:v>43243</c:v>
                </c:pt>
                <c:pt idx="3273">
                  <c:v>43244</c:v>
                </c:pt>
                <c:pt idx="3274">
                  <c:v>43245</c:v>
                </c:pt>
                <c:pt idx="3275">
                  <c:v>43248</c:v>
                </c:pt>
                <c:pt idx="3276">
                  <c:v>43249</c:v>
                </c:pt>
                <c:pt idx="3277">
                  <c:v>43250</c:v>
                </c:pt>
                <c:pt idx="3278">
                  <c:v>43252</c:v>
                </c:pt>
                <c:pt idx="3279">
                  <c:v>43255</c:v>
                </c:pt>
                <c:pt idx="3280">
                  <c:v>43256</c:v>
                </c:pt>
                <c:pt idx="3281">
                  <c:v>43257</c:v>
                </c:pt>
                <c:pt idx="3282">
                  <c:v>43258</c:v>
                </c:pt>
                <c:pt idx="3283">
                  <c:v>43259</c:v>
                </c:pt>
                <c:pt idx="3284">
                  <c:v>43262</c:v>
                </c:pt>
                <c:pt idx="3285">
                  <c:v>43263</c:v>
                </c:pt>
                <c:pt idx="3286">
                  <c:v>43264</c:v>
                </c:pt>
                <c:pt idx="3287">
                  <c:v>43265</c:v>
                </c:pt>
                <c:pt idx="3288">
                  <c:v>43266</c:v>
                </c:pt>
                <c:pt idx="3289">
                  <c:v>43269</c:v>
                </c:pt>
                <c:pt idx="3290">
                  <c:v>43270</c:v>
                </c:pt>
                <c:pt idx="3291">
                  <c:v>43271</c:v>
                </c:pt>
                <c:pt idx="3292">
                  <c:v>43272</c:v>
                </c:pt>
                <c:pt idx="3293">
                  <c:v>43273</c:v>
                </c:pt>
                <c:pt idx="3294">
                  <c:v>43276</c:v>
                </c:pt>
                <c:pt idx="3295">
                  <c:v>43277</c:v>
                </c:pt>
                <c:pt idx="3296">
                  <c:v>43278</c:v>
                </c:pt>
                <c:pt idx="3297">
                  <c:v>43279</c:v>
                </c:pt>
                <c:pt idx="3298">
                  <c:v>43280</c:v>
                </c:pt>
                <c:pt idx="3299">
                  <c:v>43283</c:v>
                </c:pt>
                <c:pt idx="3300">
                  <c:v>43284</c:v>
                </c:pt>
                <c:pt idx="3301">
                  <c:v>43285</c:v>
                </c:pt>
                <c:pt idx="3302">
                  <c:v>43286</c:v>
                </c:pt>
                <c:pt idx="3303">
                  <c:v>43287</c:v>
                </c:pt>
                <c:pt idx="3304">
                  <c:v>43291</c:v>
                </c:pt>
                <c:pt idx="3305">
                  <c:v>43292</c:v>
                </c:pt>
                <c:pt idx="3306">
                  <c:v>43293</c:v>
                </c:pt>
                <c:pt idx="3307">
                  <c:v>43294</c:v>
                </c:pt>
                <c:pt idx="3308">
                  <c:v>43297</c:v>
                </c:pt>
                <c:pt idx="3309">
                  <c:v>43298</c:v>
                </c:pt>
                <c:pt idx="3310">
                  <c:v>43299</c:v>
                </c:pt>
                <c:pt idx="3311">
                  <c:v>43300</c:v>
                </c:pt>
                <c:pt idx="3312">
                  <c:v>43301</c:v>
                </c:pt>
                <c:pt idx="3313">
                  <c:v>43304</c:v>
                </c:pt>
                <c:pt idx="3314">
                  <c:v>43305</c:v>
                </c:pt>
                <c:pt idx="3315">
                  <c:v>43306</c:v>
                </c:pt>
                <c:pt idx="3316">
                  <c:v>43307</c:v>
                </c:pt>
                <c:pt idx="3317">
                  <c:v>43308</c:v>
                </c:pt>
                <c:pt idx="3318">
                  <c:v>43311</c:v>
                </c:pt>
                <c:pt idx="3319">
                  <c:v>43312</c:v>
                </c:pt>
                <c:pt idx="3320">
                  <c:v>43313</c:v>
                </c:pt>
                <c:pt idx="3321">
                  <c:v>43314</c:v>
                </c:pt>
                <c:pt idx="3322">
                  <c:v>43315</c:v>
                </c:pt>
                <c:pt idx="3323">
                  <c:v>43318</c:v>
                </c:pt>
                <c:pt idx="3324">
                  <c:v>43319</c:v>
                </c:pt>
                <c:pt idx="3325">
                  <c:v>43320</c:v>
                </c:pt>
                <c:pt idx="3326">
                  <c:v>43321</c:v>
                </c:pt>
                <c:pt idx="3327">
                  <c:v>43322</c:v>
                </c:pt>
                <c:pt idx="3328">
                  <c:v>43325</c:v>
                </c:pt>
                <c:pt idx="3329">
                  <c:v>43326</c:v>
                </c:pt>
                <c:pt idx="3330">
                  <c:v>43327</c:v>
                </c:pt>
                <c:pt idx="3331">
                  <c:v>43328</c:v>
                </c:pt>
                <c:pt idx="3332">
                  <c:v>43329</c:v>
                </c:pt>
                <c:pt idx="3333">
                  <c:v>43332</c:v>
                </c:pt>
                <c:pt idx="3334">
                  <c:v>43333</c:v>
                </c:pt>
                <c:pt idx="3335">
                  <c:v>43334</c:v>
                </c:pt>
                <c:pt idx="3336">
                  <c:v>43335</c:v>
                </c:pt>
                <c:pt idx="3337">
                  <c:v>43336</c:v>
                </c:pt>
                <c:pt idx="3338">
                  <c:v>43339</c:v>
                </c:pt>
                <c:pt idx="3339">
                  <c:v>43340</c:v>
                </c:pt>
                <c:pt idx="3340">
                  <c:v>43341</c:v>
                </c:pt>
                <c:pt idx="3341">
                  <c:v>43342</c:v>
                </c:pt>
                <c:pt idx="3342">
                  <c:v>43343</c:v>
                </c:pt>
                <c:pt idx="3343">
                  <c:v>43346</c:v>
                </c:pt>
                <c:pt idx="3344">
                  <c:v>43347</c:v>
                </c:pt>
                <c:pt idx="3345">
                  <c:v>43348</c:v>
                </c:pt>
                <c:pt idx="3346">
                  <c:v>43349</c:v>
                </c:pt>
                <c:pt idx="3347">
                  <c:v>43353</c:v>
                </c:pt>
                <c:pt idx="3348">
                  <c:v>43354</c:v>
                </c:pt>
                <c:pt idx="3349">
                  <c:v>43355</c:v>
                </c:pt>
                <c:pt idx="3350">
                  <c:v>43356</c:v>
                </c:pt>
                <c:pt idx="3351">
                  <c:v>43357</c:v>
                </c:pt>
                <c:pt idx="3352">
                  <c:v>43360</c:v>
                </c:pt>
                <c:pt idx="3353">
                  <c:v>43361</c:v>
                </c:pt>
                <c:pt idx="3354">
                  <c:v>43362</c:v>
                </c:pt>
                <c:pt idx="3355">
                  <c:v>43363</c:v>
                </c:pt>
                <c:pt idx="3356">
                  <c:v>43364</c:v>
                </c:pt>
                <c:pt idx="3357">
                  <c:v>43367</c:v>
                </c:pt>
                <c:pt idx="3358">
                  <c:v>43368</c:v>
                </c:pt>
                <c:pt idx="3359">
                  <c:v>43369</c:v>
                </c:pt>
                <c:pt idx="3360">
                  <c:v>43370</c:v>
                </c:pt>
                <c:pt idx="3361">
                  <c:v>43371</c:v>
                </c:pt>
                <c:pt idx="3362">
                  <c:v>43374</c:v>
                </c:pt>
                <c:pt idx="3363">
                  <c:v>43375</c:v>
                </c:pt>
                <c:pt idx="3364">
                  <c:v>43376</c:v>
                </c:pt>
                <c:pt idx="3365">
                  <c:v>43377</c:v>
                </c:pt>
                <c:pt idx="3366">
                  <c:v>43378</c:v>
                </c:pt>
                <c:pt idx="3367">
                  <c:v>43381</c:v>
                </c:pt>
                <c:pt idx="3368">
                  <c:v>43382</c:v>
                </c:pt>
                <c:pt idx="3369">
                  <c:v>43383</c:v>
                </c:pt>
                <c:pt idx="3370">
                  <c:v>43384</c:v>
                </c:pt>
                <c:pt idx="3371">
                  <c:v>43388</c:v>
                </c:pt>
                <c:pt idx="3372">
                  <c:v>43389</c:v>
                </c:pt>
                <c:pt idx="3373">
                  <c:v>43390</c:v>
                </c:pt>
                <c:pt idx="3374">
                  <c:v>43391</c:v>
                </c:pt>
                <c:pt idx="3375">
                  <c:v>43392</c:v>
                </c:pt>
                <c:pt idx="3376">
                  <c:v>43395</c:v>
                </c:pt>
                <c:pt idx="3377">
                  <c:v>43396</c:v>
                </c:pt>
                <c:pt idx="3378">
                  <c:v>43397</c:v>
                </c:pt>
                <c:pt idx="3379">
                  <c:v>43398</c:v>
                </c:pt>
                <c:pt idx="3380">
                  <c:v>43399</c:v>
                </c:pt>
                <c:pt idx="3381">
                  <c:v>43402</c:v>
                </c:pt>
                <c:pt idx="3382">
                  <c:v>43403</c:v>
                </c:pt>
                <c:pt idx="3383">
                  <c:v>43404</c:v>
                </c:pt>
                <c:pt idx="3384">
                  <c:v>43405</c:v>
                </c:pt>
                <c:pt idx="3385">
                  <c:v>43409</c:v>
                </c:pt>
                <c:pt idx="3386">
                  <c:v>43410</c:v>
                </c:pt>
                <c:pt idx="3387">
                  <c:v>43411</c:v>
                </c:pt>
                <c:pt idx="3388">
                  <c:v>43412</c:v>
                </c:pt>
                <c:pt idx="3389">
                  <c:v>43413</c:v>
                </c:pt>
                <c:pt idx="3390">
                  <c:v>43416</c:v>
                </c:pt>
                <c:pt idx="3391">
                  <c:v>43417</c:v>
                </c:pt>
                <c:pt idx="3392">
                  <c:v>43418</c:v>
                </c:pt>
                <c:pt idx="3393">
                  <c:v>43420</c:v>
                </c:pt>
                <c:pt idx="3394">
                  <c:v>43423</c:v>
                </c:pt>
                <c:pt idx="3395">
                  <c:v>43425</c:v>
                </c:pt>
                <c:pt idx="3396">
                  <c:v>43426</c:v>
                </c:pt>
                <c:pt idx="3397">
                  <c:v>43427</c:v>
                </c:pt>
                <c:pt idx="3398">
                  <c:v>43430</c:v>
                </c:pt>
                <c:pt idx="3399">
                  <c:v>43431</c:v>
                </c:pt>
                <c:pt idx="3400">
                  <c:v>43432</c:v>
                </c:pt>
                <c:pt idx="3401">
                  <c:v>43433</c:v>
                </c:pt>
                <c:pt idx="3402">
                  <c:v>43434</c:v>
                </c:pt>
                <c:pt idx="3403">
                  <c:v>43437</c:v>
                </c:pt>
                <c:pt idx="3404">
                  <c:v>43438</c:v>
                </c:pt>
                <c:pt idx="3405">
                  <c:v>43439</c:v>
                </c:pt>
                <c:pt idx="3406">
                  <c:v>43440</c:v>
                </c:pt>
                <c:pt idx="3407">
                  <c:v>43441</c:v>
                </c:pt>
                <c:pt idx="3408">
                  <c:v>43444</c:v>
                </c:pt>
                <c:pt idx="3409">
                  <c:v>43445</c:v>
                </c:pt>
                <c:pt idx="3410">
                  <c:v>43446</c:v>
                </c:pt>
                <c:pt idx="3411">
                  <c:v>43447</c:v>
                </c:pt>
                <c:pt idx="3412">
                  <c:v>43448</c:v>
                </c:pt>
                <c:pt idx="3413">
                  <c:v>43451</c:v>
                </c:pt>
                <c:pt idx="3414">
                  <c:v>43452</c:v>
                </c:pt>
                <c:pt idx="3415">
                  <c:v>43453</c:v>
                </c:pt>
                <c:pt idx="3416">
                  <c:v>43454</c:v>
                </c:pt>
                <c:pt idx="3417">
                  <c:v>43455</c:v>
                </c:pt>
                <c:pt idx="3418">
                  <c:v>43460</c:v>
                </c:pt>
                <c:pt idx="3419">
                  <c:v>43461</c:v>
                </c:pt>
                <c:pt idx="3420">
                  <c:v>43462</c:v>
                </c:pt>
                <c:pt idx="3421">
                  <c:v>43467</c:v>
                </c:pt>
                <c:pt idx="3422">
                  <c:v>43468</c:v>
                </c:pt>
                <c:pt idx="3423">
                  <c:v>43469</c:v>
                </c:pt>
                <c:pt idx="3424">
                  <c:v>43472</c:v>
                </c:pt>
                <c:pt idx="3425">
                  <c:v>43473</c:v>
                </c:pt>
                <c:pt idx="3426">
                  <c:v>43474</c:v>
                </c:pt>
                <c:pt idx="3427">
                  <c:v>43475</c:v>
                </c:pt>
                <c:pt idx="3428">
                  <c:v>43476</c:v>
                </c:pt>
                <c:pt idx="3429">
                  <c:v>43479</c:v>
                </c:pt>
                <c:pt idx="3430">
                  <c:v>43480</c:v>
                </c:pt>
                <c:pt idx="3431">
                  <c:v>43481</c:v>
                </c:pt>
                <c:pt idx="3432">
                  <c:v>43482</c:v>
                </c:pt>
                <c:pt idx="3433">
                  <c:v>43483</c:v>
                </c:pt>
                <c:pt idx="3434">
                  <c:v>43486</c:v>
                </c:pt>
                <c:pt idx="3435">
                  <c:v>43487</c:v>
                </c:pt>
                <c:pt idx="3436">
                  <c:v>43488</c:v>
                </c:pt>
                <c:pt idx="3437">
                  <c:v>43489</c:v>
                </c:pt>
                <c:pt idx="3438">
                  <c:v>43493</c:v>
                </c:pt>
                <c:pt idx="3439">
                  <c:v>43494</c:v>
                </c:pt>
                <c:pt idx="3440">
                  <c:v>43495</c:v>
                </c:pt>
                <c:pt idx="3441">
                  <c:v>43496</c:v>
                </c:pt>
                <c:pt idx="3442">
                  <c:v>43497</c:v>
                </c:pt>
                <c:pt idx="3443">
                  <c:v>43500</c:v>
                </c:pt>
                <c:pt idx="3444">
                  <c:v>43501</c:v>
                </c:pt>
                <c:pt idx="3445">
                  <c:v>43502</c:v>
                </c:pt>
                <c:pt idx="3446">
                  <c:v>43503</c:v>
                </c:pt>
                <c:pt idx="3447">
                  <c:v>43504</c:v>
                </c:pt>
                <c:pt idx="3448">
                  <c:v>43507</c:v>
                </c:pt>
                <c:pt idx="3449">
                  <c:v>43508</c:v>
                </c:pt>
                <c:pt idx="3450">
                  <c:v>43509</c:v>
                </c:pt>
                <c:pt idx="3451">
                  <c:v>43510</c:v>
                </c:pt>
                <c:pt idx="3452">
                  <c:v>43511</c:v>
                </c:pt>
                <c:pt idx="3453">
                  <c:v>43514</c:v>
                </c:pt>
                <c:pt idx="3454">
                  <c:v>43515</c:v>
                </c:pt>
                <c:pt idx="3455">
                  <c:v>43516</c:v>
                </c:pt>
                <c:pt idx="3456">
                  <c:v>43517</c:v>
                </c:pt>
                <c:pt idx="3457">
                  <c:v>43518</c:v>
                </c:pt>
                <c:pt idx="3458">
                  <c:v>43521</c:v>
                </c:pt>
                <c:pt idx="3459">
                  <c:v>43522</c:v>
                </c:pt>
                <c:pt idx="3460">
                  <c:v>43523</c:v>
                </c:pt>
                <c:pt idx="3461">
                  <c:v>43524</c:v>
                </c:pt>
                <c:pt idx="3462">
                  <c:v>43525</c:v>
                </c:pt>
                <c:pt idx="3463">
                  <c:v>43530</c:v>
                </c:pt>
                <c:pt idx="3464">
                  <c:v>43531</c:v>
                </c:pt>
                <c:pt idx="3465">
                  <c:v>43532</c:v>
                </c:pt>
                <c:pt idx="3466">
                  <c:v>43535</c:v>
                </c:pt>
                <c:pt idx="3467">
                  <c:v>43536</c:v>
                </c:pt>
                <c:pt idx="3468">
                  <c:v>43537</c:v>
                </c:pt>
                <c:pt idx="3469">
                  <c:v>43538</c:v>
                </c:pt>
                <c:pt idx="3470">
                  <c:v>43539</c:v>
                </c:pt>
                <c:pt idx="3471">
                  <c:v>43542</c:v>
                </c:pt>
                <c:pt idx="3472">
                  <c:v>43543</c:v>
                </c:pt>
                <c:pt idx="3473">
                  <c:v>43544</c:v>
                </c:pt>
                <c:pt idx="3474">
                  <c:v>43545</c:v>
                </c:pt>
                <c:pt idx="3475">
                  <c:v>43546</c:v>
                </c:pt>
                <c:pt idx="3476">
                  <c:v>43549</c:v>
                </c:pt>
                <c:pt idx="3477">
                  <c:v>43550</c:v>
                </c:pt>
                <c:pt idx="3478">
                  <c:v>43551</c:v>
                </c:pt>
                <c:pt idx="3479">
                  <c:v>43552</c:v>
                </c:pt>
                <c:pt idx="3480">
                  <c:v>43553</c:v>
                </c:pt>
                <c:pt idx="3481">
                  <c:v>43556</c:v>
                </c:pt>
                <c:pt idx="3482">
                  <c:v>43557</c:v>
                </c:pt>
                <c:pt idx="3483">
                  <c:v>43558</c:v>
                </c:pt>
                <c:pt idx="3484">
                  <c:v>43559</c:v>
                </c:pt>
                <c:pt idx="3485">
                  <c:v>43560</c:v>
                </c:pt>
                <c:pt idx="3486">
                  <c:v>43563</c:v>
                </c:pt>
                <c:pt idx="3487">
                  <c:v>43564</c:v>
                </c:pt>
                <c:pt idx="3488">
                  <c:v>43565</c:v>
                </c:pt>
                <c:pt idx="3489">
                  <c:v>43566</c:v>
                </c:pt>
                <c:pt idx="3490">
                  <c:v>43567</c:v>
                </c:pt>
                <c:pt idx="3491">
                  <c:v>43570</c:v>
                </c:pt>
                <c:pt idx="3492">
                  <c:v>43571</c:v>
                </c:pt>
                <c:pt idx="3493">
                  <c:v>43572</c:v>
                </c:pt>
                <c:pt idx="3494">
                  <c:v>43573</c:v>
                </c:pt>
                <c:pt idx="3495">
                  <c:v>43577</c:v>
                </c:pt>
                <c:pt idx="3496">
                  <c:v>43578</c:v>
                </c:pt>
                <c:pt idx="3497">
                  <c:v>43579</c:v>
                </c:pt>
                <c:pt idx="3498">
                  <c:v>43580</c:v>
                </c:pt>
                <c:pt idx="3499">
                  <c:v>43581</c:v>
                </c:pt>
                <c:pt idx="3500">
                  <c:v>43584</c:v>
                </c:pt>
                <c:pt idx="3501">
                  <c:v>43585</c:v>
                </c:pt>
                <c:pt idx="3502">
                  <c:v>43587</c:v>
                </c:pt>
                <c:pt idx="3503">
                  <c:v>43588</c:v>
                </c:pt>
                <c:pt idx="3504">
                  <c:v>43591</c:v>
                </c:pt>
                <c:pt idx="3505">
                  <c:v>43592</c:v>
                </c:pt>
                <c:pt idx="3506">
                  <c:v>43593</c:v>
                </c:pt>
                <c:pt idx="3507">
                  <c:v>43594</c:v>
                </c:pt>
                <c:pt idx="3508">
                  <c:v>43595</c:v>
                </c:pt>
                <c:pt idx="3509">
                  <c:v>43598</c:v>
                </c:pt>
                <c:pt idx="3510">
                  <c:v>43599</c:v>
                </c:pt>
                <c:pt idx="3511">
                  <c:v>43600</c:v>
                </c:pt>
                <c:pt idx="3512">
                  <c:v>43601</c:v>
                </c:pt>
                <c:pt idx="3513">
                  <c:v>43602</c:v>
                </c:pt>
                <c:pt idx="3514">
                  <c:v>43605</c:v>
                </c:pt>
                <c:pt idx="3515">
                  <c:v>43606</c:v>
                </c:pt>
                <c:pt idx="3516">
                  <c:v>43607</c:v>
                </c:pt>
                <c:pt idx="3517">
                  <c:v>43608</c:v>
                </c:pt>
                <c:pt idx="3518">
                  <c:v>43609</c:v>
                </c:pt>
                <c:pt idx="3519">
                  <c:v>43612</c:v>
                </c:pt>
                <c:pt idx="3520">
                  <c:v>43613</c:v>
                </c:pt>
                <c:pt idx="3521">
                  <c:v>43614</c:v>
                </c:pt>
                <c:pt idx="3522">
                  <c:v>43615</c:v>
                </c:pt>
                <c:pt idx="3523">
                  <c:v>43616</c:v>
                </c:pt>
                <c:pt idx="3524">
                  <c:v>43619</c:v>
                </c:pt>
                <c:pt idx="3525">
                  <c:v>43620</c:v>
                </c:pt>
                <c:pt idx="3526">
                  <c:v>43621</c:v>
                </c:pt>
                <c:pt idx="3527">
                  <c:v>43622</c:v>
                </c:pt>
                <c:pt idx="3528">
                  <c:v>43623</c:v>
                </c:pt>
                <c:pt idx="3529">
                  <c:v>43626</c:v>
                </c:pt>
                <c:pt idx="3530">
                  <c:v>43627</c:v>
                </c:pt>
                <c:pt idx="3531">
                  <c:v>43628</c:v>
                </c:pt>
                <c:pt idx="3532">
                  <c:v>43629</c:v>
                </c:pt>
                <c:pt idx="3533">
                  <c:v>43630</c:v>
                </c:pt>
                <c:pt idx="3534">
                  <c:v>43633</c:v>
                </c:pt>
                <c:pt idx="3535">
                  <c:v>43634</c:v>
                </c:pt>
                <c:pt idx="3536">
                  <c:v>43635</c:v>
                </c:pt>
                <c:pt idx="3537">
                  <c:v>43637</c:v>
                </c:pt>
                <c:pt idx="3538">
                  <c:v>43640</c:v>
                </c:pt>
                <c:pt idx="3539">
                  <c:v>43641</c:v>
                </c:pt>
                <c:pt idx="3540">
                  <c:v>43642</c:v>
                </c:pt>
                <c:pt idx="3541">
                  <c:v>43643</c:v>
                </c:pt>
                <c:pt idx="3542">
                  <c:v>43644</c:v>
                </c:pt>
                <c:pt idx="3543">
                  <c:v>43647</c:v>
                </c:pt>
                <c:pt idx="3544">
                  <c:v>43648</c:v>
                </c:pt>
                <c:pt idx="3545">
                  <c:v>43649</c:v>
                </c:pt>
                <c:pt idx="3546">
                  <c:v>43650</c:v>
                </c:pt>
                <c:pt idx="3547">
                  <c:v>43651</c:v>
                </c:pt>
                <c:pt idx="3548">
                  <c:v>43654</c:v>
                </c:pt>
                <c:pt idx="3549">
                  <c:v>43656</c:v>
                </c:pt>
                <c:pt idx="3550">
                  <c:v>43657</c:v>
                </c:pt>
                <c:pt idx="3551">
                  <c:v>43658</c:v>
                </c:pt>
                <c:pt idx="3552">
                  <c:v>43661</c:v>
                </c:pt>
                <c:pt idx="3553">
                  <c:v>43662</c:v>
                </c:pt>
                <c:pt idx="3554">
                  <c:v>43663</c:v>
                </c:pt>
                <c:pt idx="3555">
                  <c:v>43664</c:v>
                </c:pt>
                <c:pt idx="3556">
                  <c:v>43665</c:v>
                </c:pt>
                <c:pt idx="3557">
                  <c:v>43668</c:v>
                </c:pt>
                <c:pt idx="3558">
                  <c:v>43669</c:v>
                </c:pt>
                <c:pt idx="3559">
                  <c:v>43670</c:v>
                </c:pt>
                <c:pt idx="3560">
                  <c:v>43671</c:v>
                </c:pt>
                <c:pt idx="3561">
                  <c:v>43672</c:v>
                </c:pt>
                <c:pt idx="3562">
                  <c:v>43675</c:v>
                </c:pt>
                <c:pt idx="3563">
                  <c:v>43676</c:v>
                </c:pt>
                <c:pt idx="3564">
                  <c:v>43677</c:v>
                </c:pt>
                <c:pt idx="3565">
                  <c:v>43678</c:v>
                </c:pt>
                <c:pt idx="3566">
                  <c:v>43679</c:v>
                </c:pt>
                <c:pt idx="3567">
                  <c:v>43682</c:v>
                </c:pt>
                <c:pt idx="3568">
                  <c:v>43683</c:v>
                </c:pt>
                <c:pt idx="3569">
                  <c:v>43684</c:v>
                </c:pt>
                <c:pt idx="3570">
                  <c:v>43685</c:v>
                </c:pt>
                <c:pt idx="3571">
                  <c:v>43686</c:v>
                </c:pt>
                <c:pt idx="3572">
                  <c:v>43689</c:v>
                </c:pt>
                <c:pt idx="3573">
                  <c:v>43690</c:v>
                </c:pt>
                <c:pt idx="3574">
                  <c:v>43691</c:v>
                </c:pt>
                <c:pt idx="3575">
                  <c:v>43692</c:v>
                </c:pt>
                <c:pt idx="3576">
                  <c:v>43693</c:v>
                </c:pt>
                <c:pt idx="3577">
                  <c:v>43696</c:v>
                </c:pt>
                <c:pt idx="3578">
                  <c:v>43697</c:v>
                </c:pt>
                <c:pt idx="3579">
                  <c:v>43698</c:v>
                </c:pt>
                <c:pt idx="3580">
                  <c:v>43699</c:v>
                </c:pt>
                <c:pt idx="3581">
                  <c:v>43700</c:v>
                </c:pt>
                <c:pt idx="3582">
                  <c:v>43703</c:v>
                </c:pt>
                <c:pt idx="3583">
                  <c:v>43704</c:v>
                </c:pt>
                <c:pt idx="3584">
                  <c:v>43705</c:v>
                </c:pt>
                <c:pt idx="3585">
                  <c:v>43706</c:v>
                </c:pt>
                <c:pt idx="3586">
                  <c:v>43707</c:v>
                </c:pt>
                <c:pt idx="3587">
                  <c:v>43710</c:v>
                </c:pt>
                <c:pt idx="3588">
                  <c:v>43711</c:v>
                </c:pt>
                <c:pt idx="3589">
                  <c:v>43712</c:v>
                </c:pt>
                <c:pt idx="3590">
                  <c:v>43713</c:v>
                </c:pt>
                <c:pt idx="3591">
                  <c:v>43714</c:v>
                </c:pt>
                <c:pt idx="3592">
                  <c:v>43717</c:v>
                </c:pt>
                <c:pt idx="3593">
                  <c:v>43718</c:v>
                </c:pt>
                <c:pt idx="3594">
                  <c:v>43719</c:v>
                </c:pt>
                <c:pt idx="3595">
                  <c:v>43720</c:v>
                </c:pt>
                <c:pt idx="3596">
                  <c:v>43721</c:v>
                </c:pt>
                <c:pt idx="3597">
                  <c:v>43724</c:v>
                </c:pt>
                <c:pt idx="3598">
                  <c:v>43725</c:v>
                </c:pt>
                <c:pt idx="3599">
                  <c:v>43726</c:v>
                </c:pt>
                <c:pt idx="3600">
                  <c:v>43727</c:v>
                </c:pt>
                <c:pt idx="3601">
                  <c:v>43728</c:v>
                </c:pt>
                <c:pt idx="3602">
                  <c:v>43731</c:v>
                </c:pt>
                <c:pt idx="3603">
                  <c:v>43732</c:v>
                </c:pt>
                <c:pt idx="3604">
                  <c:v>43733</c:v>
                </c:pt>
                <c:pt idx="3605">
                  <c:v>43734</c:v>
                </c:pt>
                <c:pt idx="3606">
                  <c:v>43735</c:v>
                </c:pt>
                <c:pt idx="3607">
                  <c:v>43738</c:v>
                </c:pt>
                <c:pt idx="3608">
                  <c:v>43739</c:v>
                </c:pt>
                <c:pt idx="3609">
                  <c:v>43740</c:v>
                </c:pt>
                <c:pt idx="3610">
                  <c:v>43741</c:v>
                </c:pt>
                <c:pt idx="3611">
                  <c:v>43742</c:v>
                </c:pt>
                <c:pt idx="3612">
                  <c:v>43745</c:v>
                </c:pt>
                <c:pt idx="3613">
                  <c:v>43746</c:v>
                </c:pt>
                <c:pt idx="3614">
                  <c:v>43747</c:v>
                </c:pt>
                <c:pt idx="3615">
                  <c:v>43748</c:v>
                </c:pt>
                <c:pt idx="3616">
                  <c:v>43749</c:v>
                </c:pt>
                <c:pt idx="3617">
                  <c:v>43752</c:v>
                </c:pt>
                <c:pt idx="3618">
                  <c:v>43753</c:v>
                </c:pt>
                <c:pt idx="3619">
                  <c:v>43754</c:v>
                </c:pt>
                <c:pt idx="3620">
                  <c:v>43755</c:v>
                </c:pt>
                <c:pt idx="3621">
                  <c:v>43756</c:v>
                </c:pt>
                <c:pt idx="3622">
                  <c:v>43759</c:v>
                </c:pt>
                <c:pt idx="3623">
                  <c:v>43760</c:v>
                </c:pt>
                <c:pt idx="3624">
                  <c:v>43761</c:v>
                </c:pt>
                <c:pt idx="3625">
                  <c:v>43762</c:v>
                </c:pt>
                <c:pt idx="3626">
                  <c:v>43763</c:v>
                </c:pt>
                <c:pt idx="3627">
                  <c:v>43766</c:v>
                </c:pt>
                <c:pt idx="3628">
                  <c:v>43767</c:v>
                </c:pt>
                <c:pt idx="3629">
                  <c:v>43768</c:v>
                </c:pt>
                <c:pt idx="3630">
                  <c:v>43769</c:v>
                </c:pt>
                <c:pt idx="3631">
                  <c:v>43770</c:v>
                </c:pt>
                <c:pt idx="3632">
                  <c:v>43773</c:v>
                </c:pt>
                <c:pt idx="3633">
                  <c:v>43774</c:v>
                </c:pt>
                <c:pt idx="3634">
                  <c:v>43775</c:v>
                </c:pt>
                <c:pt idx="3635">
                  <c:v>43776</c:v>
                </c:pt>
                <c:pt idx="3636">
                  <c:v>43777</c:v>
                </c:pt>
                <c:pt idx="3637">
                  <c:v>43780</c:v>
                </c:pt>
                <c:pt idx="3638">
                  <c:v>43781</c:v>
                </c:pt>
                <c:pt idx="3639">
                  <c:v>43782</c:v>
                </c:pt>
                <c:pt idx="3640">
                  <c:v>43783</c:v>
                </c:pt>
                <c:pt idx="3641">
                  <c:v>43787</c:v>
                </c:pt>
                <c:pt idx="3642">
                  <c:v>43788</c:v>
                </c:pt>
                <c:pt idx="3643">
                  <c:v>43790</c:v>
                </c:pt>
                <c:pt idx="3644">
                  <c:v>43791</c:v>
                </c:pt>
                <c:pt idx="3645">
                  <c:v>43794</c:v>
                </c:pt>
                <c:pt idx="3646">
                  <c:v>43795</c:v>
                </c:pt>
                <c:pt idx="3647">
                  <c:v>43796</c:v>
                </c:pt>
                <c:pt idx="3648">
                  <c:v>43797</c:v>
                </c:pt>
                <c:pt idx="3649">
                  <c:v>43798</c:v>
                </c:pt>
                <c:pt idx="3650">
                  <c:v>43801</c:v>
                </c:pt>
                <c:pt idx="3651">
                  <c:v>43802</c:v>
                </c:pt>
                <c:pt idx="3652">
                  <c:v>43803</c:v>
                </c:pt>
                <c:pt idx="3653">
                  <c:v>43804</c:v>
                </c:pt>
                <c:pt idx="3654">
                  <c:v>43805</c:v>
                </c:pt>
                <c:pt idx="3655">
                  <c:v>43808</c:v>
                </c:pt>
                <c:pt idx="3656">
                  <c:v>43809</c:v>
                </c:pt>
                <c:pt idx="3657">
                  <c:v>43810</c:v>
                </c:pt>
                <c:pt idx="3658">
                  <c:v>43811</c:v>
                </c:pt>
                <c:pt idx="3659">
                  <c:v>43812</c:v>
                </c:pt>
                <c:pt idx="3660">
                  <c:v>43815</c:v>
                </c:pt>
                <c:pt idx="3661">
                  <c:v>43816</c:v>
                </c:pt>
                <c:pt idx="3662">
                  <c:v>43817</c:v>
                </c:pt>
                <c:pt idx="3663">
                  <c:v>43818</c:v>
                </c:pt>
                <c:pt idx="3664">
                  <c:v>43819</c:v>
                </c:pt>
                <c:pt idx="3665">
                  <c:v>43822</c:v>
                </c:pt>
                <c:pt idx="3666">
                  <c:v>43825</c:v>
                </c:pt>
                <c:pt idx="3667">
                  <c:v>43826</c:v>
                </c:pt>
                <c:pt idx="3668">
                  <c:v>43829</c:v>
                </c:pt>
                <c:pt idx="3669">
                  <c:v>43832</c:v>
                </c:pt>
                <c:pt idx="3670">
                  <c:v>43833</c:v>
                </c:pt>
                <c:pt idx="3671">
                  <c:v>43836</c:v>
                </c:pt>
                <c:pt idx="3672">
                  <c:v>43837</c:v>
                </c:pt>
                <c:pt idx="3673">
                  <c:v>43838</c:v>
                </c:pt>
                <c:pt idx="3674">
                  <c:v>43839</c:v>
                </c:pt>
                <c:pt idx="3675">
                  <c:v>43840</c:v>
                </c:pt>
                <c:pt idx="3676">
                  <c:v>43843</c:v>
                </c:pt>
                <c:pt idx="3677">
                  <c:v>43844</c:v>
                </c:pt>
                <c:pt idx="3678">
                  <c:v>43845</c:v>
                </c:pt>
                <c:pt idx="3679">
                  <c:v>43846</c:v>
                </c:pt>
                <c:pt idx="3680">
                  <c:v>43847</c:v>
                </c:pt>
                <c:pt idx="3681">
                  <c:v>43850</c:v>
                </c:pt>
                <c:pt idx="3682">
                  <c:v>43851</c:v>
                </c:pt>
                <c:pt idx="3683">
                  <c:v>43852</c:v>
                </c:pt>
                <c:pt idx="3684">
                  <c:v>43853</c:v>
                </c:pt>
                <c:pt idx="3685">
                  <c:v>43854</c:v>
                </c:pt>
                <c:pt idx="3686">
                  <c:v>43857</c:v>
                </c:pt>
                <c:pt idx="3687">
                  <c:v>43858</c:v>
                </c:pt>
                <c:pt idx="3688">
                  <c:v>43859</c:v>
                </c:pt>
                <c:pt idx="3689">
                  <c:v>43860</c:v>
                </c:pt>
                <c:pt idx="3690">
                  <c:v>43861</c:v>
                </c:pt>
                <c:pt idx="3691">
                  <c:v>43864</c:v>
                </c:pt>
                <c:pt idx="3692">
                  <c:v>43865</c:v>
                </c:pt>
                <c:pt idx="3693">
                  <c:v>43866</c:v>
                </c:pt>
                <c:pt idx="3694">
                  <c:v>43867</c:v>
                </c:pt>
                <c:pt idx="3695">
                  <c:v>43868</c:v>
                </c:pt>
                <c:pt idx="3696">
                  <c:v>43871</c:v>
                </c:pt>
                <c:pt idx="3697">
                  <c:v>43872</c:v>
                </c:pt>
                <c:pt idx="3698">
                  <c:v>43873</c:v>
                </c:pt>
                <c:pt idx="3699">
                  <c:v>43874</c:v>
                </c:pt>
                <c:pt idx="3700">
                  <c:v>43875</c:v>
                </c:pt>
                <c:pt idx="3701">
                  <c:v>43878</c:v>
                </c:pt>
                <c:pt idx="3702">
                  <c:v>43879</c:v>
                </c:pt>
                <c:pt idx="3703">
                  <c:v>43880</c:v>
                </c:pt>
                <c:pt idx="3704">
                  <c:v>43881</c:v>
                </c:pt>
                <c:pt idx="3705">
                  <c:v>43882</c:v>
                </c:pt>
                <c:pt idx="3706">
                  <c:v>43887</c:v>
                </c:pt>
                <c:pt idx="3707">
                  <c:v>43888</c:v>
                </c:pt>
                <c:pt idx="3708">
                  <c:v>43889</c:v>
                </c:pt>
                <c:pt idx="3709">
                  <c:v>43892</c:v>
                </c:pt>
                <c:pt idx="3710">
                  <c:v>43893</c:v>
                </c:pt>
                <c:pt idx="3711">
                  <c:v>43894</c:v>
                </c:pt>
                <c:pt idx="3712">
                  <c:v>43895</c:v>
                </c:pt>
                <c:pt idx="3713">
                  <c:v>43896</c:v>
                </c:pt>
                <c:pt idx="3714">
                  <c:v>43899</c:v>
                </c:pt>
                <c:pt idx="3715">
                  <c:v>43900</c:v>
                </c:pt>
                <c:pt idx="3716">
                  <c:v>43901</c:v>
                </c:pt>
                <c:pt idx="3717">
                  <c:v>43902</c:v>
                </c:pt>
                <c:pt idx="3718">
                  <c:v>43903</c:v>
                </c:pt>
                <c:pt idx="3719">
                  <c:v>43906</c:v>
                </c:pt>
                <c:pt idx="3720">
                  <c:v>43907</c:v>
                </c:pt>
                <c:pt idx="3721">
                  <c:v>43908</c:v>
                </c:pt>
                <c:pt idx="3722">
                  <c:v>43909</c:v>
                </c:pt>
                <c:pt idx="3723">
                  <c:v>43910</c:v>
                </c:pt>
                <c:pt idx="3724">
                  <c:v>43913</c:v>
                </c:pt>
                <c:pt idx="3725">
                  <c:v>43914</c:v>
                </c:pt>
                <c:pt idx="3726">
                  <c:v>43915</c:v>
                </c:pt>
                <c:pt idx="3727">
                  <c:v>43916</c:v>
                </c:pt>
                <c:pt idx="3728">
                  <c:v>43917</c:v>
                </c:pt>
                <c:pt idx="3729">
                  <c:v>43920</c:v>
                </c:pt>
                <c:pt idx="3730">
                  <c:v>43921</c:v>
                </c:pt>
                <c:pt idx="3731">
                  <c:v>43922</c:v>
                </c:pt>
                <c:pt idx="3732">
                  <c:v>43923</c:v>
                </c:pt>
                <c:pt idx="3733">
                  <c:v>43924</c:v>
                </c:pt>
                <c:pt idx="3734">
                  <c:v>43927</c:v>
                </c:pt>
                <c:pt idx="3735">
                  <c:v>43928</c:v>
                </c:pt>
                <c:pt idx="3736">
                  <c:v>43929</c:v>
                </c:pt>
                <c:pt idx="3737">
                  <c:v>43930</c:v>
                </c:pt>
                <c:pt idx="3738">
                  <c:v>43934</c:v>
                </c:pt>
                <c:pt idx="3739">
                  <c:v>43935</c:v>
                </c:pt>
                <c:pt idx="3740">
                  <c:v>43936</c:v>
                </c:pt>
                <c:pt idx="3741">
                  <c:v>43937</c:v>
                </c:pt>
                <c:pt idx="3742">
                  <c:v>43938</c:v>
                </c:pt>
                <c:pt idx="3743">
                  <c:v>43941</c:v>
                </c:pt>
                <c:pt idx="3744">
                  <c:v>43943</c:v>
                </c:pt>
                <c:pt idx="3745">
                  <c:v>43944</c:v>
                </c:pt>
                <c:pt idx="3746">
                  <c:v>43945</c:v>
                </c:pt>
                <c:pt idx="3747">
                  <c:v>43948</c:v>
                </c:pt>
                <c:pt idx="3748">
                  <c:v>43949</c:v>
                </c:pt>
                <c:pt idx="3749">
                  <c:v>43950</c:v>
                </c:pt>
                <c:pt idx="3750">
                  <c:v>43951</c:v>
                </c:pt>
                <c:pt idx="3751">
                  <c:v>43955</c:v>
                </c:pt>
                <c:pt idx="3752">
                  <c:v>43956</c:v>
                </c:pt>
                <c:pt idx="3753">
                  <c:v>43957</c:v>
                </c:pt>
                <c:pt idx="3754">
                  <c:v>43958</c:v>
                </c:pt>
                <c:pt idx="3755">
                  <c:v>43959</c:v>
                </c:pt>
                <c:pt idx="3756">
                  <c:v>43962</c:v>
                </c:pt>
                <c:pt idx="3757">
                  <c:v>43963</c:v>
                </c:pt>
                <c:pt idx="3758">
                  <c:v>43964</c:v>
                </c:pt>
                <c:pt idx="3759">
                  <c:v>43965</c:v>
                </c:pt>
                <c:pt idx="3760">
                  <c:v>43966</c:v>
                </c:pt>
                <c:pt idx="3761">
                  <c:v>43969</c:v>
                </c:pt>
                <c:pt idx="3762">
                  <c:v>43970</c:v>
                </c:pt>
                <c:pt idx="3763">
                  <c:v>43971</c:v>
                </c:pt>
                <c:pt idx="3764">
                  <c:v>43972</c:v>
                </c:pt>
                <c:pt idx="3765">
                  <c:v>43973</c:v>
                </c:pt>
                <c:pt idx="3766">
                  <c:v>43976</c:v>
                </c:pt>
                <c:pt idx="3767">
                  <c:v>43977</c:v>
                </c:pt>
                <c:pt idx="3768">
                  <c:v>43978</c:v>
                </c:pt>
                <c:pt idx="3769">
                  <c:v>43979</c:v>
                </c:pt>
                <c:pt idx="3770">
                  <c:v>43980</c:v>
                </c:pt>
                <c:pt idx="3771">
                  <c:v>43983</c:v>
                </c:pt>
                <c:pt idx="3772">
                  <c:v>43984</c:v>
                </c:pt>
                <c:pt idx="3773">
                  <c:v>43985</c:v>
                </c:pt>
                <c:pt idx="3774">
                  <c:v>43986</c:v>
                </c:pt>
                <c:pt idx="3775">
                  <c:v>43987</c:v>
                </c:pt>
                <c:pt idx="3776">
                  <c:v>43990</c:v>
                </c:pt>
                <c:pt idx="3777">
                  <c:v>43991</c:v>
                </c:pt>
                <c:pt idx="3778">
                  <c:v>43992</c:v>
                </c:pt>
                <c:pt idx="3779">
                  <c:v>43994</c:v>
                </c:pt>
                <c:pt idx="3780">
                  <c:v>43997</c:v>
                </c:pt>
                <c:pt idx="3781">
                  <c:v>43998</c:v>
                </c:pt>
                <c:pt idx="3782">
                  <c:v>43999</c:v>
                </c:pt>
                <c:pt idx="3783">
                  <c:v>44000</c:v>
                </c:pt>
                <c:pt idx="3784">
                  <c:v>44001</c:v>
                </c:pt>
                <c:pt idx="3785">
                  <c:v>44004</c:v>
                </c:pt>
                <c:pt idx="3786">
                  <c:v>44005</c:v>
                </c:pt>
                <c:pt idx="3787">
                  <c:v>44006</c:v>
                </c:pt>
                <c:pt idx="3788">
                  <c:v>44007</c:v>
                </c:pt>
                <c:pt idx="3789">
                  <c:v>44008</c:v>
                </c:pt>
                <c:pt idx="3790">
                  <c:v>44011</c:v>
                </c:pt>
                <c:pt idx="3791">
                  <c:v>44012</c:v>
                </c:pt>
                <c:pt idx="3792">
                  <c:v>44013</c:v>
                </c:pt>
                <c:pt idx="3793">
                  <c:v>44014</c:v>
                </c:pt>
                <c:pt idx="3794">
                  <c:v>44015</c:v>
                </c:pt>
                <c:pt idx="3795">
                  <c:v>44018</c:v>
                </c:pt>
                <c:pt idx="3796">
                  <c:v>44019</c:v>
                </c:pt>
                <c:pt idx="3797">
                  <c:v>44020</c:v>
                </c:pt>
                <c:pt idx="3798">
                  <c:v>44021</c:v>
                </c:pt>
                <c:pt idx="3799">
                  <c:v>44022</c:v>
                </c:pt>
                <c:pt idx="3800">
                  <c:v>44025</c:v>
                </c:pt>
                <c:pt idx="3801">
                  <c:v>44026</c:v>
                </c:pt>
                <c:pt idx="3802">
                  <c:v>44027</c:v>
                </c:pt>
                <c:pt idx="3803">
                  <c:v>44028</c:v>
                </c:pt>
                <c:pt idx="3804">
                  <c:v>44029</c:v>
                </c:pt>
                <c:pt idx="3805">
                  <c:v>44032</c:v>
                </c:pt>
                <c:pt idx="3806">
                  <c:v>44033</c:v>
                </c:pt>
                <c:pt idx="3807">
                  <c:v>44034</c:v>
                </c:pt>
                <c:pt idx="3808">
                  <c:v>44035</c:v>
                </c:pt>
                <c:pt idx="3809">
                  <c:v>44036</c:v>
                </c:pt>
                <c:pt idx="3810">
                  <c:v>44039</c:v>
                </c:pt>
                <c:pt idx="3811">
                  <c:v>44040</c:v>
                </c:pt>
                <c:pt idx="3812">
                  <c:v>44041</c:v>
                </c:pt>
                <c:pt idx="3813">
                  <c:v>44042</c:v>
                </c:pt>
                <c:pt idx="3814">
                  <c:v>44043</c:v>
                </c:pt>
                <c:pt idx="3815">
                  <c:v>44046</c:v>
                </c:pt>
                <c:pt idx="3816">
                  <c:v>44047</c:v>
                </c:pt>
                <c:pt idx="3817">
                  <c:v>44048</c:v>
                </c:pt>
                <c:pt idx="3818">
                  <c:v>44049</c:v>
                </c:pt>
                <c:pt idx="3819">
                  <c:v>44050</c:v>
                </c:pt>
                <c:pt idx="3820">
                  <c:v>44053</c:v>
                </c:pt>
                <c:pt idx="3821">
                  <c:v>44054</c:v>
                </c:pt>
                <c:pt idx="3822">
                  <c:v>44055</c:v>
                </c:pt>
                <c:pt idx="3823">
                  <c:v>44056</c:v>
                </c:pt>
                <c:pt idx="3824">
                  <c:v>44057</c:v>
                </c:pt>
                <c:pt idx="3825">
                  <c:v>44060</c:v>
                </c:pt>
                <c:pt idx="3826">
                  <c:v>44061</c:v>
                </c:pt>
                <c:pt idx="3827">
                  <c:v>44062</c:v>
                </c:pt>
                <c:pt idx="3828">
                  <c:v>44063</c:v>
                </c:pt>
                <c:pt idx="3829">
                  <c:v>44064</c:v>
                </c:pt>
                <c:pt idx="3830">
                  <c:v>44067</c:v>
                </c:pt>
                <c:pt idx="3831">
                  <c:v>44068</c:v>
                </c:pt>
                <c:pt idx="3832">
                  <c:v>44069</c:v>
                </c:pt>
                <c:pt idx="3833">
                  <c:v>44070</c:v>
                </c:pt>
                <c:pt idx="3834">
                  <c:v>44071</c:v>
                </c:pt>
                <c:pt idx="3835">
                  <c:v>44074</c:v>
                </c:pt>
                <c:pt idx="3836">
                  <c:v>44075</c:v>
                </c:pt>
                <c:pt idx="3837">
                  <c:v>44076</c:v>
                </c:pt>
                <c:pt idx="3838">
                  <c:v>44077</c:v>
                </c:pt>
                <c:pt idx="3839">
                  <c:v>44078</c:v>
                </c:pt>
                <c:pt idx="3840">
                  <c:v>44082</c:v>
                </c:pt>
                <c:pt idx="3841">
                  <c:v>44083</c:v>
                </c:pt>
                <c:pt idx="3842">
                  <c:v>44084</c:v>
                </c:pt>
                <c:pt idx="3843">
                  <c:v>44085</c:v>
                </c:pt>
                <c:pt idx="3844">
                  <c:v>44088</c:v>
                </c:pt>
                <c:pt idx="3845">
                  <c:v>44089</c:v>
                </c:pt>
                <c:pt idx="3846">
                  <c:v>44090</c:v>
                </c:pt>
                <c:pt idx="3847">
                  <c:v>44091</c:v>
                </c:pt>
                <c:pt idx="3848">
                  <c:v>44092</c:v>
                </c:pt>
                <c:pt idx="3849">
                  <c:v>44095</c:v>
                </c:pt>
                <c:pt idx="3850">
                  <c:v>44096</c:v>
                </c:pt>
                <c:pt idx="3851">
                  <c:v>44097</c:v>
                </c:pt>
                <c:pt idx="3852">
                  <c:v>44098</c:v>
                </c:pt>
                <c:pt idx="3853">
                  <c:v>44099</c:v>
                </c:pt>
                <c:pt idx="3854">
                  <c:v>44102</c:v>
                </c:pt>
                <c:pt idx="3855">
                  <c:v>44103</c:v>
                </c:pt>
                <c:pt idx="3856">
                  <c:v>44104</c:v>
                </c:pt>
                <c:pt idx="3857">
                  <c:v>44105</c:v>
                </c:pt>
                <c:pt idx="3858">
                  <c:v>44106</c:v>
                </c:pt>
                <c:pt idx="3859">
                  <c:v>44109</c:v>
                </c:pt>
                <c:pt idx="3860">
                  <c:v>44110</c:v>
                </c:pt>
                <c:pt idx="3861">
                  <c:v>44111</c:v>
                </c:pt>
                <c:pt idx="3862">
                  <c:v>44112</c:v>
                </c:pt>
                <c:pt idx="3863">
                  <c:v>44113</c:v>
                </c:pt>
                <c:pt idx="3864">
                  <c:v>44117</c:v>
                </c:pt>
                <c:pt idx="3865">
                  <c:v>44118</c:v>
                </c:pt>
                <c:pt idx="3866">
                  <c:v>44119</c:v>
                </c:pt>
                <c:pt idx="3867">
                  <c:v>44120</c:v>
                </c:pt>
                <c:pt idx="3868">
                  <c:v>44123</c:v>
                </c:pt>
                <c:pt idx="3869">
                  <c:v>44124</c:v>
                </c:pt>
                <c:pt idx="3870">
                  <c:v>44125</c:v>
                </c:pt>
                <c:pt idx="3871">
                  <c:v>44126</c:v>
                </c:pt>
                <c:pt idx="3872">
                  <c:v>44127</c:v>
                </c:pt>
                <c:pt idx="3873">
                  <c:v>44130</c:v>
                </c:pt>
                <c:pt idx="3874">
                  <c:v>44131</c:v>
                </c:pt>
                <c:pt idx="3875">
                  <c:v>44132</c:v>
                </c:pt>
                <c:pt idx="3876">
                  <c:v>44133</c:v>
                </c:pt>
                <c:pt idx="3877">
                  <c:v>44134</c:v>
                </c:pt>
                <c:pt idx="3878">
                  <c:v>44138</c:v>
                </c:pt>
                <c:pt idx="3879">
                  <c:v>44139</c:v>
                </c:pt>
                <c:pt idx="3880">
                  <c:v>44140</c:v>
                </c:pt>
                <c:pt idx="3881">
                  <c:v>44141</c:v>
                </c:pt>
                <c:pt idx="3882">
                  <c:v>44144</c:v>
                </c:pt>
                <c:pt idx="3883">
                  <c:v>44145</c:v>
                </c:pt>
                <c:pt idx="3884">
                  <c:v>44146</c:v>
                </c:pt>
                <c:pt idx="3885">
                  <c:v>44147</c:v>
                </c:pt>
                <c:pt idx="3886">
                  <c:v>44148</c:v>
                </c:pt>
                <c:pt idx="3887">
                  <c:v>44151</c:v>
                </c:pt>
                <c:pt idx="3888">
                  <c:v>44152</c:v>
                </c:pt>
                <c:pt idx="3889">
                  <c:v>44153</c:v>
                </c:pt>
                <c:pt idx="3890">
                  <c:v>44154</c:v>
                </c:pt>
                <c:pt idx="3891">
                  <c:v>44158</c:v>
                </c:pt>
                <c:pt idx="3892">
                  <c:v>44159</c:v>
                </c:pt>
                <c:pt idx="3893">
                  <c:v>44160</c:v>
                </c:pt>
                <c:pt idx="3894">
                  <c:v>44161</c:v>
                </c:pt>
                <c:pt idx="3895">
                  <c:v>44162</c:v>
                </c:pt>
                <c:pt idx="3896">
                  <c:v>44165</c:v>
                </c:pt>
                <c:pt idx="3897">
                  <c:v>44166</c:v>
                </c:pt>
                <c:pt idx="3898">
                  <c:v>44167</c:v>
                </c:pt>
                <c:pt idx="3899">
                  <c:v>44168</c:v>
                </c:pt>
                <c:pt idx="3900">
                  <c:v>44169</c:v>
                </c:pt>
                <c:pt idx="3901">
                  <c:v>44172</c:v>
                </c:pt>
                <c:pt idx="3902">
                  <c:v>44173</c:v>
                </c:pt>
                <c:pt idx="3903">
                  <c:v>44174</c:v>
                </c:pt>
                <c:pt idx="3904">
                  <c:v>44175</c:v>
                </c:pt>
                <c:pt idx="3905">
                  <c:v>44176</c:v>
                </c:pt>
                <c:pt idx="3906">
                  <c:v>44179</c:v>
                </c:pt>
                <c:pt idx="3907">
                  <c:v>44180</c:v>
                </c:pt>
                <c:pt idx="3908">
                  <c:v>44181</c:v>
                </c:pt>
                <c:pt idx="3909">
                  <c:v>44182</c:v>
                </c:pt>
                <c:pt idx="3910">
                  <c:v>44183</c:v>
                </c:pt>
                <c:pt idx="3911">
                  <c:v>44186</c:v>
                </c:pt>
                <c:pt idx="3912">
                  <c:v>44187</c:v>
                </c:pt>
                <c:pt idx="3913">
                  <c:v>44188</c:v>
                </c:pt>
                <c:pt idx="3914">
                  <c:v>44193</c:v>
                </c:pt>
                <c:pt idx="3915">
                  <c:v>44194</c:v>
                </c:pt>
                <c:pt idx="3916">
                  <c:v>44195</c:v>
                </c:pt>
                <c:pt idx="3917">
                  <c:v>44200</c:v>
                </c:pt>
                <c:pt idx="3918">
                  <c:v>44201</c:v>
                </c:pt>
                <c:pt idx="3919">
                  <c:v>44202</c:v>
                </c:pt>
                <c:pt idx="3920">
                  <c:v>44203</c:v>
                </c:pt>
                <c:pt idx="3921">
                  <c:v>44204</c:v>
                </c:pt>
                <c:pt idx="3922">
                  <c:v>44207</c:v>
                </c:pt>
                <c:pt idx="3923">
                  <c:v>44208</c:v>
                </c:pt>
                <c:pt idx="3924">
                  <c:v>44209</c:v>
                </c:pt>
                <c:pt idx="3925">
                  <c:v>44210</c:v>
                </c:pt>
                <c:pt idx="3926">
                  <c:v>44211</c:v>
                </c:pt>
                <c:pt idx="3927">
                  <c:v>44214</c:v>
                </c:pt>
                <c:pt idx="3928">
                  <c:v>44215</c:v>
                </c:pt>
                <c:pt idx="3929">
                  <c:v>44216</c:v>
                </c:pt>
                <c:pt idx="3930">
                  <c:v>44217</c:v>
                </c:pt>
                <c:pt idx="3931">
                  <c:v>44218</c:v>
                </c:pt>
                <c:pt idx="3932">
                  <c:v>44222</c:v>
                </c:pt>
                <c:pt idx="3933">
                  <c:v>44223</c:v>
                </c:pt>
                <c:pt idx="3934">
                  <c:v>44224</c:v>
                </c:pt>
                <c:pt idx="3935">
                  <c:v>44225</c:v>
                </c:pt>
                <c:pt idx="3936">
                  <c:v>44228</c:v>
                </c:pt>
                <c:pt idx="3937">
                  <c:v>44229</c:v>
                </c:pt>
                <c:pt idx="3938">
                  <c:v>44230</c:v>
                </c:pt>
                <c:pt idx="3939">
                  <c:v>44231</c:v>
                </c:pt>
                <c:pt idx="3940">
                  <c:v>44232</c:v>
                </c:pt>
                <c:pt idx="3941">
                  <c:v>44235</c:v>
                </c:pt>
                <c:pt idx="3942">
                  <c:v>44236</c:v>
                </c:pt>
                <c:pt idx="3943">
                  <c:v>44237</c:v>
                </c:pt>
                <c:pt idx="3944">
                  <c:v>44238</c:v>
                </c:pt>
                <c:pt idx="3945">
                  <c:v>44239</c:v>
                </c:pt>
                <c:pt idx="3946">
                  <c:v>44244</c:v>
                </c:pt>
                <c:pt idx="3947">
                  <c:v>44245</c:v>
                </c:pt>
                <c:pt idx="3948">
                  <c:v>44246</c:v>
                </c:pt>
                <c:pt idx="3949">
                  <c:v>44249</c:v>
                </c:pt>
                <c:pt idx="3950">
                  <c:v>44250</c:v>
                </c:pt>
                <c:pt idx="3951">
                  <c:v>44251</c:v>
                </c:pt>
                <c:pt idx="3952">
                  <c:v>44252</c:v>
                </c:pt>
                <c:pt idx="3953">
                  <c:v>44253</c:v>
                </c:pt>
                <c:pt idx="3954">
                  <c:v>44256</c:v>
                </c:pt>
                <c:pt idx="3955">
                  <c:v>44257</c:v>
                </c:pt>
                <c:pt idx="3956">
                  <c:v>44258</c:v>
                </c:pt>
                <c:pt idx="3957">
                  <c:v>44259</c:v>
                </c:pt>
                <c:pt idx="3958">
                  <c:v>44260</c:v>
                </c:pt>
                <c:pt idx="3959">
                  <c:v>44263</c:v>
                </c:pt>
                <c:pt idx="3960">
                  <c:v>44264</c:v>
                </c:pt>
                <c:pt idx="3961">
                  <c:v>44265</c:v>
                </c:pt>
                <c:pt idx="3962">
                  <c:v>44266</c:v>
                </c:pt>
                <c:pt idx="3963">
                  <c:v>44267</c:v>
                </c:pt>
                <c:pt idx="3964">
                  <c:v>44270</c:v>
                </c:pt>
                <c:pt idx="3965">
                  <c:v>44271</c:v>
                </c:pt>
                <c:pt idx="3966">
                  <c:v>44272</c:v>
                </c:pt>
                <c:pt idx="3967">
                  <c:v>44273</c:v>
                </c:pt>
                <c:pt idx="3968">
                  <c:v>44274</c:v>
                </c:pt>
                <c:pt idx="3969">
                  <c:v>44277</c:v>
                </c:pt>
                <c:pt idx="3970">
                  <c:v>44278</c:v>
                </c:pt>
                <c:pt idx="3971">
                  <c:v>44279</c:v>
                </c:pt>
                <c:pt idx="3972">
                  <c:v>44280</c:v>
                </c:pt>
                <c:pt idx="3973">
                  <c:v>44281</c:v>
                </c:pt>
                <c:pt idx="3974">
                  <c:v>44284</c:v>
                </c:pt>
                <c:pt idx="3975">
                  <c:v>44285</c:v>
                </c:pt>
                <c:pt idx="3976">
                  <c:v>44286</c:v>
                </c:pt>
                <c:pt idx="3977">
                  <c:v>44287</c:v>
                </c:pt>
                <c:pt idx="3978">
                  <c:v>44291</c:v>
                </c:pt>
                <c:pt idx="3979">
                  <c:v>44292</c:v>
                </c:pt>
                <c:pt idx="3980">
                  <c:v>44293</c:v>
                </c:pt>
                <c:pt idx="3981">
                  <c:v>44294</c:v>
                </c:pt>
                <c:pt idx="3982">
                  <c:v>44295</c:v>
                </c:pt>
                <c:pt idx="3983">
                  <c:v>44298</c:v>
                </c:pt>
                <c:pt idx="3984">
                  <c:v>44299</c:v>
                </c:pt>
                <c:pt idx="3985">
                  <c:v>44300</c:v>
                </c:pt>
                <c:pt idx="3986">
                  <c:v>44301</c:v>
                </c:pt>
                <c:pt idx="3987">
                  <c:v>44302</c:v>
                </c:pt>
                <c:pt idx="3988">
                  <c:v>44305</c:v>
                </c:pt>
                <c:pt idx="3989">
                  <c:v>44306</c:v>
                </c:pt>
                <c:pt idx="3990">
                  <c:v>44308</c:v>
                </c:pt>
                <c:pt idx="3991">
                  <c:v>44309</c:v>
                </c:pt>
                <c:pt idx="3992">
                  <c:v>44312</c:v>
                </c:pt>
                <c:pt idx="3993">
                  <c:v>44313</c:v>
                </c:pt>
                <c:pt idx="3994">
                  <c:v>44314</c:v>
                </c:pt>
                <c:pt idx="3995">
                  <c:v>44315</c:v>
                </c:pt>
                <c:pt idx="3996">
                  <c:v>44316</c:v>
                </c:pt>
                <c:pt idx="3997">
                  <c:v>44319</c:v>
                </c:pt>
                <c:pt idx="3998">
                  <c:v>44320</c:v>
                </c:pt>
                <c:pt idx="3999">
                  <c:v>44321</c:v>
                </c:pt>
                <c:pt idx="4000">
                  <c:v>44322</c:v>
                </c:pt>
                <c:pt idx="4001">
                  <c:v>44323</c:v>
                </c:pt>
                <c:pt idx="4002">
                  <c:v>44326</c:v>
                </c:pt>
                <c:pt idx="4003">
                  <c:v>44327</c:v>
                </c:pt>
                <c:pt idx="4004">
                  <c:v>44328</c:v>
                </c:pt>
                <c:pt idx="4005">
                  <c:v>44329</c:v>
                </c:pt>
                <c:pt idx="4006">
                  <c:v>44330</c:v>
                </c:pt>
                <c:pt idx="4007">
                  <c:v>44333</c:v>
                </c:pt>
                <c:pt idx="4008">
                  <c:v>44334</c:v>
                </c:pt>
                <c:pt idx="4009">
                  <c:v>44335</c:v>
                </c:pt>
                <c:pt idx="4010">
                  <c:v>44336</c:v>
                </c:pt>
                <c:pt idx="4011">
                  <c:v>44337</c:v>
                </c:pt>
                <c:pt idx="4012">
                  <c:v>44340</c:v>
                </c:pt>
                <c:pt idx="4013">
                  <c:v>44341</c:v>
                </c:pt>
                <c:pt idx="4014">
                  <c:v>44342</c:v>
                </c:pt>
                <c:pt idx="4015">
                  <c:v>44343</c:v>
                </c:pt>
                <c:pt idx="4016">
                  <c:v>44344</c:v>
                </c:pt>
                <c:pt idx="4017">
                  <c:v>44347</c:v>
                </c:pt>
                <c:pt idx="4018">
                  <c:v>44348</c:v>
                </c:pt>
                <c:pt idx="4019">
                  <c:v>44349</c:v>
                </c:pt>
                <c:pt idx="4020">
                  <c:v>44351</c:v>
                </c:pt>
                <c:pt idx="4021">
                  <c:v>44354</c:v>
                </c:pt>
                <c:pt idx="4022">
                  <c:v>44355</c:v>
                </c:pt>
                <c:pt idx="4023">
                  <c:v>44356</c:v>
                </c:pt>
                <c:pt idx="4024">
                  <c:v>44357</c:v>
                </c:pt>
                <c:pt idx="4025">
                  <c:v>44358</c:v>
                </c:pt>
                <c:pt idx="4026">
                  <c:v>44361</c:v>
                </c:pt>
                <c:pt idx="4027">
                  <c:v>44362</c:v>
                </c:pt>
                <c:pt idx="4028">
                  <c:v>44363</c:v>
                </c:pt>
                <c:pt idx="4029">
                  <c:v>44364</c:v>
                </c:pt>
                <c:pt idx="4030">
                  <c:v>44365</c:v>
                </c:pt>
                <c:pt idx="4031">
                  <c:v>44368</c:v>
                </c:pt>
                <c:pt idx="4032">
                  <c:v>44369</c:v>
                </c:pt>
                <c:pt idx="4033">
                  <c:v>44370</c:v>
                </c:pt>
                <c:pt idx="4034">
                  <c:v>44371</c:v>
                </c:pt>
                <c:pt idx="4035">
                  <c:v>44372</c:v>
                </c:pt>
                <c:pt idx="4036">
                  <c:v>44375</c:v>
                </c:pt>
                <c:pt idx="4037">
                  <c:v>44376</c:v>
                </c:pt>
                <c:pt idx="4038">
                  <c:v>44377</c:v>
                </c:pt>
                <c:pt idx="4039">
                  <c:v>44378</c:v>
                </c:pt>
                <c:pt idx="4040">
                  <c:v>44379</c:v>
                </c:pt>
                <c:pt idx="4041">
                  <c:v>44382</c:v>
                </c:pt>
                <c:pt idx="4042">
                  <c:v>44383</c:v>
                </c:pt>
                <c:pt idx="4043">
                  <c:v>44384</c:v>
                </c:pt>
                <c:pt idx="4044">
                  <c:v>44385</c:v>
                </c:pt>
                <c:pt idx="4045">
                  <c:v>44389</c:v>
                </c:pt>
                <c:pt idx="4046">
                  <c:v>44390</c:v>
                </c:pt>
                <c:pt idx="4047">
                  <c:v>44391</c:v>
                </c:pt>
                <c:pt idx="4048">
                  <c:v>44392</c:v>
                </c:pt>
                <c:pt idx="4049">
                  <c:v>44393</c:v>
                </c:pt>
                <c:pt idx="4050">
                  <c:v>44396</c:v>
                </c:pt>
                <c:pt idx="4051">
                  <c:v>44397</c:v>
                </c:pt>
                <c:pt idx="4052">
                  <c:v>44398</c:v>
                </c:pt>
                <c:pt idx="4053">
                  <c:v>44399</c:v>
                </c:pt>
                <c:pt idx="4054">
                  <c:v>44400</c:v>
                </c:pt>
                <c:pt idx="4055">
                  <c:v>44403</c:v>
                </c:pt>
                <c:pt idx="4056">
                  <c:v>44404</c:v>
                </c:pt>
                <c:pt idx="4057">
                  <c:v>44405</c:v>
                </c:pt>
                <c:pt idx="4058">
                  <c:v>44406</c:v>
                </c:pt>
                <c:pt idx="4059">
                  <c:v>44407</c:v>
                </c:pt>
                <c:pt idx="4060">
                  <c:v>44410</c:v>
                </c:pt>
                <c:pt idx="4061">
                  <c:v>44411</c:v>
                </c:pt>
                <c:pt idx="4062">
                  <c:v>44412</c:v>
                </c:pt>
                <c:pt idx="4063">
                  <c:v>44413</c:v>
                </c:pt>
                <c:pt idx="4064">
                  <c:v>44414</c:v>
                </c:pt>
                <c:pt idx="4065">
                  <c:v>44417</c:v>
                </c:pt>
                <c:pt idx="4066">
                  <c:v>44418</c:v>
                </c:pt>
                <c:pt idx="4067">
                  <c:v>44419</c:v>
                </c:pt>
                <c:pt idx="4068">
                  <c:v>44420</c:v>
                </c:pt>
                <c:pt idx="4069">
                  <c:v>44421</c:v>
                </c:pt>
                <c:pt idx="4070">
                  <c:v>44424</c:v>
                </c:pt>
                <c:pt idx="4071">
                  <c:v>44425</c:v>
                </c:pt>
                <c:pt idx="4072">
                  <c:v>44426</c:v>
                </c:pt>
                <c:pt idx="4073">
                  <c:v>44427</c:v>
                </c:pt>
                <c:pt idx="4074">
                  <c:v>44428</c:v>
                </c:pt>
                <c:pt idx="4075">
                  <c:v>44431</c:v>
                </c:pt>
                <c:pt idx="4076">
                  <c:v>44432</c:v>
                </c:pt>
                <c:pt idx="4077">
                  <c:v>44433</c:v>
                </c:pt>
                <c:pt idx="4078">
                  <c:v>44434</c:v>
                </c:pt>
                <c:pt idx="4079">
                  <c:v>44435</c:v>
                </c:pt>
                <c:pt idx="4080">
                  <c:v>44438</c:v>
                </c:pt>
                <c:pt idx="4081">
                  <c:v>44439</c:v>
                </c:pt>
                <c:pt idx="4082">
                  <c:v>44440</c:v>
                </c:pt>
                <c:pt idx="4083">
                  <c:v>44441</c:v>
                </c:pt>
                <c:pt idx="4084">
                  <c:v>44442</c:v>
                </c:pt>
                <c:pt idx="4085">
                  <c:v>44445</c:v>
                </c:pt>
                <c:pt idx="4086">
                  <c:v>44447</c:v>
                </c:pt>
                <c:pt idx="4087">
                  <c:v>44448</c:v>
                </c:pt>
                <c:pt idx="4088">
                  <c:v>44449</c:v>
                </c:pt>
                <c:pt idx="4089">
                  <c:v>44452</c:v>
                </c:pt>
                <c:pt idx="4090">
                  <c:v>44453</c:v>
                </c:pt>
                <c:pt idx="4091">
                  <c:v>44454</c:v>
                </c:pt>
                <c:pt idx="4092">
                  <c:v>44455</c:v>
                </c:pt>
                <c:pt idx="4093">
                  <c:v>44456</c:v>
                </c:pt>
                <c:pt idx="4094">
                  <c:v>44459</c:v>
                </c:pt>
                <c:pt idx="4095">
                  <c:v>44460</c:v>
                </c:pt>
                <c:pt idx="4096">
                  <c:v>44461</c:v>
                </c:pt>
                <c:pt idx="4097">
                  <c:v>44462</c:v>
                </c:pt>
                <c:pt idx="4098">
                  <c:v>44463</c:v>
                </c:pt>
                <c:pt idx="4099">
                  <c:v>44466</c:v>
                </c:pt>
                <c:pt idx="4100">
                  <c:v>44467</c:v>
                </c:pt>
                <c:pt idx="4101">
                  <c:v>44468</c:v>
                </c:pt>
                <c:pt idx="4102">
                  <c:v>44469</c:v>
                </c:pt>
                <c:pt idx="4103">
                  <c:v>44470</c:v>
                </c:pt>
                <c:pt idx="4104">
                  <c:v>44473</c:v>
                </c:pt>
                <c:pt idx="4105">
                  <c:v>44474</c:v>
                </c:pt>
                <c:pt idx="4106">
                  <c:v>44475</c:v>
                </c:pt>
                <c:pt idx="4107">
                  <c:v>44476</c:v>
                </c:pt>
                <c:pt idx="4108">
                  <c:v>44477</c:v>
                </c:pt>
                <c:pt idx="4109">
                  <c:v>44480</c:v>
                </c:pt>
                <c:pt idx="4110">
                  <c:v>44482</c:v>
                </c:pt>
                <c:pt idx="4111">
                  <c:v>44483</c:v>
                </c:pt>
                <c:pt idx="4112">
                  <c:v>44484</c:v>
                </c:pt>
                <c:pt idx="4113">
                  <c:v>44487</c:v>
                </c:pt>
                <c:pt idx="4114">
                  <c:v>44488</c:v>
                </c:pt>
                <c:pt idx="4115">
                  <c:v>44489</c:v>
                </c:pt>
                <c:pt idx="4116">
                  <c:v>44490</c:v>
                </c:pt>
                <c:pt idx="4117">
                  <c:v>44491</c:v>
                </c:pt>
                <c:pt idx="4118">
                  <c:v>44494</c:v>
                </c:pt>
                <c:pt idx="4119">
                  <c:v>44495</c:v>
                </c:pt>
                <c:pt idx="4120">
                  <c:v>44496</c:v>
                </c:pt>
                <c:pt idx="4121">
                  <c:v>44497</c:v>
                </c:pt>
                <c:pt idx="4122">
                  <c:v>44498</c:v>
                </c:pt>
                <c:pt idx="4123">
                  <c:v>44501</c:v>
                </c:pt>
                <c:pt idx="4124">
                  <c:v>44503</c:v>
                </c:pt>
                <c:pt idx="4125">
                  <c:v>44504</c:v>
                </c:pt>
                <c:pt idx="4126">
                  <c:v>44505</c:v>
                </c:pt>
                <c:pt idx="4127">
                  <c:v>44508</c:v>
                </c:pt>
                <c:pt idx="4128">
                  <c:v>44509</c:v>
                </c:pt>
                <c:pt idx="4129">
                  <c:v>44510</c:v>
                </c:pt>
                <c:pt idx="4130">
                  <c:v>44511</c:v>
                </c:pt>
                <c:pt idx="4131">
                  <c:v>44512</c:v>
                </c:pt>
                <c:pt idx="4132">
                  <c:v>44516</c:v>
                </c:pt>
                <c:pt idx="4133">
                  <c:v>44517</c:v>
                </c:pt>
                <c:pt idx="4134">
                  <c:v>44518</c:v>
                </c:pt>
                <c:pt idx="4135">
                  <c:v>44519</c:v>
                </c:pt>
                <c:pt idx="4136">
                  <c:v>44522</c:v>
                </c:pt>
                <c:pt idx="4137">
                  <c:v>44523</c:v>
                </c:pt>
                <c:pt idx="4138">
                  <c:v>44524</c:v>
                </c:pt>
                <c:pt idx="4139">
                  <c:v>44525</c:v>
                </c:pt>
                <c:pt idx="4140">
                  <c:v>44526</c:v>
                </c:pt>
                <c:pt idx="4141">
                  <c:v>44529</c:v>
                </c:pt>
                <c:pt idx="4142">
                  <c:v>44530</c:v>
                </c:pt>
                <c:pt idx="4143">
                  <c:v>44531</c:v>
                </c:pt>
                <c:pt idx="4144">
                  <c:v>44532</c:v>
                </c:pt>
                <c:pt idx="4145">
                  <c:v>44533</c:v>
                </c:pt>
                <c:pt idx="4146">
                  <c:v>44536</c:v>
                </c:pt>
                <c:pt idx="4147">
                  <c:v>44537</c:v>
                </c:pt>
                <c:pt idx="4148">
                  <c:v>44538</c:v>
                </c:pt>
                <c:pt idx="4149">
                  <c:v>44539</c:v>
                </c:pt>
                <c:pt idx="4150">
                  <c:v>44540</c:v>
                </c:pt>
                <c:pt idx="4151">
                  <c:v>44543</c:v>
                </c:pt>
                <c:pt idx="4152">
                  <c:v>44544</c:v>
                </c:pt>
                <c:pt idx="4153">
                  <c:v>44545</c:v>
                </c:pt>
                <c:pt idx="4154">
                  <c:v>44546</c:v>
                </c:pt>
                <c:pt idx="4155">
                  <c:v>44547</c:v>
                </c:pt>
                <c:pt idx="4156">
                  <c:v>44550</c:v>
                </c:pt>
                <c:pt idx="4157">
                  <c:v>44551</c:v>
                </c:pt>
                <c:pt idx="4158">
                  <c:v>44552</c:v>
                </c:pt>
                <c:pt idx="4159">
                  <c:v>44553</c:v>
                </c:pt>
                <c:pt idx="4160">
                  <c:v>44557</c:v>
                </c:pt>
                <c:pt idx="4161">
                  <c:v>44558</c:v>
                </c:pt>
                <c:pt idx="4162">
                  <c:v>44559</c:v>
                </c:pt>
                <c:pt idx="4163">
                  <c:v>44560</c:v>
                </c:pt>
                <c:pt idx="4164">
                  <c:v>44564</c:v>
                </c:pt>
                <c:pt idx="4165">
                  <c:v>44565</c:v>
                </c:pt>
                <c:pt idx="4166">
                  <c:v>44566</c:v>
                </c:pt>
                <c:pt idx="4167">
                  <c:v>44567</c:v>
                </c:pt>
                <c:pt idx="4168">
                  <c:v>44568</c:v>
                </c:pt>
                <c:pt idx="4169">
                  <c:v>44571</c:v>
                </c:pt>
                <c:pt idx="4170">
                  <c:v>44572</c:v>
                </c:pt>
                <c:pt idx="4171">
                  <c:v>44573</c:v>
                </c:pt>
                <c:pt idx="4172">
                  <c:v>44574</c:v>
                </c:pt>
                <c:pt idx="4173">
                  <c:v>44575</c:v>
                </c:pt>
                <c:pt idx="4174">
                  <c:v>44578</c:v>
                </c:pt>
                <c:pt idx="4175">
                  <c:v>44579</c:v>
                </c:pt>
                <c:pt idx="4176">
                  <c:v>44580</c:v>
                </c:pt>
                <c:pt idx="4177">
                  <c:v>44581</c:v>
                </c:pt>
                <c:pt idx="4178">
                  <c:v>44582</c:v>
                </c:pt>
                <c:pt idx="4179">
                  <c:v>44585</c:v>
                </c:pt>
                <c:pt idx="4180">
                  <c:v>44586</c:v>
                </c:pt>
                <c:pt idx="4181">
                  <c:v>44587</c:v>
                </c:pt>
                <c:pt idx="4182">
                  <c:v>44588</c:v>
                </c:pt>
                <c:pt idx="4183">
                  <c:v>44589</c:v>
                </c:pt>
                <c:pt idx="4184">
                  <c:v>44592</c:v>
                </c:pt>
                <c:pt idx="4185">
                  <c:v>44593</c:v>
                </c:pt>
                <c:pt idx="4186">
                  <c:v>44594</c:v>
                </c:pt>
                <c:pt idx="4187">
                  <c:v>44595</c:v>
                </c:pt>
                <c:pt idx="4188">
                  <c:v>44596</c:v>
                </c:pt>
                <c:pt idx="4189">
                  <c:v>44599</c:v>
                </c:pt>
                <c:pt idx="4190">
                  <c:v>44600</c:v>
                </c:pt>
                <c:pt idx="4191">
                  <c:v>44601</c:v>
                </c:pt>
                <c:pt idx="4192">
                  <c:v>44602</c:v>
                </c:pt>
                <c:pt idx="4193">
                  <c:v>44603</c:v>
                </c:pt>
                <c:pt idx="4194">
                  <c:v>44606</c:v>
                </c:pt>
                <c:pt idx="4195">
                  <c:v>44607</c:v>
                </c:pt>
                <c:pt idx="4196">
                  <c:v>44608</c:v>
                </c:pt>
                <c:pt idx="4197">
                  <c:v>44609</c:v>
                </c:pt>
                <c:pt idx="4198">
                  <c:v>44610</c:v>
                </c:pt>
                <c:pt idx="4199">
                  <c:v>44613</c:v>
                </c:pt>
                <c:pt idx="4200">
                  <c:v>44614</c:v>
                </c:pt>
                <c:pt idx="4201">
                  <c:v>44615</c:v>
                </c:pt>
                <c:pt idx="4202">
                  <c:v>44616</c:v>
                </c:pt>
                <c:pt idx="4203">
                  <c:v>44617</c:v>
                </c:pt>
                <c:pt idx="4204">
                  <c:v>44622</c:v>
                </c:pt>
                <c:pt idx="4205">
                  <c:v>44623</c:v>
                </c:pt>
                <c:pt idx="4206">
                  <c:v>44624</c:v>
                </c:pt>
                <c:pt idx="4207">
                  <c:v>44627</c:v>
                </c:pt>
                <c:pt idx="4208">
                  <c:v>44628</c:v>
                </c:pt>
                <c:pt idx="4209">
                  <c:v>44629</c:v>
                </c:pt>
                <c:pt idx="4210">
                  <c:v>44630</c:v>
                </c:pt>
                <c:pt idx="4211">
                  <c:v>44631</c:v>
                </c:pt>
                <c:pt idx="4212">
                  <c:v>44634</c:v>
                </c:pt>
                <c:pt idx="4213">
                  <c:v>44635</c:v>
                </c:pt>
                <c:pt idx="4214">
                  <c:v>44636</c:v>
                </c:pt>
                <c:pt idx="4215">
                  <c:v>44637</c:v>
                </c:pt>
                <c:pt idx="4216">
                  <c:v>44638</c:v>
                </c:pt>
                <c:pt idx="4217">
                  <c:v>44641</c:v>
                </c:pt>
                <c:pt idx="4218">
                  <c:v>44642</c:v>
                </c:pt>
                <c:pt idx="4219">
                  <c:v>44643</c:v>
                </c:pt>
                <c:pt idx="4220">
                  <c:v>44644</c:v>
                </c:pt>
                <c:pt idx="4221">
                  <c:v>44645</c:v>
                </c:pt>
                <c:pt idx="4222">
                  <c:v>44648</c:v>
                </c:pt>
                <c:pt idx="4223">
                  <c:v>44649</c:v>
                </c:pt>
                <c:pt idx="4224">
                  <c:v>44650</c:v>
                </c:pt>
                <c:pt idx="4225">
                  <c:v>44651</c:v>
                </c:pt>
                <c:pt idx="4226">
                  <c:v>44652</c:v>
                </c:pt>
                <c:pt idx="4227">
                  <c:v>44655</c:v>
                </c:pt>
                <c:pt idx="4228">
                  <c:v>44656</c:v>
                </c:pt>
                <c:pt idx="4229">
                  <c:v>44657</c:v>
                </c:pt>
                <c:pt idx="4230">
                  <c:v>44658</c:v>
                </c:pt>
                <c:pt idx="4231">
                  <c:v>44659</c:v>
                </c:pt>
                <c:pt idx="4232">
                  <c:v>44662</c:v>
                </c:pt>
                <c:pt idx="4233">
                  <c:v>44663</c:v>
                </c:pt>
                <c:pt idx="4234">
                  <c:v>44664</c:v>
                </c:pt>
                <c:pt idx="4235">
                  <c:v>44665</c:v>
                </c:pt>
              </c:numCache>
            </c:numRef>
          </c:cat>
          <c:val>
            <c:numRef>
              <c:f>'Stock Prices'!$I$3:$I$4774</c:f>
              <c:numCache>
                <c:formatCode>#,##0.00_ ;\-#,##0.00\ </c:formatCode>
                <c:ptCount val="4772"/>
                <c:pt idx="0">
                  <c:v>6.5463370000000003</c:v>
                </c:pt>
                <c:pt idx="1">
                  <c:v>6.5463370000000003</c:v>
                </c:pt>
                <c:pt idx="2">
                  <c:v>6.3831530000000001</c:v>
                </c:pt>
                <c:pt idx="3">
                  <c:v>6.3762220000000003</c:v>
                </c:pt>
                <c:pt idx="4">
                  <c:v>6.3913450000000003</c:v>
                </c:pt>
                <c:pt idx="5">
                  <c:v>6.3006130000000002</c:v>
                </c:pt>
                <c:pt idx="6">
                  <c:v>6.3321170000000002</c:v>
                </c:pt>
                <c:pt idx="7">
                  <c:v>6.3006130000000002</c:v>
                </c:pt>
                <c:pt idx="8">
                  <c:v>6.1746030000000003</c:v>
                </c:pt>
                <c:pt idx="9">
                  <c:v>6.0088939999999997</c:v>
                </c:pt>
                <c:pt idx="10">
                  <c:v>5.9099769999999996</c:v>
                </c:pt>
                <c:pt idx="11">
                  <c:v>5.8526420000000003</c:v>
                </c:pt>
                <c:pt idx="12">
                  <c:v>6.0479580000000004</c:v>
                </c:pt>
                <c:pt idx="13">
                  <c:v>5.9698310000000001</c:v>
                </c:pt>
                <c:pt idx="14">
                  <c:v>5.8658700000000001</c:v>
                </c:pt>
                <c:pt idx="15">
                  <c:v>6.0416600000000003</c:v>
                </c:pt>
                <c:pt idx="16">
                  <c:v>6.1052960000000001</c:v>
                </c:pt>
                <c:pt idx="17">
                  <c:v>5.9351770000000004</c:v>
                </c:pt>
                <c:pt idx="18">
                  <c:v>5.7902639999999996</c:v>
                </c:pt>
                <c:pt idx="19">
                  <c:v>5.9540800000000003</c:v>
                </c:pt>
                <c:pt idx="20">
                  <c:v>5.9351770000000004</c:v>
                </c:pt>
                <c:pt idx="21">
                  <c:v>5.911238</c:v>
                </c:pt>
                <c:pt idx="22">
                  <c:v>6.000076</c:v>
                </c:pt>
                <c:pt idx="23">
                  <c:v>6.1115959999999996</c:v>
                </c:pt>
                <c:pt idx="24">
                  <c:v>6.2205979999999998</c:v>
                </c:pt>
                <c:pt idx="25">
                  <c:v>6.2313090000000004</c:v>
                </c:pt>
                <c:pt idx="26">
                  <c:v>6.0926960000000001</c:v>
                </c:pt>
                <c:pt idx="27">
                  <c:v>6.1052960000000001</c:v>
                </c:pt>
                <c:pt idx="28">
                  <c:v>5.9855830000000001</c:v>
                </c:pt>
                <c:pt idx="29">
                  <c:v>5.8280690000000002</c:v>
                </c:pt>
                <c:pt idx="30">
                  <c:v>5.9074549999999997</c:v>
                </c:pt>
                <c:pt idx="31">
                  <c:v>6.0580400000000001</c:v>
                </c:pt>
                <c:pt idx="32">
                  <c:v>6.1178970000000001</c:v>
                </c:pt>
                <c:pt idx="33">
                  <c:v>6.1752320000000003</c:v>
                </c:pt>
                <c:pt idx="34">
                  <c:v>6.1872040000000004</c:v>
                </c:pt>
                <c:pt idx="35">
                  <c:v>6.0580400000000001</c:v>
                </c:pt>
                <c:pt idx="36">
                  <c:v>6.1683029999999999</c:v>
                </c:pt>
                <c:pt idx="37">
                  <c:v>6.2155560000000003</c:v>
                </c:pt>
                <c:pt idx="38">
                  <c:v>6.351019</c:v>
                </c:pt>
                <c:pt idx="39">
                  <c:v>6.3951219999999998</c:v>
                </c:pt>
                <c:pt idx="40">
                  <c:v>6.3352690000000003</c:v>
                </c:pt>
                <c:pt idx="41">
                  <c:v>6.5274359999999998</c:v>
                </c:pt>
                <c:pt idx="42">
                  <c:v>6.5589389999999996</c:v>
                </c:pt>
                <c:pt idx="43">
                  <c:v>6.55138</c:v>
                </c:pt>
                <c:pt idx="44">
                  <c:v>6.480181</c:v>
                </c:pt>
                <c:pt idx="45">
                  <c:v>6.313218</c:v>
                </c:pt>
                <c:pt idx="46">
                  <c:v>6.3195160000000001</c:v>
                </c:pt>
                <c:pt idx="47">
                  <c:v>6.3762220000000003</c:v>
                </c:pt>
                <c:pt idx="48">
                  <c:v>6.407724</c:v>
                </c:pt>
                <c:pt idx="49">
                  <c:v>6.3737019999999998</c:v>
                </c:pt>
                <c:pt idx="50">
                  <c:v>6.4896339999999997</c:v>
                </c:pt>
                <c:pt idx="51">
                  <c:v>6.5494880000000002</c:v>
                </c:pt>
                <c:pt idx="52">
                  <c:v>6.6471499999999999</c:v>
                </c:pt>
                <c:pt idx="53">
                  <c:v>6.7857630000000002</c:v>
                </c:pt>
                <c:pt idx="54">
                  <c:v>6.8865720000000001</c:v>
                </c:pt>
                <c:pt idx="55">
                  <c:v>6.8607389999999997</c:v>
                </c:pt>
                <c:pt idx="56">
                  <c:v>6.9306760000000001</c:v>
                </c:pt>
                <c:pt idx="57">
                  <c:v>6.8166339999999996</c:v>
                </c:pt>
                <c:pt idx="58">
                  <c:v>6.7101550000000003</c:v>
                </c:pt>
                <c:pt idx="59">
                  <c:v>6.9810809999999996</c:v>
                </c:pt>
                <c:pt idx="60">
                  <c:v>6.8991730000000002</c:v>
                </c:pt>
                <c:pt idx="61">
                  <c:v>6.8430980000000003</c:v>
                </c:pt>
                <c:pt idx="62">
                  <c:v>6.7605589999999998</c:v>
                </c:pt>
                <c:pt idx="63">
                  <c:v>6.9464560000000004</c:v>
                </c:pt>
                <c:pt idx="64">
                  <c:v>6.940677</c:v>
                </c:pt>
                <c:pt idx="65">
                  <c:v>7.0177240000000003</c:v>
                </c:pt>
                <c:pt idx="66">
                  <c:v>6.9926849999999998</c:v>
                </c:pt>
                <c:pt idx="67">
                  <c:v>6.8443680000000002</c:v>
                </c:pt>
                <c:pt idx="68">
                  <c:v>6.9670019999999999</c:v>
                </c:pt>
                <c:pt idx="69">
                  <c:v>6.9336149999999996</c:v>
                </c:pt>
                <c:pt idx="70">
                  <c:v>7.0626680000000004</c:v>
                </c:pt>
                <c:pt idx="71">
                  <c:v>7.051113</c:v>
                </c:pt>
                <c:pt idx="72">
                  <c:v>6.9342560000000004</c:v>
                </c:pt>
                <c:pt idx="73">
                  <c:v>6.7287970000000001</c:v>
                </c:pt>
                <c:pt idx="74">
                  <c:v>6.683853</c:v>
                </c:pt>
                <c:pt idx="75">
                  <c:v>6.7095349999999998</c:v>
                </c:pt>
                <c:pt idx="76">
                  <c:v>6.741638</c:v>
                </c:pt>
                <c:pt idx="77">
                  <c:v>6.8283170000000002</c:v>
                </c:pt>
                <c:pt idx="78">
                  <c:v>6.927835</c:v>
                </c:pt>
                <c:pt idx="79">
                  <c:v>6.7801609999999997</c:v>
                </c:pt>
                <c:pt idx="80">
                  <c:v>6.8026340000000003</c:v>
                </c:pt>
                <c:pt idx="81">
                  <c:v>6.9766329999999996</c:v>
                </c:pt>
                <c:pt idx="82">
                  <c:v>7.0883529999999997</c:v>
                </c:pt>
                <c:pt idx="83">
                  <c:v>6.9971779999999999</c:v>
                </c:pt>
                <c:pt idx="84">
                  <c:v>7.1422840000000001</c:v>
                </c:pt>
                <c:pt idx="85">
                  <c:v>7.3015150000000002</c:v>
                </c:pt>
                <c:pt idx="86">
                  <c:v>7.3451750000000002</c:v>
                </c:pt>
                <c:pt idx="87">
                  <c:v>7.2681269999999998</c:v>
                </c:pt>
                <c:pt idx="88">
                  <c:v>7.3323340000000004</c:v>
                </c:pt>
                <c:pt idx="89">
                  <c:v>7.4703759999999999</c:v>
                </c:pt>
                <c:pt idx="90">
                  <c:v>7.5897990000000002</c:v>
                </c:pt>
                <c:pt idx="91">
                  <c:v>7.6276830000000002</c:v>
                </c:pt>
                <c:pt idx="92">
                  <c:v>7.7175710000000004</c:v>
                </c:pt>
                <c:pt idx="93">
                  <c:v>7.858822</c:v>
                </c:pt>
                <c:pt idx="94">
                  <c:v>7.8967049999999999</c:v>
                </c:pt>
                <c:pt idx="95">
                  <c:v>7.7560929999999999</c:v>
                </c:pt>
                <c:pt idx="96">
                  <c:v>7.5827390000000001</c:v>
                </c:pt>
                <c:pt idx="97">
                  <c:v>7.5859500000000004</c:v>
                </c:pt>
                <c:pt idx="98">
                  <c:v>7.6918860000000002</c:v>
                </c:pt>
                <c:pt idx="99">
                  <c:v>7.8459820000000002</c:v>
                </c:pt>
                <c:pt idx="100">
                  <c:v>7.7246329999999999</c:v>
                </c:pt>
                <c:pt idx="101">
                  <c:v>7.9422940000000004</c:v>
                </c:pt>
                <c:pt idx="102">
                  <c:v>7.9743940000000002</c:v>
                </c:pt>
                <c:pt idx="103">
                  <c:v>7.8209410000000004</c:v>
                </c:pt>
                <c:pt idx="104">
                  <c:v>7.9936559999999997</c:v>
                </c:pt>
                <c:pt idx="105">
                  <c:v>8.1509599999999995</c:v>
                </c:pt>
                <c:pt idx="106">
                  <c:v>8.3467889999999993</c:v>
                </c:pt>
                <c:pt idx="107">
                  <c:v>8.3467889999999993</c:v>
                </c:pt>
                <c:pt idx="108">
                  <c:v>8.3467889999999993</c:v>
                </c:pt>
                <c:pt idx="109">
                  <c:v>8.3467889999999993</c:v>
                </c:pt>
                <c:pt idx="110">
                  <c:v>8.3467889999999993</c:v>
                </c:pt>
                <c:pt idx="111">
                  <c:v>8.3467889999999993</c:v>
                </c:pt>
                <c:pt idx="112">
                  <c:v>8.6935009999999995</c:v>
                </c:pt>
                <c:pt idx="113">
                  <c:v>8.7320270000000004</c:v>
                </c:pt>
                <c:pt idx="114">
                  <c:v>8.6421379999999992</c:v>
                </c:pt>
                <c:pt idx="115">
                  <c:v>8.7782549999999997</c:v>
                </c:pt>
                <c:pt idx="116">
                  <c:v>8.8142139999999998</c:v>
                </c:pt>
                <c:pt idx="117">
                  <c:v>8.9297810000000002</c:v>
                </c:pt>
                <c:pt idx="118">
                  <c:v>9.1557870000000001</c:v>
                </c:pt>
                <c:pt idx="119">
                  <c:v>9.1609219999999993</c:v>
                </c:pt>
                <c:pt idx="120">
                  <c:v>9.5050690000000007</c:v>
                </c:pt>
                <c:pt idx="121">
                  <c:v>9.2559470000000008</c:v>
                </c:pt>
                <c:pt idx="122">
                  <c:v>9.1891739999999995</c:v>
                </c:pt>
                <c:pt idx="123">
                  <c:v>9.0402199999999997</c:v>
                </c:pt>
                <c:pt idx="124">
                  <c:v>9.2405380000000008</c:v>
                </c:pt>
                <c:pt idx="125">
                  <c:v>9.3535400000000006</c:v>
                </c:pt>
                <c:pt idx="126">
                  <c:v>9.1275340000000007</c:v>
                </c:pt>
                <c:pt idx="127">
                  <c:v>9.1557870000000001</c:v>
                </c:pt>
                <c:pt idx="128">
                  <c:v>9.2456739999999993</c:v>
                </c:pt>
                <c:pt idx="129">
                  <c:v>8.8861190000000008</c:v>
                </c:pt>
                <c:pt idx="130">
                  <c:v>8.4109970000000001</c:v>
                </c:pt>
                <c:pt idx="131">
                  <c:v>8.0899649999999994</c:v>
                </c:pt>
                <c:pt idx="132">
                  <c:v>8.1413290000000007</c:v>
                </c:pt>
                <c:pt idx="133">
                  <c:v>8.0899649999999994</c:v>
                </c:pt>
                <c:pt idx="134">
                  <c:v>8.2440610000000003</c:v>
                </c:pt>
                <c:pt idx="135">
                  <c:v>8.0642840000000007</c:v>
                </c:pt>
                <c:pt idx="136">
                  <c:v>8.0077839999999991</c:v>
                </c:pt>
                <c:pt idx="137">
                  <c:v>8.2543340000000001</c:v>
                </c:pt>
                <c:pt idx="138">
                  <c:v>7.807461</c:v>
                </c:pt>
                <c:pt idx="139">
                  <c:v>7.9615530000000003</c:v>
                </c:pt>
                <c:pt idx="140">
                  <c:v>7.5660439999999998</c:v>
                </c:pt>
                <c:pt idx="141">
                  <c:v>7.8536849999999996</c:v>
                </c:pt>
                <c:pt idx="142">
                  <c:v>8.2877209999999994</c:v>
                </c:pt>
                <c:pt idx="143">
                  <c:v>8.2491970000000006</c:v>
                </c:pt>
                <c:pt idx="144">
                  <c:v>8.2183790000000005</c:v>
                </c:pt>
                <c:pt idx="145">
                  <c:v>7.9769620000000003</c:v>
                </c:pt>
                <c:pt idx="146">
                  <c:v>8.0000789999999995</c:v>
                </c:pt>
                <c:pt idx="147">
                  <c:v>8.2723119999999994</c:v>
                </c:pt>
                <c:pt idx="148">
                  <c:v>8.403295</c:v>
                </c:pt>
                <c:pt idx="149">
                  <c:v>8.6292980000000004</c:v>
                </c:pt>
                <c:pt idx="150">
                  <c:v>8.3724749999999997</c:v>
                </c:pt>
                <c:pt idx="151">
                  <c:v>8.3082650000000005</c:v>
                </c:pt>
                <c:pt idx="152">
                  <c:v>8.4495199999999997</c:v>
                </c:pt>
                <c:pt idx="153">
                  <c:v>8.4341120000000007</c:v>
                </c:pt>
                <c:pt idx="154">
                  <c:v>8.1644439999999996</c:v>
                </c:pt>
                <c:pt idx="155">
                  <c:v>7.9230289999999997</c:v>
                </c:pt>
                <c:pt idx="156">
                  <c:v>7.9846680000000001</c:v>
                </c:pt>
                <c:pt idx="157">
                  <c:v>8.2183790000000005</c:v>
                </c:pt>
                <c:pt idx="158">
                  <c:v>8.3493560000000002</c:v>
                </c:pt>
                <c:pt idx="159">
                  <c:v>8.3981539999999999</c:v>
                </c:pt>
                <c:pt idx="160">
                  <c:v>8.4854760000000002</c:v>
                </c:pt>
                <c:pt idx="161">
                  <c:v>8.7833909999999999</c:v>
                </c:pt>
                <c:pt idx="162">
                  <c:v>8.8732810000000004</c:v>
                </c:pt>
                <c:pt idx="163">
                  <c:v>8.7962319999999998</c:v>
                </c:pt>
                <c:pt idx="164">
                  <c:v>8.8013700000000004</c:v>
                </c:pt>
                <c:pt idx="165">
                  <c:v>8.4777690000000003</c:v>
                </c:pt>
                <c:pt idx="166">
                  <c:v>8.6421379999999992</c:v>
                </c:pt>
                <c:pt idx="167">
                  <c:v>8.7962319999999998</c:v>
                </c:pt>
                <c:pt idx="168">
                  <c:v>8.9888480000000008</c:v>
                </c:pt>
                <c:pt idx="169">
                  <c:v>9.1378079999999997</c:v>
                </c:pt>
                <c:pt idx="170">
                  <c:v>9.1146960000000004</c:v>
                </c:pt>
                <c:pt idx="171">
                  <c:v>9.2199930000000005</c:v>
                </c:pt>
                <c:pt idx="172">
                  <c:v>9.1506489999999996</c:v>
                </c:pt>
                <c:pt idx="173">
                  <c:v>9.2302649999999993</c:v>
                </c:pt>
                <c:pt idx="174">
                  <c:v>9.2713549999999998</c:v>
                </c:pt>
                <c:pt idx="175">
                  <c:v>9.3201560000000008</c:v>
                </c:pt>
                <c:pt idx="176">
                  <c:v>9.3843580000000006</c:v>
                </c:pt>
                <c:pt idx="177">
                  <c:v>9.4639749999999996</c:v>
                </c:pt>
                <c:pt idx="178">
                  <c:v>9.3227229999999999</c:v>
                </c:pt>
                <c:pt idx="179">
                  <c:v>9.3227229999999999</c:v>
                </c:pt>
                <c:pt idx="180">
                  <c:v>9.3201560000000008</c:v>
                </c:pt>
                <c:pt idx="181">
                  <c:v>9.3227229999999999</c:v>
                </c:pt>
                <c:pt idx="182">
                  <c:v>9.4537049999999994</c:v>
                </c:pt>
                <c:pt idx="183">
                  <c:v>9.4768159999999995</c:v>
                </c:pt>
                <c:pt idx="184">
                  <c:v>9.4126100000000008</c:v>
                </c:pt>
                <c:pt idx="185">
                  <c:v>9.3843580000000006</c:v>
                </c:pt>
                <c:pt idx="186">
                  <c:v>9.3227229999999999</c:v>
                </c:pt>
                <c:pt idx="187">
                  <c:v>9.4768159999999995</c:v>
                </c:pt>
                <c:pt idx="188">
                  <c:v>9.5564339999999994</c:v>
                </c:pt>
                <c:pt idx="189">
                  <c:v>9.9205410000000001</c:v>
                </c:pt>
                <c:pt idx="190">
                  <c:v>10.233079</c:v>
                </c:pt>
                <c:pt idx="191">
                  <c:v>10.282565</c:v>
                </c:pt>
                <c:pt idx="192">
                  <c:v>10.261732</c:v>
                </c:pt>
                <c:pt idx="193">
                  <c:v>10.639385000000001</c:v>
                </c:pt>
                <c:pt idx="194">
                  <c:v>10.636779000000001</c:v>
                </c:pt>
                <c:pt idx="195">
                  <c:v>10.655006999999999</c:v>
                </c:pt>
                <c:pt idx="196">
                  <c:v>11.017037999999999</c:v>
                </c:pt>
                <c:pt idx="197">
                  <c:v>11.108197000000001</c:v>
                </c:pt>
                <c:pt idx="198">
                  <c:v>11.095173000000001</c:v>
                </c:pt>
                <c:pt idx="199">
                  <c:v>11.316554</c:v>
                </c:pt>
                <c:pt idx="200">
                  <c:v>11.147258000000001</c:v>
                </c:pt>
                <c:pt idx="201">
                  <c:v>11.037872</c:v>
                </c:pt>
                <c:pt idx="202">
                  <c:v>11.381667</c:v>
                </c:pt>
                <c:pt idx="203">
                  <c:v>11.524913</c:v>
                </c:pt>
                <c:pt idx="204">
                  <c:v>11.642111999999999</c:v>
                </c:pt>
                <c:pt idx="205">
                  <c:v>11.863497000000001</c:v>
                </c:pt>
                <c:pt idx="206">
                  <c:v>11.863497000000001</c:v>
                </c:pt>
                <c:pt idx="207">
                  <c:v>11.850478000000001</c:v>
                </c:pt>
                <c:pt idx="208">
                  <c:v>11.717646</c:v>
                </c:pt>
                <c:pt idx="209">
                  <c:v>12.066646</c:v>
                </c:pt>
                <c:pt idx="210">
                  <c:v>12.241154</c:v>
                </c:pt>
                <c:pt idx="211">
                  <c:v>12.176036</c:v>
                </c:pt>
                <c:pt idx="212">
                  <c:v>11.642111999999999</c:v>
                </c:pt>
                <c:pt idx="213">
                  <c:v>11.509285999999999</c:v>
                </c:pt>
                <c:pt idx="214">
                  <c:v>11.811406</c:v>
                </c:pt>
                <c:pt idx="215">
                  <c:v>11.29832</c:v>
                </c:pt>
                <c:pt idx="216">
                  <c:v>11.076938</c:v>
                </c:pt>
                <c:pt idx="217">
                  <c:v>10.990990999999999</c:v>
                </c:pt>
                <c:pt idx="218">
                  <c:v>10.772213000000001</c:v>
                </c:pt>
                <c:pt idx="219">
                  <c:v>10.62636</c:v>
                </c:pt>
                <c:pt idx="220">
                  <c:v>10.652405999999999</c:v>
                </c:pt>
                <c:pt idx="221">
                  <c:v>10.717518999999999</c:v>
                </c:pt>
                <c:pt idx="222">
                  <c:v>10.990990999999999</c:v>
                </c:pt>
                <c:pt idx="223">
                  <c:v>11.4598</c:v>
                </c:pt>
                <c:pt idx="224">
                  <c:v>11.644719</c:v>
                </c:pt>
                <c:pt idx="225">
                  <c:v>11.475433000000001</c:v>
                </c:pt>
                <c:pt idx="226">
                  <c:v>11.342597</c:v>
                </c:pt>
                <c:pt idx="227">
                  <c:v>11.457195</c:v>
                </c:pt>
                <c:pt idx="228">
                  <c:v>11.647325</c:v>
                </c:pt>
                <c:pt idx="229">
                  <c:v>11.647325</c:v>
                </c:pt>
                <c:pt idx="230">
                  <c:v>11.647325</c:v>
                </c:pt>
                <c:pt idx="231">
                  <c:v>11.754111999999999</c:v>
                </c:pt>
                <c:pt idx="232">
                  <c:v>11.772342999999999</c:v>
                </c:pt>
                <c:pt idx="233">
                  <c:v>11.850478000000001</c:v>
                </c:pt>
                <c:pt idx="234">
                  <c:v>11.524913</c:v>
                </c:pt>
                <c:pt idx="235">
                  <c:v>11.030056999999999</c:v>
                </c:pt>
                <c:pt idx="236">
                  <c:v>10.959737000000001</c:v>
                </c:pt>
                <c:pt idx="237">
                  <c:v>10.652405999999999</c:v>
                </c:pt>
                <c:pt idx="238">
                  <c:v>10.733145</c:v>
                </c:pt>
                <c:pt idx="239">
                  <c:v>10.855559</c:v>
                </c:pt>
                <c:pt idx="240">
                  <c:v>11.334785</c:v>
                </c:pt>
                <c:pt idx="241">
                  <c:v>11.478035</c:v>
                </c:pt>
                <c:pt idx="242">
                  <c:v>11.381667</c:v>
                </c:pt>
                <c:pt idx="243">
                  <c:v>11.147258000000001</c:v>
                </c:pt>
                <c:pt idx="244">
                  <c:v>11.316554</c:v>
                </c:pt>
                <c:pt idx="245">
                  <c:v>11.13945</c:v>
                </c:pt>
                <c:pt idx="246">
                  <c:v>10.957134999999999</c:v>
                </c:pt>
                <c:pt idx="247">
                  <c:v>11.043081000000001</c:v>
                </c:pt>
                <c:pt idx="248">
                  <c:v>11.056103999999999</c:v>
                </c:pt>
                <c:pt idx="249">
                  <c:v>11.095173000000001</c:v>
                </c:pt>
                <c:pt idx="250">
                  <c:v>10.865975000000001</c:v>
                </c:pt>
                <c:pt idx="251">
                  <c:v>11.175912</c:v>
                </c:pt>
                <c:pt idx="252">
                  <c:v>11.238422</c:v>
                </c:pt>
                <c:pt idx="253">
                  <c:v>11.235814</c:v>
                </c:pt>
                <c:pt idx="254">
                  <c:v>11.524913</c:v>
                </c:pt>
                <c:pt idx="255">
                  <c:v>11.342912999999999</c:v>
                </c:pt>
                <c:pt idx="256">
                  <c:v>11.555151</c:v>
                </c:pt>
                <c:pt idx="257">
                  <c:v>11.633756999999999</c:v>
                </c:pt>
                <c:pt idx="258">
                  <c:v>11.484406</c:v>
                </c:pt>
                <c:pt idx="259">
                  <c:v>11.502746</c:v>
                </c:pt>
                <c:pt idx="260">
                  <c:v>11.384836</c:v>
                </c:pt>
                <c:pt idx="261">
                  <c:v>11.371736</c:v>
                </c:pt>
                <c:pt idx="262">
                  <c:v>11.358635</c:v>
                </c:pt>
                <c:pt idx="263">
                  <c:v>11.358635</c:v>
                </c:pt>
                <c:pt idx="264">
                  <c:v>11.536809999999999</c:v>
                </c:pt>
                <c:pt idx="265">
                  <c:v>12.081818</c:v>
                </c:pt>
                <c:pt idx="266">
                  <c:v>12.233786</c:v>
                </c:pt>
                <c:pt idx="267">
                  <c:v>12.134214999999999</c:v>
                </c:pt>
                <c:pt idx="268">
                  <c:v>12.134214999999999</c:v>
                </c:pt>
                <c:pt idx="269">
                  <c:v>12.052993000000001</c:v>
                </c:pt>
                <c:pt idx="270">
                  <c:v>12.050371</c:v>
                </c:pt>
                <c:pt idx="271">
                  <c:v>12.144698</c:v>
                </c:pt>
                <c:pt idx="272">
                  <c:v>11.895776</c:v>
                </c:pt>
                <c:pt idx="273">
                  <c:v>12.113256</c:v>
                </c:pt>
                <c:pt idx="274">
                  <c:v>12.113256</c:v>
                </c:pt>
                <c:pt idx="275">
                  <c:v>12.328117000000001</c:v>
                </c:pt>
                <c:pt idx="276">
                  <c:v>12.301912</c:v>
                </c:pt>
                <c:pt idx="277">
                  <c:v>12.184003000000001</c:v>
                </c:pt>
                <c:pt idx="278">
                  <c:v>12.440785999999999</c:v>
                </c:pt>
                <c:pt idx="279">
                  <c:v>12.461745000000001</c:v>
                </c:pt>
                <c:pt idx="280">
                  <c:v>12.461745000000001</c:v>
                </c:pt>
                <c:pt idx="281">
                  <c:v>12.616337</c:v>
                </c:pt>
                <c:pt idx="282">
                  <c:v>12.566554999999999</c:v>
                </c:pt>
                <c:pt idx="283">
                  <c:v>12.409341</c:v>
                </c:pt>
                <c:pt idx="284">
                  <c:v>12.28881</c:v>
                </c:pt>
                <c:pt idx="285">
                  <c:v>11.974387</c:v>
                </c:pt>
                <c:pt idx="286">
                  <c:v>12.052993000000001</c:v>
                </c:pt>
                <c:pt idx="287">
                  <c:v>11.395325</c:v>
                </c:pt>
                <c:pt idx="288">
                  <c:v>11.340289</c:v>
                </c:pt>
                <c:pt idx="289">
                  <c:v>11.26431</c:v>
                </c:pt>
                <c:pt idx="290">
                  <c:v>11.26431</c:v>
                </c:pt>
                <c:pt idx="291">
                  <c:v>11.135915000000001</c:v>
                </c:pt>
                <c:pt idx="292">
                  <c:v>11.240724</c:v>
                </c:pt>
                <c:pt idx="293">
                  <c:v>11.379598</c:v>
                </c:pt>
                <c:pt idx="294">
                  <c:v>11.725459000000001</c:v>
                </c:pt>
                <c:pt idx="295">
                  <c:v>11.725459000000001</c:v>
                </c:pt>
                <c:pt idx="296">
                  <c:v>11.42414</c:v>
                </c:pt>
                <c:pt idx="297">
                  <c:v>11.528953</c:v>
                </c:pt>
                <c:pt idx="298">
                  <c:v>11.578733</c:v>
                </c:pt>
                <c:pt idx="299">
                  <c:v>11.707127</c:v>
                </c:pt>
                <c:pt idx="300">
                  <c:v>11.269546999999999</c:v>
                </c:pt>
                <c:pt idx="301">
                  <c:v>11.149015</c:v>
                </c:pt>
                <c:pt idx="302">
                  <c:v>10.624976</c:v>
                </c:pt>
                <c:pt idx="303">
                  <c:v>10.556849</c:v>
                </c:pt>
                <c:pt idx="304">
                  <c:v>10.318408</c:v>
                </c:pt>
                <c:pt idx="305">
                  <c:v>9.9568200000000004</c:v>
                </c:pt>
                <c:pt idx="306">
                  <c:v>9.5637849999999993</c:v>
                </c:pt>
                <c:pt idx="307">
                  <c:v>9.5637849999999993</c:v>
                </c:pt>
                <c:pt idx="308">
                  <c:v>9.9830220000000001</c:v>
                </c:pt>
                <c:pt idx="309">
                  <c:v>10.559467</c:v>
                </c:pt>
                <c:pt idx="310">
                  <c:v>10.302685</c:v>
                </c:pt>
                <c:pt idx="311">
                  <c:v>10.29745</c:v>
                </c:pt>
                <c:pt idx="312">
                  <c:v>10.590911</c:v>
                </c:pt>
                <c:pt idx="313">
                  <c:v>10.575189</c:v>
                </c:pt>
                <c:pt idx="314">
                  <c:v>10.753363999999999</c:v>
                </c:pt>
                <c:pt idx="315">
                  <c:v>10.753363999999999</c:v>
                </c:pt>
                <c:pt idx="316">
                  <c:v>10.640694999999999</c:v>
                </c:pt>
                <c:pt idx="317">
                  <c:v>10.847689000000001</c:v>
                </c:pt>
                <c:pt idx="318">
                  <c:v>11.266928999999999</c:v>
                </c:pt>
                <c:pt idx="319">
                  <c:v>11.314088</c:v>
                </c:pt>
                <c:pt idx="320">
                  <c:v>11.42414</c:v>
                </c:pt>
                <c:pt idx="321">
                  <c:v>11.374356000000001</c:v>
                </c:pt>
                <c:pt idx="322">
                  <c:v>11.21452</c:v>
                </c:pt>
                <c:pt idx="323">
                  <c:v>11.306231</c:v>
                </c:pt>
                <c:pt idx="324">
                  <c:v>11.21452</c:v>
                </c:pt>
                <c:pt idx="325">
                  <c:v>11.167358999999999</c:v>
                </c:pt>
                <c:pt idx="326">
                  <c:v>11.473922999999999</c:v>
                </c:pt>
                <c:pt idx="327">
                  <c:v>11.479167</c:v>
                </c:pt>
                <c:pt idx="328">
                  <c:v>11.42414</c:v>
                </c:pt>
                <c:pt idx="329">
                  <c:v>11.083513</c:v>
                </c:pt>
                <c:pt idx="330">
                  <c:v>11.09661</c:v>
                </c:pt>
                <c:pt idx="331">
                  <c:v>11.09661</c:v>
                </c:pt>
                <c:pt idx="332">
                  <c:v>11.09661</c:v>
                </c:pt>
                <c:pt idx="333">
                  <c:v>11.09661</c:v>
                </c:pt>
                <c:pt idx="334">
                  <c:v>11.004906</c:v>
                </c:pt>
                <c:pt idx="335">
                  <c:v>11.528953</c:v>
                </c:pt>
                <c:pt idx="336">
                  <c:v>11.583971</c:v>
                </c:pt>
                <c:pt idx="337">
                  <c:v>11.722845</c:v>
                </c:pt>
                <c:pt idx="338">
                  <c:v>11.722845</c:v>
                </c:pt>
                <c:pt idx="339">
                  <c:v>11.817170000000001</c:v>
                </c:pt>
                <c:pt idx="340">
                  <c:v>11.764768</c:v>
                </c:pt>
                <c:pt idx="341">
                  <c:v>11.793590999999999</c:v>
                </c:pt>
                <c:pt idx="342">
                  <c:v>11.974387</c:v>
                </c:pt>
                <c:pt idx="343">
                  <c:v>12.032028</c:v>
                </c:pt>
                <c:pt idx="344">
                  <c:v>11.971769</c:v>
                </c:pt>
                <c:pt idx="345">
                  <c:v>12.118496</c:v>
                </c:pt>
                <c:pt idx="346">
                  <c:v>12.105395</c:v>
                </c:pt>
                <c:pt idx="347">
                  <c:v>12.013684</c:v>
                </c:pt>
                <c:pt idx="348">
                  <c:v>11.895776</c:v>
                </c:pt>
                <c:pt idx="349">
                  <c:v>11.895776</c:v>
                </c:pt>
                <c:pt idx="350">
                  <c:v>11.610174000000001</c:v>
                </c:pt>
                <c:pt idx="351">
                  <c:v>11.843373</c:v>
                </c:pt>
                <c:pt idx="352">
                  <c:v>11.866958</c:v>
                </c:pt>
                <c:pt idx="353">
                  <c:v>11.620653000000001</c:v>
                </c:pt>
                <c:pt idx="354">
                  <c:v>11.762147000000001</c:v>
                </c:pt>
                <c:pt idx="355">
                  <c:v>11.620653000000001</c:v>
                </c:pt>
                <c:pt idx="356">
                  <c:v>11.594455999999999</c:v>
                </c:pt>
                <c:pt idx="357">
                  <c:v>11.227622999999999</c:v>
                </c:pt>
                <c:pt idx="358">
                  <c:v>11.345534000000001</c:v>
                </c:pt>
                <c:pt idx="359">
                  <c:v>11.502746</c:v>
                </c:pt>
                <c:pt idx="360">
                  <c:v>11.437243</c:v>
                </c:pt>
                <c:pt idx="361">
                  <c:v>11.306231</c:v>
                </c:pt>
                <c:pt idx="362">
                  <c:v>11.293131000000001</c:v>
                </c:pt>
                <c:pt idx="363">
                  <c:v>11.266928999999999</c:v>
                </c:pt>
                <c:pt idx="364">
                  <c:v>11.497505</c:v>
                </c:pt>
                <c:pt idx="365">
                  <c:v>11.573491000000001</c:v>
                </c:pt>
                <c:pt idx="366">
                  <c:v>11.426761000000001</c:v>
                </c:pt>
                <c:pt idx="367">
                  <c:v>11.426761000000001</c:v>
                </c:pt>
                <c:pt idx="368">
                  <c:v>11.099233</c:v>
                </c:pt>
                <c:pt idx="369">
                  <c:v>10.420597000000001</c:v>
                </c:pt>
                <c:pt idx="370">
                  <c:v>10.428456000000001</c:v>
                </c:pt>
                <c:pt idx="371">
                  <c:v>10.666895999999999</c:v>
                </c:pt>
                <c:pt idx="372">
                  <c:v>10.402256</c:v>
                </c:pt>
                <c:pt idx="373">
                  <c:v>10.310551</c:v>
                </c:pt>
                <c:pt idx="374">
                  <c:v>10.643317</c:v>
                </c:pt>
                <c:pt idx="375">
                  <c:v>10.404876</c:v>
                </c:pt>
                <c:pt idx="376">
                  <c:v>10.132375</c:v>
                </c:pt>
                <c:pt idx="377">
                  <c:v>10.132375</c:v>
                </c:pt>
                <c:pt idx="378">
                  <c:v>10.10093</c:v>
                </c:pt>
                <c:pt idx="379">
                  <c:v>10.035423</c:v>
                </c:pt>
                <c:pt idx="380">
                  <c:v>10.08259</c:v>
                </c:pt>
                <c:pt idx="381">
                  <c:v>10.258146</c:v>
                </c:pt>
                <c:pt idx="382">
                  <c:v>10.480864</c:v>
                </c:pt>
                <c:pt idx="383">
                  <c:v>10.627594999999999</c:v>
                </c:pt>
                <c:pt idx="384">
                  <c:v>10.614494000000001</c:v>
                </c:pt>
                <c:pt idx="385">
                  <c:v>10.192640000000001</c:v>
                </c:pt>
                <c:pt idx="386">
                  <c:v>10.507061</c:v>
                </c:pt>
                <c:pt idx="387">
                  <c:v>10.501827</c:v>
                </c:pt>
                <c:pt idx="388">
                  <c:v>10.541131</c:v>
                </c:pt>
                <c:pt idx="389">
                  <c:v>10.714060999999999</c:v>
                </c:pt>
                <c:pt idx="390">
                  <c:v>10.745499000000001</c:v>
                </c:pt>
                <c:pt idx="391">
                  <c:v>10.659036</c:v>
                </c:pt>
                <c:pt idx="392">
                  <c:v>10.659036</c:v>
                </c:pt>
                <c:pt idx="393">
                  <c:v>10.913197</c:v>
                </c:pt>
                <c:pt idx="394">
                  <c:v>11.004906</c:v>
                </c:pt>
                <c:pt idx="395">
                  <c:v>10.84507</c:v>
                </c:pt>
                <c:pt idx="396">
                  <c:v>10.758604999999999</c:v>
                </c:pt>
                <c:pt idx="397">
                  <c:v>10.939401999999999</c:v>
                </c:pt>
                <c:pt idx="398">
                  <c:v>10.800528999999999</c:v>
                </c:pt>
                <c:pt idx="399">
                  <c:v>10.787426999999999</c:v>
                </c:pt>
                <c:pt idx="400">
                  <c:v>10.976082</c:v>
                </c:pt>
                <c:pt idx="401">
                  <c:v>11.321949999999999</c:v>
                </c:pt>
                <c:pt idx="402">
                  <c:v>11.345534000000001</c:v>
                </c:pt>
                <c:pt idx="403">
                  <c:v>11.306231</c:v>
                </c:pt>
                <c:pt idx="404">
                  <c:v>11.162119000000001</c:v>
                </c:pt>
                <c:pt idx="405">
                  <c:v>11.295750999999999</c:v>
                </c:pt>
                <c:pt idx="406">
                  <c:v>11.387359</c:v>
                </c:pt>
                <c:pt idx="407">
                  <c:v>11.387359</c:v>
                </c:pt>
                <c:pt idx="408">
                  <c:v>11.588547999999999</c:v>
                </c:pt>
                <c:pt idx="409">
                  <c:v>11.829973000000001</c:v>
                </c:pt>
                <c:pt idx="410">
                  <c:v>11.722673</c:v>
                </c:pt>
                <c:pt idx="411">
                  <c:v>11.977520999999999</c:v>
                </c:pt>
                <c:pt idx="412">
                  <c:v>12.020439</c:v>
                </c:pt>
                <c:pt idx="413">
                  <c:v>12.084816</c:v>
                </c:pt>
                <c:pt idx="414">
                  <c:v>11.829973000000001</c:v>
                </c:pt>
                <c:pt idx="415">
                  <c:v>11.950687</c:v>
                </c:pt>
                <c:pt idx="416">
                  <c:v>11.950687</c:v>
                </c:pt>
                <c:pt idx="417">
                  <c:v>11.768278</c:v>
                </c:pt>
                <c:pt idx="418">
                  <c:v>11.669024</c:v>
                </c:pt>
                <c:pt idx="419">
                  <c:v>11.669024</c:v>
                </c:pt>
                <c:pt idx="420">
                  <c:v>11.9185</c:v>
                </c:pt>
                <c:pt idx="421">
                  <c:v>11.934595</c:v>
                </c:pt>
                <c:pt idx="422">
                  <c:v>11.856802999999999</c:v>
                </c:pt>
                <c:pt idx="423">
                  <c:v>11.883627000000001</c:v>
                </c:pt>
                <c:pt idx="424">
                  <c:v>11.784374</c:v>
                </c:pt>
                <c:pt idx="425">
                  <c:v>11.878259999999999</c:v>
                </c:pt>
                <c:pt idx="426">
                  <c:v>12.208214</c:v>
                </c:pt>
                <c:pt idx="427">
                  <c:v>12.288689</c:v>
                </c:pt>
                <c:pt idx="428">
                  <c:v>12.205536</c:v>
                </c:pt>
                <c:pt idx="429">
                  <c:v>12.382580000000001</c:v>
                </c:pt>
                <c:pt idx="430">
                  <c:v>12.473787</c:v>
                </c:pt>
                <c:pt idx="431">
                  <c:v>12.406720999999999</c:v>
                </c:pt>
                <c:pt idx="432">
                  <c:v>12.527435000000001</c:v>
                </c:pt>
                <c:pt idx="433">
                  <c:v>12.661564</c:v>
                </c:pt>
                <c:pt idx="434">
                  <c:v>12.632054</c:v>
                </c:pt>
                <c:pt idx="435">
                  <c:v>12.581086000000001</c:v>
                </c:pt>
                <c:pt idx="436">
                  <c:v>12.581086000000001</c:v>
                </c:pt>
                <c:pt idx="437">
                  <c:v>12.666928</c:v>
                </c:pt>
                <c:pt idx="438">
                  <c:v>12.664244</c:v>
                </c:pt>
                <c:pt idx="439">
                  <c:v>12.715213</c:v>
                </c:pt>
                <c:pt idx="440">
                  <c:v>12.809101999999999</c:v>
                </c:pt>
                <c:pt idx="441">
                  <c:v>12.886898</c:v>
                </c:pt>
                <c:pt idx="442">
                  <c:v>12.970051</c:v>
                </c:pt>
                <c:pt idx="443">
                  <c:v>12.921766999999999</c:v>
                </c:pt>
                <c:pt idx="444">
                  <c:v>13.031751</c:v>
                </c:pt>
                <c:pt idx="445">
                  <c:v>13.332198</c:v>
                </c:pt>
                <c:pt idx="446">
                  <c:v>13.359017</c:v>
                </c:pt>
                <c:pt idx="447">
                  <c:v>13.621598000000001</c:v>
                </c:pt>
                <c:pt idx="448">
                  <c:v>13.207432000000001</c:v>
                </c:pt>
                <c:pt idx="449">
                  <c:v>12.912362999999999</c:v>
                </c:pt>
                <c:pt idx="450">
                  <c:v>12.51985</c:v>
                </c:pt>
                <c:pt idx="451">
                  <c:v>12.666031</c:v>
                </c:pt>
                <c:pt idx="452">
                  <c:v>12.278934</c:v>
                </c:pt>
                <c:pt idx="453">
                  <c:v>12.249154000000001</c:v>
                </c:pt>
                <c:pt idx="454">
                  <c:v>12.230206000000001</c:v>
                </c:pt>
                <c:pt idx="455">
                  <c:v>12.238322999999999</c:v>
                </c:pt>
                <c:pt idx="456">
                  <c:v>12.151702</c:v>
                </c:pt>
                <c:pt idx="457">
                  <c:v>11.989278000000001</c:v>
                </c:pt>
                <c:pt idx="458">
                  <c:v>11.927018</c:v>
                </c:pt>
                <c:pt idx="459">
                  <c:v>11.734821</c:v>
                </c:pt>
                <c:pt idx="460">
                  <c:v>12.273517</c:v>
                </c:pt>
                <c:pt idx="461">
                  <c:v>12.257275999999999</c:v>
                </c:pt>
                <c:pt idx="462">
                  <c:v>12.641665</c:v>
                </c:pt>
                <c:pt idx="463">
                  <c:v>12.749946</c:v>
                </c:pt>
                <c:pt idx="464">
                  <c:v>12.587529</c:v>
                </c:pt>
                <c:pt idx="465">
                  <c:v>12.479248</c:v>
                </c:pt>
                <c:pt idx="466">
                  <c:v>12.265393</c:v>
                </c:pt>
                <c:pt idx="467">
                  <c:v>12.687681</c:v>
                </c:pt>
                <c:pt idx="468">
                  <c:v>12.652490999999999</c:v>
                </c:pt>
                <c:pt idx="469">
                  <c:v>12.785137000000001</c:v>
                </c:pt>
                <c:pt idx="470">
                  <c:v>12.714753999999999</c:v>
                </c:pt>
                <c:pt idx="471">
                  <c:v>12.522558</c:v>
                </c:pt>
                <c:pt idx="472">
                  <c:v>12.157114</c:v>
                </c:pt>
                <c:pt idx="473">
                  <c:v>12.343894000000001</c:v>
                </c:pt>
                <c:pt idx="474">
                  <c:v>12.127337000000001</c:v>
                </c:pt>
                <c:pt idx="475">
                  <c:v>11.978453</c:v>
                </c:pt>
                <c:pt idx="476">
                  <c:v>12.197721</c:v>
                </c:pt>
                <c:pt idx="477">
                  <c:v>12.224788999999999</c:v>
                </c:pt>
                <c:pt idx="478">
                  <c:v>11.991987999999999</c:v>
                </c:pt>
                <c:pt idx="479">
                  <c:v>12.000112</c:v>
                </c:pt>
                <c:pt idx="480">
                  <c:v>11.991987999999999</c:v>
                </c:pt>
                <c:pt idx="481">
                  <c:v>12.205837000000001</c:v>
                </c:pt>
                <c:pt idx="482">
                  <c:v>12.297876</c:v>
                </c:pt>
                <c:pt idx="483">
                  <c:v>12.346606</c:v>
                </c:pt>
                <c:pt idx="484">
                  <c:v>12.346606</c:v>
                </c:pt>
                <c:pt idx="485">
                  <c:v>11.607595</c:v>
                </c:pt>
                <c:pt idx="486">
                  <c:v>11.472244999999999</c:v>
                </c:pt>
                <c:pt idx="487">
                  <c:v>11.139288000000001</c:v>
                </c:pt>
                <c:pt idx="488">
                  <c:v>10.874001</c:v>
                </c:pt>
                <c:pt idx="489">
                  <c:v>11.331480000000001</c:v>
                </c:pt>
                <c:pt idx="490">
                  <c:v>11.166351000000001</c:v>
                </c:pt>
                <c:pt idx="491">
                  <c:v>11.464121</c:v>
                </c:pt>
                <c:pt idx="492">
                  <c:v>11.46683</c:v>
                </c:pt>
                <c:pt idx="493">
                  <c:v>11.342307999999999</c:v>
                </c:pt>
                <c:pt idx="494">
                  <c:v>11.139288000000001</c:v>
                </c:pt>
                <c:pt idx="495">
                  <c:v>11.196129000000001</c:v>
                </c:pt>
                <c:pt idx="496">
                  <c:v>11.068901</c:v>
                </c:pt>
                <c:pt idx="497">
                  <c:v>10.936261</c:v>
                </c:pt>
                <c:pt idx="498">
                  <c:v>11.128458999999999</c:v>
                </c:pt>
                <c:pt idx="499">
                  <c:v>11.342307999999999</c:v>
                </c:pt>
                <c:pt idx="500">
                  <c:v>11.732113999999999</c:v>
                </c:pt>
                <c:pt idx="501">
                  <c:v>11.910781</c:v>
                </c:pt>
                <c:pt idx="502">
                  <c:v>11.978453</c:v>
                </c:pt>
                <c:pt idx="503">
                  <c:v>12.086738</c:v>
                </c:pt>
                <c:pt idx="504">
                  <c:v>12.021767000000001</c:v>
                </c:pt>
                <c:pt idx="505">
                  <c:v>11.964917</c:v>
                </c:pt>
                <c:pt idx="506">
                  <c:v>12.527971000000001</c:v>
                </c:pt>
                <c:pt idx="507">
                  <c:v>12.51173</c:v>
                </c:pt>
                <c:pt idx="508">
                  <c:v>12.457587999999999</c:v>
                </c:pt>
                <c:pt idx="509">
                  <c:v>12.381212</c:v>
                </c:pt>
                <c:pt idx="510">
                  <c:v>12.506693</c:v>
                </c:pt>
                <c:pt idx="511">
                  <c:v>12.602162</c:v>
                </c:pt>
                <c:pt idx="512">
                  <c:v>12.555787</c:v>
                </c:pt>
                <c:pt idx="513">
                  <c:v>12.738549000000001</c:v>
                </c:pt>
                <c:pt idx="514">
                  <c:v>12.574885</c:v>
                </c:pt>
                <c:pt idx="515">
                  <c:v>12.752184</c:v>
                </c:pt>
                <c:pt idx="516">
                  <c:v>13.00041</c:v>
                </c:pt>
                <c:pt idx="517">
                  <c:v>13.23227</c:v>
                </c:pt>
                <c:pt idx="518">
                  <c:v>13.024962</c:v>
                </c:pt>
                <c:pt idx="519">
                  <c:v>12.926762999999999</c:v>
                </c:pt>
                <c:pt idx="520">
                  <c:v>12.738549000000001</c:v>
                </c:pt>
                <c:pt idx="521">
                  <c:v>12.820380999999999</c:v>
                </c:pt>
                <c:pt idx="522">
                  <c:v>12.727637</c:v>
                </c:pt>
                <c:pt idx="523">
                  <c:v>12.604892</c:v>
                </c:pt>
                <c:pt idx="524">
                  <c:v>12.954039</c:v>
                </c:pt>
                <c:pt idx="525">
                  <c:v>12.681264000000001</c:v>
                </c:pt>
                <c:pt idx="526">
                  <c:v>12.659442</c:v>
                </c:pt>
                <c:pt idx="527">
                  <c:v>12.329389000000001</c:v>
                </c:pt>
                <c:pt idx="528">
                  <c:v>12.441228000000001</c:v>
                </c:pt>
                <c:pt idx="529">
                  <c:v>12.438495</c:v>
                </c:pt>
                <c:pt idx="530">
                  <c:v>12.596705</c:v>
                </c:pt>
                <c:pt idx="531">
                  <c:v>12.280284999999999</c:v>
                </c:pt>
                <c:pt idx="532">
                  <c:v>12.302110000000001</c:v>
                </c:pt>
                <c:pt idx="533">
                  <c:v>12.302110000000001</c:v>
                </c:pt>
                <c:pt idx="534">
                  <c:v>12.124807000000001</c:v>
                </c:pt>
                <c:pt idx="535">
                  <c:v>12.220276999999999</c:v>
                </c:pt>
                <c:pt idx="536">
                  <c:v>12.33484</c:v>
                </c:pt>
                <c:pt idx="537">
                  <c:v>12.291198</c:v>
                </c:pt>
                <c:pt idx="538">
                  <c:v>12.572153</c:v>
                </c:pt>
                <c:pt idx="539">
                  <c:v>12.610347000000001</c:v>
                </c:pt>
                <c:pt idx="540">
                  <c:v>12.681264000000001</c:v>
                </c:pt>
                <c:pt idx="541">
                  <c:v>12.801287</c:v>
                </c:pt>
                <c:pt idx="542">
                  <c:v>12.765826000000001</c:v>
                </c:pt>
                <c:pt idx="543">
                  <c:v>12.847656000000001</c:v>
                </c:pt>
                <c:pt idx="544">
                  <c:v>12.569429</c:v>
                </c:pt>
                <c:pt idx="545">
                  <c:v>12.738549000000001</c:v>
                </c:pt>
                <c:pt idx="546">
                  <c:v>12.809468000000001</c:v>
                </c:pt>
                <c:pt idx="547">
                  <c:v>12.577612</c:v>
                </c:pt>
                <c:pt idx="548">
                  <c:v>12.730368</c:v>
                </c:pt>
                <c:pt idx="549">
                  <c:v>12.574885</c:v>
                </c:pt>
                <c:pt idx="550">
                  <c:v>12.817653999999999</c:v>
                </c:pt>
                <c:pt idx="551">
                  <c:v>12.954039</c:v>
                </c:pt>
                <c:pt idx="552">
                  <c:v>13.052237</c:v>
                </c:pt>
                <c:pt idx="553">
                  <c:v>12.79583</c:v>
                </c:pt>
                <c:pt idx="554">
                  <c:v>12.929492</c:v>
                </c:pt>
                <c:pt idx="555">
                  <c:v>13.093154</c:v>
                </c:pt>
                <c:pt idx="556">
                  <c:v>13.071334</c:v>
                </c:pt>
                <c:pt idx="557">
                  <c:v>13.406845000000001</c:v>
                </c:pt>
                <c:pt idx="558">
                  <c:v>13.625062</c:v>
                </c:pt>
                <c:pt idx="559">
                  <c:v>13.843282</c:v>
                </c:pt>
                <c:pt idx="560">
                  <c:v>13.859652000000001</c:v>
                </c:pt>
                <c:pt idx="561">
                  <c:v>14.0806</c:v>
                </c:pt>
                <c:pt idx="562">
                  <c:v>13.832368000000001</c:v>
                </c:pt>
                <c:pt idx="563">
                  <c:v>13.99058</c:v>
                </c:pt>
                <c:pt idx="564">
                  <c:v>13.933299</c:v>
                </c:pt>
                <c:pt idx="565">
                  <c:v>13.938751999999999</c:v>
                </c:pt>
                <c:pt idx="566">
                  <c:v>13.829648000000001</c:v>
                </c:pt>
                <c:pt idx="567">
                  <c:v>13.9633</c:v>
                </c:pt>
                <c:pt idx="568">
                  <c:v>13.966030999999999</c:v>
                </c:pt>
                <c:pt idx="569">
                  <c:v>14.083323999999999</c:v>
                </c:pt>
                <c:pt idx="570">
                  <c:v>14.407924</c:v>
                </c:pt>
                <c:pt idx="571">
                  <c:v>14.658877</c:v>
                </c:pt>
                <c:pt idx="572">
                  <c:v>14.686154999999999</c:v>
                </c:pt>
                <c:pt idx="573">
                  <c:v>14.751621</c:v>
                </c:pt>
                <c:pt idx="574">
                  <c:v>14.931647999999999</c:v>
                </c:pt>
                <c:pt idx="575">
                  <c:v>14.680702</c:v>
                </c:pt>
                <c:pt idx="576">
                  <c:v>14.748893000000001</c:v>
                </c:pt>
                <c:pt idx="577">
                  <c:v>15.07349</c:v>
                </c:pt>
                <c:pt idx="578">
                  <c:v>15.152597999999999</c:v>
                </c:pt>
                <c:pt idx="579">
                  <c:v>15.084403999999999</c:v>
                </c:pt>
                <c:pt idx="580">
                  <c:v>15.327171999999999</c:v>
                </c:pt>
                <c:pt idx="581">
                  <c:v>15.357179</c:v>
                </c:pt>
                <c:pt idx="582">
                  <c:v>15.548120000000001</c:v>
                </c:pt>
                <c:pt idx="583">
                  <c:v>15.436284000000001</c:v>
                </c:pt>
                <c:pt idx="584">
                  <c:v>15.657233</c:v>
                </c:pt>
                <c:pt idx="585">
                  <c:v>14.901646</c:v>
                </c:pt>
                <c:pt idx="586">
                  <c:v>15.008031000000001</c:v>
                </c:pt>
                <c:pt idx="587">
                  <c:v>14.29063</c:v>
                </c:pt>
                <c:pt idx="588">
                  <c:v>13.971484999999999</c:v>
                </c:pt>
                <c:pt idx="589">
                  <c:v>14.62069</c:v>
                </c:pt>
                <c:pt idx="590">
                  <c:v>14.386106</c:v>
                </c:pt>
                <c:pt idx="591">
                  <c:v>14.429748</c:v>
                </c:pt>
                <c:pt idx="592">
                  <c:v>14.405199</c:v>
                </c:pt>
                <c:pt idx="593">
                  <c:v>13.747814</c:v>
                </c:pt>
                <c:pt idx="594">
                  <c:v>13.799642</c:v>
                </c:pt>
                <c:pt idx="595">
                  <c:v>13.903295</c:v>
                </c:pt>
                <c:pt idx="596">
                  <c:v>14.356099</c:v>
                </c:pt>
                <c:pt idx="597">
                  <c:v>13.780544000000001</c:v>
                </c:pt>
                <c:pt idx="598">
                  <c:v>13.502314</c:v>
                </c:pt>
                <c:pt idx="599">
                  <c:v>13.6387</c:v>
                </c:pt>
                <c:pt idx="600">
                  <c:v>13.434117000000001</c:v>
                </c:pt>
                <c:pt idx="601">
                  <c:v>13.136797</c:v>
                </c:pt>
                <c:pt idx="602">
                  <c:v>12.820380999999999</c:v>
                </c:pt>
                <c:pt idx="603">
                  <c:v>12.765826000000001</c:v>
                </c:pt>
                <c:pt idx="604">
                  <c:v>12.758490999999999</c:v>
                </c:pt>
                <c:pt idx="605">
                  <c:v>12.681286</c:v>
                </c:pt>
                <c:pt idx="606">
                  <c:v>13.392694000000001</c:v>
                </c:pt>
                <c:pt idx="607">
                  <c:v>13.439568</c:v>
                </c:pt>
                <c:pt idx="608">
                  <c:v>13.704281</c:v>
                </c:pt>
                <c:pt idx="609">
                  <c:v>13.654648</c:v>
                </c:pt>
                <c:pt idx="610">
                  <c:v>13.27688</c:v>
                </c:pt>
                <c:pt idx="611">
                  <c:v>13.67395</c:v>
                </c:pt>
                <c:pt idx="612">
                  <c:v>13.81733</c:v>
                </c:pt>
                <c:pt idx="613">
                  <c:v>14.393625999999999</c:v>
                </c:pt>
                <c:pt idx="614">
                  <c:v>14.459806</c:v>
                </c:pt>
                <c:pt idx="615">
                  <c:v>14.465318</c:v>
                </c:pt>
                <c:pt idx="616">
                  <c:v>14.749333</c:v>
                </c:pt>
                <c:pt idx="617">
                  <c:v>14.912024000000001</c:v>
                </c:pt>
                <c:pt idx="618">
                  <c:v>14.559072</c:v>
                </c:pt>
                <c:pt idx="619">
                  <c:v>14.972681</c:v>
                </c:pt>
                <c:pt idx="620">
                  <c:v>15.000257</c:v>
                </c:pt>
                <c:pt idx="621">
                  <c:v>15.036104999999999</c:v>
                </c:pt>
                <c:pt idx="622">
                  <c:v>15.234636</c:v>
                </c:pt>
                <c:pt idx="623">
                  <c:v>15.025072</c:v>
                </c:pt>
                <c:pt idx="624">
                  <c:v>15.675824</c:v>
                </c:pt>
                <c:pt idx="625">
                  <c:v>15.637218000000001</c:v>
                </c:pt>
                <c:pt idx="626">
                  <c:v>15.620676</c:v>
                </c:pt>
                <c:pt idx="627">
                  <c:v>15.766817</c:v>
                </c:pt>
                <c:pt idx="628">
                  <c:v>16.522342999999999</c:v>
                </c:pt>
                <c:pt idx="629">
                  <c:v>16.298991999999998</c:v>
                </c:pt>
                <c:pt idx="630">
                  <c:v>16.356898999999999</c:v>
                </c:pt>
                <c:pt idx="631">
                  <c:v>16.414808000000001</c:v>
                </c:pt>
                <c:pt idx="632">
                  <c:v>16.613340000000001</c:v>
                </c:pt>
                <c:pt idx="633">
                  <c:v>16.640902000000001</c:v>
                </c:pt>
                <c:pt idx="634">
                  <c:v>16.740176999999999</c:v>
                </c:pt>
                <c:pt idx="635">
                  <c:v>16.707090000000001</c:v>
                </c:pt>
                <c:pt idx="636">
                  <c:v>16.224543000000001</c:v>
                </c:pt>
                <c:pt idx="637">
                  <c:v>16.321052999999999</c:v>
                </c:pt>
                <c:pt idx="638">
                  <c:v>17.200845999999999</c:v>
                </c:pt>
                <c:pt idx="639">
                  <c:v>17.239784</c:v>
                </c:pt>
                <c:pt idx="640">
                  <c:v>17.495687</c:v>
                </c:pt>
                <c:pt idx="641">
                  <c:v>18.107609</c:v>
                </c:pt>
                <c:pt idx="642">
                  <c:v>18.663916</c:v>
                </c:pt>
                <c:pt idx="643">
                  <c:v>18.658349999999999</c:v>
                </c:pt>
                <c:pt idx="644">
                  <c:v>18.786297000000001</c:v>
                </c:pt>
                <c:pt idx="645">
                  <c:v>18.858618</c:v>
                </c:pt>
                <c:pt idx="646">
                  <c:v>18.597158</c:v>
                </c:pt>
                <c:pt idx="647">
                  <c:v>17.415013999999999</c:v>
                </c:pt>
                <c:pt idx="648">
                  <c:v>17.487335000000002</c:v>
                </c:pt>
                <c:pt idx="649">
                  <c:v>17.832242999999998</c:v>
                </c:pt>
                <c:pt idx="650">
                  <c:v>18.638881999999999</c:v>
                </c:pt>
                <c:pt idx="651">
                  <c:v>18.969874999999998</c:v>
                </c:pt>
                <c:pt idx="652">
                  <c:v>20.257719000000002</c:v>
                </c:pt>
                <c:pt idx="653">
                  <c:v>20.22156</c:v>
                </c:pt>
                <c:pt idx="654">
                  <c:v>19.498366999999998</c:v>
                </c:pt>
                <c:pt idx="655">
                  <c:v>20.012944999999998</c:v>
                </c:pt>
                <c:pt idx="656">
                  <c:v>18.942067999999999</c:v>
                </c:pt>
                <c:pt idx="657">
                  <c:v>19.125648000000002</c:v>
                </c:pt>
                <c:pt idx="658">
                  <c:v>19.540082999999999</c:v>
                </c:pt>
                <c:pt idx="659">
                  <c:v>22.752737</c:v>
                </c:pt>
                <c:pt idx="660">
                  <c:v>22.257622000000001</c:v>
                </c:pt>
                <c:pt idx="661">
                  <c:v>21.234026</c:v>
                </c:pt>
                <c:pt idx="662">
                  <c:v>21.612311999999999</c:v>
                </c:pt>
                <c:pt idx="663">
                  <c:v>22.010069000000001</c:v>
                </c:pt>
                <c:pt idx="664">
                  <c:v>21.918279999999999</c:v>
                </c:pt>
                <c:pt idx="665">
                  <c:v>21.501048999999998</c:v>
                </c:pt>
                <c:pt idx="666">
                  <c:v>20.930847</c:v>
                </c:pt>
                <c:pt idx="667">
                  <c:v>21.042103000000001</c:v>
                </c:pt>
                <c:pt idx="668">
                  <c:v>21.250724999999999</c:v>
                </c:pt>
                <c:pt idx="669">
                  <c:v>20.827929000000001</c:v>
                </c:pt>
                <c:pt idx="670">
                  <c:v>20.583157</c:v>
                </c:pt>
                <c:pt idx="671">
                  <c:v>20.552557</c:v>
                </c:pt>
                <c:pt idx="672">
                  <c:v>20.416267000000001</c:v>
                </c:pt>
                <c:pt idx="673">
                  <c:v>20.22156</c:v>
                </c:pt>
                <c:pt idx="674">
                  <c:v>20.360631999999999</c:v>
                </c:pt>
                <c:pt idx="675">
                  <c:v>20.510836000000001</c:v>
                </c:pt>
                <c:pt idx="676">
                  <c:v>21.834837</c:v>
                </c:pt>
                <c:pt idx="677">
                  <c:v>22.432860999999999</c:v>
                </c:pt>
                <c:pt idx="678">
                  <c:v>22.338294999999999</c:v>
                </c:pt>
                <c:pt idx="679">
                  <c:v>22.168619</c:v>
                </c:pt>
                <c:pt idx="680">
                  <c:v>22.079606999999999</c:v>
                </c:pt>
                <c:pt idx="681">
                  <c:v>23.64282</c:v>
                </c:pt>
                <c:pt idx="682">
                  <c:v>23.003070999999998</c:v>
                </c:pt>
                <c:pt idx="683">
                  <c:v>22.544117</c:v>
                </c:pt>
                <c:pt idx="684">
                  <c:v>21.373104000000001</c:v>
                </c:pt>
                <c:pt idx="685">
                  <c:v>21.918279999999999</c:v>
                </c:pt>
                <c:pt idx="686">
                  <c:v>22.438419</c:v>
                </c:pt>
                <c:pt idx="687">
                  <c:v>23.375792000000001</c:v>
                </c:pt>
                <c:pt idx="688">
                  <c:v>23.651163</c:v>
                </c:pt>
                <c:pt idx="689">
                  <c:v>24.28256</c:v>
                </c:pt>
                <c:pt idx="690">
                  <c:v>24.015535</c:v>
                </c:pt>
                <c:pt idx="691">
                  <c:v>24.588529999999999</c:v>
                </c:pt>
                <c:pt idx="692">
                  <c:v>24.199117999999999</c:v>
                </c:pt>
                <c:pt idx="693">
                  <c:v>23.809699999999999</c:v>
                </c:pt>
                <c:pt idx="694">
                  <c:v>22.641470000000002</c:v>
                </c:pt>
                <c:pt idx="695">
                  <c:v>21.976690000000001</c:v>
                </c:pt>
                <c:pt idx="696">
                  <c:v>23.183868</c:v>
                </c:pt>
                <c:pt idx="697">
                  <c:v>23.620562</c:v>
                </c:pt>
                <c:pt idx="698">
                  <c:v>23.392479000000002</c:v>
                </c:pt>
                <c:pt idx="699">
                  <c:v>22.685977999999999</c:v>
                </c:pt>
                <c:pt idx="700">
                  <c:v>22.641468</c:v>
                </c:pt>
                <c:pt idx="701">
                  <c:v>21.644669</c:v>
                </c:pt>
                <c:pt idx="702">
                  <c:v>20.829371999999999</c:v>
                </c:pt>
                <c:pt idx="703">
                  <c:v>19.782316000000002</c:v>
                </c:pt>
                <c:pt idx="704">
                  <c:v>20.047568999999999</c:v>
                </c:pt>
                <c:pt idx="705">
                  <c:v>18.559360999999999</c:v>
                </c:pt>
                <c:pt idx="706">
                  <c:v>20.371458000000001</c:v>
                </c:pt>
                <c:pt idx="707">
                  <c:v>20.022442000000002</c:v>
                </c:pt>
                <c:pt idx="708">
                  <c:v>21.426886</c:v>
                </c:pt>
                <c:pt idx="709">
                  <c:v>22.580044000000001</c:v>
                </c:pt>
                <c:pt idx="710">
                  <c:v>22.560497000000002</c:v>
                </c:pt>
                <c:pt idx="711">
                  <c:v>23.071460999999999</c:v>
                </c:pt>
                <c:pt idx="712">
                  <c:v>22.448812</c:v>
                </c:pt>
                <c:pt idx="713">
                  <c:v>22.811789000000001</c:v>
                </c:pt>
                <c:pt idx="714">
                  <c:v>22.002068000000001</c:v>
                </c:pt>
                <c:pt idx="715">
                  <c:v>22.686143999999999</c:v>
                </c:pt>
                <c:pt idx="716">
                  <c:v>22.839715999999999</c:v>
                </c:pt>
                <c:pt idx="717">
                  <c:v>23.222231000000001</c:v>
                </c:pt>
                <c:pt idx="718">
                  <c:v>23.269698999999999</c:v>
                </c:pt>
                <c:pt idx="719">
                  <c:v>23.610344000000001</c:v>
                </c:pt>
                <c:pt idx="720">
                  <c:v>23.322749999999999</c:v>
                </c:pt>
                <c:pt idx="721">
                  <c:v>23.118926999999999</c:v>
                </c:pt>
                <c:pt idx="722">
                  <c:v>23.719238000000001</c:v>
                </c:pt>
                <c:pt idx="723">
                  <c:v>23.816956000000001</c:v>
                </c:pt>
                <c:pt idx="724">
                  <c:v>23.872800999999999</c:v>
                </c:pt>
                <c:pt idx="725">
                  <c:v>23.456776000000001</c:v>
                </c:pt>
                <c:pt idx="726">
                  <c:v>23.537748000000001</c:v>
                </c:pt>
                <c:pt idx="727">
                  <c:v>23.523788</c:v>
                </c:pt>
                <c:pt idx="728">
                  <c:v>23.565666</c:v>
                </c:pt>
                <c:pt idx="729">
                  <c:v>23.928643999999998</c:v>
                </c:pt>
                <c:pt idx="730">
                  <c:v>24.054293000000001</c:v>
                </c:pt>
                <c:pt idx="731">
                  <c:v>22.741983000000001</c:v>
                </c:pt>
                <c:pt idx="732">
                  <c:v>22.588422999999999</c:v>
                </c:pt>
                <c:pt idx="733">
                  <c:v>21.960182</c:v>
                </c:pt>
                <c:pt idx="734">
                  <c:v>22.504656000000001</c:v>
                </c:pt>
                <c:pt idx="735">
                  <c:v>22.060701000000002</c:v>
                </c:pt>
                <c:pt idx="736">
                  <c:v>21.823376</c:v>
                </c:pt>
                <c:pt idx="737">
                  <c:v>21.415721999999999</c:v>
                </c:pt>
                <c:pt idx="738">
                  <c:v>22.256146999999999</c:v>
                </c:pt>
                <c:pt idx="739">
                  <c:v>22.147257</c:v>
                </c:pt>
                <c:pt idx="740">
                  <c:v>21.856876</c:v>
                </c:pt>
                <c:pt idx="741">
                  <c:v>21.426886</c:v>
                </c:pt>
                <c:pt idx="742">
                  <c:v>21.426886</c:v>
                </c:pt>
                <c:pt idx="743">
                  <c:v>20.927091999999998</c:v>
                </c:pt>
                <c:pt idx="744">
                  <c:v>19.377452999999999</c:v>
                </c:pt>
                <c:pt idx="745">
                  <c:v>19.377452999999999</c:v>
                </c:pt>
                <c:pt idx="746">
                  <c:v>19.544981</c:v>
                </c:pt>
                <c:pt idx="747">
                  <c:v>20.578077</c:v>
                </c:pt>
                <c:pt idx="748">
                  <c:v>20.913129999999999</c:v>
                </c:pt>
                <c:pt idx="749">
                  <c:v>20.413342</c:v>
                </c:pt>
                <c:pt idx="750">
                  <c:v>20.273738999999999</c:v>
                </c:pt>
                <c:pt idx="751">
                  <c:v>20.659050000000001</c:v>
                </c:pt>
                <c:pt idx="752">
                  <c:v>21.153257</c:v>
                </c:pt>
                <c:pt idx="753">
                  <c:v>21.714473999999999</c:v>
                </c:pt>
                <c:pt idx="754">
                  <c:v>21.974143999999999</c:v>
                </c:pt>
                <c:pt idx="755">
                  <c:v>22.057915000000001</c:v>
                </c:pt>
                <c:pt idx="756">
                  <c:v>21.975383999999998</c:v>
                </c:pt>
                <c:pt idx="757">
                  <c:v>22.392496000000001</c:v>
                </c:pt>
                <c:pt idx="758">
                  <c:v>22.406493999999999</c:v>
                </c:pt>
                <c:pt idx="759">
                  <c:v>22.487677000000001</c:v>
                </c:pt>
                <c:pt idx="760">
                  <c:v>21.989384000000001</c:v>
                </c:pt>
                <c:pt idx="761">
                  <c:v>23.226723</c:v>
                </c:pt>
                <c:pt idx="762">
                  <c:v>23.498270000000002</c:v>
                </c:pt>
                <c:pt idx="763">
                  <c:v>23.347099</c:v>
                </c:pt>
                <c:pt idx="764">
                  <c:v>23.822996</c:v>
                </c:pt>
                <c:pt idx="765">
                  <c:v>23.878986000000001</c:v>
                </c:pt>
                <c:pt idx="766">
                  <c:v>24.130928000000001</c:v>
                </c:pt>
                <c:pt idx="767">
                  <c:v>23.800604</c:v>
                </c:pt>
                <c:pt idx="768">
                  <c:v>23.291108999999999</c:v>
                </c:pt>
                <c:pt idx="769">
                  <c:v>23.599049000000001</c:v>
                </c:pt>
                <c:pt idx="770">
                  <c:v>23.845392</c:v>
                </c:pt>
                <c:pt idx="771">
                  <c:v>22.899189</c:v>
                </c:pt>
                <c:pt idx="772">
                  <c:v>23.627039</c:v>
                </c:pt>
                <c:pt idx="773">
                  <c:v>24.074945</c:v>
                </c:pt>
                <c:pt idx="774">
                  <c:v>24.550847999999998</c:v>
                </c:pt>
                <c:pt idx="775">
                  <c:v>25.194700000000001</c:v>
                </c:pt>
                <c:pt idx="776">
                  <c:v>25.110724999999999</c:v>
                </c:pt>
                <c:pt idx="777">
                  <c:v>25.194700000000001</c:v>
                </c:pt>
                <c:pt idx="778">
                  <c:v>25.56983</c:v>
                </c:pt>
                <c:pt idx="779">
                  <c:v>25.614616000000002</c:v>
                </c:pt>
                <c:pt idx="780">
                  <c:v>25.614616000000002</c:v>
                </c:pt>
                <c:pt idx="781">
                  <c:v>25.922552</c:v>
                </c:pt>
                <c:pt idx="782">
                  <c:v>26.376062000000001</c:v>
                </c:pt>
                <c:pt idx="783">
                  <c:v>26.95834</c:v>
                </c:pt>
                <c:pt idx="784">
                  <c:v>27.994118</c:v>
                </c:pt>
                <c:pt idx="785">
                  <c:v>28.923525000000001</c:v>
                </c:pt>
                <c:pt idx="786">
                  <c:v>29.399432999999998</c:v>
                </c:pt>
                <c:pt idx="787">
                  <c:v>28.307655</c:v>
                </c:pt>
                <c:pt idx="788">
                  <c:v>28.873138000000001</c:v>
                </c:pt>
                <c:pt idx="789">
                  <c:v>27.938129</c:v>
                </c:pt>
                <c:pt idx="790">
                  <c:v>28.548403</c:v>
                </c:pt>
                <c:pt idx="791">
                  <c:v>28.548403</c:v>
                </c:pt>
                <c:pt idx="792">
                  <c:v>27.434238000000001</c:v>
                </c:pt>
                <c:pt idx="793">
                  <c:v>27.434238000000001</c:v>
                </c:pt>
                <c:pt idx="794">
                  <c:v>27.876546999999999</c:v>
                </c:pt>
                <c:pt idx="795">
                  <c:v>26.566424999999999</c:v>
                </c:pt>
                <c:pt idx="796">
                  <c:v>25.351472999999999</c:v>
                </c:pt>
                <c:pt idx="797">
                  <c:v>26.628001999999999</c:v>
                </c:pt>
                <c:pt idx="798">
                  <c:v>26.583212</c:v>
                </c:pt>
                <c:pt idx="799">
                  <c:v>25.754593</c:v>
                </c:pt>
                <c:pt idx="800">
                  <c:v>25.418655000000001</c:v>
                </c:pt>
                <c:pt idx="801">
                  <c:v>25.295490000000001</c:v>
                </c:pt>
                <c:pt idx="802">
                  <c:v>25.698606000000002</c:v>
                </c:pt>
                <c:pt idx="803">
                  <c:v>25.642612</c:v>
                </c:pt>
                <c:pt idx="804">
                  <c:v>25.894559999999998</c:v>
                </c:pt>
                <c:pt idx="805">
                  <c:v>25.418655000000001</c:v>
                </c:pt>
                <c:pt idx="806">
                  <c:v>24.57884</c:v>
                </c:pt>
                <c:pt idx="807">
                  <c:v>24.147729999999999</c:v>
                </c:pt>
                <c:pt idx="808">
                  <c:v>24.573243999999999</c:v>
                </c:pt>
                <c:pt idx="809">
                  <c:v>24.506053999999999</c:v>
                </c:pt>
                <c:pt idx="810">
                  <c:v>25.166712</c:v>
                </c:pt>
                <c:pt idx="811">
                  <c:v>25.138725000000001</c:v>
                </c:pt>
                <c:pt idx="812">
                  <c:v>25.362679</c:v>
                </c:pt>
                <c:pt idx="813">
                  <c:v>25.872164000000001</c:v>
                </c:pt>
                <c:pt idx="814">
                  <c:v>25.804983</c:v>
                </c:pt>
                <c:pt idx="815">
                  <c:v>24.623625000000001</c:v>
                </c:pt>
                <c:pt idx="816">
                  <c:v>23.822996</c:v>
                </c:pt>
                <c:pt idx="817">
                  <c:v>24.186924000000001</c:v>
                </c:pt>
                <c:pt idx="818">
                  <c:v>23.475867999999998</c:v>
                </c:pt>
                <c:pt idx="819">
                  <c:v>22.736827999999999</c:v>
                </c:pt>
                <c:pt idx="820">
                  <c:v>22.423287999999999</c:v>
                </c:pt>
                <c:pt idx="821">
                  <c:v>22.73123</c:v>
                </c:pt>
                <c:pt idx="822">
                  <c:v>22.887993000000002</c:v>
                </c:pt>
                <c:pt idx="823">
                  <c:v>22.703233999999998</c:v>
                </c:pt>
                <c:pt idx="824">
                  <c:v>22.266522999999999</c:v>
                </c:pt>
                <c:pt idx="825">
                  <c:v>21.163554999999999</c:v>
                </c:pt>
                <c:pt idx="826">
                  <c:v>21.387505000000001</c:v>
                </c:pt>
                <c:pt idx="827">
                  <c:v>21.701046000000002</c:v>
                </c:pt>
                <c:pt idx="828">
                  <c:v>20.956394</c:v>
                </c:pt>
                <c:pt idx="829">
                  <c:v>20.211748</c:v>
                </c:pt>
                <c:pt idx="830">
                  <c:v>19.315947000000001</c:v>
                </c:pt>
                <c:pt idx="831">
                  <c:v>19.315947000000001</c:v>
                </c:pt>
                <c:pt idx="832">
                  <c:v>19.511901999999999</c:v>
                </c:pt>
                <c:pt idx="833">
                  <c:v>19.483908</c:v>
                </c:pt>
                <c:pt idx="834">
                  <c:v>20.435707000000001</c:v>
                </c:pt>
                <c:pt idx="835">
                  <c:v>20.099775000000001</c:v>
                </c:pt>
                <c:pt idx="836">
                  <c:v>19.321541</c:v>
                </c:pt>
                <c:pt idx="837">
                  <c:v>18.414532000000001</c:v>
                </c:pt>
                <c:pt idx="838">
                  <c:v>18.028214999999999</c:v>
                </c:pt>
                <c:pt idx="839">
                  <c:v>18.644079000000001</c:v>
                </c:pt>
                <c:pt idx="840">
                  <c:v>18.957619000000001</c:v>
                </c:pt>
                <c:pt idx="841">
                  <c:v>18.784056</c:v>
                </c:pt>
                <c:pt idx="842">
                  <c:v>18.308153000000001</c:v>
                </c:pt>
                <c:pt idx="843">
                  <c:v>18.515312000000002</c:v>
                </c:pt>
                <c:pt idx="844">
                  <c:v>18.896032000000002</c:v>
                </c:pt>
                <c:pt idx="845">
                  <c:v>18.722467000000002</c:v>
                </c:pt>
                <c:pt idx="846">
                  <c:v>18.291360999999998</c:v>
                </c:pt>
                <c:pt idx="847">
                  <c:v>17.737072000000001</c:v>
                </c:pt>
                <c:pt idx="848">
                  <c:v>18.268967</c:v>
                </c:pt>
                <c:pt idx="849">
                  <c:v>19.153573999999999</c:v>
                </c:pt>
                <c:pt idx="850">
                  <c:v>19.814233999999999</c:v>
                </c:pt>
                <c:pt idx="851">
                  <c:v>19.758248999999999</c:v>
                </c:pt>
                <c:pt idx="852">
                  <c:v>18.929625000000001</c:v>
                </c:pt>
                <c:pt idx="853">
                  <c:v>19.142378000000001</c:v>
                </c:pt>
                <c:pt idx="854">
                  <c:v>19.707858999999999</c:v>
                </c:pt>
                <c:pt idx="855">
                  <c:v>19.791844999999999</c:v>
                </c:pt>
                <c:pt idx="856">
                  <c:v>19.539894</c:v>
                </c:pt>
                <c:pt idx="857">
                  <c:v>19.153573999999999</c:v>
                </c:pt>
                <c:pt idx="858">
                  <c:v>18.537703</c:v>
                </c:pt>
                <c:pt idx="859">
                  <c:v>18.252165000000002</c:v>
                </c:pt>
                <c:pt idx="860">
                  <c:v>17.608301000000001</c:v>
                </c:pt>
                <c:pt idx="861">
                  <c:v>17.837855999999999</c:v>
                </c:pt>
                <c:pt idx="862">
                  <c:v>16.942043000000002</c:v>
                </c:pt>
                <c:pt idx="863">
                  <c:v>15.872666000000001</c:v>
                </c:pt>
                <c:pt idx="864">
                  <c:v>16.057431999999999</c:v>
                </c:pt>
                <c:pt idx="865">
                  <c:v>17.580309</c:v>
                </c:pt>
                <c:pt idx="866">
                  <c:v>18.476118</c:v>
                </c:pt>
                <c:pt idx="867">
                  <c:v>16.684491999999999</c:v>
                </c:pt>
                <c:pt idx="868">
                  <c:v>17.524322999999999</c:v>
                </c:pt>
                <c:pt idx="869">
                  <c:v>16.684491999999999</c:v>
                </c:pt>
                <c:pt idx="870">
                  <c:v>18.028214999999999</c:v>
                </c:pt>
                <c:pt idx="871">
                  <c:v>19.584683999999999</c:v>
                </c:pt>
                <c:pt idx="872">
                  <c:v>19.539894</c:v>
                </c:pt>
                <c:pt idx="873">
                  <c:v>18.616088999999999</c:v>
                </c:pt>
                <c:pt idx="874">
                  <c:v>19.310348999999999</c:v>
                </c:pt>
                <c:pt idx="875">
                  <c:v>20.183758000000001</c:v>
                </c:pt>
                <c:pt idx="876">
                  <c:v>19.836634</c:v>
                </c:pt>
                <c:pt idx="877">
                  <c:v>18.336152999999999</c:v>
                </c:pt>
                <c:pt idx="878">
                  <c:v>19.651872999999998</c:v>
                </c:pt>
                <c:pt idx="879">
                  <c:v>19.539894</c:v>
                </c:pt>
                <c:pt idx="880">
                  <c:v>17.944227000000001</c:v>
                </c:pt>
                <c:pt idx="881">
                  <c:v>17.356358</c:v>
                </c:pt>
                <c:pt idx="882">
                  <c:v>16.796468999999998</c:v>
                </c:pt>
                <c:pt idx="883">
                  <c:v>15.844669</c:v>
                </c:pt>
                <c:pt idx="884">
                  <c:v>14.94886</c:v>
                </c:pt>
                <c:pt idx="885">
                  <c:v>14.489756</c:v>
                </c:pt>
                <c:pt idx="886">
                  <c:v>13.437175999999999</c:v>
                </c:pt>
                <c:pt idx="887">
                  <c:v>15.060839</c:v>
                </c:pt>
                <c:pt idx="888">
                  <c:v>15.284793000000001</c:v>
                </c:pt>
                <c:pt idx="889">
                  <c:v>13.437175999999999</c:v>
                </c:pt>
                <c:pt idx="890">
                  <c:v>12.429392</c:v>
                </c:pt>
                <c:pt idx="891">
                  <c:v>12.871696</c:v>
                </c:pt>
                <c:pt idx="892">
                  <c:v>14.215415</c:v>
                </c:pt>
                <c:pt idx="893">
                  <c:v>13.997059</c:v>
                </c:pt>
                <c:pt idx="894">
                  <c:v>12.989273000000001</c:v>
                </c:pt>
                <c:pt idx="895">
                  <c:v>12.709327999999999</c:v>
                </c:pt>
                <c:pt idx="896">
                  <c:v>11.421601000000001</c:v>
                </c:pt>
                <c:pt idx="897">
                  <c:v>10.139469999999999</c:v>
                </c:pt>
                <c:pt idx="898">
                  <c:v>11.225638999999999</c:v>
                </c:pt>
                <c:pt idx="899">
                  <c:v>11.981482</c:v>
                </c:pt>
                <c:pt idx="900">
                  <c:v>12.793312999999999</c:v>
                </c:pt>
                <c:pt idx="901">
                  <c:v>13.050856</c:v>
                </c:pt>
                <c:pt idx="902">
                  <c:v>12.955678000000001</c:v>
                </c:pt>
                <c:pt idx="903">
                  <c:v>14.053046</c:v>
                </c:pt>
                <c:pt idx="904">
                  <c:v>13.577147</c:v>
                </c:pt>
                <c:pt idx="905">
                  <c:v>12.821306</c:v>
                </c:pt>
                <c:pt idx="906">
                  <c:v>13.022864999999999</c:v>
                </c:pt>
                <c:pt idx="907">
                  <c:v>13.409185000000001</c:v>
                </c:pt>
                <c:pt idx="908">
                  <c:v>13.386787999999999</c:v>
                </c:pt>
                <c:pt idx="909">
                  <c:v>11.544777</c:v>
                </c:pt>
                <c:pt idx="910">
                  <c:v>11.813518999999999</c:v>
                </c:pt>
                <c:pt idx="911">
                  <c:v>11.62316</c:v>
                </c:pt>
                <c:pt idx="912">
                  <c:v>11.449593999999999</c:v>
                </c:pt>
                <c:pt idx="913">
                  <c:v>10.777736000000001</c:v>
                </c:pt>
                <c:pt idx="914">
                  <c:v>10.357825</c:v>
                </c:pt>
                <c:pt idx="915">
                  <c:v>9.4564129999999995</c:v>
                </c:pt>
                <c:pt idx="916">
                  <c:v>10.766540000000001</c:v>
                </c:pt>
                <c:pt idx="917">
                  <c:v>10.839327000000001</c:v>
                </c:pt>
                <c:pt idx="918">
                  <c:v>11.48879</c:v>
                </c:pt>
                <c:pt idx="919">
                  <c:v>11.169653</c:v>
                </c:pt>
                <c:pt idx="920">
                  <c:v>11.231237999999999</c:v>
                </c:pt>
                <c:pt idx="921">
                  <c:v>10.301838</c:v>
                </c:pt>
                <c:pt idx="922">
                  <c:v>10.245848000000001</c:v>
                </c:pt>
                <c:pt idx="923">
                  <c:v>10.811328</c:v>
                </c:pt>
                <c:pt idx="924">
                  <c:v>10.413809000000001</c:v>
                </c:pt>
                <c:pt idx="925">
                  <c:v>10.167464000000001</c:v>
                </c:pt>
                <c:pt idx="926">
                  <c:v>11.31522</c:v>
                </c:pt>
                <c:pt idx="927">
                  <c:v>11.259233</c:v>
                </c:pt>
                <c:pt idx="928">
                  <c:v>12.283821</c:v>
                </c:pt>
                <c:pt idx="929">
                  <c:v>12.502174</c:v>
                </c:pt>
                <c:pt idx="930">
                  <c:v>12.653340999999999</c:v>
                </c:pt>
                <c:pt idx="931">
                  <c:v>12.821306</c:v>
                </c:pt>
                <c:pt idx="932">
                  <c:v>13.325200000000001</c:v>
                </c:pt>
                <c:pt idx="933">
                  <c:v>13.633137</c:v>
                </c:pt>
                <c:pt idx="934">
                  <c:v>13.157235999999999</c:v>
                </c:pt>
                <c:pt idx="935">
                  <c:v>13.073252</c:v>
                </c:pt>
                <c:pt idx="936">
                  <c:v>12.395794</c:v>
                </c:pt>
                <c:pt idx="937">
                  <c:v>12.317413</c:v>
                </c:pt>
                <c:pt idx="938">
                  <c:v>12.765318000000001</c:v>
                </c:pt>
                <c:pt idx="939">
                  <c:v>12.632154</c:v>
                </c:pt>
                <c:pt idx="940">
                  <c:v>12.811652</c:v>
                </c:pt>
                <c:pt idx="941">
                  <c:v>13.765238999999999</c:v>
                </c:pt>
                <c:pt idx="942">
                  <c:v>14.079356000000001</c:v>
                </c:pt>
                <c:pt idx="943">
                  <c:v>14.275681000000001</c:v>
                </c:pt>
                <c:pt idx="944">
                  <c:v>13.714746999999999</c:v>
                </c:pt>
                <c:pt idx="945">
                  <c:v>14.30373</c:v>
                </c:pt>
                <c:pt idx="946">
                  <c:v>14.247638</c:v>
                </c:pt>
                <c:pt idx="947">
                  <c:v>13.322101999999999</c:v>
                </c:pt>
                <c:pt idx="948">
                  <c:v>13.434284</c:v>
                </c:pt>
                <c:pt idx="949">
                  <c:v>13.06968</c:v>
                </c:pt>
                <c:pt idx="950">
                  <c:v>13.518426</c:v>
                </c:pt>
                <c:pt idx="951">
                  <c:v>13.619391</c:v>
                </c:pt>
                <c:pt idx="952">
                  <c:v>13.366973</c:v>
                </c:pt>
                <c:pt idx="953">
                  <c:v>12.935053999999999</c:v>
                </c:pt>
                <c:pt idx="954">
                  <c:v>13.608174</c:v>
                </c:pt>
                <c:pt idx="955">
                  <c:v>13.260396</c:v>
                </c:pt>
                <c:pt idx="956">
                  <c:v>13.232351</c:v>
                </c:pt>
                <c:pt idx="957">
                  <c:v>13.350142999999999</c:v>
                </c:pt>
                <c:pt idx="958">
                  <c:v>13.406238999999999</c:v>
                </c:pt>
                <c:pt idx="959">
                  <c:v>14.135448</c:v>
                </c:pt>
                <c:pt idx="960">
                  <c:v>14.040095000000001</c:v>
                </c:pt>
                <c:pt idx="961">
                  <c:v>14.040095000000001</c:v>
                </c:pt>
                <c:pt idx="962">
                  <c:v>13.849373999999999</c:v>
                </c:pt>
                <c:pt idx="963">
                  <c:v>14.348604999999999</c:v>
                </c:pt>
                <c:pt idx="964">
                  <c:v>14.415914000000001</c:v>
                </c:pt>
                <c:pt idx="965">
                  <c:v>14.584194</c:v>
                </c:pt>
                <c:pt idx="966">
                  <c:v>15.201221</c:v>
                </c:pt>
                <c:pt idx="967">
                  <c:v>15.363884000000001</c:v>
                </c:pt>
                <c:pt idx="968">
                  <c:v>15.173169</c:v>
                </c:pt>
                <c:pt idx="969">
                  <c:v>15.089028000000001</c:v>
                </c:pt>
                <c:pt idx="970">
                  <c:v>15.027329</c:v>
                </c:pt>
                <c:pt idx="971">
                  <c:v>15.481688</c:v>
                </c:pt>
                <c:pt idx="972">
                  <c:v>15.661180999999999</c:v>
                </c:pt>
                <c:pt idx="973">
                  <c:v>14.808567</c:v>
                </c:pt>
                <c:pt idx="974">
                  <c:v>14.522492</c:v>
                </c:pt>
                <c:pt idx="975">
                  <c:v>14.752473</c:v>
                </c:pt>
                <c:pt idx="976">
                  <c:v>14.460789</c:v>
                </c:pt>
                <c:pt idx="977">
                  <c:v>14.724425</c:v>
                </c:pt>
                <c:pt idx="978">
                  <c:v>14.875876</c:v>
                </c:pt>
                <c:pt idx="979">
                  <c:v>14.808567</c:v>
                </c:pt>
                <c:pt idx="980">
                  <c:v>14.034478999999999</c:v>
                </c:pt>
                <c:pt idx="981">
                  <c:v>13.911076</c:v>
                </c:pt>
                <c:pt idx="982">
                  <c:v>14.791736999999999</c:v>
                </c:pt>
                <c:pt idx="983">
                  <c:v>14.584194</c:v>
                </c:pt>
                <c:pt idx="984">
                  <c:v>14.399084</c:v>
                </c:pt>
                <c:pt idx="985">
                  <c:v>14.415914000000001</c:v>
                </c:pt>
                <c:pt idx="986">
                  <c:v>15.184386999999999</c:v>
                </c:pt>
                <c:pt idx="987">
                  <c:v>15.262918000000001</c:v>
                </c:pt>
                <c:pt idx="988">
                  <c:v>15.45363</c:v>
                </c:pt>
                <c:pt idx="989">
                  <c:v>15.537772</c:v>
                </c:pt>
                <c:pt idx="990">
                  <c:v>15.2517</c:v>
                </c:pt>
                <c:pt idx="991">
                  <c:v>15.694837</c:v>
                </c:pt>
                <c:pt idx="992">
                  <c:v>15.874333</c:v>
                </c:pt>
                <c:pt idx="993">
                  <c:v>16.407215000000001</c:v>
                </c:pt>
                <c:pt idx="994">
                  <c:v>16.323073999999998</c:v>
                </c:pt>
                <c:pt idx="995">
                  <c:v>17.310314000000002</c:v>
                </c:pt>
                <c:pt idx="996">
                  <c:v>17.024239999999999</c:v>
                </c:pt>
                <c:pt idx="997">
                  <c:v>17.069106999999999</c:v>
                </c:pt>
                <c:pt idx="998">
                  <c:v>17.035463</c:v>
                </c:pt>
                <c:pt idx="999">
                  <c:v>16.603539999999999</c:v>
                </c:pt>
                <c:pt idx="1000">
                  <c:v>16.143575999999999</c:v>
                </c:pt>
                <c:pt idx="1001">
                  <c:v>16.014565000000001</c:v>
                </c:pt>
                <c:pt idx="1002">
                  <c:v>16.49136</c:v>
                </c:pt>
                <c:pt idx="1003">
                  <c:v>17.108383</c:v>
                </c:pt>
                <c:pt idx="1004">
                  <c:v>17.052285999999999</c:v>
                </c:pt>
                <c:pt idx="1005">
                  <c:v>16.990582</c:v>
                </c:pt>
                <c:pt idx="1006">
                  <c:v>16.811084999999999</c:v>
                </c:pt>
                <c:pt idx="1007">
                  <c:v>16.760607</c:v>
                </c:pt>
                <c:pt idx="1008">
                  <c:v>17.505078999999999</c:v>
                </c:pt>
                <c:pt idx="1009">
                  <c:v>17.476697999999999</c:v>
                </c:pt>
                <c:pt idx="1010">
                  <c:v>17.312092</c:v>
                </c:pt>
                <c:pt idx="1011">
                  <c:v>17.016933000000002</c:v>
                </c:pt>
                <c:pt idx="1012">
                  <c:v>17.028286000000001</c:v>
                </c:pt>
                <c:pt idx="1013">
                  <c:v>16.755838000000001</c:v>
                </c:pt>
                <c:pt idx="1014">
                  <c:v>16.347155000000001</c:v>
                </c:pt>
                <c:pt idx="1015">
                  <c:v>16.239312999999999</c:v>
                </c:pt>
                <c:pt idx="1016">
                  <c:v>16.613934</c:v>
                </c:pt>
                <c:pt idx="1017">
                  <c:v>16.636637</c:v>
                </c:pt>
                <c:pt idx="1018">
                  <c:v>16.284716</c:v>
                </c:pt>
                <c:pt idx="1019">
                  <c:v>16.364189</c:v>
                </c:pt>
                <c:pt idx="1020">
                  <c:v>16.880707000000001</c:v>
                </c:pt>
                <c:pt idx="1021">
                  <c:v>16.767185000000001</c:v>
                </c:pt>
                <c:pt idx="1022">
                  <c:v>17.953486999999999</c:v>
                </c:pt>
                <c:pt idx="1023">
                  <c:v>18.208914</c:v>
                </c:pt>
                <c:pt idx="1024">
                  <c:v>18.475695000000002</c:v>
                </c:pt>
                <c:pt idx="1025">
                  <c:v>18.152152999999998</c:v>
                </c:pt>
                <c:pt idx="1026">
                  <c:v>18.731113000000001</c:v>
                </c:pt>
                <c:pt idx="1027">
                  <c:v>18.657319999999999</c:v>
                </c:pt>
                <c:pt idx="1028">
                  <c:v>18.362165000000001</c:v>
                </c:pt>
                <c:pt idx="1029">
                  <c:v>17.868347</c:v>
                </c:pt>
                <c:pt idx="1030">
                  <c:v>18.015930000000001</c:v>
                </c:pt>
                <c:pt idx="1031">
                  <c:v>17.766179999999999</c:v>
                </c:pt>
                <c:pt idx="1032">
                  <c:v>18.566509</c:v>
                </c:pt>
                <c:pt idx="1033">
                  <c:v>18.572182000000002</c:v>
                </c:pt>
                <c:pt idx="1034">
                  <c:v>18.816261000000001</c:v>
                </c:pt>
                <c:pt idx="1035">
                  <c:v>18.447309000000001</c:v>
                </c:pt>
                <c:pt idx="1036">
                  <c:v>18.657319999999999</c:v>
                </c:pt>
                <c:pt idx="1037">
                  <c:v>18.702736000000002</c:v>
                </c:pt>
                <c:pt idx="1038">
                  <c:v>19.151147999999999</c:v>
                </c:pt>
                <c:pt idx="1039">
                  <c:v>19.151147999999999</c:v>
                </c:pt>
                <c:pt idx="1040">
                  <c:v>19.667669</c:v>
                </c:pt>
                <c:pt idx="1041">
                  <c:v>19.55415</c:v>
                </c:pt>
                <c:pt idx="1042">
                  <c:v>20.002559999999999</c:v>
                </c:pt>
                <c:pt idx="1043">
                  <c:v>19.610911999999999</c:v>
                </c:pt>
                <c:pt idx="1044">
                  <c:v>18.816261000000001</c:v>
                </c:pt>
                <c:pt idx="1045">
                  <c:v>19.349810000000002</c:v>
                </c:pt>
                <c:pt idx="1046">
                  <c:v>19.287378</c:v>
                </c:pt>
                <c:pt idx="1047">
                  <c:v>19.230616000000001</c:v>
                </c:pt>
                <c:pt idx="1048">
                  <c:v>19.020596000000001</c:v>
                </c:pt>
                <c:pt idx="1049">
                  <c:v>19.230616000000001</c:v>
                </c:pt>
                <c:pt idx="1050">
                  <c:v>19.270347999999998</c:v>
                </c:pt>
                <c:pt idx="1051">
                  <c:v>18.901395999999998</c:v>
                </c:pt>
                <c:pt idx="1052">
                  <c:v>18.475695000000002</c:v>
                </c:pt>
                <c:pt idx="1053">
                  <c:v>18.191884999999999</c:v>
                </c:pt>
                <c:pt idx="1054">
                  <c:v>18.027280999999999</c:v>
                </c:pt>
                <c:pt idx="1055">
                  <c:v>18.135124000000001</c:v>
                </c:pt>
                <c:pt idx="1056">
                  <c:v>17.516428000000001</c:v>
                </c:pt>
                <c:pt idx="1057">
                  <c:v>17.822941</c:v>
                </c:pt>
                <c:pt idx="1058">
                  <c:v>17.595896</c:v>
                </c:pt>
                <c:pt idx="1059">
                  <c:v>18.305406999999999</c:v>
                </c:pt>
                <c:pt idx="1060">
                  <c:v>18.305406999999999</c:v>
                </c:pt>
                <c:pt idx="1061">
                  <c:v>18.759495000000001</c:v>
                </c:pt>
                <c:pt idx="1062">
                  <c:v>18.418934</c:v>
                </c:pt>
                <c:pt idx="1063">
                  <c:v>18.049980000000001</c:v>
                </c:pt>
                <c:pt idx="1064">
                  <c:v>17.732120999999999</c:v>
                </c:pt>
                <c:pt idx="1065">
                  <c:v>17.601569999999999</c:v>
                </c:pt>
                <c:pt idx="1066">
                  <c:v>17.217559999999999</c:v>
                </c:pt>
                <c:pt idx="1067">
                  <c:v>16.822082999999999</c:v>
                </c:pt>
                <c:pt idx="1068">
                  <c:v>16.684526000000002</c:v>
                </c:pt>
                <c:pt idx="1069">
                  <c:v>16.684526000000002</c:v>
                </c:pt>
                <c:pt idx="1070">
                  <c:v>17.005490999999999</c:v>
                </c:pt>
                <c:pt idx="1071">
                  <c:v>17.074268</c:v>
                </c:pt>
                <c:pt idx="1072">
                  <c:v>16.959641000000001</c:v>
                </c:pt>
                <c:pt idx="1073">
                  <c:v>17.630231999999999</c:v>
                </c:pt>
                <c:pt idx="1074">
                  <c:v>17.739129999999999</c:v>
                </c:pt>
                <c:pt idx="1075">
                  <c:v>18.054365000000001</c:v>
                </c:pt>
                <c:pt idx="1076">
                  <c:v>18.283628</c:v>
                </c:pt>
                <c:pt idx="1077">
                  <c:v>18.237776</c:v>
                </c:pt>
                <c:pt idx="1078">
                  <c:v>18.163267000000001</c:v>
                </c:pt>
                <c:pt idx="1079">
                  <c:v>18.570201999999998</c:v>
                </c:pt>
                <c:pt idx="1080">
                  <c:v>18.627517999999998</c:v>
                </c:pt>
                <c:pt idx="1081">
                  <c:v>18.598863999999999</c:v>
                </c:pt>
                <c:pt idx="1082">
                  <c:v>18.197655000000001</c:v>
                </c:pt>
                <c:pt idx="1083">
                  <c:v>17.710470000000001</c:v>
                </c:pt>
                <c:pt idx="1084">
                  <c:v>17.893882999999999</c:v>
                </c:pt>
                <c:pt idx="1085">
                  <c:v>18.03717</c:v>
                </c:pt>
                <c:pt idx="1086">
                  <c:v>18.656178000000001</c:v>
                </c:pt>
                <c:pt idx="1087">
                  <c:v>18.409716</c:v>
                </c:pt>
                <c:pt idx="1088">
                  <c:v>18.524350999999999</c:v>
                </c:pt>
                <c:pt idx="1089">
                  <c:v>18.283628</c:v>
                </c:pt>
                <c:pt idx="1090">
                  <c:v>18.340941999999998</c:v>
                </c:pt>
                <c:pt idx="1091">
                  <c:v>18.398257999999998</c:v>
                </c:pt>
                <c:pt idx="1092">
                  <c:v>17.893882999999999</c:v>
                </c:pt>
                <c:pt idx="1093">
                  <c:v>18.277899000000001</c:v>
                </c:pt>
                <c:pt idx="1094">
                  <c:v>18.621791999999999</c:v>
                </c:pt>
                <c:pt idx="1095">
                  <c:v>18.541547999999999</c:v>
                </c:pt>
                <c:pt idx="1096">
                  <c:v>18.340941999999998</c:v>
                </c:pt>
                <c:pt idx="1097">
                  <c:v>18.524350999999999</c:v>
                </c:pt>
                <c:pt idx="1098">
                  <c:v>18.799462999999999</c:v>
                </c:pt>
                <c:pt idx="1099">
                  <c:v>18.942748999999999</c:v>
                </c:pt>
                <c:pt idx="1100">
                  <c:v>19.275186999999999</c:v>
                </c:pt>
                <c:pt idx="1101">
                  <c:v>19.143362</c:v>
                </c:pt>
                <c:pt idx="1102">
                  <c:v>19.045922999999998</c:v>
                </c:pt>
                <c:pt idx="1103">
                  <c:v>19.01153</c:v>
                </c:pt>
                <c:pt idx="1104">
                  <c:v>18.833853000000001</c:v>
                </c:pt>
                <c:pt idx="1105">
                  <c:v>18.656178000000001</c:v>
                </c:pt>
                <c:pt idx="1106">
                  <c:v>17.985586000000001</c:v>
                </c:pt>
                <c:pt idx="1107">
                  <c:v>18.111685000000001</c:v>
                </c:pt>
                <c:pt idx="1108">
                  <c:v>18.426918000000001</c:v>
                </c:pt>
                <c:pt idx="1109">
                  <c:v>18.449839000000001</c:v>
                </c:pt>
                <c:pt idx="1110">
                  <c:v>18.633251000000001</c:v>
                </c:pt>
                <c:pt idx="1111">
                  <c:v>18.845320000000001</c:v>
                </c:pt>
                <c:pt idx="1112">
                  <c:v>18.914093000000001</c:v>
                </c:pt>
                <c:pt idx="1113">
                  <c:v>19.108971</c:v>
                </c:pt>
                <c:pt idx="1114">
                  <c:v>18.994340999999999</c:v>
                </c:pt>
                <c:pt idx="1115">
                  <c:v>19.051653000000002</c:v>
                </c:pt>
                <c:pt idx="1116">
                  <c:v>19.143362</c:v>
                </c:pt>
                <c:pt idx="1117">
                  <c:v>19.687854999999999</c:v>
                </c:pt>
                <c:pt idx="1118">
                  <c:v>19.659199000000001</c:v>
                </c:pt>
                <c:pt idx="1119">
                  <c:v>19.8598</c:v>
                </c:pt>
                <c:pt idx="1120">
                  <c:v>19.831146</c:v>
                </c:pt>
                <c:pt idx="1121">
                  <c:v>19.962969000000001</c:v>
                </c:pt>
                <c:pt idx="1122">
                  <c:v>19.636267</c:v>
                </c:pt>
                <c:pt idx="1123">
                  <c:v>19.372616000000001</c:v>
                </c:pt>
                <c:pt idx="1124">
                  <c:v>19.550301000000001</c:v>
                </c:pt>
                <c:pt idx="1125">
                  <c:v>19.99736</c:v>
                </c:pt>
                <c:pt idx="1126">
                  <c:v>19.928581000000001</c:v>
                </c:pt>
                <c:pt idx="1127">
                  <c:v>20.060403999999998</c:v>
                </c:pt>
                <c:pt idx="1128">
                  <c:v>19.628069</c:v>
                </c:pt>
                <c:pt idx="1129">
                  <c:v>19.691481</c:v>
                </c:pt>
                <c:pt idx="1130">
                  <c:v>19.858646</c:v>
                </c:pt>
                <c:pt idx="1131">
                  <c:v>19.881710000000002</c:v>
                </c:pt>
                <c:pt idx="1132">
                  <c:v>19.979704000000002</c:v>
                </c:pt>
                <c:pt idx="1133">
                  <c:v>20.435099000000001</c:v>
                </c:pt>
                <c:pt idx="1134">
                  <c:v>20.544623999999999</c:v>
                </c:pt>
                <c:pt idx="1135">
                  <c:v>20.648388000000001</c:v>
                </c:pt>
                <c:pt idx="1136">
                  <c:v>20.838614</c:v>
                </c:pt>
                <c:pt idx="1137">
                  <c:v>21.098009000000001</c:v>
                </c:pt>
                <c:pt idx="1138">
                  <c:v>20.982724999999999</c:v>
                </c:pt>
                <c:pt idx="1139">
                  <c:v>21.536117999999998</c:v>
                </c:pt>
                <c:pt idx="1140">
                  <c:v>21.040368999999998</c:v>
                </c:pt>
                <c:pt idx="1141">
                  <c:v>21.155657000000001</c:v>
                </c:pt>
                <c:pt idx="1142">
                  <c:v>21.328589999999998</c:v>
                </c:pt>
                <c:pt idx="1143">
                  <c:v>21.040368999999998</c:v>
                </c:pt>
                <c:pt idx="1144">
                  <c:v>21.155657000000001</c:v>
                </c:pt>
                <c:pt idx="1145">
                  <c:v>20.723320000000001</c:v>
                </c:pt>
                <c:pt idx="1146">
                  <c:v>19.737597999999998</c:v>
                </c:pt>
                <c:pt idx="1147">
                  <c:v>20.786733999999999</c:v>
                </c:pt>
                <c:pt idx="1148">
                  <c:v>20.198753</c:v>
                </c:pt>
                <c:pt idx="1149">
                  <c:v>20.492739</c:v>
                </c:pt>
                <c:pt idx="1150">
                  <c:v>20.57921</c:v>
                </c:pt>
                <c:pt idx="1151">
                  <c:v>20.982724999999999</c:v>
                </c:pt>
                <c:pt idx="1152">
                  <c:v>20.780961999999999</c:v>
                </c:pt>
                <c:pt idx="1153">
                  <c:v>21.374715999999999</c:v>
                </c:pt>
                <c:pt idx="1154">
                  <c:v>21.564941000000001</c:v>
                </c:pt>
                <c:pt idx="1155">
                  <c:v>21.674462999999999</c:v>
                </c:pt>
                <c:pt idx="1156">
                  <c:v>21.242125000000001</c:v>
                </c:pt>
                <c:pt idx="1157">
                  <c:v>21.403534000000001</c:v>
                </c:pt>
                <c:pt idx="1158">
                  <c:v>21.547647000000001</c:v>
                </c:pt>
                <c:pt idx="1159">
                  <c:v>22.135615999999999</c:v>
                </c:pt>
                <c:pt idx="1160">
                  <c:v>22.020327000000002</c:v>
                </c:pt>
                <c:pt idx="1161">
                  <c:v>22.193268</c:v>
                </c:pt>
                <c:pt idx="1162">
                  <c:v>22.395026999999999</c:v>
                </c:pt>
                <c:pt idx="1163">
                  <c:v>22.567961</c:v>
                </c:pt>
                <c:pt idx="1164">
                  <c:v>22.740888999999999</c:v>
                </c:pt>
                <c:pt idx="1165">
                  <c:v>22.164449999999999</c:v>
                </c:pt>
                <c:pt idx="1166">
                  <c:v>22.423840999999999</c:v>
                </c:pt>
                <c:pt idx="1167">
                  <c:v>22.366194</c:v>
                </c:pt>
                <c:pt idx="1168">
                  <c:v>22.936889999999998</c:v>
                </c:pt>
                <c:pt idx="1169">
                  <c:v>22.717838</c:v>
                </c:pt>
                <c:pt idx="1170">
                  <c:v>22.654425</c:v>
                </c:pt>
                <c:pt idx="1171">
                  <c:v>22.135615999999999</c:v>
                </c:pt>
                <c:pt idx="1172">
                  <c:v>22.135615999999999</c:v>
                </c:pt>
                <c:pt idx="1173">
                  <c:v>21.668699</c:v>
                </c:pt>
                <c:pt idx="1174">
                  <c:v>21.668699</c:v>
                </c:pt>
                <c:pt idx="1175">
                  <c:v>21.766691000000002</c:v>
                </c:pt>
                <c:pt idx="1176">
                  <c:v>21.789746999999998</c:v>
                </c:pt>
                <c:pt idx="1177">
                  <c:v>21.847394999999999</c:v>
                </c:pt>
                <c:pt idx="1178">
                  <c:v>21.905041000000001</c:v>
                </c:pt>
                <c:pt idx="1179">
                  <c:v>21.824341</c:v>
                </c:pt>
                <c:pt idx="1180">
                  <c:v>21.253654000000001</c:v>
                </c:pt>
                <c:pt idx="1181">
                  <c:v>21.086483000000001</c:v>
                </c:pt>
                <c:pt idx="1182">
                  <c:v>20.402533999999999</c:v>
                </c:pt>
                <c:pt idx="1183">
                  <c:v>21.063303000000001</c:v>
                </c:pt>
                <c:pt idx="1184">
                  <c:v>21.271958999999999</c:v>
                </c:pt>
                <c:pt idx="1185">
                  <c:v>21.271958999999999</c:v>
                </c:pt>
                <c:pt idx="1186">
                  <c:v>21.300941000000002</c:v>
                </c:pt>
                <c:pt idx="1187">
                  <c:v>21.300941000000002</c:v>
                </c:pt>
                <c:pt idx="1188">
                  <c:v>21.266172000000001</c:v>
                </c:pt>
                <c:pt idx="1189">
                  <c:v>21.631325</c:v>
                </c:pt>
                <c:pt idx="1190">
                  <c:v>21.445848000000002</c:v>
                </c:pt>
                <c:pt idx="1191">
                  <c:v>21.735655000000001</c:v>
                </c:pt>
                <c:pt idx="1192">
                  <c:v>21.532795</c:v>
                </c:pt>
                <c:pt idx="1193">
                  <c:v>21.416869999999999</c:v>
                </c:pt>
                <c:pt idx="1194">
                  <c:v>21.347308999999999</c:v>
                </c:pt>
                <c:pt idx="1195">
                  <c:v>21.074888000000001</c:v>
                </c:pt>
                <c:pt idx="1196">
                  <c:v>21.040119000000001</c:v>
                </c:pt>
                <c:pt idx="1197">
                  <c:v>20.674955000000001</c:v>
                </c:pt>
                <c:pt idx="1198">
                  <c:v>20.721329000000001</c:v>
                </c:pt>
                <c:pt idx="1199">
                  <c:v>21.185020000000002</c:v>
                </c:pt>
                <c:pt idx="1200">
                  <c:v>21.086483000000001</c:v>
                </c:pt>
                <c:pt idx="1201">
                  <c:v>20.547438</c:v>
                </c:pt>
                <c:pt idx="1202">
                  <c:v>19.89827</c:v>
                </c:pt>
                <c:pt idx="1203">
                  <c:v>20.141708000000001</c:v>
                </c:pt>
                <c:pt idx="1204">
                  <c:v>19.649028999999999</c:v>
                </c:pt>
                <c:pt idx="1205">
                  <c:v>19.770754</c:v>
                </c:pt>
                <c:pt idx="1206">
                  <c:v>20.060566000000001</c:v>
                </c:pt>
                <c:pt idx="1207">
                  <c:v>19.805527000000001</c:v>
                </c:pt>
                <c:pt idx="1208">
                  <c:v>19.880877999999999</c:v>
                </c:pt>
                <c:pt idx="1209">
                  <c:v>19.764953999999999</c:v>
                </c:pt>
                <c:pt idx="1210">
                  <c:v>19.730174999999999</c:v>
                </c:pt>
                <c:pt idx="1211">
                  <c:v>18.721641999999999</c:v>
                </c:pt>
                <c:pt idx="1212">
                  <c:v>18.269545000000001</c:v>
                </c:pt>
                <c:pt idx="1213">
                  <c:v>18.397055000000002</c:v>
                </c:pt>
                <c:pt idx="1214">
                  <c:v>18.686865000000001</c:v>
                </c:pt>
                <c:pt idx="1215">
                  <c:v>18.918716</c:v>
                </c:pt>
                <c:pt idx="1216">
                  <c:v>19.336040000000001</c:v>
                </c:pt>
                <c:pt idx="1217">
                  <c:v>19.591072</c:v>
                </c:pt>
                <c:pt idx="1218">
                  <c:v>19.851894000000001</c:v>
                </c:pt>
                <c:pt idx="1219">
                  <c:v>20.106933999999999</c:v>
                </c:pt>
                <c:pt idx="1220">
                  <c:v>19.909859000000001</c:v>
                </c:pt>
                <c:pt idx="1221">
                  <c:v>20.083746000000001</c:v>
                </c:pt>
                <c:pt idx="1222">
                  <c:v>19.817122000000001</c:v>
                </c:pt>
                <c:pt idx="1223">
                  <c:v>19.672219999999999</c:v>
                </c:pt>
                <c:pt idx="1224">
                  <c:v>19.927251999999999</c:v>
                </c:pt>
                <c:pt idx="1225">
                  <c:v>20.060566000000001</c:v>
                </c:pt>
                <c:pt idx="1226">
                  <c:v>20.246041999999999</c:v>
                </c:pt>
                <c:pt idx="1227">
                  <c:v>20.356162999999999</c:v>
                </c:pt>
                <c:pt idx="1228">
                  <c:v>20.373556000000001</c:v>
                </c:pt>
                <c:pt idx="1229">
                  <c:v>20.402533999999999</c:v>
                </c:pt>
                <c:pt idx="1230">
                  <c:v>20.756101999999998</c:v>
                </c:pt>
                <c:pt idx="1231">
                  <c:v>20.692345</c:v>
                </c:pt>
                <c:pt idx="1232">
                  <c:v>21.156040000000001</c:v>
                </c:pt>
                <c:pt idx="1233">
                  <c:v>21.445848000000002</c:v>
                </c:pt>
                <c:pt idx="1234">
                  <c:v>21.474827000000001</c:v>
                </c:pt>
                <c:pt idx="1235">
                  <c:v>21.480619000000001</c:v>
                </c:pt>
                <c:pt idx="1236">
                  <c:v>21.312536000000001</c:v>
                </c:pt>
                <c:pt idx="1237">
                  <c:v>21.567568000000001</c:v>
                </c:pt>
                <c:pt idx="1238">
                  <c:v>21.532795</c:v>
                </c:pt>
                <c:pt idx="1239">
                  <c:v>21.457443000000001</c:v>
                </c:pt>
                <c:pt idx="1240">
                  <c:v>20.99954</c:v>
                </c:pt>
                <c:pt idx="1241">
                  <c:v>21.005337000000001</c:v>
                </c:pt>
                <c:pt idx="1242">
                  <c:v>20.761901999999999</c:v>
                </c:pt>
                <c:pt idx="1243">
                  <c:v>20.918396000000001</c:v>
                </c:pt>
                <c:pt idx="1244">
                  <c:v>20.402533999999999</c:v>
                </c:pt>
                <c:pt idx="1245">
                  <c:v>19.996808999999999</c:v>
                </c:pt>
                <c:pt idx="1246">
                  <c:v>20.228649000000001</c:v>
                </c:pt>
                <c:pt idx="1247">
                  <c:v>20.170684999999999</c:v>
                </c:pt>
                <c:pt idx="1248">
                  <c:v>20.512661000000001</c:v>
                </c:pt>
                <c:pt idx="1249">
                  <c:v>20.721329000000001</c:v>
                </c:pt>
                <c:pt idx="1250">
                  <c:v>20.872022999999999</c:v>
                </c:pt>
                <c:pt idx="1251">
                  <c:v>20.912603000000001</c:v>
                </c:pt>
                <c:pt idx="1252">
                  <c:v>20.750305000000001</c:v>
                </c:pt>
                <c:pt idx="1253">
                  <c:v>20.756101999999998</c:v>
                </c:pt>
                <c:pt idx="1254">
                  <c:v>20.419922</c:v>
                </c:pt>
                <c:pt idx="1255">
                  <c:v>19.933047999999999</c:v>
                </c:pt>
                <c:pt idx="1256">
                  <c:v>19.817122000000001</c:v>
                </c:pt>
                <c:pt idx="1257">
                  <c:v>19.851894000000001</c:v>
                </c:pt>
                <c:pt idx="1258">
                  <c:v>19.475148999999998</c:v>
                </c:pt>
                <c:pt idx="1259">
                  <c:v>19.098396000000001</c:v>
                </c:pt>
                <c:pt idx="1260">
                  <c:v>19.446162999999999</c:v>
                </c:pt>
                <c:pt idx="1261">
                  <c:v>19.880877999999999</c:v>
                </c:pt>
                <c:pt idx="1262">
                  <c:v>19.625847</c:v>
                </c:pt>
                <c:pt idx="1263">
                  <c:v>19.784828000000001</c:v>
                </c:pt>
                <c:pt idx="1264">
                  <c:v>19.383308</c:v>
                </c:pt>
                <c:pt idx="1265">
                  <c:v>18.679200999999999</c:v>
                </c:pt>
                <c:pt idx="1266">
                  <c:v>18.847956</c:v>
                </c:pt>
                <c:pt idx="1267">
                  <c:v>19.214558</c:v>
                </c:pt>
                <c:pt idx="1268">
                  <c:v>19.086532999999999</c:v>
                </c:pt>
                <c:pt idx="1269">
                  <c:v>18.330061000000001</c:v>
                </c:pt>
                <c:pt idx="1270">
                  <c:v>17.713234</c:v>
                </c:pt>
                <c:pt idx="1271">
                  <c:v>17.579398999999999</c:v>
                </c:pt>
                <c:pt idx="1272">
                  <c:v>17.346627999999999</c:v>
                </c:pt>
                <c:pt idx="1273">
                  <c:v>17.311720000000001</c:v>
                </c:pt>
                <c:pt idx="1274">
                  <c:v>17.544487</c:v>
                </c:pt>
                <c:pt idx="1275">
                  <c:v>17.236073999999999</c:v>
                </c:pt>
                <c:pt idx="1276">
                  <c:v>17.399017000000001</c:v>
                </c:pt>
                <c:pt idx="1277">
                  <c:v>17.457203</c:v>
                </c:pt>
                <c:pt idx="1278">
                  <c:v>17.509573</c:v>
                </c:pt>
                <c:pt idx="1279">
                  <c:v>17.369917000000001</c:v>
                </c:pt>
                <c:pt idx="1280">
                  <c:v>17.003309000000002</c:v>
                </c:pt>
                <c:pt idx="1281">
                  <c:v>16.613434000000002</c:v>
                </c:pt>
                <c:pt idx="1282">
                  <c:v>15.961698</c:v>
                </c:pt>
                <c:pt idx="1283">
                  <c:v>16.048984999999998</c:v>
                </c:pt>
                <c:pt idx="1284">
                  <c:v>15.896749</c:v>
                </c:pt>
                <c:pt idx="1285">
                  <c:v>15.545438000000001</c:v>
                </c:pt>
                <c:pt idx="1286">
                  <c:v>15.838198999999999</c:v>
                </c:pt>
                <c:pt idx="1287">
                  <c:v>16.283190000000001</c:v>
                </c:pt>
                <c:pt idx="1288">
                  <c:v>16.283190000000001</c:v>
                </c:pt>
                <c:pt idx="1289">
                  <c:v>17.331264000000001</c:v>
                </c:pt>
                <c:pt idx="1290">
                  <c:v>16.775023999999998</c:v>
                </c:pt>
                <c:pt idx="1291">
                  <c:v>17.038506999999999</c:v>
                </c:pt>
                <c:pt idx="1292">
                  <c:v>17.126331</c:v>
                </c:pt>
                <c:pt idx="1293">
                  <c:v>17.284427999999998</c:v>
                </c:pt>
                <c:pt idx="1294">
                  <c:v>17.366398</c:v>
                </c:pt>
                <c:pt idx="1295">
                  <c:v>17.301991000000001</c:v>
                </c:pt>
                <c:pt idx="1296">
                  <c:v>17.506926</c:v>
                </c:pt>
                <c:pt idx="1297">
                  <c:v>17.342976</c:v>
                </c:pt>
                <c:pt idx="1298">
                  <c:v>17.009228</c:v>
                </c:pt>
                <c:pt idx="1299">
                  <c:v>16.979952000000001</c:v>
                </c:pt>
                <c:pt idx="1300">
                  <c:v>17.36054</c:v>
                </c:pt>
                <c:pt idx="1301">
                  <c:v>17.284427999999998</c:v>
                </c:pt>
                <c:pt idx="1302">
                  <c:v>17.266859</c:v>
                </c:pt>
                <c:pt idx="1303">
                  <c:v>17.214162999999999</c:v>
                </c:pt>
                <c:pt idx="1304">
                  <c:v>17.044360999999999</c:v>
                </c:pt>
                <c:pt idx="1305">
                  <c:v>16.687197000000001</c:v>
                </c:pt>
                <c:pt idx="1306">
                  <c:v>16.095825000000001</c:v>
                </c:pt>
                <c:pt idx="1307">
                  <c:v>16.341743000000001</c:v>
                </c:pt>
                <c:pt idx="1308">
                  <c:v>16.054842000000001</c:v>
                </c:pt>
                <c:pt idx="1309">
                  <c:v>15.709387</c:v>
                </c:pt>
                <c:pt idx="1310">
                  <c:v>15.72695</c:v>
                </c:pt>
                <c:pt idx="1311">
                  <c:v>15.486893999999999</c:v>
                </c:pt>
                <c:pt idx="1312">
                  <c:v>15.674255</c:v>
                </c:pt>
                <c:pt idx="1313">
                  <c:v>15.539588</c:v>
                </c:pt>
                <c:pt idx="1314">
                  <c:v>15.838198999999999</c:v>
                </c:pt>
                <c:pt idx="1315">
                  <c:v>16.043129</c:v>
                </c:pt>
                <c:pt idx="1316">
                  <c:v>16.148523000000001</c:v>
                </c:pt>
                <c:pt idx="1317">
                  <c:v>15.943595</c:v>
                </c:pt>
                <c:pt idx="1318">
                  <c:v>15.984577</c:v>
                </c:pt>
                <c:pt idx="1319">
                  <c:v>15.984577</c:v>
                </c:pt>
                <c:pt idx="1320">
                  <c:v>15.873329</c:v>
                </c:pt>
                <c:pt idx="1321">
                  <c:v>15.71524</c:v>
                </c:pt>
                <c:pt idx="1322">
                  <c:v>15.779652</c:v>
                </c:pt>
                <c:pt idx="1323">
                  <c:v>16.189508</c:v>
                </c:pt>
                <c:pt idx="1324">
                  <c:v>16.101680999999999</c:v>
                </c:pt>
                <c:pt idx="1325">
                  <c:v>16.382729000000001</c:v>
                </c:pt>
                <c:pt idx="1326">
                  <c:v>16.271481999999999</c:v>
                </c:pt>
                <c:pt idx="1327">
                  <c:v>16.335888000000001</c:v>
                </c:pt>
                <c:pt idx="1328">
                  <c:v>16.382729000000001</c:v>
                </c:pt>
                <c:pt idx="1329">
                  <c:v>16.277334</c:v>
                </c:pt>
                <c:pt idx="1330">
                  <c:v>16.242203</c:v>
                </c:pt>
                <c:pt idx="1331">
                  <c:v>16.306612000000001</c:v>
                </c:pt>
                <c:pt idx="1332">
                  <c:v>16.754337</c:v>
                </c:pt>
                <c:pt idx="1333">
                  <c:v>17.131371000000001</c:v>
                </c:pt>
                <c:pt idx="1334">
                  <c:v>17.284535999999999</c:v>
                </c:pt>
                <c:pt idx="1335">
                  <c:v>17.337558999999999</c:v>
                </c:pt>
                <c:pt idx="1336">
                  <c:v>17.137260000000001</c:v>
                </c:pt>
                <c:pt idx="1337">
                  <c:v>16.984095</c:v>
                </c:pt>
                <c:pt idx="1338">
                  <c:v>16.736666</c:v>
                </c:pt>
                <c:pt idx="1339">
                  <c:v>16.200566999999999</c:v>
                </c:pt>
                <c:pt idx="1340">
                  <c:v>16.218245</c:v>
                </c:pt>
                <c:pt idx="1341">
                  <c:v>16.294827999999999</c:v>
                </c:pt>
                <c:pt idx="1342">
                  <c:v>16.265373</c:v>
                </c:pt>
                <c:pt idx="1343">
                  <c:v>16.671863999999999</c:v>
                </c:pt>
                <c:pt idx="1344">
                  <c:v>16.306612000000001</c:v>
                </c:pt>
                <c:pt idx="1345">
                  <c:v>15.77641</c:v>
                </c:pt>
                <c:pt idx="1346">
                  <c:v>15.77641</c:v>
                </c:pt>
                <c:pt idx="1347">
                  <c:v>15.705719</c:v>
                </c:pt>
                <c:pt idx="1348">
                  <c:v>15.399381999999999</c:v>
                </c:pt>
                <c:pt idx="1349">
                  <c:v>15.364034</c:v>
                </c:pt>
                <c:pt idx="1350">
                  <c:v>15.140173000000001</c:v>
                </c:pt>
                <c:pt idx="1351">
                  <c:v>15.646806</c:v>
                </c:pt>
                <c:pt idx="1352">
                  <c:v>14.992891999999999</c:v>
                </c:pt>
                <c:pt idx="1353">
                  <c:v>15.35225</c:v>
                </c:pt>
                <c:pt idx="1354">
                  <c:v>15.923690000000001</c:v>
                </c:pt>
                <c:pt idx="1355">
                  <c:v>16.259485000000002</c:v>
                </c:pt>
                <c:pt idx="1356">
                  <c:v>16.966417</c:v>
                </c:pt>
                <c:pt idx="1357">
                  <c:v>17.137260000000001</c:v>
                </c:pt>
                <c:pt idx="1358">
                  <c:v>16.394976</c:v>
                </c:pt>
                <c:pt idx="1359">
                  <c:v>16.147552000000001</c:v>
                </c:pt>
                <c:pt idx="1360">
                  <c:v>16.212353</c:v>
                </c:pt>
                <c:pt idx="1361">
                  <c:v>16.671863999999999</c:v>
                </c:pt>
                <c:pt idx="1362">
                  <c:v>15.817653</c:v>
                </c:pt>
                <c:pt idx="1363">
                  <c:v>15.582006</c:v>
                </c:pt>
                <c:pt idx="1364">
                  <c:v>15.528987000000001</c:v>
                </c:pt>
                <c:pt idx="1365">
                  <c:v>15.576114</c:v>
                </c:pt>
                <c:pt idx="1366">
                  <c:v>15.964931</c:v>
                </c:pt>
                <c:pt idx="1367">
                  <c:v>15.523091000000001</c:v>
                </c:pt>
                <c:pt idx="1368">
                  <c:v>15.305120000000001</c:v>
                </c:pt>
                <c:pt idx="1369">
                  <c:v>15.788194000000001</c:v>
                </c:pt>
                <c:pt idx="1370">
                  <c:v>15.493638000000001</c:v>
                </c:pt>
                <c:pt idx="1371">
                  <c:v>15.611462</c:v>
                </c:pt>
                <c:pt idx="1372">
                  <c:v>15.729282</c:v>
                </c:pt>
                <c:pt idx="1373">
                  <c:v>16.200566999999999</c:v>
                </c:pt>
                <c:pt idx="1374">
                  <c:v>16.076857</c:v>
                </c:pt>
                <c:pt idx="1375">
                  <c:v>16.200566999999999</c:v>
                </c:pt>
                <c:pt idx="1376">
                  <c:v>16.129877</c:v>
                </c:pt>
                <c:pt idx="1377">
                  <c:v>15.894233</c:v>
                </c:pt>
                <c:pt idx="1378">
                  <c:v>15.234429</c:v>
                </c:pt>
                <c:pt idx="1379">
                  <c:v>14.904525</c:v>
                </c:pt>
                <c:pt idx="1380">
                  <c:v>15.316903</c:v>
                </c:pt>
                <c:pt idx="1381">
                  <c:v>15.228538</c:v>
                </c:pt>
                <c:pt idx="1382">
                  <c:v>15.146062000000001</c:v>
                </c:pt>
                <c:pt idx="1383">
                  <c:v>15.576114</c:v>
                </c:pt>
                <c:pt idx="1384">
                  <c:v>15.487748</c:v>
                </c:pt>
                <c:pt idx="1385">
                  <c:v>15.552547000000001</c:v>
                </c:pt>
                <c:pt idx="1386">
                  <c:v>14.892744</c:v>
                </c:pt>
                <c:pt idx="1387">
                  <c:v>14.721899000000001</c:v>
                </c:pt>
                <c:pt idx="1388">
                  <c:v>14.232937</c:v>
                </c:pt>
                <c:pt idx="1389">
                  <c:v>14.262394</c:v>
                </c:pt>
                <c:pt idx="1390">
                  <c:v>14.474473</c:v>
                </c:pt>
                <c:pt idx="1391">
                  <c:v>15.228538</c:v>
                </c:pt>
                <c:pt idx="1392">
                  <c:v>15.428838000000001</c:v>
                </c:pt>
                <c:pt idx="1393">
                  <c:v>15.470069000000001</c:v>
                </c:pt>
                <c:pt idx="1394">
                  <c:v>15.228538</c:v>
                </c:pt>
                <c:pt idx="1395">
                  <c:v>15.60557</c:v>
                </c:pt>
                <c:pt idx="1396">
                  <c:v>15.990520999999999</c:v>
                </c:pt>
                <c:pt idx="1397">
                  <c:v>16.286648</c:v>
                </c:pt>
                <c:pt idx="1398">
                  <c:v>16.138591999999999</c:v>
                </c:pt>
                <c:pt idx="1399">
                  <c:v>16.304418999999999</c:v>
                </c:pt>
                <c:pt idx="1400">
                  <c:v>16.061596000000002</c:v>
                </c:pt>
                <c:pt idx="1401">
                  <c:v>16.067513999999999</c:v>
                </c:pt>
                <c:pt idx="1402">
                  <c:v>15.824699000000001</c:v>
                </c:pt>
                <c:pt idx="1403">
                  <c:v>15.309448</c:v>
                </c:pt>
                <c:pt idx="1404">
                  <c:v>15.042939000000001</c:v>
                </c:pt>
                <c:pt idx="1405">
                  <c:v>15.07255</c:v>
                </c:pt>
                <c:pt idx="1406">
                  <c:v>15.339057</c:v>
                </c:pt>
                <c:pt idx="1407">
                  <c:v>15.220613</c:v>
                </c:pt>
                <c:pt idx="1408">
                  <c:v>14.841578</c:v>
                </c:pt>
                <c:pt idx="1409">
                  <c:v>14.598756</c:v>
                </c:pt>
                <c:pt idx="1410">
                  <c:v>14.948181999999999</c:v>
                </c:pt>
                <c:pt idx="1411">
                  <c:v>14.717205</c:v>
                </c:pt>
                <c:pt idx="1412">
                  <c:v>14.569145000000001</c:v>
                </c:pt>
                <c:pt idx="1413">
                  <c:v>14.628371</c:v>
                </c:pt>
                <c:pt idx="1414">
                  <c:v>14.563222</c:v>
                </c:pt>
                <c:pt idx="1415">
                  <c:v>14.960027999999999</c:v>
                </c:pt>
                <c:pt idx="1416">
                  <c:v>15.042939000000001</c:v>
                </c:pt>
                <c:pt idx="1417">
                  <c:v>15.220613</c:v>
                </c:pt>
                <c:pt idx="1418">
                  <c:v>15.315371000000001</c:v>
                </c:pt>
                <c:pt idx="1419">
                  <c:v>15.01333</c:v>
                </c:pt>
                <c:pt idx="1420">
                  <c:v>14.806044</c:v>
                </c:pt>
                <c:pt idx="1421">
                  <c:v>15.042939000000001</c:v>
                </c:pt>
                <c:pt idx="1422">
                  <c:v>15.220613</c:v>
                </c:pt>
                <c:pt idx="1423">
                  <c:v>15.344982999999999</c:v>
                </c:pt>
                <c:pt idx="1424">
                  <c:v>15.297603000000001</c:v>
                </c:pt>
                <c:pt idx="1425">
                  <c:v>15.025174</c:v>
                </c:pt>
                <c:pt idx="1426">
                  <c:v>15.01333</c:v>
                </c:pt>
                <c:pt idx="1427">
                  <c:v>15.362752</c:v>
                </c:pt>
                <c:pt idx="1428">
                  <c:v>15.143618999999999</c:v>
                </c:pt>
                <c:pt idx="1429">
                  <c:v>15.262067999999999</c:v>
                </c:pt>
                <c:pt idx="1430">
                  <c:v>15.351599999999999</c:v>
                </c:pt>
                <c:pt idx="1431">
                  <c:v>15.369509000000001</c:v>
                </c:pt>
                <c:pt idx="1432">
                  <c:v>15.548568</c:v>
                </c:pt>
                <c:pt idx="1433">
                  <c:v>15.912661</c:v>
                </c:pt>
                <c:pt idx="1434">
                  <c:v>16.097691999999999</c:v>
                </c:pt>
                <c:pt idx="1435">
                  <c:v>16.288689000000002</c:v>
                </c:pt>
                <c:pt idx="1436">
                  <c:v>16.115601000000002</c:v>
                </c:pt>
                <c:pt idx="1437">
                  <c:v>16.055910000000001</c:v>
                </c:pt>
                <c:pt idx="1438">
                  <c:v>16.246908000000001</c:v>
                </c:pt>
                <c:pt idx="1439">
                  <c:v>16.181256999999999</c:v>
                </c:pt>
                <c:pt idx="1440">
                  <c:v>15.954440999999999</c:v>
                </c:pt>
                <c:pt idx="1441">
                  <c:v>16.103660999999999</c:v>
                </c:pt>
                <c:pt idx="1442">
                  <c:v>16.205133</c:v>
                </c:pt>
                <c:pt idx="1443">
                  <c:v>16.652784</c:v>
                </c:pt>
                <c:pt idx="1444">
                  <c:v>16.300629000000001</c:v>
                </c:pt>
                <c:pt idx="1445">
                  <c:v>16.443874000000001</c:v>
                </c:pt>
                <c:pt idx="1446">
                  <c:v>16.38419</c:v>
                </c:pt>
                <c:pt idx="1447">
                  <c:v>16.545342999999999</c:v>
                </c:pt>
                <c:pt idx="1448">
                  <c:v>16.294664000000001</c:v>
                </c:pt>
                <c:pt idx="1449">
                  <c:v>16.276754</c:v>
                </c:pt>
                <c:pt idx="1450">
                  <c:v>16.145444999999999</c:v>
                </c:pt>
                <c:pt idx="1451">
                  <c:v>16.115601000000002</c:v>
                </c:pt>
                <c:pt idx="1452">
                  <c:v>16.014132</c:v>
                </c:pt>
                <c:pt idx="1453">
                  <c:v>16.038008000000001</c:v>
                </c:pt>
                <c:pt idx="1454">
                  <c:v>15.91863</c:v>
                </c:pt>
                <c:pt idx="1455">
                  <c:v>16.169315000000001</c:v>
                </c:pt>
                <c:pt idx="1456">
                  <c:v>16.497592999999998</c:v>
                </c:pt>
                <c:pt idx="1457">
                  <c:v>16.593098000000001</c:v>
                </c:pt>
                <c:pt idx="1458">
                  <c:v>16.730374999999999</c:v>
                </c:pt>
                <c:pt idx="1459">
                  <c:v>16.485662000000001</c:v>
                </c:pt>
                <c:pt idx="1460">
                  <c:v>16.246908000000001</c:v>
                </c:pt>
                <c:pt idx="1461">
                  <c:v>16.043977999999999</c:v>
                </c:pt>
                <c:pt idx="1462">
                  <c:v>16.043977999999999</c:v>
                </c:pt>
                <c:pt idx="1463">
                  <c:v>16.043977999999999</c:v>
                </c:pt>
                <c:pt idx="1464">
                  <c:v>15.757472999999999</c:v>
                </c:pt>
                <c:pt idx="1465">
                  <c:v>15.966378000000001</c:v>
                </c:pt>
                <c:pt idx="1466">
                  <c:v>16.097691999999999</c:v>
                </c:pt>
                <c:pt idx="1467">
                  <c:v>16.300629000000001</c:v>
                </c:pt>
                <c:pt idx="1468">
                  <c:v>16.264811999999999</c:v>
                </c:pt>
                <c:pt idx="1469">
                  <c:v>16.336442999999999</c:v>
                </c:pt>
                <c:pt idx="1470">
                  <c:v>16.354348999999999</c:v>
                </c:pt>
                <c:pt idx="1471">
                  <c:v>16.575191</c:v>
                </c:pt>
                <c:pt idx="1472">
                  <c:v>17.136251000000001</c:v>
                </c:pt>
                <c:pt idx="1473">
                  <c:v>17.136251000000001</c:v>
                </c:pt>
                <c:pt idx="1474">
                  <c:v>17.070596999999999</c:v>
                </c:pt>
                <c:pt idx="1475">
                  <c:v>17.058658999999999</c:v>
                </c:pt>
                <c:pt idx="1476">
                  <c:v>16.885560999999999</c:v>
                </c:pt>
                <c:pt idx="1477">
                  <c:v>17.249655000000001</c:v>
                </c:pt>
                <c:pt idx="1478">
                  <c:v>17.285471000000001</c:v>
                </c:pt>
                <c:pt idx="1479">
                  <c:v>17.357099999999999</c:v>
                </c:pt>
                <c:pt idx="1480">
                  <c:v>17.357099999999999</c:v>
                </c:pt>
                <c:pt idx="1481">
                  <c:v>16.784094</c:v>
                </c:pt>
                <c:pt idx="1482">
                  <c:v>16.813943999999999</c:v>
                </c:pt>
                <c:pt idx="1483">
                  <c:v>16.879601999999998</c:v>
                </c:pt>
                <c:pt idx="1484">
                  <c:v>16.736346999999999</c:v>
                </c:pt>
                <c:pt idx="1485">
                  <c:v>16.581161000000002</c:v>
                </c:pt>
                <c:pt idx="1486">
                  <c:v>16.760224999999998</c:v>
                </c:pt>
                <c:pt idx="1487">
                  <c:v>16.652784</c:v>
                </c:pt>
                <c:pt idx="1488">
                  <c:v>16.790068000000002</c:v>
                </c:pt>
                <c:pt idx="1489">
                  <c:v>16.894217000000001</c:v>
                </c:pt>
                <c:pt idx="1490">
                  <c:v>16.894217000000001</c:v>
                </c:pt>
                <c:pt idx="1491">
                  <c:v>17.074392</c:v>
                </c:pt>
                <c:pt idx="1492">
                  <c:v>17.074392</c:v>
                </c:pt>
                <c:pt idx="1493">
                  <c:v>17.026346</c:v>
                </c:pt>
                <c:pt idx="1494">
                  <c:v>17.026346</c:v>
                </c:pt>
                <c:pt idx="1495">
                  <c:v>17.026346</c:v>
                </c:pt>
                <c:pt idx="1496">
                  <c:v>17.038360999999998</c:v>
                </c:pt>
                <c:pt idx="1497">
                  <c:v>17.038360999999998</c:v>
                </c:pt>
                <c:pt idx="1498">
                  <c:v>17.182493000000001</c:v>
                </c:pt>
                <c:pt idx="1499">
                  <c:v>17.182493000000001</c:v>
                </c:pt>
                <c:pt idx="1500">
                  <c:v>17.038360999999998</c:v>
                </c:pt>
                <c:pt idx="1501">
                  <c:v>16.816139</c:v>
                </c:pt>
                <c:pt idx="1502">
                  <c:v>16.822151000000002</c:v>
                </c:pt>
                <c:pt idx="1503">
                  <c:v>16.50985</c:v>
                </c:pt>
                <c:pt idx="1504">
                  <c:v>16.005365000000001</c:v>
                </c:pt>
                <c:pt idx="1505">
                  <c:v>15.705076999999999</c:v>
                </c:pt>
                <c:pt idx="1506">
                  <c:v>15.602978</c:v>
                </c:pt>
                <c:pt idx="1507">
                  <c:v>15.933296</c:v>
                </c:pt>
                <c:pt idx="1508">
                  <c:v>15.933296</c:v>
                </c:pt>
                <c:pt idx="1509">
                  <c:v>15.452831</c:v>
                </c:pt>
                <c:pt idx="1510">
                  <c:v>15.789158</c:v>
                </c:pt>
                <c:pt idx="1511">
                  <c:v>15.723093</c:v>
                </c:pt>
                <c:pt idx="1512">
                  <c:v>15.735108</c:v>
                </c:pt>
                <c:pt idx="1513">
                  <c:v>15.458838</c:v>
                </c:pt>
                <c:pt idx="1514">
                  <c:v>15.284674000000001</c:v>
                </c:pt>
                <c:pt idx="1515">
                  <c:v>15.451561999999999</c:v>
                </c:pt>
                <c:pt idx="1516">
                  <c:v>15.530027</c:v>
                </c:pt>
                <c:pt idx="1517">
                  <c:v>15.361026000000001</c:v>
                </c:pt>
                <c:pt idx="1518">
                  <c:v>15.282563</c:v>
                </c:pt>
                <c:pt idx="1519">
                  <c:v>14.769519000000001</c:v>
                </c:pt>
                <c:pt idx="1520">
                  <c:v>14.612588000000001</c:v>
                </c:pt>
                <c:pt idx="1521">
                  <c:v>14.634924</c:v>
                </c:pt>
                <c:pt idx="1522">
                  <c:v>14.847988000000001</c:v>
                </c:pt>
                <c:pt idx="1523">
                  <c:v>14.847988000000001</c:v>
                </c:pt>
                <c:pt idx="1524">
                  <c:v>14.978038</c:v>
                </c:pt>
                <c:pt idx="1525">
                  <c:v>14.978038</c:v>
                </c:pt>
                <c:pt idx="1526">
                  <c:v>14.978038</c:v>
                </c:pt>
                <c:pt idx="1527">
                  <c:v>14.978038</c:v>
                </c:pt>
                <c:pt idx="1528">
                  <c:v>14.978038</c:v>
                </c:pt>
                <c:pt idx="1529">
                  <c:v>14.393525</c:v>
                </c:pt>
                <c:pt idx="1530">
                  <c:v>14.606635000000001</c:v>
                </c:pt>
                <c:pt idx="1531">
                  <c:v>14.369177000000001</c:v>
                </c:pt>
                <c:pt idx="1532">
                  <c:v>14.521388</c:v>
                </c:pt>
                <c:pt idx="1533">
                  <c:v>14.551833999999999</c:v>
                </c:pt>
                <c:pt idx="1534">
                  <c:v>14.734496</c:v>
                </c:pt>
                <c:pt idx="1535">
                  <c:v>14.789291</c:v>
                </c:pt>
                <c:pt idx="1536">
                  <c:v>14.661427</c:v>
                </c:pt>
                <c:pt idx="1537">
                  <c:v>14.667519</c:v>
                </c:pt>
                <c:pt idx="1538">
                  <c:v>14.612721000000001</c:v>
                </c:pt>
                <c:pt idx="1539">
                  <c:v>14.582279</c:v>
                </c:pt>
                <c:pt idx="1540">
                  <c:v>14.478774</c:v>
                </c:pt>
                <c:pt idx="1541">
                  <c:v>14.125632</c:v>
                </c:pt>
                <c:pt idx="1542">
                  <c:v>14.003859</c:v>
                </c:pt>
                <c:pt idx="1543">
                  <c:v>14.125632</c:v>
                </c:pt>
                <c:pt idx="1544">
                  <c:v>14.430061</c:v>
                </c:pt>
                <c:pt idx="1545">
                  <c:v>14.442239000000001</c:v>
                </c:pt>
                <c:pt idx="1546">
                  <c:v>14.204782</c:v>
                </c:pt>
                <c:pt idx="1547">
                  <c:v>14.369177000000001</c:v>
                </c:pt>
                <c:pt idx="1548">
                  <c:v>14.186515999999999</c:v>
                </c:pt>
                <c:pt idx="1549">
                  <c:v>14.180429</c:v>
                </c:pt>
                <c:pt idx="1550">
                  <c:v>14.149982</c:v>
                </c:pt>
                <c:pt idx="1551">
                  <c:v>14.064742000000001</c:v>
                </c:pt>
                <c:pt idx="1552">
                  <c:v>14.149982</c:v>
                </c:pt>
                <c:pt idx="1553">
                  <c:v>14.162164000000001</c:v>
                </c:pt>
                <c:pt idx="1554">
                  <c:v>13.924706</c:v>
                </c:pt>
                <c:pt idx="1555">
                  <c:v>14.052567</c:v>
                </c:pt>
                <c:pt idx="1556">
                  <c:v>14.277844999999999</c:v>
                </c:pt>
                <c:pt idx="1557">
                  <c:v>14.235227999999999</c:v>
                </c:pt>
                <c:pt idx="1558">
                  <c:v>14.442239000000001</c:v>
                </c:pt>
                <c:pt idx="1559">
                  <c:v>14.460502999999999</c:v>
                </c:pt>
                <c:pt idx="1560">
                  <c:v>14.490945</c:v>
                </c:pt>
                <c:pt idx="1561">
                  <c:v>14.344818999999999</c:v>
                </c:pt>
                <c:pt idx="1562">
                  <c:v>14.314375</c:v>
                </c:pt>
                <c:pt idx="1563">
                  <c:v>14.38744</c:v>
                </c:pt>
                <c:pt idx="1564">
                  <c:v>14.27176</c:v>
                </c:pt>
                <c:pt idx="1565">
                  <c:v>14.095183</c:v>
                </c:pt>
                <c:pt idx="1566">
                  <c:v>14.076921</c:v>
                </c:pt>
                <c:pt idx="1567">
                  <c:v>14.241313</c:v>
                </c:pt>
                <c:pt idx="1568">
                  <c:v>13.973414999999999</c:v>
                </c:pt>
                <c:pt idx="1569">
                  <c:v>13.997764999999999</c:v>
                </c:pt>
                <c:pt idx="1570">
                  <c:v>13.857729000000001</c:v>
                </c:pt>
                <c:pt idx="1571">
                  <c:v>13.790755000000001</c:v>
                </c:pt>
                <c:pt idx="1572">
                  <c:v>13.626363</c:v>
                </c:pt>
                <c:pt idx="1573">
                  <c:v>14.003859</c:v>
                </c:pt>
                <c:pt idx="1574">
                  <c:v>13.985592</c:v>
                </c:pt>
                <c:pt idx="1575">
                  <c:v>14.67361</c:v>
                </c:pt>
                <c:pt idx="1576">
                  <c:v>14.405707</c:v>
                </c:pt>
                <c:pt idx="1577">
                  <c:v>14.363087</c:v>
                </c:pt>
                <c:pt idx="1578">
                  <c:v>14.308289</c:v>
                </c:pt>
                <c:pt idx="1579">
                  <c:v>14.308289</c:v>
                </c:pt>
                <c:pt idx="1580">
                  <c:v>14.308289</c:v>
                </c:pt>
                <c:pt idx="1581">
                  <c:v>14.308289</c:v>
                </c:pt>
                <c:pt idx="1582">
                  <c:v>14.435629</c:v>
                </c:pt>
                <c:pt idx="1583">
                  <c:v>14.435629</c:v>
                </c:pt>
                <c:pt idx="1584">
                  <c:v>14.435629</c:v>
                </c:pt>
                <c:pt idx="1585">
                  <c:v>14.435629</c:v>
                </c:pt>
                <c:pt idx="1586">
                  <c:v>14.435629</c:v>
                </c:pt>
                <c:pt idx="1587">
                  <c:v>14.435629</c:v>
                </c:pt>
                <c:pt idx="1588">
                  <c:v>14.435629</c:v>
                </c:pt>
                <c:pt idx="1589">
                  <c:v>14.435629</c:v>
                </c:pt>
                <c:pt idx="1590">
                  <c:v>14.435629</c:v>
                </c:pt>
                <c:pt idx="1591">
                  <c:v>14.435629</c:v>
                </c:pt>
                <c:pt idx="1592">
                  <c:v>12.820067</c:v>
                </c:pt>
                <c:pt idx="1593">
                  <c:v>12.469925</c:v>
                </c:pt>
                <c:pt idx="1594">
                  <c:v>12.101357</c:v>
                </c:pt>
                <c:pt idx="1595">
                  <c:v>12.070641999999999</c:v>
                </c:pt>
                <c:pt idx="1596">
                  <c:v>12.383927999999999</c:v>
                </c:pt>
                <c:pt idx="1597">
                  <c:v>12.426926</c:v>
                </c:pt>
                <c:pt idx="1598">
                  <c:v>12.199642000000001</c:v>
                </c:pt>
                <c:pt idx="1599">
                  <c:v>12.224216</c:v>
                </c:pt>
                <c:pt idx="1600">
                  <c:v>12.586638000000001</c:v>
                </c:pt>
                <c:pt idx="1601">
                  <c:v>12.623494000000001</c:v>
                </c:pt>
                <c:pt idx="1602">
                  <c:v>12.777068999999999</c:v>
                </c:pt>
                <c:pt idx="1603">
                  <c:v>12.924498</c:v>
                </c:pt>
                <c:pt idx="1604">
                  <c:v>12.512929</c:v>
                </c:pt>
                <c:pt idx="1605">
                  <c:v>12.304072</c:v>
                </c:pt>
                <c:pt idx="1606">
                  <c:v>12.574353</c:v>
                </c:pt>
                <c:pt idx="1607">
                  <c:v>12.691067</c:v>
                </c:pt>
                <c:pt idx="1608">
                  <c:v>12.377781000000001</c:v>
                </c:pt>
                <c:pt idx="1609">
                  <c:v>12.494497000000001</c:v>
                </c:pt>
                <c:pt idx="1610">
                  <c:v>12.482213</c:v>
                </c:pt>
                <c:pt idx="1611">
                  <c:v>12.60507</c:v>
                </c:pt>
                <c:pt idx="1612">
                  <c:v>12.623494000000001</c:v>
                </c:pt>
                <c:pt idx="1613">
                  <c:v>12.684925</c:v>
                </c:pt>
                <c:pt idx="1614">
                  <c:v>12.777068999999999</c:v>
                </c:pt>
                <c:pt idx="1615">
                  <c:v>12.654211999999999</c:v>
                </c:pt>
                <c:pt idx="1616">
                  <c:v>12.654211999999999</c:v>
                </c:pt>
                <c:pt idx="1617">
                  <c:v>11.978498999999999</c:v>
                </c:pt>
                <c:pt idx="1618">
                  <c:v>11.769647000000001</c:v>
                </c:pt>
                <c:pt idx="1619">
                  <c:v>12.150501</c:v>
                </c:pt>
                <c:pt idx="1620">
                  <c:v>12.009214999999999</c:v>
                </c:pt>
                <c:pt idx="1621">
                  <c:v>11.886359000000001</c:v>
                </c:pt>
                <c:pt idx="1622">
                  <c:v>11.917069</c:v>
                </c:pt>
                <c:pt idx="1623">
                  <c:v>11.732789</c:v>
                </c:pt>
                <c:pt idx="1624">
                  <c:v>11.308934000000001</c:v>
                </c:pt>
                <c:pt idx="1625">
                  <c:v>11.394932000000001</c:v>
                </c:pt>
                <c:pt idx="1626">
                  <c:v>11.186078</c:v>
                </c:pt>
                <c:pt idx="1627">
                  <c:v>11.579217</c:v>
                </c:pt>
                <c:pt idx="1628">
                  <c:v>11.241363</c:v>
                </c:pt>
                <c:pt idx="1629">
                  <c:v>11.616075</c:v>
                </c:pt>
                <c:pt idx="1630">
                  <c:v>11.769647000000001</c:v>
                </c:pt>
                <c:pt idx="1631">
                  <c:v>11.910928999999999</c:v>
                </c:pt>
                <c:pt idx="1632">
                  <c:v>12.064501999999999</c:v>
                </c:pt>
                <c:pt idx="1633">
                  <c:v>11.855644</c:v>
                </c:pt>
                <c:pt idx="1634">
                  <c:v>11.855644</c:v>
                </c:pt>
                <c:pt idx="1635">
                  <c:v>11.812644000000001</c:v>
                </c:pt>
                <c:pt idx="1636">
                  <c:v>11.560789</c:v>
                </c:pt>
                <c:pt idx="1637">
                  <c:v>11.837216</c:v>
                </c:pt>
                <c:pt idx="1638">
                  <c:v>11.837216</c:v>
                </c:pt>
                <c:pt idx="1639">
                  <c:v>11.837216</c:v>
                </c:pt>
                <c:pt idx="1640">
                  <c:v>11.837216</c:v>
                </c:pt>
                <c:pt idx="1641">
                  <c:v>11.837216</c:v>
                </c:pt>
                <c:pt idx="1642">
                  <c:v>12.863068</c:v>
                </c:pt>
                <c:pt idx="1643">
                  <c:v>13.256207</c:v>
                </c:pt>
                <c:pt idx="1644">
                  <c:v>12.979780999999999</c:v>
                </c:pt>
                <c:pt idx="1645">
                  <c:v>13.465063000000001</c:v>
                </c:pt>
                <c:pt idx="1646">
                  <c:v>13.575634000000001</c:v>
                </c:pt>
                <c:pt idx="1647">
                  <c:v>13.931918</c:v>
                </c:pt>
                <c:pt idx="1648">
                  <c:v>13.766061000000001</c:v>
                </c:pt>
                <c:pt idx="1649">
                  <c:v>13.182494</c:v>
                </c:pt>
                <c:pt idx="1650">
                  <c:v>13.182494</c:v>
                </c:pt>
                <c:pt idx="1651">
                  <c:v>13.489634000000001</c:v>
                </c:pt>
                <c:pt idx="1652">
                  <c:v>13.588822</c:v>
                </c:pt>
                <c:pt idx="1653">
                  <c:v>13.706611000000001</c:v>
                </c:pt>
                <c:pt idx="1654">
                  <c:v>13.340854</c:v>
                </c:pt>
                <c:pt idx="1655">
                  <c:v>13.483438</c:v>
                </c:pt>
                <c:pt idx="1656">
                  <c:v>13.514431</c:v>
                </c:pt>
                <c:pt idx="1657">
                  <c:v>13.440042</c:v>
                </c:pt>
                <c:pt idx="1658">
                  <c:v>13.37185</c:v>
                </c:pt>
                <c:pt idx="1659">
                  <c:v>13.433842</c:v>
                </c:pt>
                <c:pt idx="1660">
                  <c:v>13.024689</c:v>
                </c:pt>
                <c:pt idx="1661">
                  <c:v>13.328455</c:v>
                </c:pt>
                <c:pt idx="1662">
                  <c:v>13.272660999999999</c:v>
                </c:pt>
                <c:pt idx="1663">
                  <c:v>13.669411</c:v>
                </c:pt>
                <c:pt idx="1664">
                  <c:v>13.960779</c:v>
                </c:pt>
                <c:pt idx="1665">
                  <c:v>13.96698</c:v>
                </c:pt>
                <c:pt idx="1666">
                  <c:v>14.239749</c:v>
                </c:pt>
                <c:pt idx="1667">
                  <c:v>14.456720000000001</c:v>
                </c:pt>
                <c:pt idx="1668">
                  <c:v>14.438122999999999</c:v>
                </c:pt>
                <c:pt idx="1669">
                  <c:v>13.960779</c:v>
                </c:pt>
                <c:pt idx="1670">
                  <c:v>14.270745</c:v>
                </c:pt>
                <c:pt idx="1671">
                  <c:v>14.270745</c:v>
                </c:pt>
                <c:pt idx="1672">
                  <c:v>13.898789000000001</c:v>
                </c:pt>
                <c:pt idx="1673">
                  <c:v>13.526828999999999</c:v>
                </c:pt>
                <c:pt idx="1674">
                  <c:v>13.334655</c:v>
                </c:pt>
                <c:pt idx="1675">
                  <c:v>13.204469</c:v>
                </c:pt>
                <c:pt idx="1676">
                  <c:v>13.092883</c:v>
                </c:pt>
                <c:pt idx="1677">
                  <c:v>13.700411000000001</c:v>
                </c:pt>
                <c:pt idx="1678">
                  <c:v>13.588822</c:v>
                </c:pt>
                <c:pt idx="1679">
                  <c:v>13.731407000000001</c:v>
                </c:pt>
                <c:pt idx="1680">
                  <c:v>13.774801</c:v>
                </c:pt>
                <c:pt idx="1681">
                  <c:v>13.743807</c:v>
                </c:pt>
                <c:pt idx="1682">
                  <c:v>13.762403000000001</c:v>
                </c:pt>
                <c:pt idx="1683">
                  <c:v>13.285059</c:v>
                </c:pt>
                <c:pt idx="1684">
                  <c:v>13.322252000000001</c:v>
                </c:pt>
                <c:pt idx="1685">
                  <c:v>13.471037000000001</c:v>
                </c:pt>
                <c:pt idx="1686">
                  <c:v>14.006872</c:v>
                </c:pt>
                <c:pt idx="1687">
                  <c:v>14.106876</c:v>
                </c:pt>
                <c:pt idx="1688">
                  <c:v>13.944369</c:v>
                </c:pt>
                <c:pt idx="1689">
                  <c:v>13.956871</c:v>
                </c:pt>
                <c:pt idx="1690">
                  <c:v>14.144379000000001</c:v>
                </c:pt>
                <c:pt idx="1691">
                  <c:v>14.313136</c:v>
                </c:pt>
                <c:pt idx="1692">
                  <c:v>14.319386</c:v>
                </c:pt>
                <c:pt idx="1693">
                  <c:v>14.425642</c:v>
                </c:pt>
                <c:pt idx="1694">
                  <c:v>14.406893</c:v>
                </c:pt>
                <c:pt idx="1695">
                  <c:v>14.781909000000001</c:v>
                </c:pt>
                <c:pt idx="1696">
                  <c:v>14.781909000000001</c:v>
                </c:pt>
                <c:pt idx="1697">
                  <c:v>15.231928</c:v>
                </c:pt>
                <c:pt idx="1698">
                  <c:v>15.131923</c:v>
                </c:pt>
                <c:pt idx="1699">
                  <c:v>15.138173</c:v>
                </c:pt>
                <c:pt idx="1700">
                  <c:v>15.706947</c:v>
                </c:pt>
                <c:pt idx="1701">
                  <c:v>15.875705999999999</c:v>
                </c:pt>
                <c:pt idx="1702">
                  <c:v>15.575692</c:v>
                </c:pt>
                <c:pt idx="1703">
                  <c:v>15.419435999999999</c:v>
                </c:pt>
                <c:pt idx="1704">
                  <c:v>15.356934000000001</c:v>
                </c:pt>
                <c:pt idx="1705">
                  <c:v>15.356934000000001</c:v>
                </c:pt>
                <c:pt idx="1706">
                  <c:v>15.594443</c:v>
                </c:pt>
                <c:pt idx="1707">
                  <c:v>15.331934</c:v>
                </c:pt>
                <c:pt idx="1708">
                  <c:v>15.381935</c:v>
                </c:pt>
                <c:pt idx="1709">
                  <c:v>15.538195</c:v>
                </c:pt>
                <c:pt idx="1710">
                  <c:v>16.000713000000001</c:v>
                </c:pt>
                <c:pt idx="1711">
                  <c:v>15.894456999999999</c:v>
                </c:pt>
                <c:pt idx="1712">
                  <c:v>15.938209000000001</c:v>
                </c:pt>
                <c:pt idx="1713">
                  <c:v>14.688153</c:v>
                </c:pt>
                <c:pt idx="1714">
                  <c:v>14.688153</c:v>
                </c:pt>
                <c:pt idx="1715">
                  <c:v>14.506895999999999</c:v>
                </c:pt>
                <c:pt idx="1716">
                  <c:v>14.438141999999999</c:v>
                </c:pt>
                <c:pt idx="1717">
                  <c:v>14.925663</c:v>
                </c:pt>
                <c:pt idx="1718">
                  <c:v>15.031917999999999</c:v>
                </c:pt>
                <c:pt idx="1719">
                  <c:v>14.950665000000001</c:v>
                </c:pt>
                <c:pt idx="1720">
                  <c:v>15.300679000000001</c:v>
                </c:pt>
                <c:pt idx="1721">
                  <c:v>15.219426</c:v>
                </c:pt>
                <c:pt idx="1722">
                  <c:v>15.206925999999999</c:v>
                </c:pt>
                <c:pt idx="1723">
                  <c:v>15.194426</c:v>
                </c:pt>
                <c:pt idx="1724">
                  <c:v>15.550692</c:v>
                </c:pt>
                <c:pt idx="1725">
                  <c:v>15.813205</c:v>
                </c:pt>
                <c:pt idx="1726">
                  <c:v>15.369434</c:v>
                </c:pt>
                <c:pt idx="1727">
                  <c:v>14.844409000000001</c:v>
                </c:pt>
                <c:pt idx="1728">
                  <c:v>14.988167000000001</c:v>
                </c:pt>
                <c:pt idx="1729">
                  <c:v>15.056922</c:v>
                </c:pt>
                <c:pt idx="1730">
                  <c:v>14.81941</c:v>
                </c:pt>
                <c:pt idx="1731">
                  <c:v>14.644403000000001</c:v>
                </c:pt>
                <c:pt idx="1732">
                  <c:v>15.269432999999999</c:v>
                </c:pt>
                <c:pt idx="1733">
                  <c:v>15.519439</c:v>
                </c:pt>
                <c:pt idx="1734">
                  <c:v>15.138173</c:v>
                </c:pt>
                <c:pt idx="1735">
                  <c:v>15.219426</c:v>
                </c:pt>
                <c:pt idx="1736">
                  <c:v>15.219426</c:v>
                </c:pt>
                <c:pt idx="1737">
                  <c:v>15.247325</c:v>
                </c:pt>
                <c:pt idx="1738">
                  <c:v>15.146806</c:v>
                </c:pt>
                <c:pt idx="1739">
                  <c:v>15.146806</c:v>
                </c:pt>
                <c:pt idx="1740">
                  <c:v>14.889225</c:v>
                </c:pt>
                <c:pt idx="1741">
                  <c:v>15.209625000000001</c:v>
                </c:pt>
                <c:pt idx="1742">
                  <c:v>14.952045999999999</c:v>
                </c:pt>
                <c:pt idx="1743">
                  <c:v>14.694471</c:v>
                </c:pt>
                <c:pt idx="1744">
                  <c:v>14.650494</c:v>
                </c:pt>
                <c:pt idx="1745">
                  <c:v>14.669343</c:v>
                </c:pt>
                <c:pt idx="1746">
                  <c:v>14.593951000000001</c:v>
                </c:pt>
                <c:pt idx="1747">
                  <c:v>14.166753999999999</c:v>
                </c:pt>
                <c:pt idx="1748">
                  <c:v>13.670444</c:v>
                </c:pt>
                <c:pt idx="1749">
                  <c:v>13.821221</c:v>
                </c:pt>
                <c:pt idx="1750">
                  <c:v>13.563644999999999</c:v>
                </c:pt>
                <c:pt idx="1751">
                  <c:v>13.312348</c:v>
                </c:pt>
                <c:pt idx="1752">
                  <c:v>13.412869000000001</c:v>
                </c:pt>
                <c:pt idx="1753">
                  <c:v>13.827503</c:v>
                </c:pt>
                <c:pt idx="1754">
                  <c:v>13.613904</c:v>
                </c:pt>
                <c:pt idx="1755">
                  <c:v>13.513388000000001</c:v>
                </c:pt>
                <c:pt idx="1756">
                  <c:v>13.557364</c:v>
                </c:pt>
                <c:pt idx="1757">
                  <c:v>13.670444</c:v>
                </c:pt>
                <c:pt idx="1758">
                  <c:v>13.475693</c:v>
                </c:pt>
                <c:pt idx="1759">
                  <c:v>13.481976</c:v>
                </c:pt>
                <c:pt idx="1760">
                  <c:v>13.36889</c:v>
                </c:pt>
                <c:pt idx="1761">
                  <c:v>13.343762</c:v>
                </c:pt>
                <c:pt idx="1762">
                  <c:v>13.274656999999999</c:v>
                </c:pt>
                <c:pt idx="1763">
                  <c:v>13.343762</c:v>
                </c:pt>
                <c:pt idx="1764">
                  <c:v>13.149008</c:v>
                </c:pt>
                <c:pt idx="1765">
                  <c:v>13.375173</c:v>
                </c:pt>
                <c:pt idx="1766">
                  <c:v>13.375173</c:v>
                </c:pt>
                <c:pt idx="1767">
                  <c:v>13.444279</c:v>
                </c:pt>
                <c:pt idx="1768">
                  <c:v>12.866301999999999</c:v>
                </c:pt>
                <c:pt idx="1769">
                  <c:v>12.929125000000001</c:v>
                </c:pt>
                <c:pt idx="1770">
                  <c:v>12.72809</c:v>
                </c:pt>
                <c:pt idx="1771">
                  <c:v>12.665265</c:v>
                </c:pt>
                <c:pt idx="1772">
                  <c:v>12.514488</c:v>
                </c:pt>
                <c:pt idx="1773">
                  <c:v>12.269475</c:v>
                </c:pt>
                <c:pt idx="1774">
                  <c:v>11.99654</c:v>
                </c:pt>
                <c:pt idx="1775">
                  <c:v>11.736297</c:v>
                </c:pt>
                <c:pt idx="1776">
                  <c:v>12.244085</c:v>
                </c:pt>
                <c:pt idx="1777">
                  <c:v>11.698214</c:v>
                </c:pt>
                <c:pt idx="1778">
                  <c:v>12.104443</c:v>
                </c:pt>
                <c:pt idx="1779">
                  <c:v>12.104443</c:v>
                </c:pt>
                <c:pt idx="1780">
                  <c:v>12.510675000000001</c:v>
                </c:pt>
                <c:pt idx="1781">
                  <c:v>12.205999</c:v>
                </c:pt>
                <c:pt idx="1782">
                  <c:v>11.869592000000001</c:v>
                </c:pt>
                <c:pt idx="1783">
                  <c:v>11.831507</c:v>
                </c:pt>
                <c:pt idx="1784">
                  <c:v>11.926717999999999</c:v>
                </c:pt>
                <c:pt idx="1785">
                  <c:v>11.964802000000001</c:v>
                </c:pt>
                <c:pt idx="1786">
                  <c:v>11.647432999999999</c:v>
                </c:pt>
                <c:pt idx="1787">
                  <c:v>12.142529</c:v>
                </c:pt>
                <c:pt idx="1788">
                  <c:v>11.933061</c:v>
                </c:pt>
                <c:pt idx="1789">
                  <c:v>12.129834000000001</c:v>
                </c:pt>
                <c:pt idx="1790">
                  <c:v>11.933061</c:v>
                </c:pt>
                <c:pt idx="1791">
                  <c:v>12.117139</c:v>
                </c:pt>
                <c:pt idx="1792">
                  <c:v>11.983843</c:v>
                </c:pt>
                <c:pt idx="1793">
                  <c:v>11.672822999999999</c:v>
                </c:pt>
                <c:pt idx="1794">
                  <c:v>11.806117</c:v>
                </c:pt>
                <c:pt idx="1795">
                  <c:v>11.99654</c:v>
                </c:pt>
                <c:pt idx="1796">
                  <c:v>11.533179000000001</c:v>
                </c:pt>
                <c:pt idx="1797">
                  <c:v>11.774381999999999</c:v>
                </c:pt>
                <c:pt idx="1798">
                  <c:v>11.774381999999999</c:v>
                </c:pt>
                <c:pt idx="1799">
                  <c:v>12.472592000000001</c:v>
                </c:pt>
                <c:pt idx="1800">
                  <c:v>12.631278</c:v>
                </c:pt>
                <c:pt idx="1801">
                  <c:v>12.231396</c:v>
                </c:pt>
                <c:pt idx="1802">
                  <c:v>12.409117</c:v>
                </c:pt>
                <c:pt idx="1803">
                  <c:v>11.298327</c:v>
                </c:pt>
                <c:pt idx="1804">
                  <c:v>11.425276999999999</c:v>
                </c:pt>
                <c:pt idx="1805">
                  <c:v>11.196770000000001</c:v>
                </c:pt>
                <c:pt idx="1806">
                  <c:v>11.234855</c:v>
                </c:pt>
                <c:pt idx="1807">
                  <c:v>11.583959999999999</c:v>
                </c:pt>
                <c:pt idx="1808">
                  <c:v>11.653782</c:v>
                </c:pt>
                <c:pt idx="1809">
                  <c:v>12.053667000000001</c:v>
                </c:pt>
                <c:pt idx="1810">
                  <c:v>12.028275000000001</c:v>
                </c:pt>
                <c:pt idx="1811">
                  <c:v>12.440855000000001</c:v>
                </c:pt>
                <c:pt idx="1812">
                  <c:v>12.186959</c:v>
                </c:pt>
                <c:pt idx="1813">
                  <c:v>11.672822999999999</c:v>
                </c:pt>
                <c:pt idx="1814">
                  <c:v>11.768033000000001</c:v>
                </c:pt>
                <c:pt idx="1815">
                  <c:v>11.793424</c:v>
                </c:pt>
                <c:pt idx="1816">
                  <c:v>12.409117</c:v>
                </c:pt>
                <c:pt idx="1817">
                  <c:v>12.409117</c:v>
                </c:pt>
                <c:pt idx="1818">
                  <c:v>12.218696</c:v>
                </c:pt>
                <c:pt idx="1819">
                  <c:v>12.269475</c:v>
                </c:pt>
                <c:pt idx="1820">
                  <c:v>12.453549000000001</c:v>
                </c:pt>
                <c:pt idx="1821">
                  <c:v>12.174267</c:v>
                </c:pt>
                <c:pt idx="1822">
                  <c:v>12.034621</c:v>
                </c:pt>
                <c:pt idx="1823">
                  <c:v>11.926717999999999</c:v>
                </c:pt>
                <c:pt idx="1824">
                  <c:v>12.060014000000001</c:v>
                </c:pt>
                <c:pt idx="1825">
                  <c:v>12.225045</c:v>
                </c:pt>
                <c:pt idx="1826">
                  <c:v>12.802655</c:v>
                </c:pt>
                <c:pt idx="1827">
                  <c:v>12.891517</c:v>
                </c:pt>
                <c:pt idx="1828">
                  <c:v>12.377382000000001</c:v>
                </c:pt>
                <c:pt idx="1829">
                  <c:v>12.580496999999999</c:v>
                </c:pt>
                <c:pt idx="1830">
                  <c:v>12.440855000000001</c:v>
                </c:pt>
                <c:pt idx="1831">
                  <c:v>12.656666</c:v>
                </c:pt>
                <c:pt idx="1832">
                  <c:v>12.643971000000001</c:v>
                </c:pt>
                <c:pt idx="1833">
                  <c:v>12.853432</c:v>
                </c:pt>
                <c:pt idx="1834">
                  <c:v>13.443742</c:v>
                </c:pt>
                <c:pt idx="1835">
                  <c:v>13.329488</c:v>
                </c:pt>
                <c:pt idx="1836">
                  <c:v>13.329488</c:v>
                </c:pt>
                <c:pt idx="1837">
                  <c:v>13.34853</c:v>
                </c:pt>
                <c:pt idx="1838">
                  <c:v>13.227930000000001</c:v>
                </c:pt>
                <c:pt idx="1839">
                  <c:v>13.361222</c:v>
                </c:pt>
                <c:pt idx="1840">
                  <c:v>13.621466</c:v>
                </c:pt>
                <c:pt idx="1841">
                  <c:v>13.678592999999999</c:v>
                </c:pt>
                <c:pt idx="1842">
                  <c:v>13.678592999999999</c:v>
                </c:pt>
                <c:pt idx="1843">
                  <c:v>13.481826</c:v>
                </c:pt>
                <c:pt idx="1844">
                  <c:v>13.640510000000001</c:v>
                </c:pt>
                <c:pt idx="1845">
                  <c:v>13.462783999999999</c:v>
                </c:pt>
                <c:pt idx="1846">
                  <c:v>13.475477</c:v>
                </c:pt>
                <c:pt idx="1847">
                  <c:v>13.564342</c:v>
                </c:pt>
                <c:pt idx="1848">
                  <c:v>13.596076</c:v>
                </c:pt>
                <c:pt idx="1849">
                  <c:v>13.462783999999999</c:v>
                </c:pt>
                <c:pt idx="1850">
                  <c:v>13.354877999999999</c:v>
                </c:pt>
                <c:pt idx="1851">
                  <c:v>13.177152</c:v>
                </c:pt>
                <c:pt idx="1852">
                  <c:v>13.100982</c:v>
                </c:pt>
                <c:pt idx="1853">
                  <c:v>12.967687</c:v>
                </c:pt>
                <c:pt idx="1854">
                  <c:v>13.069243999999999</c:v>
                </c:pt>
                <c:pt idx="1855">
                  <c:v>13.329488</c:v>
                </c:pt>
                <c:pt idx="1856">
                  <c:v>13.475477</c:v>
                </c:pt>
                <c:pt idx="1857">
                  <c:v>13.780149</c:v>
                </c:pt>
                <c:pt idx="1858">
                  <c:v>13.957877999999999</c:v>
                </c:pt>
                <c:pt idx="1859">
                  <c:v>14.535489999999999</c:v>
                </c:pt>
                <c:pt idx="1860">
                  <c:v>14.789386</c:v>
                </c:pt>
                <c:pt idx="1861">
                  <c:v>14.770345000000001</c:v>
                </c:pt>
                <c:pt idx="1862">
                  <c:v>14.725911</c:v>
                </c:pt>
                <c:pt idx="1863">
                  <c:v>14.389499000000001</c:v>
                </c:pt>
                <c:pt idx="1864">
                  <c:v>14.605312</c:v>
                </c:pt>
                <c:pt idx="1865">
                  <c:v>14.40854</c:v>
                </c:pt>
                <c:pt idx="1866">
                  <c:v>14.573575</c:v>
                </c:pt>
                <c:pt idx="1867">
                  <c:v>14.389499000000001</c:v>
                </c:pt>
                <c:pt idx="1868">
                  <c:v>14.452973999999999</c:v>
                </c:pt>
                <c:pt idx="1869">
                  <c:v>14.41489</c:v>
                </c:pt>
                <c:pt idx="1870">
                  <c:v>14.199078999999999</c:v>
                </c:pt>
                <c:pt idx="1871">
                  <c:v>14.287941</c:v>
                </c:pt>
                <c:pt idx="1872">
                  <c:v>14.40854</c:v>
                </c:pt>
                <c:pt idx="1873">
                  <c:v>14.180033</c:v>
                </c:pt>
                <c:pt idx="1874">
                  <c:v>14.218120000000001</c:v>
                </c:pt>
                <c:pt idx="1875">
                  <c:v>14.122909999999999</c:v>
                </c:pt>
                <c:pt idx="1876">
                  <c:v>14.199078999999999</c:v>
                </c:pt>
                <c:pt idx="1877">
                  <c:v>14.103866999999999</c:v>
                </c:pt>
                <c:pt idx="1878">
                  <c:v>14.040395</c:v>
                </c:pt>
                <c:pt idx="1879">
                  <c:v>14.281592</c:v>
                </c:pt>
                <c:pt idx="1880">
                  <c:v>14.472019</c:v>
                </c:pt>
                <c:pt idx="1881">
                  <c:v>14.472019</c:v>
                </c:pt>
                <c:pt idx="1882">
                  <c:v>14.376802</c:v>
                </c:pt>
                <c:pt idx="1883">
                  <c:v>14.281592</c:v>
                </c:pt>
                <c:pt idx="1884">
                  <c:v>14.122909999999999</c:v>
                </c:pt>
                <c:pt idx="1885">
                  <c:v>14.122909999999999</c:v>
                </c:pt>
                <c:pt idx="1886">
                  <c:v>13.754763000000001</c:v>
                </c:pt>
                <c:pt idx="1887">
                  <c:v>13.672245999999999</c:v>
                </c:pt>
                <c:pt idx="1888">
                  <c:v>13.805542000000001</c:v>
                </c:pt>
                <c:pt idx="1889">
                  <c:v>14.122909999999999</c:v>
                </c:pt>
                <c:pt idx="1890">
                  <c:v>13.551647000000001</c:v>
                </c:pt>
                <c:pt idx="1891">
                  <c:v>13.665896</c:v>
                </c:pt>
                <c:pt idx="1892">
                  <c:v>13.202540000000001</c:v>
                </c:pt>
                <c:pt idx="1893">
                  <c:v>13.234277000000001</c:v>
                </c:pt>
                <c:pt idx="1894">
                  <c:v>13.481826</c:v>
                </c:pt>
                <c:pt idx="1895">
                  <c:v>13.76111</c:v>
                </c:pt>
                <c:pt idx="1896">
                  <c:v>13.443742</c:v>
                </c:pt>
                <c:pt idx="1897">
                  <c:v>13.081942</c:v>
                </c:pt>
                <c:pt idx="1898">
                  <c:v>13.189848</c:v>
                </c:pt>
                <c:pt idx="1899">
                  <c:v>12.974035000000001</c:v>
                </c:pt>
                <c:pt idx="1900">
                  <c:v>12.993079</c:v>
                </c:pt>
                <c:pt idx="1901">
                  <c:v>12.567803</c:v>
                </c:pt>
                <c:pt idx="1902">
                  <c:v>12.079057000000001</c:v>
                </c:pt>
                <c:pt idx="1903">
                  <c:v>12.142529</c:v>
                </c:pt>
                <c:pt idx="1904">
                  <c:v>11.818815000000001</c:v>
                </c:pt>
                <c:pt idx="1905">
                  <c:v>11.837854</c:v>
                </c:pt>
                <c:pt idx="1906">
                  <c:v>12.167916999999999</c:v>
                </c:pt>
                <c:pt idx="1907">
                  <c:v>11.945758</c:v>
                </c:pt>
                <c:pt idx="1908">
                  <c:v>11.748991999999999</c:v>
                </c:pt>
                <c:pt idx="1909">
                  <c:v>11.837854</c:v>
                </c:pt>
                <c:pt idx="1910">
                  <c:v>12.155224</c:v>
                </c:pt>
                <c:pt idx="1911">
                  <c:v>11.844200000000001</c:v>
                </c:pt>
                <c:pt idx="1912">
                  <c:v>12.060014000000001</c:v>
                </c:pt>
                <c:pt idx="1913">
                  <c:v>11.945758</c:v>
                </c:pt>
                <c:pt idx="1914">
                  <c:v>12.021929999999999</c:v>
                </c:pt>
                <c:pt idx="1915">
                  <c:v>11.869592000000001</c:v>
                </c:pt>
                <c:pt idx="1916">
                  <c:v>12.110792</c:v>
                </c:pt>
                <c:pt idx="1917">
                  <c:v>12.421813999999999</c:v>
                </c:pt>
                <c:pt idx="1918">
                  <c:v>12.688402999999999</c:v>
                </c:pt>
                <c:pt idx="1919">
                  <c:v>12.599539999999999</c:v>
                </c:pt>
                <c:pt idx="1920">
                  <c:v>12.421813999999999</c:v>
                </c:pt>
                <c:pt idx="1921">
                  <c:v>12.828046000000001</c:v>
                </c:pt>
                <c:pt idx="1922">
                  <c:v>12.643971000000001</c:v>
                </c:pt>
                <c:pt idx="1923">
                  <c:v>12.802655</c:v>
                </c:pt>
                <c:pt idx="1924">
                  <c:v>13.285055</c:v>
                </c:pt>
                <c:pt idx="1925">
                  <c:v>13.361222</c:v>
                </c:pt>
                <c:pt idx="1926">
                  <c:v>13.132721</c:v>
                </c:pt>
                <c:pt idx="1927">
                  <c:v>12.732835</c:v>
                </c:pt>
                <c:pt idx="1928">
                  <c:v>12.320256000000001</c:v>
                </c:pt>
                <c:pt idx="1929">
                  <c:v>12.390077</c:v>
                </c:pt>
                <c:pt idx="1930">
                  <c:v>12.497982</c:v>
                </c:pt>
                <c:pt idx="1931">
                  <c:v>12.948646999999999</c:v>
                </c:pt>
                <c:pt idx="1932">
                  <c:v>12.967687</c:v>
                </c:pt>
                <c:pt idx="1933">
                  <c:v>12.745528</c:v>
                </c:pt>
                <c:pt idx="1934">
                  <c:v>12.377382000000001</c:v>
                </c:pt>
                <c:pt idx="1935">
                  <c:v>12.491633999999999</c:v>
                </c:pt>
                <c:pt idx="1936">
                  <c:v>12.586845</c:v>
                </c:pt>
                <c:pt idx="1937">
                  <c:v>12.61858</c:v>
                </c:pt>
                <c:pt idx="1938">
                  <c:v>12.517023</c:v>
                </c:pt>
                <c:pt idx="1939">
                  <c:v>12.580496999999999</c:v>
                </c:pt>
                <c:pt idx="1940">
                  <c:v>12.593192999999999</c:v>
                </c:pt>
                <c:pt idx="1941">
                  <c:v>12.510675000000001</c:v>
                </c:pt>
                <c:pt idx="1942">
                  <c:v>12.428160999999999</c:v>
                </c:pt>
                <c:pt idx="1943">
                  <c:v>12.30756</c:v>
                </c:pt>
                <c:pt idx="1944">
                  <c:v>12.428160999999999</c:v>
                </c:pt>
                <c:pt idx="1945">
                  <c:v>12.409117</c:v>
                </c:pt>
                <c:pt idx="1946">
                  <c:v>12.447201</c:v>
                </c:pt>
                <c:pt idx="1947">
                  <c:v>12.294867</c:v>
                </c:pt>
                <c:pt idx="1948">
                  <c:v>12.129834000000001</c:v>
                </c:pt>
                <c:pt idx="1949">
                  <c:v>11.552223</c:v>
                </c:pt>
                <c:pt idx="1950">
                  <c:v>11.476053</c:v>
                </c:pt>
                <c:pt idx="1951">
                  <c:v>11.717255</c:v>
                </c:pt>
                <c:pt idx="1952">
                  <c:v>11.425276999999999</c:v>
                </c:pt>
                <c:pt idx="1953">
                  <c:v>11.476053</c:v>
                </c:pt>
                <c:pt idx="1954">
                  <c:v>11.171379</c:v>
                </c:pt>
                <c:pt idx="1955">
                  <c:v>11.107908</c:v>
                </c:pt>
                <c:pt idx="1956">
                  <c:v>11.260242999999999</c:v>
                </c:pt>
                <c:pt idx="1957">
                  <c:v>11.298327</c:v>
                </c:pt>
                <c:pt idx="1958">
                  <c:v>11.215813000000001</c:v>
                </c:pt>
                <c:pt idx="1959">
                  <c:v>11.190421000000001</c:v>
                </c:pt>
                <c:pt idx="1960">
                  <c:v>11.361802000000001</c:v>
                </c:pt>
                <c:pt idx="1961">
                  <c:v>11.488747999999999</c:v>
                </c:pt>
                <c:pt idx="1962">
                  <c:v>11.184075</c:v>
                </c:pt>
                <c:pt idx="1963">
                  <c:v>10.993653</c:v>
                </c:pt>
                <c:pt idx="1964">
                  <c:v>10.885749000000001</c:v>
                </c:pt>
                <c:pt idx="1965">
                  <c:v>10.758801</c:v>
                </c:pt>
                <c:pt idx="1966">
                  <c:v>10.625505</c:v>
                </c:pt>
                <c:pt idx="1967">
                  <c:v>10.669936999999999</c:v>
                </c:pt>
                <c:pt idx="1968">
                  <c:v>10.542991000000001</c:v>
                </c:pt>
                <c:pt idx="1969">
                  <c:v>10.727065</c:v>
                </c:pt>
                <c:pt idx="1970">
                  <c:v>10.473166000000001</c:v>
                </c:pt>
                <c:pt idx="1971">
                  <c:v>10.511253999999999</c:v>
                </c:pt>
                <c:pt idx="1972">
                  <c:v>11.457012000000001</c:v>
                </c:pt>
                <c:pt idx="1973">
                  <c:v>12.028275000000001</c:v>
                </c:pt>
                <c:pt idx="1974">
                  <c:v>11.660130000000001</c:v>
                </c:pt>
                <c:pt idx="1975">
                  <c:v>12.015582</c:v>
                </c:pt>
                <c:pt idx="1976">
                  <c:v>11.89498</c:v>
                </c:pt>
                <c:pt idx="1977">
                  <c:v>11.901329</c:v>
                </c:pt>
                <c:pt idx="1978">
                  <c:v>12.244085</c:v>
                </c:pt>
                <c:pt idx="1979">
                  <c:v>12.117139</c:v>
                </c:pt>
                <c:pt idx="1980">
                  <c:v>12.186959</c:v>
                </c:pt>
                <c:pt idx="1981">
                  <c:v>12.123486</c:v>
                </c:pt>
                <c:pt idx="1982">
                  <c:v>11.964802000000001</c:v>
                </c:pt>
                <c:pt idx="1983">
                  <c:v>11.761685999999999</c:v>
                </c:pt>
                <c:pt idx="1984">
                  <c:v>11.82516</c:v>
                </c:pt>
                <c:pt idx="1985">
                  <c:v>11.799770000000001</c:v>
                </c:pt>
                <c:pt idx="1986">
                  <c:v>11.799770000000001</c:v>
                </c:pt>
                <c:pt idx="1987">
                  <c:v>11.691864000000001</c:v>
                </c:pt>
                <c:pt idx="1988">
                  <c:v>11.691864000000001</c:v>
                </c:pt>
                <c:pt idx="1989">
                  <c:v>11.444318000000001</c:v>
                </c:pt>
                <c:pt idx="1990">
                  <c:v>11.234855</c:v>
                </c:pt>
                <c:pt idx="1991">
                  <c:v>11.425276999999999</c:v>
                </c:pt>
                <c:pt idx="1992">
                  <c:v>11.241201999999999</c:v>
                </c:pt>
                <c:pt idx="1993">
                  <c:v>11.298327</c:v>
                </c:pt>
                <c:pt idx="1994">
                  <c:v>11.025391000000001</c:v>
                </c:pt>
                <c:pt idx="1995">
                  <c:v>11.520489</c:v>
                </c:pt>
                <c:pt idx="1996">
                  <c:v>11.691864000000001</c:v>
                </c:pt>
                <c:pt idx="1997">
                  <c:v>11.418927</c:v>
                </c:pt>
                <c:pt idx="1998">
                  <c:v>11.399884</c:v>
                </c:pt>
                <c:pt idx="1999">
                  <c:v>10.936527</c:v>
                </c:pt>
                <c:pt idx="2000">
                  <c:v>11.234855</c:v>
                </c:pt>
                <c:pt idx="2001">
                  <c:v>10.898443</c:v>
                </c:pt>
                <c:pt idx="2002">
                  <c:v>11.311021999999999</c:v>
                </c:pt>
                <c:pt idx="2003">
                  <c:v>11.672822999999999</c:v>
                </c:pt>
                <c:pt idx="2004">
                  <c:v>11.926717999999999</c:v>
                </c:pt>
                <c:pt idx="2005">
                  <c:v>12.136182</c:v>
                </c:pt>
                <c:pt idx="2006">
                  <c:v>12.339297999999999</c:v>
                </c:pt>
                <c:pt idx="2007">
                  <c:v>12.167916999999999</c:v>
                </c:pt>
                <c:pt idx="2008">
                  <c:v>12.167916999999999</c:v>
                </c:pt>
                <c:pt idx="2009">
                  <c:v>12.961339000000001</c:v>
                </c:pt>
                <c:pt idx="2010">
                  <c:v>12.997680000000001</c:v>
                </c:pt>
                <c:pt idx="2011">
                  <c:v>13.101193</c:v>
                </c:pt>
                <c:pt idx="2012">
                  <c:v>12.920044000000001</c:v>
                </c:pt>
                <c:pt idx="2013">
                  <c:v>13.152951</c:v>
                </c:pt>
                <c:pt idx="2014">
                  <c:v>13.340577</c:v>
                </c:pt>
                <c:pt idx="2015">
                  <c:v>13.127077</c:v>
                </c:pt>
                <c:pt idx="2016">
                  <c:v>13.133544000000001</c:v>
                </c:pt>
                <c:pt idx="2017">
                  <c:v>12.913572</c:v>
                </c:pt>
                <c:pt idx="2018">
                  <c:v>12.609495000000001</c:v>
                </c:pt>
                <c:pt idx="2019">
                  <c:v>12.648313999999999</c:v>
                </c:pt>
                <c:pt idx="2020">
                  <c:v>12.661255000000001</c:v>
                </c:pt>
                <c:pt idx="2021">
                  <c:v>12.777711999999999</c:v>
                </c:pt>
                <c:pt idx="2022">
                  <c:v>12.868285</c:v>
                </c:pt>
                <c:pt idx="2023">
                  <c:v>13.068847999999999</c:v>
                </c:pt>
                <c:pt idx="2024">
                  <c:v>13.101193</c:v>
                </c:pt>
                <c:pt idx="2025">
                  <c:v>12.887695000000001</c:v>
                </c:pt>
                <c:pt idx="2026">
                  <c:v>12.848876000000001</c:v>
                </c:pt>
                <c:pt idx="2027">
                  <c:v>12.997680000000001</c:v>
                </c:pt>
                <c:pt idx="2028">
                  <c:v>12.894163000000001</c:v>
                </c:pt>
                <c:pt idx="2029">
                  <c:v>12.965332</c:v>
                </c:pt>
                <c:pt idx="2030">
                  <c:v>12.842406</c:v>
                </c:pt>
                <c:pt idx="2031">
                  <c:v>12.978270999999999</c:v>
                </c:pt>
                <c:pt idx="2032">
                  <c:v>13.127077</c:v>
                </c:pt>
                <c:pt idx="2033">
                  <c:v>12.984741</c:v>
                </c:pt>
                <c:pt idx="2034">
                  <c:v>12.564211</c:v>
                </c:pt>
                <c:pt idx="2035">
                  <c:v>12.590085999999999</c:v>
                </c:pt>
                <c:pt idx="2036">
                  <c:v>12.188965</c:v>
                </c:pt>
                <c:pt idx="2037">
                  <c:v>12.214842000000001</c:v>
                </c:pt>
                <c:pt idx="2038">
                  <c:v>11.988403999999999</c:v>
                </c:pt>
                <c:pt idx="2039">
                  <c:v>11.723146</c:v>
                </c:pt>
                <c:pt idx="2040">
                  <c:v>12.163081</c:v>
                </c:pt>
                <c:pt idx="2041">
                  <c:v>11.871948</c:v>
                </c:pt>
                <c:pt idx="2042">
                  <c:v>11.703735</c:v>
                </c:pt>
                <c:pt idx="2043">
                  <c:v>11.535520999999999</c:v>
                </c:pt>
                <c:pt idx="2044">
                  <c:v>11.127929999999999</c:v>
                </c:pt>
                <c:pt idx="2045">
                  <c:v>10.927365</c:v>
                </c:pt>
                <c:pt idx="2046">
                  <c:v>10.616819</c:v>
                </c:pt>
                <c:pt idx="2047">
                  <c:v>10.293334</c:v>
                </c:pt>
                <c:pt idx="2048">
                  <c:v>10.416259999999999</c:v>
                </c:pt>
                <c:pt idx="2049">
                  <c:v>10.448608999999999</c:v>
                </c:pt>
                <c:pt idx="2050">
                  <c:v>10.59741</c:v>
                </c:pt>
                <c:pt idx="2051">
                  <c:v>10.461549</c:v>
                </c:pt>
                <c:pt idx="2052">
                  <c:v>10.429201000000001</c:v>
                </c:pt>
                <c:pt idx="2053">
                  <c:v>9.9569089999999996</c:v>
                </c:pt>
                <c:pt idx="2054">
                  <c:v>10.286866</c:v>
                </c:pt>
                <c:pt idx="2055">
                  <c:v>10.325684000000001</c:v>
                </c:pt>
                <c:pt idx="2056">
                  <c:v>9.8016380000000005</c:v>
                </c:pt>
                <c:pt idx="2057">
                  <c:v>9.7045879999999993</c:v>
                </c:pt>
                <c:pt idx="2058">
                  <c:v>9.8663319999999999</c:v>
                </c:pt>
                <c:pt idx="2059">
                  <c:v>10.196287999999999</c:v>
                </c:pt>
                <c:pt idx="2060">
                  <c:v>9.9827879999999993</c:v>
                </c:pt>
                <c:pt idx="2061">
                  <c:v>10.028076</c:v>
                </c:pt>
                <c:pt idx="2062">
                  <c:v>10.189819</c:v>
                </c:pt>
                <c:pt idx="2063">
                  <c:v>10.390382000000001</c:v>
                </c:pt>
                <c:pt idx="2064">
                  <c:v>10.416259999999999</c:v>
                </c:pt>
                <c:pt idx="2065">
                  <c:v>10.338623999999999</c:v>
                </c:pt>
                <c:pt idx="2066">
                  <c:v>10.545654000000001</c:v>
                </c:pt>
                <c:pt idx="2067">
                  <c:v>10.616819</c:v>
                </c:pt>
                <c:pt idx="2068">
                  <c:v>10.60388</c:v>
                </c:pt>
                <c:pt idx="2069">
                  <c:v>10.895020000000001</c:v>
                </c:pt>
                <c:pt idx="2070">
                  <c:v>10.895020000000001</c:v>
                </c:pt>
                <c:pt idx="2071">
                  <c:v>10.791504</c:v>
                </c:pt>
                <c:pt idx="2072">
                  <c:v>10.649168</c:v>
                </c:pt>
                <c:pt idx="2073">
                  <c:v>10.539184000000001</c:v>
                </c:pt>
                <c:pt idx="2074">
                  <c:v>10.959716999999999</c:v>
                </c:pt>
                <c:pt idx="2075">
                  <c:v>10.875608</c:v>
                </c:pt>
                <c:pt idx="2076">
                  <c:v>10.772095</c:v>
                </c:pt>
                <c:pt idx="2077">
                  <c:v>10.532716000000001</c:v>
                </c:pt>
                <c:pt idx="2078">
                  <c:v>10.513306</c:v>
                </c:pt>
                <c:pt idx="2079">
                  <c:v>10.772095</c:v>
                </c:pt>
                <c:pt idx="2080">
                  <c:v>11.050293</c:v>
                </c:pt>
                <c:pt idx="2081">
                  <c:v>10.739746999999999</c:v>
                </c:pt>
                <c:pt idx="2082">
                  <c:v>10.590941000000001</c:v>
                </c:pt>
                <c:pt idx="2083">
                  <c:v>10.966186</c:v>
                </c:pt>
                <c:pt idx="2084">
                  <c:v>11.535520999999999</c:v>
                </c:pt>
                <c:pt idx="2085">
                  <c:v>11.503175000000001</c:v>
                </c:pt>
                <c:pt idx="2086">
                  <c:v>11.535520999999999</c:v>
                </c:pt>
                <c:pt idx="2087">
                  <c:v>11.082642</c:v>
                </c:pt>
                <c:pt idx="2088">
                  <c:v>11.218506</c:v>
                </c:pt>
                <c:pt idx="2089">
                  <c:v>11.813719000000001</c:v>
                </c:pt>
                <c:pt idx="2090">
                  <c:v>12.001344</c:v>
                </c:pt>
                <c:pt idx="2091">
                  <c:v>11.768433</c:v>
                </c:pt>
                <c:pt idx="2092">
                  <c:v>11.289671999999999</c:v>
                </c:pt>
                <c:pt idx="2093">
                  <c:v>11.102050999999999</c:v>
                </c:pt>
                <c:pt idx="2094">
                  <c:v>10.933839000000001</c:v>
                </c:pt>
                <c:pt idx="2095">
                  <c:v>10.992065999999999</c:v>
                </c:pt>
                <c:pt idx="2096">
                  <c:v>10.933839000000001</c:v>
                </c:pt>
                <c:pt idx="2097">
                  <c:v>10.856202</c:v>
                </c:pt>
                <c:pt idx="2098">
                  <c:v>10.901489</c:v>
                </c:pt>
                <c:pt idx="2099">
                  <c:v>11.347899999999999</c:v>
                </c:pt>
                <c:pt idx="2100">
                  <c:v>11.490233</c:v>
                </c:pt>
                <c:pt idx="2101">
                  <c:v>11.755490999999999</c:v>
                </c:pt>
                <c:pt idx="2102">
                  <c:v>11.865479000000001</c:v>
                </c:pt>
                <c:pt idx="2103">
                  <c:v>11.807251000000001</c:v>
                </c:pt>
                <c:pt idx="2104">
                  <c:v>11.548462000000001</c:v>
                </c:pt>
                <c:pt idx="2105">
                  <c:v>11.729615000000001</c:v>
                </c:pt>
                <c:pt idx="2106">
                  <c:v>11.936646</c:v>
                </c:pt>
                <c:pt idx="2107">
                  <c:v>11.988403999999999</c:v>
                </c:pt>
                <c:pt idx="2108">
                  <c:v>12.227783000000001</c:v>
                </c:pt>
                <c:pt idx="2109">
                  <c:v>12.395996</c:v>
                </c:pt>
                <c:pt idx="2110">
                  <c:v>12.253662</c:v>
                </c:pt>
                <c:pt idx="2111">
                  <c:v>12.389526</c:v>
                </c:pt>
                <c:pt idx="2112">
                  <c:v>12.143679000000001</c:v>
                </c:pt>
                <c:pt idx="2113">
                  <c:v>12.163081</c:v>
                </c:pt>
                <c:pt idx="2114">
                  <c:v>12.027222</c:v>
                </c:pt>
                <c:pt idx="2115">
                  <c:v>11.956051</c:v>
                </c:pt>
                <c:pt idx="2116">
                  <c:v>11.878418999999999</c:v>
                </c:pt>
                <c:pt idx="2117">
                  <c:v>12.072507999999999</c:v>
                </c:pt>
                <c:pt idx="2118">
                  <c:v>12.150147</c:v>
                </c:pt>
                <c:pt idx="2119">
                  <c:v>11.994873</c:v>
                </c:pt>
                <c:pt idx="2120">
                  <c:v>12.078977999999999</c:v>
                </c:pt>
                <c:pt idx="2121">
                  <c:v>12.046633999999999</c:v>
                </c:pt>
                <c:pt idx="2122">
                  <c:v>11.846068000000001</c:v>
                </c:pt>
                <c:pt idx="2123">
                  <c:v>11.690795</c:v>
                </c:pt>
                <c:pt idx="2124">
                  <c:v>11.742556</c:v>
                </c:pt>
                <c:pt idx="2125">
                  <c:v>11.710203999999999</c:v>
                </c:pt>
                <c:pt idx="2126">
                  <c:v>11.820188999999999</c:v>
                </c:pt>
                <c:pt idx="2127">
                  <c:v>11.917234000000001</c:v>
                </c:pt>
                <c:pt idx="2128">
                  <c:v>11.871948</c:v>
                </c:pt>
                <c:pt idx="2129">
                  <c:v>11.781374</c:v>
                </c:pt>
                <c:pt idx="2130">
                  <c:v>11.606688</c:v>
                </c:pt>
                <c:pt idx="2131">
                  <c:v>12.214842000000001</c:v>
                </c:pt>
                <c:pt idx="2132">
                  <c:v>12.001344</c:v>
                </c:pt>
                <c:pt idx="2133">
                  <c:v>11.859009</c:v>
                </c:pt>
                <c:pt idx="2134">
                  <c:v>11.800779</c:v>
                </c:pt>
                <c:pt idx="2135">
                  <c:v>11.962524</c:v>
                </c:pt>
                <c:pt idx="2136">
                  <c:v>12.868285</c:v>
                </c:pt>
                <c:pt idx="2137">
                  <c:v>12.745362999999999</c:v>
                </c:pt>
                <c:pt idx="2138">
                  <c:v>12.907105</c:v>
                </c:pt>
                <c:pt idx="2139">
                  <c:v>13.127077</c:v>
                </c:pt>
                <c:pt idx="2140">
                  <c:v>12.848876000000001</c:v>
                </c:pt>
                <c:pt idx="2141">
                  <c:v>13.081788</c:v>
                </c:pt>
                <c:pt idx="2142">
                  <c:v>13.101193</c:v>
                </c:pt>
                <c:pt idx="2143">
                  <c:v>13.204711</c:v>
                </c:pt>
                <c:pt idx="2144">
                  <c:v>12.939454</c:v>
                </c:pt>
                <c:pt idx="2145">
                  <c:v>12.706542000000001</c:v>
                </c:pt>
                <c:pt idx="2146">
                  <c:v>12.997680000000001</c:v>
                </c:pt>
                <c:pt idx="2147">
                  <c:v>12.648313999999999</c:v>
                </c:pt>
                <c:pt idx="2148">
                  <c:v>12.900632999999999</c:v>
                </c:pt>
                <c:pt idx="2149">
                  <c:v>13.230593000000001</c:v>
                </c:pt>
                <c:pt idx="2150">
                  <c:v>13.871097000000001</c:v>
                </c:pt>
                <c:pt idx="2151">
                  <c:v>13.657593</c:v>
                </c:pt>
                <c:pt idx="2152">
                  <c:v>13.521728</c:v>
                </c:pt>
                <c:pt idx="2153">
                  <c:v>13.372923999999999</c:v>
                </c:pt>
                <c:pt idx="2154">
                  <c:v>13.172362</c:v>
                </c:pt>
                <c:pt idx="2155">
                  <c:v>12.344239</c:v>
                </c:pt>
                <c:pt idx="2156">
                  <c:v>12.273068</c:v>
                </c:pt>
                <c:pt idx="2157">
                  <c:v>12.072507999999999</c:v>
                </c:pt>
                <c:pt idx="2158">
                  <c:v>12.370118</c:v>
                </c:pt>
                <c:pt idx="2159">
                  <c:v>11.231444</c:v>
                </c:pt>
                <c:pt idx="2160">
                  <c:v>11.32849</c:v>
                </c:pt>
                <c:pt idx="2161">
                  <c:v>11.296142</c:v>
                </c:pt>
                <c:pt idx="2162">
                  <c:v>11.406126</c:v>
                </c:pt>
                <c:pt idx="2163">
                  <c:v>11.147338</c:v>
                </c:pt>
                <c:pt idx="2164">
                  <c:v>11.289671999999999</c:v>
                </c:pt>
                <c:pt idx="2165">
                  <c:v>11.192624</c:v>
                </c:pt>
                <c:pt idx="2166">
                  <c:v>10.856202</c:v>
                </c:pt>
                <c:pt idx="2167">
                  <c:v>10.907959</c:v>
                </c:pt>
                <c:pt idx="2168">
                  <c:v>11.140867999999999</c:v>
                </c:pt>
                <c:pt idx="2169">
                  <c:v>11.218506</c:v>
                </c:pt>
                <c:pt idx="2170">
                  <c:v>10.86914</c:v>
                </c:pt>
                <c:pt idx="2171">
                  <c:v>10.895020000000001</c:v>
                </c:pt>
                <c:pt idx="2172">
                  <c:v>11.160277000000001</c:v>
                </c:pt>
                <c:pt idx="2173">
                  <c:v>10.940308</c:v>
                </c:pt>
                <c:pt idx="2174">
                  <c:v>11.037354000000001</c:v>
                </c:pt>
                <c:pt idx="2175">
                  <c:v>10.946777000000001</c:v>
                </c:pt>
                <c:pt idx="2176">
                  <c:v>10.953245000000001</c:v>
                </c:pt>
                <c:pt idx="2177">
                  <c:v>11.050293</c:v>
                </c:pt>
                <c:pt idx="2178">
                  <c:v>10.836793999999999</c:v>
                </c:pt>
                <c:pt idx="2179">
                  <c:v>10.675046999999999</c:v>
                </c:pt>
                <c:pt idx="2180">
                  <c:v>10.752687</c:v>
                </c:pt>
                <c:pt idx="2181">
                  <c:v>10.455079</c:v>
                </c:pt>
                <c:pt idx="2182">
                  <c:v>10.474489</c:v>
                </c:pt>
                <c:pt idx="2183">
                  <c:v>10.15747</c:v>
                </c:pt>
                <c:pt idx="2184">
                  <c:v>10.332153999999999</c:v>
                </c:pt>
                <c:pt idx="2185">
                  <c:v>10.20276</c:v>
                </c:pt>
                <c:pt idx="2186">
                  <c:v>10.15747</c:v>
                </c:pt>
                <c:pt idx="2187">
                  <c:v>10.377442</c:v>
                </c:pt>
                <c:pt idx="2188">
                  <c:v>10.086306</c:v>
                </c:pt>
                <c:pt idx="2189">
                  <c:v>10.034547</c:v>
                </c:pt>
                <c:pt idx="2190">
                  <c:v>9.8210440000000006</c:v>
                </c:pt>
                <c:pt idx="2191">
                  <c:v>9.9245619999999999</c:v>
                </c:pt>
                <c:pt idx="2192">
                  <c:v>10.248046</c:v>
                </c:pt>
                <c:pt idx="2193">
                  <c:v>10.008668</c:v>
                </c:pt>
                <c:pt idx="2194">
                  <c:v>9.7692890000000006</c:v>
                </c:pt>
                <c:pt idx="2195">
                  <c:v>9.7757570000000005</c:v>
                </c:pt>
                <c:pt idx="2196">
                  <c:v>9.7369380000000003</c:v>
                </c:pt>
                <c:pt idx="2197">
                  <c:v>9.5751950000000008</c:v>
                </c:pt>
                <c:pt idx="2198">
                  <c:v>9.5104989999999994</c:v>
                </c:pt>
                <c:pt idx="2199">
                  <c:v>9.5104989999999994</c:v>
                </c:pt>
                <c:pt idx="2200">
                  <c:v>8.9605700000000006</c:v>
                </c:pt>
                <c:pt idx="2201">
                  <c:v>9.1158450000000002</c:v>
                </c:pt>
                <c:pt idx="2202">
                  <c:v>8.9476309999999994</c:v>
                </c:pt>
                <c:pt idx="2203">
                  <c:v>9.1934799999999992</c:v>
                </c:pt>
                <c:pt idx="2204">
                  <c:v>9.3487570000000009</c:v>
                </c:pt>
                <c:pt idx="2205">
                  <c:v>9.4522709999999996</c:v>
                </c:pt>
                <c:pt idx="2206">
                  <c:v>9.6787120000000009</c:v>
                </c:pt>
                <c:pt idx="2207">
                  <c:v>9.6787120000000009</c:v>
                </c:pt>
                <c:pt idx="2208">
                  <c:v>9.4522709999999996</c:v>
                </c:pt>
                <c:pt idx="2209">
                  <c:v>9.4328620000000001</c:v>
                </c:pt>
                <c:pt idx="2210">
                  <c:v>9.3358139999999992</c:v>
                </c:pt>
                <c:pt idx="2211">
                  <c:v>9.1287839999999996</c:v>
                </c:pt>
                <c:pt idx="2212">
                  <c:v>9.1870100000000008</c:v>
                </c:pt>
                <c:pt idx="2213">
                  <c:v>9.1611309999999992</c:v>
                </c:pt>
                <c:pt idx="2214">
                  <c:v>9.1546610000000008</c:v>
                </c:pt>
                <c:pt idx="2215">
                  <c:v>9.3811029999999995</c:v>
                </c:pt>
                <c:pt idx="2216">
                  <c:v>9.1740739999999992</c:v>
                </c:pt>
                <c:pt idx="2217">
                  <c:v>8.8635260000000002</c:v>
                </c:pt>
                <c:pt idx="2218">
                  <c:v>9.0834960000000002</c:v>
                </c:pt>
                <c:pt idx="2219">
                  <c:v>8.7923580000000001</c:v>
                </c:pt>
                <c:pt idx="2220">
                  <c:v>8.5982660000000006</c:v>
                </c:pt>
                <c:pt idx="2221">
                  <c:v>8.6888439999999996</c:v>
                </c:pt>
                <c:pt idx="2222">
                  <c:v>8.6176759999999994</c:v>
                </c:pt>
                <c:pt idx="2223">
                  <c:v>8.4171139999999998</c:v>
                </c:pt>
                <c:pt idx="2224">
                  <c:v>8.4818119999999997</c:v>
                </c:pt>
                <c:pt idx="2225">
                  <c:v>8.6176759999999994</c:v>
                </c:pt>
                <c:pt idx="2226">
                  <c:v>8.4300529999999991</c:v>
                </c:pt>
                <c:pt idx="2227">
                  <c:v>8.2683099999999996</c:v>
                </c:pt>
                <c:pt idx="2228">
                  <c:v>8.1324450000000006</c:v>
                </c:pt>
                <c:pt idx="2229">
                  <c:v>8.391235</c:v>
                </c:pt>
                <c:pt idx="2230">
                  <c:v>8.6306150000000006</c:v>
                </c:pt>
                <c:pt idx="2231">
                  <c:v>9.0511470000000003</c:v>
                </c:pt>
                <c:pt idx="2232">
                  <c:v>9.0705589999999994</c:v>
                </c:pt>
                <c:pt idx="2233">
                  <c:v>9.3293459999999993</c:v>
                </c:pt>
                <c:pt idx="2234">
                  <c:v>9.3681629999999991</c:v>
                </c:pt>
                <c:pt idx="2235">
                  <c:v>9.3164069999999999</c:v>
                </c:pt>
                <c:pt idx="2236">
                  <c:v>10.073363000000001</c:v>
                </c:pt>
                <c:pt idx="2237">
                  <c:v>10.131591999999999</c:v>
                </c:pt>
                <c:pt idx="2238">
                  <c:v>10.209229000000001</c:v>
                </c:pt>
                <c:pt idx="2239">
                  <c:v>10.228637000000001</c:v>
                </c:pt>
                <c:pt idx="2240">
                  <c:v>10.066894</c:v>
                </c:pt>
                <c:pt idx="2241">
                  <c:v>10.623742999999999</c:v>
                </c:pt>
                <c:pt idx="2242">
                  <c:v>10.651337</c:v>
                </c:pt>
                <c:pt idx="2243">
                  <c:v>11.354988000000001</c:v>
                </c:pt>
                <c:pt idx="2244">
                  <c:v>11.030756999999999</c:v>
                </c:pt>
                <c:pt idx="2245">
                  <c:v>10.934176000000001</c:v>
                </c:pt>
                <c:pt idx="2246">
                  <c:v>10.816902000000001</c:v>
                </c:pt>
                <c:pt idx="2247">
                  <c:v>11.168729000000001</c:v>
                </c:pt>
                <c:pt idx="2248">
                  <c:v>10.989368000000001</c:v>
                </c:pt>
                <c:pt idx="2249">
                  <c:v>10.568554000000001</c:v>
                </c:pt>
                <c:pt idx="2250">
                  <c:v>10.885888</c:v>
                </c:pt>
                <c:pt idx="2251">
                  <c:v>11.299799</c:v>
                </c:pt>
                <c:pt idx="2252">
                  <c:v>11.010061</c:v>
                </c:pt>
                <c:pt idx="2253">
                  <c:v>11.065250000000001</c:v>
                </c:pt>
                <c:pt idx="2254">
                  <c:v>11.127336</c:v>
                </c:pt>
                <c:pt idx="2255">
                  <c:v>11.058351999999999</c:v>
                </c:pt>
                <c:pt idx="2256">
                  <c:v>11.423973</c:v>
                </c:pt>
                <c:pt idx="2257">
                  <c:v>11.513654000000001</c:v>
                </c:pt>
                <c:pt idx="2258">
                  <c:v>11.423973</c:v>
                </c:pt>
                <c:pt idx="2259">
                  <c:v>12.210407999999999</c:v>
                </c:pt>
                <c:pt idx="2260">
                  <c:v>12.120725999999999</c:v>
                </c:pt>
                <c:pt idx="2261">
                  <c:v>12.582926</c:v>
                </c:pt>
                <c:pt idx="2262">
                  <c:v>12.817479000000001</c:v>
                </c:pt>
                <c:pt idx="2263">
                  <c:v>12.334579</c:v>
                </c:pt>
                <c:pt idx="2264">
                  <c:v>12.189711000000001</c:v>
                </c:pt>
                <c:pt idx="2265">
                  <c:v>12.438059000000001</c:v>
                </c:pt>
                <c:pt idx="2266">
                  <c:v>12.389767000000001</c:v>
                </c:pt>
                <c:pt idx="2267">
                  <c:v>12.617423</c:v>
                </c:pt>
                <c:pt idx="2268">
                  <c:v>12.438059000000001</c:v>
                </c:pt>
                <c:pt idx="2269">
                  <c:v>12.424263</c:v>
                </c:pt>
                <c:pt idx="2270">
                  <c:v>12.375971</c:v>
                </c:pt>
                <c:pt idx="2271">
                  <c:v>11.934464</c:v>
                </c:pt>
                <c:pt idx="2272">
                  <c:v>12.044841999999999</c:v>
                </c:pt>
                <c:pt idx="2273">
                  <c:v>12.196609</c:v>
                </c:pt>
                <c:pt idx="2274">
                  <c:v>12.210407999999999</c:v>
                </c:pt>
                <c:pt idx="2275">
                  <c:v>12.320781999999999</c:v>
                </c:pt>
                <c:pt idx="2276">
                  <c:v>12.065536</c:v>
                </c:pt>
                <c:pt idx="2277">
                  <c:v>12.210407999999999</c:v>
                </c:pt>
                <c:pt idx="2278">
                  <c:v>11.934464</c:v>
                </c:pt>
                <c:pt idx="2279">
                  <c:v>11.513654000000001</c:v>
                </c:pt>
                <c:pt idx="2280">
                  <c:v>11.417076</c:v>
                </c:pt>
                <c:pt idx="2281">
                  <c:v>11.658523000000001</c:v>
                </c:pt>
                <c:pt idx="2282">
                  <c:v>11.45157</c:v>
                </c:pt>
                <c:pt idx="2283">
                  <c:v>11.25841</c:v>
                </c:pt>
                <c:pt idx="2284">
                  <c:v>12.196609</c:v>
                </c:pt>
                <c:pt idx="2285">
                  <c:v>12.465652</c:v>
                </c:pt>
                <c:pt idx="2286">
                  <c:v>12.879564999999999</c:v>
                </c:pt>
                <c:pt idx="2287">
                  <c:v>13.024433</c:v>
                </c:pt>
                <c:pt idx="2288">
                  <c:v>13.100315999999999</c:v>
                </c:pt>
                <c:pt idx="2289">
                  <c:v>12.927854999999999</c:v>
                </c:pt>
                <c:pt idx="2290">
                  <c:v>12.638116</c:v>
                </c:pt>
                <c:pt idx="2291">
                  <c:v>13.107215</c:v>
                </c:pt>
                <c:pt idx="2292">
                  <c:v>12.900261</c:v>
                </c:pt>
                <c:pt idx="2293">
                  <c:v>12.624320000000001</c:v>
                </c:pt>
                <c:pt idx="2294">
                  <c:v>12.169015</c:v>
                </c:pt>
                <c:pt idx="2295">
                  <c:v>11.927567</c:v>
                </c:pt>
                <c:pt idx="2296">
                  <c:v>11.948262</c:v>
                </c:pt>
                <c:pt idx="2297">
                  <c:v>11.865481000000001</c:v>
                </c:pt>
                <c:pt idx="2298">
                  <c:v>11.927567</c:v>
                </c:pt>
                <c:pt idx="2299">
                  <c:v>11.85858</c:v>
                </c:pt>
                <c:pt idx="2300">
                  <c:v>11.810292</c:v>
                </c:pt>
                <c:pt idx="2301">
                  <c:v>12.086233999999999</c:v>
                </c:pt>
                <c:pt idx="2302">
                  <c:v>12.072436</c:v>
                </c:pt>
                <c:pt idx="2303">
                  <c:v>11.948262</c:v>
                </c:pt>
                <c:pt idx="2304">
                  <c:v>11.955162</c:v>
                </c:pt>
                <c:pt idx="2305">
                  <c:v>12.493247</c:v>
                </c:pt>
                <c:pt idx="2306">
                  <c:v>12.582926</c:v>
                </c:pt>
                <c:pt idx="2307">
                  <c:v>13.176204</c:v>
                </c:pt>
                <c:pt idx="2308">
                  <c:v>13.286579</c:v>
                </c:pt>
                <c:pt idx="2309">
                  <c:v>13.321073999999999</c:v>
                </c:pt>
                <c:pt idx="2310">
                  <c:v>13.493534</c:v>
                </c:pt>
                <c:pt idx="2311">
                  <c:v>14.155794</c:v>
                </c:pt>
                <c:pt idx="2312">
                  <c:v>14.445532999999999</c:v>
                </c:pt>
                <c:pt idx="2313">
                  <c:v>14.521414</c:v>
                </c:pt>
                <c:pt idx="2314">
                  <c:v>13.969531</c:v>
                </c:pt>
                <c:pt idx="2315">
                  <c:v>14.010925</c:v>
                </c:pt>
                <c:pt idx="2316">
                  <c:v>14.135097999999999</c:v>
                </c:pt>
                <c:pt idx="2317">
                  <c:v>13.900547</c:v>
                </c:pt>
                <c:pt idx="2318">
                  <c:v>13.534928000000001</c:v>
                </c:pt>
                <c:pt idx="2319">
                  <c:v>13.693592000000001</c:v>
                </c:pt>
                <c:pt idx="2320">
                  <c:v>13.176204</c:v>
                </c:pt>
                <c:pt idx="2321">
                  <c:v>13.107215</c:v>
                </c:pt>
                <c:pt idx="2322">
                  <c:v>13.486635</c:v>
                </c:pt>
                <c:pt idx="2323">
                  <c:v>13.590115000000001</c:v>
                </c:pt>
                <c:pt idx="2324">
                  <c:v>14.010925</c:v>
                </c:pt>
                <c:pt idx="2325">
                  <c:v>13.900547</c:v>
                </c:pt>
                <c:pt idx="2326">
                  <c:v>13.321073999999999</c:v>
                </c:pt>
                <c:pt idx="2327">
                  <c:v>13.893648000000001</c:v>
                </c:pt>
                <c:pt idx="2328">
                  <c:v>13.569416</c:v>
                </c:pt>
                <c:pt idx="2329">
                  <c:v>12.893361000000001</c:v>
                </c:pt>
                <c:pt idx="2330">
                  <c:v>12.831276000000001</c:v>
                </c:pt>
                <c:pt idx="2331">
                  <c:v>13.83846</c:v>
                </c:pt>
                <c:pt idx="2332">
                  <c:v>14.07301</c:v>
                </c:pt>
                <c:pt idx="2333">
                  <c:v>14.424837</c:v>
                </c:pt>
                <c:pt idx="2334">
                  <c:v>14.735270999999999</c:v>
                </c:pt>
                <c:pt idx="2335">
                  <c:v>14.693879000000001</c:v>
                </c:pt>
                <c:pt idx="2336">
                  <c:v>14.431734000000001</c:v>
                </c:pt>
                <c:pt idx="2337">
                  <c:v>15.204370000000001</c:v>
                </c:pt>
                <c:pt idx="2338">
                  <c:v>15.066402</c:v>
                </c:pt>
                <c:pt idx="2339">
                  <c:v>15.756257</c:v>
                </c:pt>
                <c:pt idx="2340">
                  <c:v>15.756257</c:v>
                </c:pt>
                <c:pt idx="2341">
                  <c:v>16.114982999999999</c:v>
                </c:pt>
                <c:pt idx="2342">
                  <c:v>16.439209000000002</c:v>
                </c:pt>
                <c:pt idx="2343">
                  <c:v>16.942803999999999</c:v>
                </c:pt>
                <c:pt idx="2344">
                  <c:v>16.521989999999999</c:v>
                </c:pt>
                <c:pt idx="2345">
                  <c:v>15.721761000000001</c:v>
                </c:pt>
                <c:pt idx="2346">
                  <c:v>15.742459</c:v>
                </c:pt>
                <c:pt idx="2347">
                  <c:v>14.969822000000001</c:v>
                </c:pt>
                <c:pt idx="2348">
                  <c:v>14.818053000000001</c:v>
                </c:pt>
                <c:pt idx="2349">
                  <c:v>14.45243</c:v>
                </c:pt>
                <c:pt idx="2350">
                  <c:v>14.631791</c:v>
                </c:pt>
                <c:pt idx="2351">
                  <c:v>13.893648000000001</c:v>
                </c:pt>
                <c:pt idx="2352">
                  <c:v>14.197186</c:v>
                </c:pt>
                <c:pt idx="2353">
                  <c:v>14.866343000000001</c:v>
                </c:pt>
                <c:pt idx="2354">
                  <c:v>15.259558999999999</c:v>
                </c:pt>
                <c:pt idx="2355">
                  <c:v>14.686980999999999</c:v>
                </c:pt>
                <c:pt idx="2356">
                  <c:v>14.424837</c:v>
                </c:pt>
                <c:pt idx="2357">
                  <c:v>14.204082</c:v>
                </c:pt>
                <c:pt idx="2358">
                  <c:v>13.886749999999999</c:v>
                </c:pt>
                <c:pt idx="2359">
                  <c:v>13.955735000000001</c:v>
                </c:pt>
                <c:pt idx="2360">
                  <c:v>13.68669</c:v>
                </c:pt>
                <c:pt idx="2361">
                  <c:v>14.445532999999999</c:v>
                </c:pt>
                <c:pt idx="2362">
                  <c:v>12.831276000000001</c:v>
                </c:pt>
                <c:pt idx="2363">
                  <c:v>12.479448</c:v>
                </c:pt>
                <c:pt idx="2364">
                  <c:v>11.789598</c:v>
                </c:pt>
                <c:pt idx="2365">
                  <c:v>11.934464</c:v>
                </c:pt>
                <c:pt idx="2366">
                  <c:v>12.658811</c:v>
                </c:pt>
                <c:pt idx="2367">
                  <c:v>14.066112</c:v>
                </c:pt>
                <c:pt idx="2368">
                  <c:v>14.631791</c:v>
                </c:pt>
                <c:pt idx="2369">
                  <c:v>14.383447</c:v>
                </c:pt>
                <c:pt idx="2370">
                  <c:v>14.624896</c:v>
                </c:pt>
                <c:pt idx="2371">
                  <c:v>13.831559</c:v>
                </c:pt>
                <c:pt idx="2372">
                  <c:v>15.266457000000001</c:v>
                </c:pt>
                <c:pt idx="2373">
                  <c:v>14.900835000000001</c:v>
                </c:pt>
                <c:pt idx="2374">
                  <c:v>13.900547</c:v>
                </c:pt>
                <c:pt idx="2375">
                  <c:v>12.865767</c:v>
                </c:pt>
                <c:pt idx="2376">
                  <c:v>13.169305</c:v>
                </c:pt>
                <c:pt idx="2377">
                  <c:v>12.362176</c:v>
                </c:pt>
                <c:pt idx="2378">
                  <c:v>11.658523000000001</c:v>
                </c:pt>
                <c:pt idx="2379">
                  <c:v>11.458467000000001</c:v>
                </c:pt>
                <c:pt idx="2380">
                  <c:v>10.699630000000001</c:v>
                </c:pt>
                <c:pt idx="2381">
                  <c:v>11.465366</c:v>
                </c:pt>
                <c:pt idx="2382">
                  <c:v>10.016673000000001</c:v>
                </c:pt>
                <c:pt idx="2383">
                  <c:v>10.368498000000001</c:v>
                </c:pt>
                <c:pt idx="2384">
                  <c:v>9.6717469999999999</c:v>
                </c:pt>
                <c:pt idx="2385">
                  <c:v>9.8787020000000005</c:v>
                </c:pt>
                <c:pt idx="2386">
                  <c:v>10.540958</c:v>
                </c:pt>
                <c:pt idx="2387">
                  <c:v>10.244325999999999</c:v>
                </c:pt>
                <c:pt idx="2388">
                  <c:v>10.223628</c:v>
                </c:pt>
                <c:pt idx="2389">
                  <c:v>9.9338909999999991</c:v>
                </c:pt>
                <c:pt idx="2390">
                  <c:v>9.6993399999999994</c:v>
                </c:pt>
                <c:pt idx="2391">
                  <c:v>9.8442080000000001</c:v>
                </c:pt>
                <c:pt idx="2392">
                  <c:v>9.6441529999999993</c:v>
                </c:pt>
                <c:pt idx="2393">
                  <c:v>9.6579479999999993</c:v>
                </c:pt>
                <c:pt idx="2394">
                  <c:v>9.7338330000000006</c:v>
                </c:pt>
                <c:pt idx="2395">
                  <c:v>9.3820069999999998</c:v>
                </c:pt>
                <c:pt idx="2396">
                  <c:v>9.1060639999999999</c:v>
                </c:pt>
                <c:pt idx="2397">
                  <c:v>8.6921549999999996</c:v>
                </c:pt>
                <c:pt idx="2398">
                  <c:v>8.5886750000000003</c:v>
                </c:pt>
                <c:pt idx="2399">
                  <c:v>8.8163260000000001</c:v>
                </c:pt>
                <c:pt idx="2400">
                  <c:v>9.8649059999999995</c:v>
                </c:pt>
                <c:pt idx="2401">
                  <c:v>9.8028169999999992</c:v>
                </c:pt>
                <c:pt idx="2402">
                  <c:v>9.7614260000000002</c:v>
                </c:pt>
                <c:pt idx="2403">
                  <c:v>9.7752239999999997</c:v>
                </c:pt>
                <c:pt idx="2404">
                  <c:v>9.2716320000000003</c:v>
                </c:pt>
                <c:pt idx="2405">
                  <c:v>8.8577189999999995</c:v>
                </c:pt>
                <c:pt idx="2406">
                  <c:v>8.4989950000000007</c:v>
                </c:pt>
                <c:pt idx="2407">
                  <c:v>8.3955169999999999</c:v>
                </c:pt>
                <c:pt idx="2408">
                  <c:v>8.7680369999999996</c:v>
                </c:pt>
                <c:pt idx="2409">
                  <c:v>8.4645030000000006</c:v>
                </c:pt>
                <c:pt idx="2410">
                  <c:v>8.4024140000000003</c:v>
                </c:pt>
                <c:pt idx="2411">
                  <c:v>7.9402140000000001</c:v>
                </c:pt>
                <c:pt idx="2412">
                  <c:v>7.8781290000000004</c:v>
                </c:pt>
                <c:pt idx="2413">
                  <c:v>7.5056060000000002</c:v>
                </c:pt>
                <c:pt idx="2414">
                  <c:v>7.3331419999999996</c:v>
                </c:pt>
                <c:pt idx="2415">
                  <c:v>7.0296089999999998</c:v>
                </c:pt>
                <c:pt idx="2416">
                  <c:v>6.2500720000000003</c:v>
                </c:pt>
                <c:pt idx="2417">
                  <c:v>6.463927</c:v>
                </c:pt>
                <c:pt idx="2418">
                  <c:v>6.5329129999999997</c:v>
                </c:pt>
                <c:pt idx="2419">
                  <c:v>6.6018970000000001</c:v>
                </c:pt>
                <c:pt idx="2420">
                  <c:v>6.7812590000000004</c:v>
                </c:pt>
                <c:pt idx="2421">
                  <c:v>7.1537800000000002</c:v>
                </c:pt>
                <c:pt idx="2422">
                  <c:v>7.5263</c:v>
                </c:pt>
                <c:pt idx="2423">
                  <c:v>7.1192880000000001</c:v>
                </c:pt>
                <c:pt idx="2424">
                  <c:v>7.0916940000000004</c:v>
                </c:pt>
                <c:pt idx="2425">
                  <c:v>6.9192299999999998</c:v>
                </c:pt>
                <c:pt idx="2426">
                  <c:v>6.4570280000000002</c:v>
                </c:pt>
                <c:pt idx="2427">
                  <c:v>5.9051460000000002</c:v>
                </c:pt>
                <c:pt idx="2428">
                  <c:v>5.7119869999999997</c:v>
                </c:pt>
                <c:pt idx="2429">
                  <c:v>5.9810299999999996</c:v>
                </c:pt>
                <c:pt idx="2430">
                  <c:v>6.3673469999999996</c:v>
                </c:pt>
                <c:pt idx="2431">
                  <c:v>6.5605070000000003</c:v>
                </c:pt>
                <c:pt idx="2432">
                  <c:v>6.0983039999999997</c:v>
                </c:pt>
                <c:pt idx="2433">
                  <c:v>6.2707680000000003</c:v>
                </c:pt>
                <c:pt idx="2434">
                  <c:v>6.1465949999999996</c:v>
                </c:pt>
                <c:pt idx="2435">
                  <c:v>6.422536</c:v>
                </c:pt>
                <c:pt idx="2436">
                  <c:v>6.5122169999999997</c:v>
                </c:pt>
                <c:pt idx="2437">
                  <c:v>6.3259559999999997</c:v>
                </c:pt>
                <c:pt idx="2438">
                  <c:v>6.422536</c:v>
                </c:pt>
                <c:pt idx="2439">
                  <c:v>6.8295490000000001</c:v>
                </c:pt>
                <c:pt idx="2440">
                  <c:v>7.0572010000000001</c:v>
                </c:pt>
                <c:pt idx="2441">
                  <c:v>6.8847379999999996</c:v>
                </c:pt>
                <c:pt idx="2442">
                  <c:v>6.7812590000000004</c:v>
                </c:pt>
                <c:pt idx="2443">
                  <c:v>6.9951169999999996</c:v>
                </c:pt>
                <c:pt idx="2444">
                  <c:v>6.2845649999999997</c:v>
                </c:pt>
                <c:pt idx="2445">
                  <c:v>5.9810299999999996</c:v>
                </c:pt>
                <c:pt idx="2446">
                  <c:v>5.7257850000000001</c:v>
                </c:pt>
                <c:pt idx="2447">
                  <c:v>6.0638120000000004</c:v>
                </c:pt>
                <c:pt idx="2448">
                  <c:v>6.8778370000000004</c:v>
                </c:pt>
                <c:pt idx="2449">
                  <c:v>6.912331</c:v>
                </c:pt>
                <c:pt idx="2450">
                  <c:v>6.7812590000000004</c:v>
                </c:pt>
                <c:pt idx="2451">
                  <c:v>6.2914630000000002</c:v>
                </c:pt>
                <c:pt idx="2452">
                  <c:v>6.4846209999999997</c:v>
                </c:pt>
                <c:pt idx="2453">
                  <c:v>6.1465949999999996</c:v>
                </c:pt>
                <c:pt idx="2454">
                  <c:v>6.2638689999999997</c:v>
                </c:pt>
                <c:pt idx="2455">
                  <c:v>6.5191150000000002</c:v>
                </c:pt>
                <c:pt idx="2456">
                  <c:v>6.9192299999999998</c:v>
                </c:pt>
                <c:pt idx="2457">
                  <c:v>6.9261280000000003</c:v>
                </c:pt>
                <c:pt idx="2458">
                  <c:v>6.6984789999999998</c:v>
                </c:pt>
                <c:pt idx="2459">
                  <c:v>6.6501869999999998</c:v>
                </c:pt>
                <c:pt idx="2460">
                  <c:v>6.5536070000000004</c:v>
                </c:pt>
                <c:pt idx="2461">
                  <c:v>6.8295490000000001</c:v>
                </c:pt>
                <c:pt idx="2462">
                  <c:v>6.4846209999999997</c:v>
                </c:pt>
                <c:pt idx="2463">
                  <c:v>6.3673469999999996</c:v>
                </c:pt>
                <c:pt idx="2464">
                  <c:v>6.5881020000000001</c:v>
                </c:pt>
                <c:pt idx="2465">
                  <c:v>6.4984200000000003</c:v>
                </c:pt>
                <c:pt idx="2466">
                  <c:v>6.6018970000000001</c:v>
                </c:pt>
                <c:pt idx="2467">
                  <c:v>6.3949410000000002</c:v>
                </c:pt>
                <c:pt idx="2468">
                  <c:v>6.3742460000000003</c:v>
                </c:pt>
                <c:pt idx="2469">
                  <c:v>6.3811450000000001</c:v>
                </c:pt>
                <c:pt idx="2470">
                  <c:v>6.1534930000000001</c:v>
                </c:pt>
                <c:pt idx="2471">
                  <c:v>5.8775510000000004</c:v>
                </c:pt>
                <c:pt idx="2472">
                  <c:v>6.0293190000000001</c:v>
                </c:pt>
                <c:pt idx="2473">
                  <c:v>5.8430600000000004</c:v>
                </c:pt>
                <c:pt idx="2474">
                  <c:v>5.7533779999999997</c:v>
                </c:pt>
                <c:pt idx="2475">
                  <c:v>5.7878699999999998</c:v>
                </c:pt>
                <c:pt idx="2476">
                  <c:v>6.1121030000000003</c:v>
                </c:pt>
                <c:pt idx="2477">
                  <c:v>6.3466529999999999</c:v>
                </c:pt>
                <c:pt idx="2478">
                  <c:v>6.1534930000000001</c:v>
                </c:pt>
                <c:pt idx="2479">
                  <c:v>6.360449</c:v>
                </c:pt>
                <c:pt idx="2480">
                  <c:v>6.4363330000000003</c:v>
                </c:pt>
                <c:pt idx="2481">
                  <c:v>6.4984200000000003</c:v>
                </c:pt>
                <c:pt idx="2482">
                  <c:v>6.7605639999999996</c:v>
                </c:pt>
                <c:pt idx="2483">
                  <c:v>6.4363330000000003</c:v>
                </c:pt>
                <c:pt idx="2484">
                  <c:v>6.4570280000000002</c:v>
                </c:pt>
                <c:pt idx="2485">
                  <c:v>6.6984789999999998</c:v>
                </c:pt>
                <c:pt idx="2486">
                  <c:v>6.6639840000000001</c:v>
                </c:pt>
                <c:pt idx="2487">
                  <c:v>7.0778970000000001</c:v>
                </c:pt>
                <c:pt idx="2488">
                  <c:v>7.3745339999999997</c:v>
                </c:pt>
                <c:pt idx="2489">
                  <c:v>7.388331</c:v>
                </c:pt>
                <c:pt idx="2490">
                  <c:v>7.533201</c:v>
                </c:pt>
                <c:pt idx="2491">
                  <c:v>7.2917500000000004</c:v>
                </c:pt>
                <c:pt idx="2492">
                  <c:v>7.9885029999999997</c:v>
                </c:pt>
                <c:pt idx="2493">
                  <c:v>8.1471699999999991</c:v>
                </c:pt>
                <c:pt idx="2494">
                  <c:v>8.4645030000000006</c:v>
                </c:pt>
                <c:pt idx="2495">
                  <c:v>8.5955750000000002</c:v>
                </c:pt>
                <c:pt idx="2496">
                  <c:v>9.2026439999999994</c:v>
                </c:pt>
                <c:pt idx="2497">
                  <c:v>8.9542970000000004</c:v>
                </c:pt>
                <c:pt idx="2498">
                  <c:v>8.9336020000000005</c:v>
                </c:pt>
                <c:pt idx="2499">
                  <c:v>9.0163829999999994</c:v>
                </c:pt>
                <c:pt idx="2500">
                  <c:v>8.9680970000000002</c:v>
                </c:pt>
                <c:pt idx="2501">
                  <c:v>8.8784130000000001</c:v>
                </c:pt>
                <c:pt idx="2502">
                  <c:v>9.1198619999999995</c:v>
                </c:pt>
                <c:pt idx="2503">
                  <c:v>8.636965</c:v>
                </c:pt>
                <c:pt idx="2504">
                  <c:v>8.809431</c:v>
                </c:pt>
                <c:pt idx="2505">
                  <c:v>8.8439209999999999</c:v>
                </c:pt>
                <c:pt idx="2506">
                  <c:v>9.0094879999999993</c:v>
                </c:pt>
                <c:pt idx="2507">
                  <c:v>9.5130789999999994</c:v>
                </c:pt>
                <c:pt idx="2508">
                  <c:v>9.9545849999999998</c:v>
                </c:pt>
                <c:pt idx="2509">
                  <c:v>9.5130789999999994</c:v>
                </c:pt>
                <c:pt idx="2510">
                  <c:v>9.4233989999999999</c:v>
                </c:pt>
                <c:pt idx="2511">
                  <c:v>9.3199210000000008</c:v>
                </c:pt>
                <c:pt idx="2512">
                  <c:v>9.4992819999999991</c:v>
                </c:pt>
                <c:pt idx="2513">
                  <c:v>9.471686</c:v>
                </c:pt>
                <c:pt idx="2514">
                  <c:v>9.6441529999999993</c:v>
                </c:pt>
                <c:pt idx="2515">
                  <c:v>9.5889640000000007</c:v>
                </c:pt>
                <c:pt idx="2516">
                  <c:v>9.6855449999999994</c:v>
                </c:pt>
                <c:pt idx="2517">
                  <c:v>9.4509930000000004</c:v>
                </c:pt>
                <c:pt idx="2518">
                  <c:v>8.8922129999999999</c:v>
                </c:pt>
                <c:pt idx="2519">
                  <c:v>8.8577189999999995</c:v>
                </c:pt>
                <c:pt idx="2520">
                  <c:v>9.2992249999999999</c:v>
                </c:pt>
                <c:pt idx="2521">
                  <c:v>9.0163829999999994</c:v>
                </c:pt>
                <c:pt idx="2522">
                  <c:v>8.8508180000000003</c:v>
                </c:pt>
                <c:pt idx="2523">
                  <c:v>8.5472850000000005</c:v>
                </c:pt>
                <c:pt idx="2524">
                  <c:v>8.6507640000000006</c:v>
                </c:pt>
                <c:pt idx="2525">
                  <c:v>8.7266449999999995</c:v>
                </c:pt>
                <c:pt idx="2526">
                  <c:v>8.5058930000000004</c:v>
                </c:pt>
                <c:pt idx="2527">
                  <c:v>8.5265900000000006</c:v>
                </c:pt>
                <c:pt idx="2528">
                  <c:v>8.885313</c:v>
                </c:pt>
                <c:pt idx="2529">
                  <c:v>8.823226</c:v>
                </c:pt>
                <c:pt idx="2530">
                  <c:v>8.6714590000000005</c:v>
                </c:pt>
                <c:pt idx="2531">
                  <c:v>8.6714590000000005</c:v>
                </c:pt>
                <c:pt idx="2532">
                  <c:v>8.9680970000000002</c:v>
                </c:pt>
                <c:pt idx="2533">
                  <c:v>9.0232840000000003</c:v>
                </c:pt>
                <c:pt idx="2534">
                  <c:v>9.0370819999999998</c:v>
                </c:pt>
                <c:pt idx="2535">
                  <c:v>8.9818920000000002</c:v>
                </c:pt>
                <c:pt idx="2536">
                  <c:v>8.9749949999999998</c:v>
                </c:pt>
                <c:pt idx="2537">
                  <c:v>9.2302409999999995</c:v>
                </c:pt>
                <c:pt idx="2538">
                  <c:v>9.0646749999999994</c:v>
                </c:pt>
                <c:pt idx="2539">
                  <c:v>9.2785309999999992</c:v>
                </c:pt>
                <c:pt idx="2540">
                  <c:v>9.071574</c:v>
                </c:pt>
                <c:pt idx="2541">
                  <c:v>9.0853719999999996</c:v>
                </c:pt>
                <c:pt idx="2542">
                  <c:v>8.9473990000000008</c:v>
                </c:pt>
                <c:pt idx="2543">
                  <c:v>9.1198619999999995</c:v>
                </c:pt>
                <c:pt idx="2544">
                  <c:v>8.6921549999999996</c:v>
                </c:pt>
                <c:pt idx="2545">
                  <c:v>9.1129650000000009</c:v>
                </c:pt>
                <c:pt idx="2546">
                  <c:v>8.8646180000000001</c:v>
                </c:pt>
                <c:pt idx="2547">
                  <c:v>8.7542419999999996</c:v>
                </c:pt>
                <c:pt idx="2548">
                  <c:v>8.3886179999999992</c:v>
                </c:pt>
                <c:pt idx="2549">
                  <c:v>8.5196909999999999</c:v>
                </c:pt>
                <c:pt idx="2550">
                  <c:v>8.1126769999999997</c:v>
                </c:pt>
                <c:pt idx="2551">
                  <c:v>7.9402140000000001</c:v>
                </c:pt>
                <c:pt idx="2552">
                  <c:v>8.1195760000000003</c:v>
                </c:pt>
                <c:pt idx="2553">
                  <c:v>7.9057219999999999</c:v>
                </c:pt>
                <c:pt idx="2554">
                  <c:v>8.1471699999999991</c:v>
                </c:pt>
                <c:pt idx="2555">
                  <c:v>8.1333719999999996</c:v>
                </c:pt>
                <c:pt idx="2556">
                  <c:v>8.2713429999999999</c:v>
                </c:pt>
                <c:pt idx="2557">
                  <c:v>8.1264730000000007</c:v>
                </c:pt>
                <c:pt idx="2558">
                  <c:v>8.2713429999999999</c:v>
                </c:pt>
                <c:pt idx="2559">
                  <c:v>7.8712299999999997</c:v>
                </c:pt>
                <c:pt idx="2560">
                  <c:v>7.4435190000000002</c:v>
                </c:pt>
                <c:pt idx="2561">
                  <c:v>7.4021290000000004</c:v>
                </c:pt>
                <c:pt idx="2562">
                  <c:v>7.1468829999999999</c:v>
                </c:pt>
                <c:pt idx="2563">
                  <c:v>6.9813179999999999</c:v>
                </c:pt>
                <c:pt idx="2564">
                  <c:v>6.9192299999999998</c:v>
                </c:pt>
                <c:pt idx="2565">
                  <c:v>6.5536070000000004</c:v>
                </c:pt>
                <c:pt idx="2566">
                  <c:v>6.912331</c:v>
                </c:pt>
                <c:pt idx="2567">
                  <c:v>7.3814330000000004</c:v>
                </c:pt>
                <c:pt idx="2568">
                  <c:v>7.1882729999999997</c:v>
                </c:pt>
                <c:pt idx="2569">
                  <c:v>7.236561</c:v>
                </c:pt>
                <c:pt idx="2570">
                  <c:v>6.9192299999999998</c:v>
                </c:pt>
                <c:pt idx="2571">
                  <c:v>7.0089110000000003</c:v>
                </c:pt>
                <c:pt idx="2572">
                  <c:v>6.9054339999999996</c:v>
                </c:pt>
                <c:pt idx="2573">
                  <c:v>7.1330850000000003</c:v>
                </c:pt>
                <c:pt idx="2574">
                  <c:v>6.6846800000000002</c:v>
                </c:pt>
                <c:pt idx="2575">
                  <c:v>6.8916370000000002</c:v>
                </c:pt>
                <c:pt idx="2576">
                  <c:v>6.8847379999999996</c:v>
                </c:pt>
                <c:pt idx="2577">
                  <c:v>6.7743599999999997</c:v>
                </c:pt>
                <c:pt idx="2578">
                  <c:v>6.5536070000000004</c:v>
                </c:pt>
                <c:pt idx="2579">
                  <c:v>6.4156380000000004</c:v>
                </c:pt>
                <c:pt idx="2580">
                  <c:v>6.3121600000000004</c:v>
                </c:pt>
                <c:pt idx="2581">
                  <c:v>6.2017829999999998</c:v>
                </c:pt>
                <c:pt idx="2582">
                  <c:v>6.0293190000000001</c:v>
                </c:pt>
                <c:pt idx="2583">
                  <c:v>5.9948259999999998</c:v>
                </c:pt>
                <c:pt idx="2584">
                  <c:v>5.7257850000000001</c:v>
                </c:pt>
                <c:pt idx="2585">
                  <c:v>5.4429439999999998</c:v>
                </c:pt>
                <c:pt idx="2586">
                  <c:v>5.415349</c:v>
                </c:pt>
                <c:pt idx="2587">
                  <c:v>5.6085089999999997</c:v>
                </c:pt>
                <c:pt idx="2588">
                  <c:v>6.1534930000000001</c:v>
                </c:pt>
                <c:pt idx="2589">
                  <c:v>6.2224779999999997</c:v>
                </c:pt>
                <c:pt idx="2590">
                  <c:v>6.3397540000000001</c:v>
                </c:pt>
                <c:pt idx="2591">
                  <c:v>5.92584</c:v>
                </c:pt>
                <c:pt idx="2592">
                  <c:v>6.0845070000000003</c:v>
                </c:pt>
                <c:pt idx="2593">
                  <c:v>6.0431169999999996</c:v>
                </c:pt>
                <c:pt idx="2594">
                  <c:v>5.870654</c:v>
                </c:pt>
                <c:pt idx="2595">
                  <c:v>5.9603330000000003</c:v>
                </c:pt>
                <c:pt idx="2596">
                  <c:v>5.7878699999999998</c:v>
                </c:pt>
                <c:pt idx="2597">
                  <c:v>5.4981330000000002</c:v>
                </c:pt>
                <c:pt idx="2598">
                  <c:v>5.2842770000000003</c:v>
                </c:pt>
                <c:pt idx="2599">
                  <c:v>5.3256680000000003</c:v>
                </c:pt>
                <c:pt idx="2600">
                  <c:v>5.27738</c:v>
                </c:pt>
                <c:pt idx="2601">
                  <c:v>5.6154070000000003</c:v>
                </c:pt>
                <c:pt idx="2602">
                  <c:v>5.4222479999999997</c:v>
                </c:pt>
                <c:pt idx="2603">
                  <c:v>5.2428860000000004</c:v>
                </c:pt>
                <c:pt idx="2604">
                  <c:v>5.0359299999999996</c:v>
                </c:pt>
                <c:pt idx="2605">
                  <c:v>4.8082789999999997</c:v>
                </c:pt>
                <c:pt idx="2606">
                  <c:v>4.7048009999999998</c:v>
                </c:pt>
                <c:pt idx="2607">
                  <c:v>4.80138</c:v>
                </c:pt>
                <c:pt idx="2608">
                  <c:v>4.7048009999999998</c:v>
                </c:pt>
                <c:pt idx="2609">
                  <c:v>4.4426569999999996</c:v>
                </c:pt>
                <c:pt idx="2610">
                  <c:v>4.5461349999999996</c:v>
                </c:pt>
                <c:pt idx="2611">
                  <c:v>4.9945389999999996</c:v>
                </c:pt>
                <c:pt idx="2612">
                  <c:v>4.8427720000000001</c:v>
                </c:pt>
                <c:pt idx="2613">
                  <c:v>5.3601609999999997</c:v>
                </c:pt>
                <c:pt idx="2614">
                  <c:v>5.3946550000000002</c:v>
                </c:pt>
                <c:pt idx="2615">
                  <c:v>5.6498989999999996</c:v>
                </c:pt>
                <c:pt idx="2616">
                  <c:v>5.8430600000000004</c:v>
                </c:pt>
                <c:pt idx="2617">
                  <c:v>6.0362179999999999</c:v>
                </c:pt>
                <c:pt idx="2618">
                  <c:v>6.0707110000000002</c:v>
                </c:pt>
                <c:pt idx="2619">
                  <c:v>5.6085089999999997</c:v>
                </c:pt>
                <c:pt idx="2620">
                  <c:v>5.4912340000000004</c:v>
                </c:pt>
                <c:pt idx="2621">
                  <c:v>5.5188280000000001</c:v>
                </c:pt>
                <c:pt idx="2622">
                  <c:v>5.4843349999999997</c:v>
                </c:pt>
                <c:pt idx="2623">
                  <c:v>5.4843349999999997</c:v>
                </c:pt>
                <c:pt idx="2624">
                  <c:v>5.5533200000000003</c:v>
                </c:pt>
                <c:pt idx="2625">
                  <c:v>5.3463640000000003</c:v>
                </c:pt>
                <c:pt idx="2626">
                  <c:v>5.5326250000000003</c:v>
                </c:pt>
                <c:pt idx="2627">
                  <c:v>5.5119300000000004</c:v>
                </c:pt>
                <c:pt idx="2628">
                  <c:v>5.415349</c:v>
                </c:pt>
                <c:pt idx="2629">
                  <c:v>5.2428860000000004</c:v>
                </c:pt>
                <c:pt idx="2630">
                  <c:v>5.4843349999999997</c:v>
                </c:pt>
                <c:pt idx="2631">
                  <c:v>5.2497850000000001</c:v>
                </c:pt>
                <c:pt idx="2632">
                  <c:v>5.3187699999999998</c:v>
                </c:pt>
                <c:pt idx="2633">
                  <c:v>5.8499569999999999</c:v>
                </c:pt>
                <c:pt idx="2634">
                  <c:v>5.5740170000000004</c:v>
                </c:pt>
                <c:pt idx="2635">
                  <c:v>5.5947110000000002</c:v>
                </c:pt>
                <c:pt idx="2636">
                  <c:v>5.3946550000000002</c:v>
                </c:pt>
                <c:pt idx="2637">
                  <c:v>5.4567410000000001</c:v>
                </c:pt>
                <c:pt idx="2638">
                  <c:v>5.2497850000000001</c:v>
                </c:pt>
                <c:pt idx="2639">
                  <c:v>5.3256680000000003</c:v>
                </c:pt>
                <c:pt idx="2640">
                  <c:v>5.2290890000000001</c:v>
                </c:pt>
                <c:pt idx="2641">
                  <c:v>5.0152349999999997</c:v>
                </c:pt>
                <c:pt idx="2642">
                  <c:v>5.3118720000000001</c:v>
                </c:pt>
                <c:pt idx="2643">
                  <c:v>5.3532630000000001</c:v>
                </c:pt>
                <c:pt idx="2644">
                  <c:v>5.3946550000000002</c:v>
                </c:pt>
                <c:pt idx="2645">
                  <c:v>5.4084510000000003</c:v>
                </c:pt>
                <c:pt idx="2646">
                  <c:v>5.5740170000000004</c:v>
                </c:pt>
                <c:pt idx="2647">
                  <c:v>5.8637550000000003</c:v>
                </c:pt>
                <c:pt idx="2648">
                  <c:v>5.4498430000000004</c:v>
                </c:pt>
                <c:pt idx="2649">
                  <c:v>5.4636389999999997</c:v>
                </c:pt>
                <c:pt idx="2650">
                  <c:v>5.2428860000000004</c:v>
                </c:pt>
                <c:pt idx="2651">
                  <c:v>5.2911760000000001</c:v>
                </c:pt>
                <c:pt idx="2652">
                  <c:v>5.1670030000000002</c:v>
                </c:pt>
                <c:pt idx="2653">
                  <c:v>5.1876980000000001</c:v>
                </c:pt>
                <c:pt idx="2654">
                  <c:v>5.5050309999999998</c:v>
                </c:pt>
                <c:pt idx="2655">
                  <c:v>5.1876980000000001</c:v>
                </c:pt>
                <c:pt idx="2656">
                  <c:v>4.9600470000000003</c:v>
                </c:pt>
                <c:pt idx="2657">
                  <c:v>4.9186560000000004</c:v>
                </c:pt>
                <c:pt idx="2658">
                  <c:v>5.27738</c:v>
                </c:pt>
                <c:pt idx="2659">
                  <c:v>5.1394089999999997</c:v>
                </c:pt>
                <c:pt idx="2660">
                  <c:v>5.0014370000000001</c:v>
                </c:pt>
                <c:pt idx="2661">
                  <c:v>4.9738439999999997</c:v>
                </c:pt>
                <c:pt idx="2662">
                  <c:v>5.1187129999999996</c:v>
                </c:pt>
                <c:pt idx="2663">
                  <c:v>5.0290319999999999</c:v>
                </c:pt>
                <c:pt idx="2664">
                  <c:v>4.9669460000000001</c:v>
                </c:pt>
                <c:pt idx="2665">
                  <c:v>4.8427720000000001</c:v>
                </c:pt>
                <c:pt idx="2666">
                  <c:v>4.5806269999999998</c:v>
                </c:pt>
                <c:pt idx="2667">
                  <c:v>4.6841049999999997</c:v>
                </c:pt>
                <c:pt idx="2668">
                  <c:v>4.7806850000000001</c:v>
                </c:pt>
                <c:pt idx="2669">
                  <c:v>4.6220179999999997</c:v>
                </c:pt>
                <c:pt idx="2670">
                  <c:v>4.6151200000000001</c:v>
                </c:pt>
                <c:pt idx="2671">
                  <c:v>4.6220179999999997</c:v>
                </c:pt>
                <c:pt idx="2672">
                  <c:v>4.739293</c:v>
                </c:pt>
                <c:pt idx="2673">
                  <c:v>4.6082219999999996</c:v>
                </c:pt>
                <c:pt idx="2674">
                  <c:v>4.415063</c:v>
                </c:pt>
                <c:pt idx="2675">
                  <c:v>4.3184820000000004</c:v>
                </c:pt>
                <c:pt idx="2676">
                  <c:v>4.3253820000000003</c:v>
                </c:pt>
                <c:pt idx="2677">
                  <c:v>4.2012070000000001</c:v>
                </c:pt>
                <c:pt idx="2678">
                  <c:v>3.8148900000000001</c:v>
                </c:pt>
                <c:pt idx="2679">
                  <c:v>3.6355279999999999</c:v>
                </c:pt>
                <c:pt idx="2680">
                  <c:v>3.9252660000000001</c:v>
                </c:pt>
                <c:pt idx="2681">
                  <c:v>3.5665420000000001</c:v>
                </c:pt>
                <c:pt idx="2682">
                  <c:v>3.3112970000000002</c:v>
                </c:pt>
                <c:pt idx="2683">
                  <c:v>3.2147169999999998</c:v>
                </c:pt>
                <c:pt idx="2684">
                  <c:v>3.0560510000000001</c:v>
                </c:pt>
                <c:pt idx="2685">
                  <c:v>3.1043409999999998</c:v>
                </c:pt>
                <c:pt idx="2686">
                  <c:v>3.0422539999999998</c:v>
                </c:pt>
                <c:pt idx="2687">
                  <c:v>2.8973849999999999</c:v>
                </c:pt>
                <c:pt idx="2688">
                  <c:v>3.152631</c:v>
                </c:pt>
                <c:pt idx="2689">
                  <c:v>3.1733259999999999</c:v>
                </c:pt>
                <c:pt idx="2690">
                  <c:v>3.3388909999999998</c:v>
                </c:pt>
                <c:pt idx="2691">
                  <c:v>3.2561079999999998</c:v>
                </c:pt>
                <c:pt idx="2692">
                  <c:v>2.96637</c:v>
                </c:pt>
                <c:pt idx="2693">
                  <c:v>3.097442</c:v>
                </c:pt>
                <c:pt idx="2694">
                  <c:v>3.263007</c:v>
                </c:pt>
                <c:pt idx="2695">
                  <c:v>3.1319349999999999</c:v>
                </c:pt>
                <c:pt idx="2696">
                  <c:v>2.9732690000000002</c:v>
                </c:pt>
                <c:pt idx="2697">
                  <c:v>2.9180799999999998</c:v>
                </c:pt>
                <c:pt idx="2698">
                  <c:v>3.0698479999999999</c:v>
                </c:pt>
                <c:pt idx="2699">
                  <c:v>3.152631</c:v>
                </c:pt>
                <c:pt idx="2700">
                  <c:v>3.0629490000000001</c:v>
                </c:pt>
                <c:pt idx="2701">
                  <c:v>3.2285140000000001</c:v>
                </c:pt>
                <c:pt idx="2702">
                  <c:v>3.1664279999999998</c:v>
                </c:pt>
                <c:pt idx="2703">
                  <c:v>3.076746</c:v>
                </c:pt>
                <c:pt idx="2704">
                  <c:v>3.476861</c:v>
                </c:pt>
                <c:pt idx="2705">
                  <c:v>3.3940790000000001</c:v>
                </c:pt>
                <c:pt idx="2706">
                  <c:v>3.3595869999999999</c:v>
                </c:pt>
                <c:pt idx="2707">
                  <c:v>3.3733840000000002</c:v>
                </c:pt>
                <c:pt idx="2708">
                  <c:v>3.3595869999999999</c:v>
                </c:pt>
                <c:pt idx="2709">
                  <c:v>3.5458470000000002</c:v>
                </c:pt>
                <c:pt idx="2710">
                  <c:v>3.663122</c:v>
                </c:pt>
                <c:pt idx="2711">
                  <c:v>3.897672</c:v>
                </c:pt>
                <c:pt idx="2712">
                  <c:v>4.5323380000000002</c:v>
                </c:pt>
                <c:pt idx="2713">
                  <c:v>4.9807420000000002</c:v>
                </c:pt>
                <c:pt idx="2714">
                  <c:v>5.0842200000000002</c:v>
                </c:pt>
                <c:pt idx="2715">
                  <c:v>5.1532049999999998</c:v>
                </c:pt>
                <c:pt idx="2716">
                  <c:v>5.2428860000000004</c:v>
                </c:pt>
                <c:pt idx="2717">
                  <c:v>5.4843349999999997</c:v>
                </c:pt>
                <c:pt idx="2718">
                  <c:v>5.5809139999999999</c:v>
                </c:pt>
                <c:pt idx="2719">
                  <c:v>5.1049160000000002</c:v>
                </c:pt>
                <c:pt idx="2720">
                  <c:v>4.5599309999999997</c:v>
                </c:pt>
                <c:pt idx="2721">
                  <c:v>4.987641</c:v>
                </c:pt>
                <c:pt idx="2722">
                  <c:v>5.5878139999999998</c:v>
                </c:pt>
                <c:pt idx="2723">
                  <c:v>5.6016089999999998</c:v>
                </c:pt>
                <c:pt idx="2724">
                  <c:v>5.5602200000000002</c:v>
                </c:pt>
                <c:pt idx="2725">
                  <c:v>5.5947110000000002</c:v>
                </c:pt>
                <c:pt idx="2726">
                  <c:v>5.3670609999999996</c:v>
                </c:pt>
                <c:pt idx="2727">
                  <c:v>5.3877560000000004</c:v>
                </c:pt>
                <c:pt idx="2728">
                  <c:v>5.8223630000000002</c:v>
                </c:pt>
                <c:pt idx="2729">
                  <c:v>5.8568559999999996</c:v>
                </c:pt>
                <c:pt idx="2730">
                  <c:v>5.8223630000000002</c:v>
                </c:pt>
                <c:pt idx="2731">
                  <c:v>5.7326829999999998</c:v>
                </c:pt>
                <c:pt idx="2732">
                  <c:v>5.7671749999999999</c:v>
                </c:pt>
                <c:pt idx="2733">
                  <c:v>5.2014959999999997</c:v>
                </c:pt>
                <c:pt idx="2734">
                  <c:v>5.3808569999999998</c:v>
                </c:pt>
                <c:pt idx="2735">
                  <c:v>5.2290890000000001</c:v>
                </c:pt>
                <c:pt idx="2736">
                  <c:v>5.3118720000000001</c:v>
                </c:pt>
                <c:pt idx="2737">
                  <c:v>5.6981900000000003</c:v>
                </c:pt>
                <c:pt idx="2738">
                  <c:v>5.7878699999999998</c:v>
                </c:pt>
                <c:pt idx="2739">
                  <c:v>6.2362760000000002</c:v>
                </c:pt>
                <c:pt idx="2740">
                  <c:v>6.5467089999999999</c:v>
                </c:pt>
                <c:pt idx="2741">
                  <c:v>6.3190580000000001</c:v>
                </c:pt>
                <c:pt idx="2742">
                  <c:v>6.6846800000000002</c:v>
                </c:pt>
                <c:pt idx="2743">
                  <c:v>6.3742460000000003</c:v>
                </c:pt>
                <c:pt idx="2744">
                  <c:v>6.6294919999999999</c:v>
                </c:pt>
                <c:pt idx="2745">
                  <c:v>6.5398110000000003</c:v>
                </c:pt>
                <c:pt idx="2746">
                  <c:v>6.7260720000000003</c:v>
                </c:pt>
                <c:pt idx="2747">
                  <c:v>6.4363330000000003</c:v>
                </c:pt>
                <c:pt idx="2748">
                  <c:v>6.6708829999999999</c:v>
                </c:pt>
                <c:pt idx="2749">
                  <c:v>7.0709960000000001</c:v>
                </c:pt>
                <c:pt idx="2750">
                  <c:v>7.0572010000000001</c:v>
                </c:pt>
                <c:pt idx="2751">
                  <c:v>7.0572010000000001</c:v>
                </c:pt>
                <c:pt idx="2752">
                  <c:v>7.0158100000000001</c:v>
                </c:pt>
                <c:pt idx="2753">
                  <c:v>6.7467670000000002</c:v>
                </c:pt>
                <c:pt idx="2754">
                  <c:v>6.8433450000000002</c:v>
                </c:pt>
                <c:pt idx="2755">
                  <c:v>6.7674640000000004</c:v>
                </c:pt>
                <c:pt idx="2756">
                  <c:v>6.9537230000000001</c:v>
                </c:pt>
                <c:pt idx="2757">
                  <c:v>6.5398110000000003</c:v>
                </c:pt>
                <c:pt idx="2758">
                  <c:v>7.0434049999999999</c:v>
                </c:pt>
                <c:pt idx="2759">
                  <c:v>7.0709960000000001</c:v>
                </c:pt>
                <c:pt idx="2760">
                  <c:v>6.7536670000000001</c:v>
                </c:pt>
                <c:pt idx="2761">
                  <c:v>6.5260150000000001</c:v>
                </c:pt>
                <c:pt idx="2762">
                  <c:v>6.7260720000000003</c:v>
                </c:pt>
                <c:pt idx="2763">
                  <c:v>6.5536070000000004</c:v>
                </c:pt>
                <c:pt idx="2764">
                  <c:v>6.4294339999999996</c:v>
                </c:pt>
                <c:pt idx="2765">
                  <c:v>6.1810879999999999</c:v>
                </c:pt>
                <c:pt idx="2766">
                  <c:v>6.1396959999999998</c:v>
                </c:pt>
                <c:pt idx="2767">
                  <c:v>5.8637550000000003</c:v>
                </c:pt>
                <c:pt idx="2768">
                  <c:v>5.8844500000000002</c:v>
                </c:pt>
                <c:pt idx="2769">
                  <c:v>5.9810299999999996</c:v>
                </c:pt>
                <c:pt idx="2770">
                  <c:v>5.6774940000000003</c:v>
                </c:pt>
                <c:pt idx="2771">
                  <c:v>5.7809720000000002</c:v>
                </c:pt>
                <c:pt idx="2772">
                  <c:v>5.5464219999999997</c:v>
                </c:pt>
                <c:pt idx="2773">
                  <c:v>5.6430020000000001</c:v>
                </c:pt>
                <c:pt idx="2774">
                  <c:v>5.7395800000000001</c:v>
                </c:pt>
                <c:pt idx="2775">
                  <c:v>5.912045</c:v>
                </c:pt>
                <c:pt idx="2776">
                  <c:v>5.8361599999999996</c:v>
                </c:pt>
                <c:pt idx="2777">
                  <c:v>5.9465380000000003</c:v>
                </c:pt>
                <c:pt idx="2778">
                  <c:v>6.4777240000000003</c:v>
                </c:pt>
                <c:pt idx="2779">
                  <c:v>6.3328559999999996</c:v>
                </c:pt>
                <c:pt idx="2780">
                  <c:v>6.0569139999999999</c:v>
                </c:pt>
                <c:pt idx="2781">
                  <c:v>5.9465380000000003</c:v>
                </c:pt>
                <c:pt idx="2782">
                  <c:v>5.7257850000000001</c:v>
                </c:pt>
                <c:pt idx="2783">
                  <c:v>5.870654</c:v>
                </c:pt>
                <c:pt idx="2784">
                  <c:v>5.8637550000000003</c:v>
                </c:pt>
                <c:pt idx="2785">
                  <c:v>6.1741890000000001</c:v>
                </c:pt>
                <c:pt idx="2786">
                  <c:v>6.3328559999999996</c:v>
                </c:pt>
                <c:pt idx="2787">
                  <c:v>6.5743039999999997</c:v>
                </c:pt>
                <c:pt idx="2788">
                  <c:v>6.4432330000000002</c:v>
                </c:pt>
                <c:pt idx="2789">
                  <c:v>6.6708829999999999</c:v>
                </c:pt>
                <c:pt idx="2790">
                  <c:v>6.3811450000000001</c:v>
                </c:pt>
                <c:pt idx="2791">
                  <c:v>6.0569139999999999</c:v>
                </c:pt>
                <c:pt idx="2792">
                  <c:v>6.3466529999999999</c:v>
                </c:pt>
                <c:pt idx="2793">
                  <c:v>6.5536070000000004</c:v>
                </c:pt>
                <c:pt idx="2794">
                  <c:v>6.4984200000000003</c:v>
                </c:pt>
                <c:pt idx="2795">
                  <c:v>6.7743599999999997</c:v>
                </c:pt>
                <c:pt idx="2796">
                  <c:v>6.8088540000000002</c:v>
                </c:pt>
                <c:pt idx="2797">
                  <c:v>6.4087399999999999</c:v>
                </c:pt>
                <c:pt idx="2798">
                  <c:v>6.5536070000000004</c:v>
                </c:pt>
                <c:pt idx="2799">
                  <c:v>6.5949999999999998</c:v>
                </c:pt>
                <c:pt idx="2800">
                  <c:v>6.7881580000000001</c:v>
                </c:pt>
                <c:pt idx="2801">
                  <c:v>7.1468829999999999</c:v>
                </c:pt>
                <c:pt idx="2802">
                  <c:v>7.34694</c:v>
                </c:pt>
                <c:pt idx="2803">
                  <c:v>7.3331419999999996</c:v>
                </c:pt>
                <c:pt idx="2804">
                  <c:v>7.5400980000000004</c:v>
                </c:pt>
                <c:pt idx="2805">
                  <c:v>7.6021850000000004</c:v>
                </c:pt>
                <c:pt idx="2806">
                  <c:v>7.9678089999999999</c:v>
                </c:pt>
                <c:pt idx="2807">
                  <c:v>8.1264730000000007</c:v>
                </c:pt>
                <c:pt idx="2808">
                  <c:v>8.1540680000000005</c:v>
                </c:pt>
                <c:pt idx="2809">
                  <c:v>8.1747639999999997</c:v>
                </c:pt>
                <c:pt idx="2810">
                  <c:v>8.2368509999999997</c:v>
                </c:pt>
                <c:pt idx="2811">
                  <c:v>8.2989370000000005</c:v>
                </c:pt>
                <c:pt idx="2812">
                  <c:v>8.1954600000000006</c:v>
                </c:pt>
                <c:pt idx="2813">
                  <c:v>7.9402140000000001</c:v>
                </c:pt>
                <c:pt idx="2814">
                  <c:v>7.8919249999999996</c:v>
                </c:pt>
                <c:pt idx="2815">
                  <c:v>8.1885619999999992</c:v>
                </c:pt>
                <c:pt idx="2816">
                  <c:v>7.7608509999999997</c:v>
                </c:pt>
                <c:pt idx="2817">
                  <c:v>7.8367360000000001</c:v>
                </c:pt>
                <c:pt idx="2818">
                  <c:v>8.2092559999999999</c:v>
                </c:pt>
                <c:pt idx="2819">
                  <c:v>8.2851409999999994</c:v>
                </c:pt>
                <c:pt idx="2820">
                  <c:v>8.0367929999999994</c:v>
                </c:pt>
                <c:pt idx="2821">
                  <c:v>8.2161539999999995</c:v>
                </c:pt>
                <c:pt idx="2822">
                  <c:v>8.1954600000000006</c:v>
                </c:pt>
                <c:pt idx="2823">
                  <c:v>7.9747079999999997</c:v>
                </c:pt>
                <c:pt idx="2824">
                  <c:v>8.3472279999999994</c:v>
                </c:pt>
                <c:pt idx="2825">
                  <c:v>8.2782429999999998</c:v>
                </c:pt>
                <c:pt idx="2826">
                  <c:v>8.4920960000000001</c:v>
                </c:pt>
                <c:pt idx="2827">
                  <c:v>8.6162700000000001</c:v>
                </c:pt>
                <c:pt idx="2828">
                  <c:v>8.8025319999999994</c:v>
                </c:pt>
                <c:pt idx="2829">
                  <c:v>8.885313</c:v>
                </c:pt>
                <c:pt idx="2830">
                  <c:v>8.823226</c:v>
                </c:pt>
                <c:pt idx="2831">
                  <c:v>8.5196909999999999</c:v>
                </c:pt>
                <c:pt idx="2832">
                  <c:v>8.7404440000000001</c:v>
                </c:pt>
                <c:pt idx="2833">
                  <c:v>8.5541850000000004</c:v>
                </c:pt>
                <c:pt idx="2834">
                  <c:v>8.6438640000000007</c:v>
                </c:pt>
                <c:pt idx="2835">
                  <c:v>8.6576620000000002</c:v>
                </c:pt>
                <c:pt idx="2836">
                  <c:v>8.8784130000000001</c:v>
                </c:pt>
                <c:pt idx="2837">
                  <c:v>9.0301829999999992</c:v>
                </c:pt>
                <c:pt idx="2838">
                  <c:v>8.8646180000000001</c:v>
                </c:pt>
                <c:pt idx="2839">
                  <c:v>8.9680970000000002</c:v>
                </c:pt>
                <c:pt idx="2840">
                  <c:v>9.3613140000000001</c:v>
                </c:pt>
                <c:pt idx="2841">
                  <c:v>9.5406750000000002</c:v>
                </c:pt>
                <c:pt idx="2842">
                  <c:v>9.6441529999999993</c:v>
                </c:pt>
                <c:pt idx="2843">
                  <c:v>9.8097169999999991</c:v>
                </c:pt>
                <c:pt idx="2844">
                  <c:v>9.3199210000000008</c:v>
                </c:pt>
                <c:pt idx="2845">
                  <c:v>9.6234579999999994</c:v>
                </c:pt>
                <c:pt idx="2846">
                  <c:v>8.9749949999999998</c:v>
                </c:pt>
                <c:pt idx="2847">
                  <c:v>9.0439799999999995</c:v>
                </c:pt>
                <c:pt idx="2848">
                  <c:v>9.3199210000000008</c:v>
                </c:pt>
                <c:pt idx="2849">
                  <c:v>9.0784730000000007</c:v>
                </c:pt>
                <c:pt idx="2850">
                  <c:v>9.0025879999999994</c:v>
                </c:pt>
                <c:pt idx="2851">
                  <c:v>9.3130240000000004</c:v>
                </c:pt>
                <c:pt idx="2852">
                  <c:v>9.4233989999999999</c:v>
                </c:pt>
                <c:pt idx="2853">
                  <c:v>9.6579479999999993</c:v>
                </c:pt>
                <c:pt idx="2854">
                  <c:v>9.4440939999999998</c:v>
                </c:pt>
                <c:pt idx="2855">
                  <c:v>9.2440370000000005</c:v>
                </c:pt>
                <c:pt idx="2856">
                  <c:v>9.0508760000000006</c:v>
                </c:pt>
                <c:pt idx="2857">
                  <c:v>9.5544740000000008</c:v>
                </c:pt>
                <c:pt idx="2858">
                  <c:v>9.2647320000000004</c:v>
                </c:pt>
                <c:pt idx="2859">
                  <c:v>9.3613140000000001</c:v>
                </c:pt>
                <c:pt idx="2860">
                  <c:v>9.6372549999999997</c:v>
                </c:pt>
                <c:pt idx="2861">
                  <c:v>9.6717469999999999</c:v>
                </c:pt>
                <c:pt idx="2862">
                  <c:v>10.058064</c:v>
                </c:pt>
                <c:pt idx="2863">
                  <c:v>10.416788</c:v>
                </c:pt>
                <c:pt idx="2864">
                  <c:v>10.527165999999999</c:v>
                </c:pt>
                <c:pt idx="2865">
                  <c:v>10.851395</c:v>
                </c:pt>
                <c:pt idx="2866">
                  <c:v>10.616844</c:v>
                </c:pt>
                <c:pt idx="2867">
                  <c:v>10.872090999999999</c:v>
                </c:pt>
                <c:pt idx="2868">
                  <c:v>11.217017999999999</c:v>
                </c:pt>
                <c:pt idx="2869">
                  <c:v>11.658523000000001</c:v>
                </c:pt>
                <c:pt idx="2870">
                  <c:v>12.017249</c:v>
                </c:pt>
                <c:pt idx="2871">
                  <c:v>12.15522</c:v>
                </c:pt>
                <c:pt idx="2872">
                  <c:v>12.238002</c:v>
                </c:pt>
                <c:pt idx="2873">
                  <c:v>12.382871</c:v>
                </c:pt>
                <c:pt idx="2874">
                  <c:v>12.555334999999999</c:v>
                </c:pt>
                <c:pt idx="2875">
                  <c:v>12.417363999999999</c:v>
                </c:pt>
                <c:pt idx="2876">
                  <c:v>12.486349000000001</c:v>
                </c:pt>
                <c:pt idx="2877">
                  <c:v>12.479448</c:v>
                </c:pt>
                <c:pt idx="2878">
                  <c:v>12.479448</c:v>
                </c:pt>
                <c:pt idx="2879">
                  <c:v>12.203509</c:v>
                </c:pt>
                <c:pt idx="2880">
                  <c:v>11.630932</c:v>
                </c:pt>
                <c:pt idx="2881">
                  <c:v>11.127336</c:v>
                </c:pt>
                <c:pt idx="2882">
                  <c:v>11.030756999999999</c:v>
                </c:pt>
                <c:pt idx="2883">
                  <c:v>11.872377999999999</c:v>
                </c:pt>
                <c:pt idx="2884">
                  <c:v>11.755102000000001</c:v>
                </c:pt>
                <c:pt idx="2885">
                  <c:v>11.48606</c:v>
                </c:pt>
                <c:pt idx="2886">
                  <c:v>10.692729</c:v>
                </c:pt>
                <c:pt idx="2887">
                  <c:v>9.6648460000000007</c:v>
                </c:pt>
                <c:pt idx="2888">
                  <c:v>9.6579479999999993</c:v>
                </c:pt>
                <c:pt idx="2889">
                  <c:v>10.16844</c:v>
                </c:pt>
                <c:pt idx="2890">
                  <c:v>9.8580059999999996</c:v>
                </c:pt>
                <c:pt idx="2891">
                  <c:v>10.016673000000001</c:v>
                </c:pt>
                <c:pt idx="2892">
                  <c:v>10.747916999999999</c:v>
                </c:pt>
                <c:pt idx="2893">
                  <c:v>10.989368000000001</c:v>
                </c:pt>
                <c:pt idx="2894">
                  <c:v>10.934176000000001</c:v>
                </c:pt>
                <c:pt idx="2895">
                  <c:v>10.747916999999999</c:v>
                </c:pt>
                <c:pt idx="2896">
                  <c:v>10.554759000000001</c:v>
                </c:pt>
                <c:pt idx="2897">
                  <c:v>10.665134999999999</c:v>
                </c:pt>
                <c:pt idx="2898">
                  <c:v>10.113254</c:v>
                </c:pt>
                <c:pt idx="2899">
                  <c:v>11.037656</c:v>
                </c:pt>
                <c:pt idx="2900">
                  <c:v>10.651337</c:v>
                </c:pt>
                <c:pt idx="2901">
                  <c:v>10.920382</c:v>
                </c:pt>
                <c:pt idx="2902">
                  <c:v>10.803107000000001</c:v>
                </c:pt>
                <c:pt idx="2903">
                  <c:v>11.141133</c:v>
                </c:pt>
                <c:pt idx="2904">
                  <c:v>10.941076000000001</c:v>
                </c:pt>
                <c:pt idx="2905">
                  <c:v>10.830698</c:v>
                </c:pt>
                <c:pt idx="2906">
                  <c:v>10.747916999999999</c:v>
                </c:pt>
                <c:pt idx="2907">
                  <c:v>10.761715000000001</c:v>
                </c:pt>
                <c:pt idx="2908">
                  <c:v>10.658236</c:v>
                </c:pt>
                <c:pt idx="2909">
                  <c:v>10.16844</c:v>
                </c:pt>
                <c:pt idx="2910">
                  <c:v>10.244325999999999</c:v>
                </c:pt>
                <c:pt idx="2911">
                  <c:v>10.182238</c:v>
                </c:pt>
                <c:pt idx="2912">
                  <c:v>9.9062970000000004</c:v>
                </c:pt>
                <c:pt idx="2913">
                  <c:v>9.8993990000000007</c:v>
                </c:pt>
                <c:pt idx="2914">
                  <c:v>9.8924979999999998</c:v>
                </c:pt>
                <c:pt idx="2915">
                  <c:v>9.6648460000000007</c:v>
                </c:pt>
                <c:pt idx="2916">
                  <c:v>9.8235139999999994</c:v>
                </c:pt>
                <c:pt idx="2917">
                  <c:v>9.9476870000000002</c:v>
                </c:pt>
                <c:pt idx="2918">
                  <c:v>9.9407870000000003</c:v>
                </c:pt>
                <c:pt idx="2919">
                  <c:v>10.196033999999999</c:v>
                </c:pt>
                <c:pt idx="2920">
                  <c:v>10.258120999999999</c:v>
                </c:pt>
                <c:pt idx="2921">
                  <c:v>10.113254</c:v>
                </c:pt>
                <c:pt idx="2922">
                  <c:v>10.692729</c:v>
                </c:pt>
                <c:pt idx="2923">
                  <c:v>10.692729</c:v>
                </c:pt>
                <c:pt idx="2924">
                  <c:v>10.865192</c:v>
                </c:pt>
                <c:pt idx="2925">
                  <c:v>10.803107000000001</c:v>
                </c:pt>
                <c:pt idx="2926">
                  <c:v>10.575454000000001</c:v>
                </c:pt>
                <c:pt idx="2927">
                  <c:v>10.678931</c:v>
                </c:pt>
                <c:pt idx="2928">
                  <c:v>10.803107000000001</c:v>
                </c:pt>
                <c:pt idx="2929">
                  <c:v>10.968671000000001</c:v>
                </c:pt>
                <c:pt idx="2930">
                  <c:v>10.816902000000001</c:v>
                </c:pt>
                <c:pt idx="2931">
                  <c:v>10.865192</c:v>
                </c:pt>
                <c:pt idx="2932">
                  <c:v>10.913482999999999</c:v>
                </c:pt>
                <c:pt idx="2933">
                  <c:v>10.892787</c:v>
                </c:pt>
                <c:pt idx="2934">
                  <c:v>10.878989000000001</c:v>
                </c:pt>
                <c:pt idx="2935">
                  <c:v>11.037656</c:v>
                </c:pt>
                <c:pt idx="2936">
                  <c:v>11.030756999999999</c:v>
                </c:pt>
                <c:pt idx="2937">
                  <c:v>11.065250000000001</c:v>
                </c:pt>
                <c:pt idx="2938">
                  <c:v>10.899686000000001</c:v>
                </c:pt>
                <c:pt idx="2939">
                  <c:v>10.775512000000001</c:v>
                </c:pt>
                <c:pt idx="2940">
                  <c:v>10.237427</c:v>
                </c:pt>
                <c:pt idx="2941">
                  <c:v>10.361599</c:v>
                </c:pt>
                <c:pt idx="2942">
                  <c:v>10.361599</c:v>
                </c:pt>
                <c:pt idx="2943">
                  <c:v>10.27192</c:v>
                </c:pt>
                <c:pt idx="2944">
                  <c:v>10.582352</c:v>
                </c:pt>
                <c:pt idx="2945">
                  <c:v>10.320209</c:v>
                </c:pt>
                <c:pt idx="2946">
                  <c:v>10.140848</c:v>
                </c:pt>
                <c:pt idx="2947">
                  <c:v>10.416788</c:v>
                </c:pt>
                <c:pt idx="2948">
                  <c:v>10.382296</c:v>
                </c:pt>
                <c:pt idx="2949">
                  <c:v>10.747916999999999</c:v>
                </c:pt>
                <c:pt idx="2950">
                  <c:v>10.775512000000001</c:v>
                </c:pt>
                <c:pt idx="2951">
                  <c:v>10.913482999999999</c:v>
                </c:pt>
                <c:pt idx="2952">
                  <c:v>10.927279</c:v>
                </c:pt>
                <c:pt idx="2953">
                  <c:v>10.941076000000001</c:v>
                </c:pt>
                <c:pt idx="2954">
                  <c:v>10.768611</c:v>
                </c:pt>
                <c:pt idx="2955">
                  <c:v>10.982469</c:v>
                </c:pt>
                <c:pt idx="2956">
                  <c:v>11.099741</c:v>
                </c:pt>
                <c:pt idx="2957">
                  <c:v>10.830698</c:v>
                </c:pt>
                <c:pt idx="2958">
                  <c:v>10.734121999999999</c:v>
                </c:pt>
                <c:pt idx="2959">
                  <c:v>10.471976</c:v>
                </c:pt>
                <c:pt idx="2960">
                  <c:v>10.706526999999999</c:v>
                </c:pt>
                <c:pt idx="2961">
                  <c:v>10.423686999999999</c:v>
                </c:pt>
                <c:pt idx="2962">
                  <c:v>10.568554000000001</c:v>
                </c:pt>
                <c:pt idx="2963">
                  <c:v>10.416788</c:v>
                </c:pt>
                <c:pt idx="2964">
                  <c:v>10.471976</c:v>
                </c:pt>
                <c:pt idx="2965">
                  <c:v>10.037367</c:v>
                </c:pt>
                <c:pt idx="2966">
                  <c:v>10.002874</c:v>
                </c:pt>
                <c:pt idx="2967">
                  <c:v>9.8718050000000002</c:v>
                </c:pt>
                <c:pt idx="2968">
                  <c:v>9.913195</c:v>
                </c:pt>
                <c:pt idx="2969">
                  <c:v>9.3751099999999994</c:v>
                </c:pt>
                <c:pt idx="2970">
                  <c:v>9.7959189999999996</c:v>
                </c:pt>
                <c:pt idx="2971">
                  <c:v>9.4578930000000003</c:v>
                </c:pt>
                <c:pt idx="2972">
                  <c:v>9.0784730000000007</c:v>
                </c:pt>
                <c:pt idx="2973">
                  <c:v>9.3820069999999998</c:v>
                </c:pt>
                <c:pt idx="2974">
                  <c:v>8.9680970000000002</c:v>
                </c:pt>
                <c:pt idx="2975">
                  <c:v>9.4233989999999999</c:v>
                </c:pt>
                <c:pt idx="2976">
                  <c:v>9.3613140000000001</c:v>
                </c:pt>
                <c:pt idx="2977">
                  <c:v>9.2992249999999999</c:v>
                </c:pt>
                <c:pt idx="2978">
                  <c:v>9.4992819999999991</c:v>
                </c:pt>
                <c:pt idx="2979">
                  <c:v>9.6234579999999994</c:v>
                </c:pt>
                <c:pt idx="2980">
                  <c:v>9.9683829999999993</c:v>
                </c:pt>
                <c:pt idx="2981">
                  <c:v>9.9683829999999993</c:v>
                </c:pt>
                <c:pt idx="2982">
                  <c:v>9.9959779999999991</c:v>
                </c:pt>
                <c:pt idx="2983">
                  <c:v>10.120150000000001</c:v>
                </c:pt>
                <c:pt idx="2984">
                  <c:v>10.244325999999999</c:v>
                </c:pt>
                <c:pt idx="2985">
                  <c:v>10.051166</c:v>
                </c:pt>
                <c:pt idx="2986">
                  <c:v>10.023569999999999</c:v>
                </c:pt>
                <c:pt idx="2987">
                  <c:v>10.140848</c:v>
                </c:pt>
                <c:pt idx="2988">
                  <c:v>10.306411000000001</c:v>
                </c:pt>
                <c:pt idx="2989">
                  <c:v>10.127048</c:v>
                </c:pt>
                <c:pt idx="2990">
                  <c:v>10.106354</c:v>
                </c:pt>
                <c:pt idx="2991">
                  <c:v>9.7131369999999997</c:v>
                </c:pt>
                <c:pt idx="2992">
                  <c:v>9.8511089999999992</c:v>
                </c:pt>
                <c:pt idx="2993">
                  <c:v>9.7269349999999992</c:v>
                </c:pt>
                <c:pt idx="2994">
                  <c:v>9.3820069999999998</c:v>
                </c:pt>
                <c:pt idx="2995">
                  <c:v>9.5751659999999994</c:v>
                </c:pt>
                <c:pt idx="2996">
                  <c:v>9.6786429999999992</c:v>
                </c:pt>
                <c:pt idx="2997">
                  <c:v>9.8924979999999998</c:v>
                </c:pt>
                <c:pt idx="2998">
                  <c:v>9.6579479999999993</c:v>
                </c:pt>
                <c:pt idx="2999">
                  <c:v>9.471686</c:v>
                </c:pt>
                <c:pt idx="3000">
                  <c:v>9.6372549999999997</c:v>
                </c:pt>
                <c:pt idx="3001">
                  <c:v>9.6510490000000004</c:v>
                </c:pt>
                <c:pt idx="3002">
                  <c:v>9.7683250000000008</c:v>
                </c:pt>
                <c:pt idx="3003">
                  <c:v>9.3820069999999998</c:v>
                </c:pt>
                <c:pt idx="3004">
                  <c:v>9.8028169999999992</c:v>
                </c:pt>
                <c:pt idx="3005">
                  <c:v>9.7131369999999997</c:v>
                </c:pt>
                <c:pt idx="3006">
                  <c:v>9.7545280000000005</c:v>
                </c:pt>
                <c:pt idx="3007">
                  <c:v>10.161542000000001</c:v>
                </c:pt>
                <c:pt idx="3008">
                  <c:v>10.223628</c:v>
                </c:pt>
                <c:pt idx="3009">
                  <c:v>10.658236</c:v>
                </c:pt>
                <c:pt idx="3010">
                  <c:v>10.816902000000001</c:v>
                </c:pt>
                <c:pt idx="3011">
                  <c:v>10.830698</c:v>
                </c:pt>
                <c:pt idx="3012">
                  <c:v>10.768611</c:v>
                </c:pt>
                <c:pt idx="3013">
                  <c:v>9.071574</c:v>
                </c:pt>
                <c:pt idx="3014">
                  <c:v>9.395804</c:v>
                </c:pt>
                <c:pt idx="3015">
                  <c:v>9.2440370000000005</c:v>
                </c:pt>
                <c:pt idx="3016">
                  <c:v>9.3061229999999995</c:v>
                </c:pt>
                <c:pt idx="3017">
                  <c:v>9.6924419999999998</c:v>
                </c:pt>
                <c:pt idx="3018">
                  <c:v>9.478586</c:v>
                </c:pt>
                <c:pt idx="3019">
                  <c:v>9.4371969999999994</c:v>
                </c:pt>
                <c:pt idx="3020">
                  <c:v>9.4371969999999994</c:v>
                </c:pt>
                <c:pt idx="3021">
                  <c:v>9.2164429999999999</c:v>
                </c:pt>
                <c:pt idx="3022">
                  <c:v>8.9405020000000004</c:v>
                </c:pt>
                <c:pt idx="3023">
                  <c:v>8.8439209999999999</c:v>
                </c:pt>
                <c:pt idx="3024">
                  <c:v>9.0025879999999994</c:v>
                </c:pt>
                <c:pt idx="3025">
                  <c:v>9.0922699999999992</c:v>
                </c:pt>
                <c:pt idx="3026">
                  <c:v>9.0922699999999992</c:v>
                </c:pt>
                <c:pt idx="3027">
                  <c:v>8.8784130000000001</c:v>
                </c:pt>
                <c:pt idx="3028">
                  <c:v>8.8577189999999995</c:v>
                </c:pt>
                <c:pt idx="3029">
                  <c:v>8.8646180000000001</c:v>
                </c:pt>
                <c:pt idx="3030">
                  <c:v>8.8991109999999995</c:v>
                </c:pt>
                <c:pt idx="3031">
                  <c:v>8.9267020000000006</c:v>
                </c:pt>
                <c:pt idx="3032">
                  <c:v>8.7059510000000007</c:v>
                </c:pt>
                <c:pt idx="3033">
                  <c:v>8.7059510000000007</c:v>
                </c:pt>
                <c:pt idx="3034">
                  <c:v>8.4714019999999994</c:v>
                </c:pt>
                <c:pt idx="3035">
                  <c:v>8.4782989999999998</c:v>
                </c:pt>
                <c:pt idx="3036">
                  <c:v>8.1816639999999996</c:v>
                </c:pt>
                <c:pt idx="3037">
                  <c:v>8.0298929999999995</c:v>
                </c:pt>
                <c:pt idx="3038">
                  <c:v>8.3058350000000001</c:v>
                </c:pt>
                <c:pt idx="3039">
                  <c:v>8.2299520000000008</c:v>
                </c:pt>
                <c:pt idx="3040">
                  <c:v>8.4645030000000006</c:v>
                </c:pt>
                <c:pt idx="3041">
                  <c:v>8.4231119999999997</c:v>
                </c:pt>
                <c:pt idx="3042">
                  <c:v>8.3334290000000006</c:v>
                </c:pt>
                <c:pt idx="3043">
                  <c:v>8.4024140000000003</c:v>
                </c:pt>
                <c:pt idx="3044">
                  <c:v>8.5334889999999994</c:v>
                </c:pt>
                <c:pt idx="3045">
                  <c:v>8.5265900000000006</c:v>
                </c:pt>
                <c:pt idx="3046">
                  <c:v>8.5748789999999993</c:v>
                </c:pt>
                <c:pt idx="3047">
                  <c:v>8.4231119999999997</c:v>
                </c:pt>
                <c:pt idx="3048">
                  <c:v>8.3955169999999999</c:v>
                </c:pt>
                <c:pt idx="3049">
                  <c:v>8.2299520000000008</c:v>
                </c:pt>
                <c:pt idx="3050">
                  <c:v>8.264443</c:v>
                </c:pt>
                <c:pt idx="3051">
                  <c:v>8.5058930000000004</c:v>
                </c:pt>
                <c:pt idx="3052">
                  <c:v>8.9267020000000006</c:v>
                </c:pt>
                <c:pt idx="3053">
                  <c:v>8.8784130000000001</c:v>
                </c:pt>
                <c:pt idx="3054">
                  <c:v>9.0025879999999994</c:v>
                </c:pt>
                <c:pt idx="3055">
                  <c:v>8.8922129999999999</c:v>
                </c:pt>
                <c:pt idx="3056">
                  <c:v>8.9267020000000006</c:v>
                </c:pt>
                <c:pt idx="3057">
                  <c:v>9.1267600000000009</c:v>
                </c:pt>
                <c:pt idx="3058">
                  <c:v>9.0370819999999998</c:v>
                </c:pt>
                <c:pt idx="3059">
                  <c:v>8.7542419999999996</c:v>
                </c:pt>
                <c:pt idx="3060">
                  <c:v>8.885313</c:v>
                </c:pt>
                <c:pt idx="3061">
                  <c:v>9.1198619999999995</c:v>
                </c:pt>
                <c:pt idx="3062">
                  <c:v>9.0094879999999993</c:v>
                </c:pt>
                <c:pt idx="3063">
                  <c:v>8.9680970000000002</c:v>
                </c:pt>
                <c:pt idx="3064">
                  <c:v>9.0577760000000005</c:v>
                </c:pt>
                <c:pt idx="3065">
                  <c:v>9.1681550000000005</c:v>
                </c:pt>
                <c:pt idx="3066">
                  <c:v>9.0508760000000006</c:v>
                </c:pt>
                <c:pt idx="3067">
                  <c:v>9.3199210000000008</c:v>
                </c:pt>
                <c:pt idx="3068">
                  <c:v>9.1819509999999998</c:v>
                </c:pt>
                <c:pt idx="3069">
                  <c:v>9.2440370000000005</c:v>
                </c:pt>
                <c:pt idx="3070">
                  <c:v>9.3475160000000006</c:v>
                </c:pt>
                <c:pt idx="3071">
                  <c:v>9.3061229999999995</c:v>
                </c:pt>
                <c:pt idx="3072">
                  <c:v>9.3268179999999994</c:v>
                </c:pt>
                <c:pt idx="3073">
                  <c:v>9.0991680000000006</c:v>
                </c:pt>
                <c:pt idx="3074">
                  <c:v>8.9336020000000005</c:v>
                </c:pt>
                <c:pt idx="3075">
                  <c:v>9.0232840000000003</c:v>
                </c:pt>
                <c:pt idx="3076">
                  <c:v>9.071574</c:v>
                </c:pt>
                <c:pt idx="3077">
                  <c:v>9.0577760000000005</c:v>
                </c:pt>
                <c:pt idx="3078">
                  <c:v>9.0025879999999994</c:v>
                </c:pt>
                <c:pt idx="3079">
                  <c:v>9.3820069999999998</c:v>
                </c:pt>
                <c:pt idx="3080">
                  <c:v>9.2026439999999994</c:v>
                </c:pt>
                <c:pt idx="3081">
                  <c:v>9.5130789999999994</c:v>
                </c:pt>
                <c:pt idx="3082">
                  <c:v>9.4923839999999995</c:v>
                </c:pt>
                <c:pt idx="3083">
                  <c:v>9.5199770000000008</c:v>
                </c:pt>
                <c:pt idx="3084">
                  <c:v>9.5751659999999994</c:v>
                </c:pt>
                <c:pt idx="3085">
                  <c:v>9.5682659999999995</c:v>
                </c:pt>
                <c:pt idx="3086">
                  <c:v>9.5544740000000008</c:v>
                </c:pt>
                <c:pt idx="3087">
                  <c:v>9.2785309999999992</c:v>
                </c:pt>
                <c:pt idx="3088">
                  <c:v>9.4164999999999992</c:v>
                </c:pt>
                <c:pt idx="3089">
                  <c:v>9.6717469999999999</c:v>
                </c:pt>
                <c:pt idx="3090">
                  <c:v>9.7752239999999997</c:v>
                </c:pt>
                <c:pt idx="3091">
                  <c:v>9.9407870000000003</c:v>
                </c:pt>
                <c:pt idx="3092">
                  <c:v>10.361599</c:v>
                </c:pt>
                <c:pt idx="3093">
                  <c:v>10.361599</c:v>
                </c:pt>
                <c:pt idx="3094">
                  <c:v>10.147745</c:v>
                </c:pt>
                <c:pt idx="3095">
                  <c:v>10.340904</c:v>
                </c:pt>
                <c:pt idx="3096">
                  <c:v>10.258120999999999</c:v>
                </c:pt>
                <c:pt idx="3097">
                  <c:v>10.368498000000001</c:v>
                </c:pt>
                <c:pt idx="3098">
                  <c:v>10.375397</c:v>
                </c:pt>
                <c:pt idx="3099">
                  <c:v>10.375397</c:v>
                </c:pt>
                <c:pt idx="3100">
                  <c:v>10.375397</c:v>
                </c:pt>
                <c:pt idx="3101">
                  <c:v>10.444383</c:v>
                </c:pt>
                <c:pt idx="3102">
                  <c:v>10.947976000000001</c:v>
                </c:pt>
                <c:pt idx="3103">
                  <c:v>10.810006</c:v>
                </c:pt>
                <c:pt idx="3104">
                  <c:v>10.823801</c:v>
                </c:pt>
                <c:pt idx="3105">
                  <c:v>10.927279</c:v>
                </c:pt>
                <c:pt idx="3106">
                  <c:v>10.734121999999999</c:v>
                </c:pt>
                <c:pt idx="3107">
                  <c:v>10.561657</c:v>
                </c:pt>
                <c:pt idx="3108">
                  <c:v>10.582352</c:v>
                </c:pt>
                <c:pt idx="3109">
                  <c:v>10.554759000000001</c:v>
                </c:pt>
                <c:pt idx="3110">
                  <c:v>10.623742999999999</c:v>
                </c:pt>
                <c:pt idx="3111">
                  <c:v>11.023859</c:v>
                </c:pt>
                <c:pt idx="3112">
                  <c:v>10.803107000000001</c:v>
                </c:pt>
                <c:pt idx="3113">
                  <c:v>10.968671000000001</c:v>
                </c:pt>
                <c:pt idx="3114">
                  <c:v>10.823801</c:v>
                </c:pt>
                <c:pt idx="3115">
                  <c:v>10.961772</c:v>
                </c:pt>
                <c:pt idx="3116">
                  <c:v>11.168729000000001</c:v>
                </c:pt>
                <c:pt idx="3117">
                  <c:v>11.092843999999999</c:v>
                </c:pt>
                <c:pt idx="3118">
                  <c:v>11.092843999999999</c:v>
                </c:pt>
                <c:pt idx="3119">
                  <c:v>11.092843999999999</c:v>
                </c:pt>
                <c:pt idx="3120">
                  <c:v>11.12044</c:v>
                </c:pt>
                <c:pt idx="3121">
                  <c:v>11.127336</c:v>
                </c:pt>
                <c:pt idx="3122">
                  <c:v>11.148034000000001</c:v>
                </c:pt>
                <c:pt idx="3123">
                  <c:v>11.141133</c:v>
                </c:pt>
                <c:pt idx="3124">
                  <c:v>11.189423</c:v>
                </c:pt>
                <c:pt idx="3125">
                  <c:v>11.175628</c:v>
                </c:pt>
                <c:pt idx="3126">
                  <c:v>11.389481999999999</c:v>
                </c:pt>
                <c:pt idx="3127">
                  <c:v>11.53435</c:v>
                </c:pt>
                <c:pt idx="3128">
                  <c:v>11.54125</c:v>
                </c:pt>
                <c:pt idx="3129">
                  <c:v>11.748203999999999</c:v>
                </c:pt>
                <c:pt idx="3130">
                  <c:v>11.575741000000001</c:v>
                </c:pt>
                <c:pt idx="3131">
                  <c:v>11.568844</c:v>
                </c:pt>
                <c:pt idx="3132">
                  <c:v>11.658523000000001</c:v>
                </c:pt>
                <c:pt idx="3133">
                  <c:v>11.658523000000001</c:v>
                </c:pt>
                <c:pt idx="3134">
                  <c:v>11.686119</c:v>
                </c:pt>
                <c:pt idx="3135">
                  <c:v>12.024145000000001</c:v>
                </c:pt>
                <c:pt idx="3136">
                  <c:v>11.382581999999999</c:v>
                </c:pt>
                <c:pt idx="3137">
                  <c:v>11.693016999999999</c:v>
                </c:pt>
                <c:pt idx="3138">
                  <c:v>11.53435</c:v>
                </c:pt>
                <c:pt idx="3139">
                  <c:v>11.53435</c:v>
                </c:pt>
                <c:pt idx="3140">
                  <c:v>11.47916</c:v>
                </c:pt>
                <c:pt idx="3141">
                  <c:v>10.589252</c:v>
                </c:pt>
                <c:pt idx="3142">
                  <c:v>10.589252</c:v>
                </c:pt>
                <c:pt idx="3143">
                  <c:v>10.906584000000001</c:v>
                </c:pt>
                <c:pt idx="3144">
                  <c:v>11.051455000000001</c:v>
                </c:pt>
                <c:pt idx="3145">
                  <c:v>11.051455000000001</c:v>
                </c:pt>
                <c:pt idx="3146">
                  <c:v>10.968671000000001</c:v>
                </c:pt>
                <c:pt idx="3147">
                  <c:v>11.11354</c:v>
                </c:pt>
                <c:pt idx="3148">
                  <c:v>11.168729000000001</c:v>
                </c:pt>
                <c:pt idx="3149">
                  <c:v>11.106641</c:v>
                </c:pt>
                <c:pt idx="3150">
                  <c:v>10.947976000000001</c:v>
                </c:pt>
                <c:pt idx="3151">
                  <c:v>10.927279</c:v>
                </c:pt>
                <c:pt idx="3152">
                  <c:v>10.575454000000001</c:v>
                </c:pt>
                <c:pt idx="3153">
                  <c:v>10.609947</c:v>
                </c:pt>
                <c:pt idx="3154">
                  <c:v>10.768611</c:v>
                </c:pt>
                <c:pt idx="3155">
                  <c:v>10.678931</c:v>
                </c:pt>
                <c:pt idx="3156">
                  <c:v>10.561657</c:v>
                </c:pt>
                <c:pt idx="3157">
                  <c:v>10.706526999999999</c:v>
                </c:pt>
                <c:pt idx="3158">
                  <c:v>10.527165999999999</c:v>
                </c:pt>
                <c:pt idx="3159">
                  <c:v>10.589252</c:v>
                </c:pt>
                <c:pt idx="3160">
                  <c:v>10.609947</c:v>
                </c:pt>
                <c:pt idx="3161">
                  <c:v>10.685829</c:v>
                </c:pt>
                <c:pt idx="3162">
                  <c:v>10.471976</c:v>
                </c:pt>
                <c:pt idx="3163">
                  <c:v>10.354699999999999</c:v>
                </c:pt>
                <c:pt idx="3164">
                  <c:v>10.313309</c:v>
                </c:pt>
                <c:pt idx="3165">
                  <c:v>10.49957</c:v>
                </c:pt>
                <c:pt idx="3166">
                  <c:v>10.444383</c:v>
                </c:pt>
                <c:pt idx="3167">
                  <c:v>10.513368</c:v>
                </c:pt>
                <c:pt idx="3168">
                  <c:v>10.941076000000001</c:v>
                </c:pt>
                <c:pt idx="3169">
                  <c:v>10.865192</c:v>
                </c:pt>
                <c:pt idx="3170">
                  <c:v>10.865192</c:v>
                </c:pt>
                <c:pt idx="3171">
                  <c:v>11.016959999999999</c:v>
                </c:pt>
                <c:pt idx="3172">
                  <c:v>11.072148</c:v>
                </c:pt>
                <c:pt idx="3173">
                  <c:v>11.106641</c:v>
                </c:pt>
                <c:pt idx="3174">
                  <c:v>11.106641</c:v>
                </c:pt>
                <c:pt idx="3175">
                  <c:v>11.417076</c:v>
                </c:pt>
                <c:pt idx="3176">
                  <c:v>11.520555</c:v>
                </c:pt>
                <c:pt idx="3177">
                  <c:v>11.54125</c:v>
                </c:pt>
                <c:pt idx="3178">
                  <c:v>11.610232999999999</c:v>
                </c:pt>
                <c:pt idx="3179">
                  <c:v>11.748203999999999</c:v>
                </c:pt>
                <c:pt idx="3180">
                  <c:v>11.748203999999999</c:v>
                </c:pt>
                <c:pt idx="3181">
                  <c:v>11.589539</c:v>
                </c:pt>
                <c:pt idx="3182">
                  <c:v>11.899975</c:v>
                </c:pt>
                <c:pt idx="3183">
                  <c:v>11.934464</c:v>
                </c:pt>
                <c:pt idx="3184">
                  <c:v>11.968958000000001</c:v>
                </c:pt>
                <c:pt idx="3185">
                  <c:v>12.175914000000001</c:v>
                </c:pt>
                <c:pt idx="3186">
                  <c:v>12.665711</c:v>
                </c:pt>
                <c:pt idx="3187">
                  <c:v>12.569131</c:v>
                </c:pt>
                <c:pt idx="3188">
                  <c:v>12.596723000000001</c:v>
                </c:pt>
                <c:pt idx="3189">
                  <c:v>12.741593</c:v>
                </c:pt>
                <c:pt idx="3190">
                  <c:v>12.582926</c:v>
                </c:pt>
                <c:pt idx="3191">
                  <c:v>13.341766</c:v>
                </c:pt>
                <c:pt idx="3192">
                  <c:v>13.341766</c:v>
                </c:pt>
                <c:pt idx="3193">
                  <c:v>13.748782</c:v>
                </c:pt>
                <c:pt idx="3194">
                  <c:v>13.693592000000001</c:v>
                </c:pt>
                <c:pt idx="3195">
                  <c:v>13.445244000000001</c:v>
                </c:pt>
                <c:pt idx="3196">
                  <c:v>13.590115000000001</c:v>
                </c:pt>
                <c:pt idx="3197">
                  <c:v>14.155794</c:v>
                </c:pt>
                <c:pt idx="3198">
                  <c:v>13.776375</c:v>
                </c:pt>
                <c:pt idx="3199">
                  <c:v>13.134809000000001</c:v>
                </c:pt>
                <c:pt idx="3200">
                  <c:v>13.790172</c:v>
                </c:pt>
                <c:pt idx="3201">
                  <c:v>13.410755</c:v>
                </c:pt>
                <c:pt idx="3202">
                  <c:v>13.141708</c:v>
                </c:pt>
                <c:pt idx="3203">
                  <c:v>12.948551</c:v>
                </c:pt>
                <c:pt idx="3204">
                  <c:v>13.279677</c:v>
                </c:pt>
                <c:pt idx="3205">
                  <c:v>13.38316</c:v>
                </c:pt>
                <c:pt idx="3206">
                  <c:v>13.396957</c:v>
                </c:pt>
                <c:pt idx="3207">
                  <c:v>13.831559</c:v>
                </c:pt>
                <c:pt idx="3208">
                  <c:v>14.100605</c:v>
                </c:pt>
                <c:pt idx="3209">
                  <c:v>13.969531</c:v>
                </c:pt>
                <c:pt idx="3210">
                  <c:v>14.307558999999999</c:v>
                </c:pt>
                <c:pt idx="3211">
                  <c:v>14.569708</c:v>
                </c:pt>
                <c:pt idx="3212">
                  <c:v>14.845649</c:v>
                </c:pt>
                <c:pt idx="3213">
                  <c:v>14.831849</c:v>
                </c:pt>
                <c:pt idx="3214">
                  <c:v>14.804257</c:v>
                </c:pt>
                <c:pt idx="3215">
                  <c:v>14.507621</c:v>
                </c:pt>
                <c:pt idx="3216">
                  <c:v>14.838749</c:v>
                </c:pt>
                <c:pt idx="3217">
                  <c:v>15.259558999999999</c:v>
                </c:pt>
                <c:pt idx="3218">
                  <c:v>15.107792</c:v>
                </c:pt>
                <c:pt idx="3219">
                  <c:v>14.949127000000001</c:v>
                </c:pt>
                <c:pt idx="3220">
                  <c:v>14.969822000000001</c:v>
                </c:pt>
                <c:pt idx="3221">
                  <c:v>15.445821</c:v>
                </c:pt>
                <c:pt idx="3222">
                  <c:v>15.404429</c:v>
                </c:pt>
                <c:pt idx="3223">
                  <c:v>15.252662000000001</c:v>
                </c:pt>
                <c:pt idx="3224">
                  <c:v>15.438922</c:v>
                </c:pt>
                <c:pt idx="3225">
                  <c:v>14.700777</c:v>
                </c:pt>
                <c:pt idx="3226">
                  <c:v>14.783561000000001</c:v>
                </c:pt>
                <c:pt idx="3227">
                  <c:v>14.438636000000001</c:v>
                </c:pt>
                <c:pt idx="3228">
                  <c:v>14.597301</c:v>
                </c:pt>
                <c:pt idx="3229">
                  <c:v>15.211268</c:v>
                </c:pt>
                <c:pt idx="3230">
                  <c:v>14.983615</c:v>
                </c:pt>
                <c:pt idx="3231">
                  <c:v>15.004313</c:v>
                </c:pt>
                <c:pt idx="3232">
                  <c:v>15.197473</c:v>
                </c:pt>
                <c:pt idx="3233">
                  <c:v>14.790459</c:v>
                </c:pt>
                <c:pt idx="3234">
                  <c:v>14.624896</c:v>
                </c:pt>
                <c:pt idx="3235">
                  <c:v>14.769761000000001</c:v>
                </c:pt>
                <c:pt idx="3236">
                  <c:v>14.417937999999999</c:v>
                </c:pt>
                <c:pt idx="3237">
                  <c:v>14.286866</c:v>
                </c:pt>
                <c:pt idx="3238">
                  <c:v>14.059218</c:v>
                </c:pt>
                <c:pt idx="3239">
                  <c:v>14.590400000000001</c:v>
                </c:pt>
                <c:pt idx="3240">
                  <c:v>14.680083</c:v>
                </c:pt>
                <c:pt idx="3241">
                  <c:v>14.162689</c:v>
                </c:pt>
                <c:pt idx="3242">
                  <c:v>14.762865</c:v>
                </c:pt>
                <c:pt idx="3243">
                  <c:v>15.038805999999999</c:v>
                </c:pt>
                <c:pt idx="3244">
                  <c:v>14.956023</c:v>
                </c:pt>
                <c:pt idx="3245">
                  <c:v>14.624896</c:v>
                </c:pt>
                <c:pt idx="3246">
                  <c:v>14.224781</c:v>
                </c:pt>
                <c:pt idx="3247">
                  <c:v>14.507621</c:v>
                </c:pt>
                <c:pt idx="3248">
                  <c:v>15.038805999999999</c:v>
                </c:pt>
                <c:pt idx="3249">
                  <c:v>15.314748</c:v>
                </c:pt>
                <c:pt idx="3250">
                  <c:v>15.425126000000001</c:v>
                </c:pt>
                <c:pt idx="3251">
                  <c:v>15.507904999999999</c:v>
                </c:pt>
                <c:pt idx="3252">
                  <c:v>15.452716000000001</c:v>
                </c:pt>
                <c:pt idx="3253">
                  <c:v>14.990516</c:v>
                </c:pt>
                <c:pt idx="3254">
                  <c:v>15.611383</c:v>
                </c:pt>
                <c:pt idx="3255">
                  <c:v>15.666574000000001</c:v>
                </c:pt>
                <c:pt idx="3256">
                  <c:v>15.845934</c:v>
                </c:pt>
                <c:pt idx="3257">
                  <c:v>15.59069</c:v>
                </c:pt>
                <c:pt idx="3258">
                  <c:v>15.487214</c:v>
                </c:pt>
                <c:pt idx="3259">
                  <c:v>15.363037</c:v>
                </c:pt>
                <c:pt idx="3260">
                  <c:v>15.625184000000001</c:v>
                </c:pt>
                <c:pt idx="3261">
                  <c:v>15.804543000000001</c:v>
                </c:pt>
                <c:pt idx="3262">
                  <c:v>17.094570000000001</c:v>
                </c:pt>
                <c:pt idx="3263">
                  <c:v>17.763725000000001</c:v>
                </c:pt>
                <c:pt idx="3264">
                  <c:v>17.549873000000002</c:v>
                </c:pt>
                <c:pt idx="3265">
                  <c:v>18.101751</c:v>
                </c:pt>
                <c:pt idx="3266">
                  <c:v>18.481176000000001</c:v>
                </c:pt>
                <c:pt idx="3267">
                  <c:v>18.895085999999999</c:v>
                </c:pt>
                <c:pt idx="3268">
                  <c:v>17.901699000000001</c:v>
                </c:pt>
                <c:pt idx="3269">
                  <c:v>17.694738000000001</c:v>
                </c:pt>
                <c:pt idx="3270">
                  <c:v>17.280830000000002</c:v>
                </c:pt>
                <c:pt idx="3271">
                  <c:v>17.080373999999999</c:v>
                </c:pt>
                <c:pt idx="3272">
                  <c:v>16.084997000000001</c:v>
                </c:pt>
                <c:pt idx="3273">
                  <c:v>13.879963</c:v>
                </c:pt>
                <c:pt idx="3274">
                  <c:v>13.686415999999999</c:v>
                </c:pt>
                <c:pt idx="3275">
                  <c:v>11.688755</c:v>
                </c:pt>
                <c:pt idx="3276">
                  <c:v>13.3408</c:v>
                </c:pt>
                <c:pt idx="3277">
                  <c:v>13.119607</c:v>
                </c:pt>
                <c:pt idx="3278">
                  <c:v>11.17033</c:v>
                </c:pt>
                <c:pt idx="3279">
                  <c:v>12.117317999999999</c:v>
                </c:pt>
                <c:pt idx="3280">
                  <c:v>11.467559</c:v>
                </c:pt>
                <c:pt idx="3281">
                  <c:v>11.287838000000001</c:v>
                </c:pt>
                <c:pt idx="3282">
                  <c:v>10.893834</c:v>
                </c:pt>
                <c:pt idx="3283">
                  <c:v>10.541304999999999</c:v>
                </c:pt>
                <c:pt idx="3284">
                  <c:v>10.651903000000001</c:v>
                </c:pt>
                <c:pt idx="3285">
                  <c:v>10.686465999999999</c:v>
                </c:pt>
                <c:pt idx="3286">
                  <c:v>10.486008</c:v>
                </c:pt>
                <c:pt idx="3287">
                  <c:v>10.437621999999999</c:v>
                </c:pt>
                <c:pt idx="3288">
                  <c:v>10.347761999999999</c:v>
                </c:pt>
                <c:pt idx="3289">
                  <c:v>10.022881999999999</c:v>
                </c:pt>
                <c:pt idx="3290">
                  <c:v>10.658816</c:v>
                </c:pt>
                <c:pt idx="3291">
                  <c:v>11.204889</c:v>
                </c:pt>
                <c:pt idx="3292">
                  <c:v>10.437621999999999</c:v>
                </c:pt>
                <c:pt idx="3293">
                  <c:v>10.444533</c:v>
                </c:pt>
                <c:pt idx="3294">
                  <c:v>10.852363</c:v>
                </c:pt>
                <c:pt idx="3295">
                  <c:v>11.08738</c:v>
                </c:pt>
                <c:pt idx="3296">
                  <c:v>11.439909</c:v>
                </c:pt>
                <c:pt idx="3297">
                  <c:v>11.47447</c:v>
                </c:pt>
                <c:pt idx="3298">
                  <c:v>11.882299</c:v>
                </c:pt>
                <c:pt idx="3299">
                  <c:v>12.075842</c:v>
                </c:pt>
                <c:pt idx="3300">
                  <c:v>12.096581</c:v>
                </c:pt>
                <c:pt idx="3301">
                  <c:v>12.172617000000001</c:v>
                </c:pt>
                <c:pt idx="3302">
                  <c:v>12.345426</c:v>
                </c:pt>
                <c:pt idx="3303">
                  <c:v>12.400725</c:v>
                </c:pt>
                <c:pt idx="3304">
                  <c:v>12.269389</c:v>
                </c:pt>
                <c:pt idx="3305">
                  <c:v>12.034369999999999</c:v>
                </c:pt>
                <c:pt idx="3306">
                  <c:v>12.407636</c:v>
                </c:pt>
                <c:pt idx="3307">
                  <c:v>12.518235000000001</c:v>
                </c:pt>
                <c:pt idx="3308">
                  <c:v>12.359249999999999</c:v>
                </c:pt>
                <c:pt idx="3309">
                  <c:v>12.642655</c:v>
                </c:pt>
                <c:pt idx="3310">
                  <c:v>12.476756999999999</c:v>
                </c:pt>
                <c:pt idx="3311">
                  <c:v>12.71869</c:v>
                </c:pt>
                <c:pt idx="3312">
                  <c:v>13.33389</c:v>
                </c:pt>
                <c:pt idx="3313">
                  <c:v>13.313152000000001</c:v>
                </c:pt>
                <c:pt idx="3314">
                  <c:v>13.589643000000001</c:v>
                </c:pt>
                <c:pt idx="3315">
                  <c:v>13.797014000000001</c:v>
                </c:pt>
                <c:pt idx="3316">
                  <c:v>13.416835000000001</c:v>
                </c:pt>
                <c:pt idx="3317">
                  <c:v>13.665677000000001</c:v>
                </c:pt>
                <c:pt idx="3318">
                  <c:v>13.748628999999999</c:v>
                </c:pt>
                <c:pt idx="3319">
                  <c:v>13.631118000000001</c:v>
                </c:pt>
                <c:pt idx="3320">
                  <c:v>13.831574</c:v>
                </c:pt>
                <c:pt idx="3321">
                  <c:v>14.108067999999999</c:v>
                </c:pt>
                <c:pt idx="3322">
                  <c:v>14.591934</c:v>
                </c:pt>
                <c:pt idx="3323">
                  <c:v>14.543549000000001</c:v>
                </c:pt>
                <c:pt idx="3324">
                  <c:v>14.315438</c:v>
                </c:pt>
                <c:pt idx="3325">
                  <c:v>13.921436999999999</c:v>
                </c:pt>
                <c:pt idx="3326">
                  <c:v>14.059685</c:v>
                </c:pt>
                <c:pt idx="3327">
                  <c:v>13.541262</c:v>
                </c:pt>
                <c:pt idx="3328">
                  <c:v>13.852314</c:v>
                </c:pt>
                <c:pt idx="3329">
                  <c:v>13.845382000000001</c:v>
                </c:pt>
                <c:pt idx="3330">
                  <c:v>13.200929</c:v>
                </c:pt>
                <c:pt idx="3331">
                  <c:v>13.131632</c:v>
                </c:pt>
                <c:pt idx="3332">
                  <c:v>12.79208</c:v>
                </c:pt>
                <c:pt idx="3333">
                  <c:v>12.722784000000001</c:v>
                </c:pt>
                <c:pt idx="3334">
                  <c:v>12.279287999999999</c:v>
                </c:pt>
                <c:pt idx="3335">
                  <c:v>12.715856</c:v>
                </c:pt>
                <c:pt idx="3336">
                  <c:v>12.43867</c:v>
                </c:pt>
                <c:pt idx="3337">
                  <c:v>12.681206</c:v>
                </c:pt>
                <c:pt idx="3338">
                  <c:v>12.965320999999999</c:v>
                </c:pt>
                <c:pt idx="3339">
                  <c:v>12.715856</c:v>
                </c:pt>
                <c:pt idx="3340">
                  <c:v>13.374169</c:v>
                </c:pt>
                <c:pt idx="3341">
                  <c:v>13.027687</c:v>
                </c:pt>
                <c:pt idx="3342">
                  <c:v>13.346451</c:v>
                </c:pt>
                <c:pt idx="3343">
                  <c:v>13.16628</c:v>
                </c:pt>
                <c:pt idx="3344">
                  <c:v>12.923741</c:v>
                </c:pt>
                <c:pt idx="3345">
                  <c:v>12.993039</c:v>
                </c:pt>
                <c:pt idx="3346">
                  <c:v>13.15935</c:v>
                </c:pt>
                <c:pt idx="3347">
                  <c:v>13.346451</c:v>
                </c:pt>
                <c:pt idx="3348">
                  <c:v>12.819799</c:v>
                </c:pt>
                <c:pt idx="3349">
                  <c:v>13.131632</c:v>
                </c:pt>
                <c:pt idx="3350">
                  <c:v>12.965320999999999</c:v>
                </c:pt>
                <c:pt idx="3351">
                  <c:v>13.020759999999999</c:v>
                </c:pt>
                <c:pt idx="3352">
                  <c:v>13.443466000000001</c:v>
                </c:pt>
                <c:pt idx="3353">
                  <c:v>14.032481000000001</c:v>
                </c:pt>
                <c:pt idx="3354">
                  <c:v>13.845382000000001</c:v>
                </c:pt>
                <c:pt idx="3355">
                  <c:v>13.769156000000001</c:v>
                </c:pt>
                <c:pt idx="3356">
                  <c:v>13.956258999999999</c:v>
                </c:pt>
                <c:pt idx="3357">
                  <c:v>13.859241000000001</c:v>
                </c:pt>
                <c:pt idx="3358">
                  <c:v>13.914680000000001</c:v>
                </c:pt>
                <c:pt idx="3359">
                  <c:v>13.990904</c:v>
                </c:pt>
                <c:pt idx="3360">
                  <c:v>14.870969000000001</c:v>
                </c:pt>
                <c:pt idx="3361">
                  <c:v>14.614572000000001</c:v>
                </c:pt>
                <c:pt idx="3362">
                  <c:v>14.552204</c:v>
                </c:pt>
                <c:pt idx="3363">
                  <c:v>15.813395</c:v>
                </c:pt>
                <c:pt idx="3364">
                  <c:v>16.485571</c:v>
                </c:pt>
                <c:pt idx="3365">
                  <c:v>16.644950999999999</c:v>
                </c:pt>
                <c:pt idx="3366">
                  <c:v>16.603373000000001</c:v>
                </c:pt>
                <c:pt idx="3367">
                  <c:v>18.432793</c:v>
                </c:pt>
                <c:pt idx="3368">
                  <c:v>18.585242999999998</c:v>
                </c:pt>
                <c:pt idx="3369">
                  <c:v>18.051663999999999</c:v>
                </c:pt>
                <c:pt idx="3370">
                  <c:v>17.525010999999999</c:v>
                </c:pt>
                <c:pt idx="3371">
                  <c:v>17.857634999999998</c:v>
                </c:pt>
                <c:pt idx="3372">
                  <c:v>18.522879</c:v>
                </c:pt>
                <c:pt idx="3373">
                  <c:v>18.328848000000001</c:v>
                </c:pt>
                <c:pt idx="3374">
                  <c:v>17.809128000000001</c:v>
                </c:pt>
                <c:pt idx="3375">
                  <c:v>17.961577999999999</c:v>
                </c:pt>
                <c:pt idx="3376">
                  <c:v>18.384284999999998</c:v>
                </c:pt>
                <c:pt idx="3377">
                  <c:v>18.155607</c:v>
                </c:pt>
                <c:pt idx="3378">
                  <c:v>17.795262999999998</c:v>
                </c:pt>
                <c:pt idx="3379">
                  <c:v>18.238764</c:v>
                </c:pt>
                <c:pt idx="3380">
                  <c:v>19.125753</c:v>
                </c:pt>
                <c:pt idx="3381">
                  <c:v>18.308057999999999</c:v>
                </c:pt>
                <c:pt idx="3382">
                  <c:v>19.402937000000001</c:v>
                </c:pt>
                <c:pt idx="3383">
                  <c:v>19.139610000000001</c:v>
                </c:pt>
                <c:pt idx="3384">
                  <c:v>18.931725</c:v>
                </c:pt>
                <c:pt idx="3385">
                  <c:v>19.513812999999999</c:v>
                </c:pt>
                <c:pt idx="3386">
                  <c:v>18.841642</c:v>
                </c:pt>
                <c:pt idx="3387">
                  <c:v>18.224903000000001</c:v>
                </c:pt>
                <c:pt idx="3388">
                  <c:v>17.566590999999999</c:v>
                </c:pt>
                <c:pt idx="3389">
                  <c:v>17.642817999999998</c:v>
                </c:pt>
                <c:pt idx="3390">
                  <c:v>17.552731000000001</c:v>
                </c:pt>
                <c:pt idx="3391">
                  <c:v>16.797401000000001</c:v>
                </c:pt>
                <c:pt idx="3392">
                  <c:v>17.393349000000001</c:v>
                </c:pt>
                <c:pt idx="3393">
                  <c:v>17.878423999999999</c:v>
                </c:pt>
                <c:pt idx="3394">
                  <c:v>18.017015000000001</c:v>
                </c:pt>
                <c:pt idx="3395">
                  <c:v>17.441858</c:v>
                </c:pt>
                <c:pt idx="3396">
                  <c:v>17.497515</c:v>
                </c:pt>
                <c:pt idx="3397">
                  <c:v>16.954848999999999</c:v>
                </c:pt>
                <c:pt idx="3398">
                  <c:v>16.871362999999999</c:v>
                </c:pt>
                <c:pt idx="3399">
                  <c:v>17.761890000000001</c:v>
                </c:pt>
                <c:pt idx="3400">
                  <c:v>17.657532</c:v>
                </c:pt>
                <c:pt idx="3401">
                  <c:v>17.511431000000002</c:v>
                </c:pt>
                <c:pt idx="3402">
                  <c:v>17.713187999999999</c:v>
                </c:pt>
                <c:pt idx="3403">
                  <c:v>18.047138</c:v>
                </c:pt>
                <c:pt idx="3404">
                  <c:v>17.629707</c:v>
                </c:pt>
                <c:pt idx="3405">
                  <c:v>17.782762999999999</c:v>
                </c:pt>
                <c:pt idx="3406">
                  <c:v>17.107907999999998</c:v>
                </c:pt>
                <c:pt idx="3407">
                  <c:v>17.233139000000001</c:v>
                </c:pt>
                <c:pt idx="3408">
                  <c:v>16.307825000000001</c:v>
                </c:pt>
                <c:pt idx="3409">
                  <c:v>16.203465999999999</c:v>
                </c:pt>
                <c:pt idx="3410">
                  <c:v>16.210421</c:v>
                </c:pt>
                <c:pt idx="3411">
                  <c:v>16.252168999999999</c:v>
                </c:pt>
                <c:pt idx="3412">
                  <c:v>16.036489</c:v>
                </c:pt>
                <c:pt idx="3413">
                  <c:v>15.911261</c:v>
                </c:pt>
                <c:pt idx="3414">
                  <c:v>15.305975999999999</c:v>
                </c:pt>
                <c:pt idx="3415">
                  <c:v>15.479908</c:v>
                </c:pt>
                <c:pt idx="3416">
                  <c:v>14.951159000000001</c:v>
                </c:pt>
                <c:pt idx="3417">
                  <c:v>14.992901</c:v>
                </c:pt>
                <c:pt idx="3418">
                  <c:v>15.602133</c:v>
                </c:pt>
                <c:pt idx="3419">
                  <c:v>15.594936000000001</c:v>
                </c:pt>
                <c:pt idx="3420">
                  <c:v>16.321788999999999</c:v>
                </c:pt>
                <c:pt idx="3421">
                  <c:v>17.314917000000001</c:v>
                </c:pt>
                <c:pt idx="3422">
                  <c:v>17.739511</c:v>
                </c:pt>
                <c:pt idx="3423">
                  <c:v>17.78989</c:v>
                </c:pt>
                <c:pt idx="3424">
                  <c:v>18.070553</c:v>
                </c:pt>
                <c:pt idx="3425">
                  <c:v>17.962605</c:v>
                </c:pt>
                <c:pt idx="3426">
                  <c:v>18.336825999999999</c:v>
                </c:pt>
                <c:pt idx="3427">
                  <c:v>18.178502999999999</c:v>
                </c:pt>
                <c:pt idx="3428">
                  <c:v>17.984193999999999</c:v>
                </c:pt>
                <c:pt idx="3429">
                  <c:v>17.88344</c:v>
                </c:pt>
                <c:pt idx="3430">
                  <c:v>17.869046999999998</c:v>
                </c:pt>
                <c:pt idx="3431">
                  <c:v>17.861851000000001</c:v>
                </c:pt>
                <c:pt idx="3432">
                  <c:v>18.106535000000001</c:v>
                </c:pt>
                <c:pt idx="3433">
                  <c:v>18.279253000000001</c:v>
                </c:pt>
                <c:pt idx="3434">
                  <c:v>18.372807999999999</c:v>
                </c:pt>
                <c:pt idx="3435">
                  <c:v>18.084944</c:v>
                </c:pt>
                <c:pt idx="3436">
                  <c:v>18.300841999999999</c:v>
                </c:pt>
                <c:pt idx="3437">
                  <c:v>18.380006999999999</c:v>
                </c:pt>
                <c:pt idx="3438">
                  <c:v>17.825870999999999</c:v>
                </c:pt>
                <c:pt idx="3439">
                  <c:v>18.257663999999998</c:v>
                </c:pt>
                <c:pt idx="3440">
                  <c:v>18.437580000000001</c:v>
                </c:pt>
                <c:pt idx="3441">
                  <c:v>18.408791999999998</c:v>
                </c:pt>
                <c:pt idx="3442">
                  <c:v>18.567115999999999</c:v>
                </c:pt>
                <c:pt idx="3443">
                  <c:v>18.732637</c:v>
                </c:pt>
                <c:pt idx="3444">
                  <c:v>18.768619999999999</c:v>
                </c:pt>
                <c:pt idx="3445">
                  <c:v>18.344023</c:v>
                </c:pt>
                <c:pt idx="3446">
                  <c:v>18.056159999999998</c:v>
                </c:pt>
                <c:pt idx="3447">
                  <c:v>18.084944</c:v>
                </c:pt>
                <c:pt idx="3448">
                  <c:v>17.876244</c:v>
                </c:pt>
                <c:pt idx="3449">
                  <c:v>18.509544000000002</c:v>
                </c:pt>
                <c:pt idx="3450">
                  <c:v>18.747029999999999</c:v>
                </c:pt>
                <c:pt idx="3451">
                  <c:v>19.394715999999999</c:v>
                </c:pt>
                <c:pt idx="3452">
                  <c:v>19.315556999999998</c:v>
                </c:pt>
                <c:pt idx="3453">
                  <c:v>19.257984</c:v>
                </c:pt>
                <c:pt idx="3454">
                  <c:v>19.704170000000001</c:v>
                </c:pt>
                <c:pt idx="3455">
                  <c:v>19.459488</c:v>
                </c:pt>
                <c:pt idx="3456">
                  <c:v>19.718563</c:v>
                </c:pt>
                <c:pt idx="3457">
                  <c:v>19.524258</c:v>
                </c:pt>
                <c:pt idx="3458">
                  <c:v>19.214808000000001</c:v>
                </c:pt>
                <c:pt idx="3459">
                  <c:v>19.128444999999999</c:v>
                </c:pt>
                <c:pt idx="3460">
                  <c:v>19.488275999999999</c:v>
                </c:pt>
                <c:pt idx="3461">
                  <c:v>19.473880999999999</c:v>
                </c:pt>
                <c:pt idx="3462">
                  <c:v>19.214808000000001</c:v>
                </c:pt>
                <c:pt idx="3463">
                  <c:v>19.257984</c:v>
                </c:pt>
                <c:pt idx="3464">
                  <c:v>19.265181999999999</c:v>
                </c:pt>
                <c:pt idx="3465">
                  <c:v>19.193218000000002</c:v>
                </c:pt>
                <c:pt idx="3466">
                  <c:v>19.970448000000001</c:v>
                </c:pt>
                <c:pt idx="3467">
                  <c:v>19.790531000000001</c:v>
                </c:pt>
                <c:pt idx="3468">
                  <c:v>20.222321999999998</c:v>
                </c:pt>
                <c:pt idx="3469">
                  <c:v>20.287089999999999</c:v>
                </c:pt>
                <c:pt idx="3470">
                  <c:v>20.330271</c:v>
                </c:pt>
                <c:pt idx="3471">
                  <c:v>20.682901000000001</c:v>
                </c:pt>
                <c:pt idx="3472">
                  <c:v>21.013945</c:v>
                </c:pt>
                <c:pt idx="3473">
                  <c:v>20.848423</c:v>
                </c:pt>
                <c:pt idx="3474">
                  <c:v>20.553363999999998</c:v>
                </c:pt>
                <c:pt idx="3475">
                  <c:v>19.430702</c:v>
                </c:pt>
                <c:pt idx="3476">
                  <c:v>19.675383</c:v>
                </c:pt>
                <c:pt idx="3477">
                  <c:v>20.603740999999999</c:v>
                </c:pt>
                <c:pt idx="3478">
                  <c:v>19.675383</c:v>
                </c:pt>
                <c:pt idx="3479">
                  <c:v>20.193536999999999</c:v>
                </c:pt>
                <c:pt idx="3480">
                  <c:v>20.193536999999999</c:v>
                </c:pt>
                <c:pt idx="3481">
                  <c:v>20.150355999999999</c:v>
                </c:pt>
                <c:pt idx="3482">
                  <c:v>20.359062000000002</c:v>
                </c:pt>
                <c:pt idx="3483">
                  <c:v>19.819315</c:v>
                </c:pt>
                <c:pt idx="3484">
                  <c:v>20.488593999999999</c:v>
                </c:pt>
                <c:pt idx="3485">
                  <c:v>20.711689</c:v>
                </c:pt>
                <c:pt idx="3486">
                  <c:v>21.049927</c:v>
                </c:pt>
                <c:pt idx="3487">
                  <c:v>20.985157000000001</c:v>
                </c:pt>
                <c:pt idx="3488">
                  <c:v>20.711689</c:v>
                </c:pt>
                <c:pt idx="3489">
                  <c:v>20.150355999999999</c:v>
                </c:pt>
                <c:pt idx="3490">
                  <c:v>18.588705000000001</c:v>
                </c:pt>
                <c:pt idx="3491">
                  <c:v>18.660668999999999</c:v>
                </c:pt>
                <c:pt idx="3492">
                  <c:v>19.229196999999999</c:v>
                </c:pt>
                <c:pt idx="3493">
                  <c:v>19.250789999999999</c:v>
                </c:pt>
                <c:pt idx="3494">
                  <c:v>19.862494999999999</c:v>
                </c:pt>
                <c:pt idx="3495">
                  <c:v>19.747350999999998</c:v>
                </c:pt>
                <c:pt idx="3496">
                  <c:v>19.920067</c:v>
                </c:pt>
                <c:pt idx="3497">
                  <c:v>19.862494999999999</c:v>
                </c:pt>
                <c:pt idx="3498">
                  <c:v>20.006426000000001</c:v>
                </c:pt>
                <c:pt idx="3499">
                  <c:v>19.624376000000002</c:v>
                </c:pt>
                <c:pt idx="3500">
                  <c:v>19.710798</c:v>
                </c:pt>
                <c:pt idx="3501">
                  <c:v>19.523558000000001</c:v>
                </c:pt>
                <c:pt idx="3502">
                  <c:v>19.249894999999999</c:v>
                </c:pt>
                <c:pt idx="3503">
                  <c:v>19.336310999999998</c:v>
                </c:pt>
                <c:pt idx="3504">
                  <c:v>19.278701999999999</c:v>
                </c:pt>
                <c:pt idx="3505">
                  <c:v>18.976234000000002</c:v>
                </c:pt>
                <c:pt idx="3506">
                  <c:v>19.710798</c:v>
                </c:pt>
                <c:pt idx="3507">
                  <c:v>19.321912999999999</c:v>
                </c:pt>
                <c:pt idx="3508">
                  <c:v>19.213884</c:v>
                </c:pt>
                <c:pt idx="3509">
                  <c:v>18.652161</c:v>
                </c:pt>
                <c:pt idx="3510">
                  <c:v>18.724176</c:v>
                </c:pt>
                <c:pt idx="3511">
                  <c:v>18.637756</c:v>
                </c:pt>
                <c:pt idx="3512">
                  <c:v>18.198463</c:v>
                </c:pt>
                <c:pt idx="3513">
                  <c:v>17.773565000000001</c:v>
                </c:pt>
                <c:pt idx="3514">
                  <c:v>18.378499999999999</c:v>
                </c:pt>
                <c:pt idx="3515">
                  <c:v>19.077057</c:v>
                </c:pt>
                <c:pt idx="3516">
                  <c:v>19.004766</c:v>
                </c:pt>
                <c:pt idx="3517">
                  <c:v>18.679466000000001</c:v>
                </c:pt>
                <c:pt idx="3518">
                  <c:v>18.860188000000001</c:v>
                </c:pt>
                <c:pt idx="3519">
                  <c:v>18.968622</c:v>
                </c:pt>
                <c:pt idx="3520">
                  <c:v>19.373438</c:v>
                </c:pt>
                <c:pt idx="3521">
                  <c:v>19.156573999999999</c:v>
                </c:pt>
                <c:pt idx="3522">
                  <c:v>18.903561</c:v>
                </c:pt>
                <c:pt idx="3523">
                  <c:v>18.469830000000002</c:v>
                </c:pt>
                <c:pt idx="3524">
                  <c:v>18.787897000000001</c:v>
                </c:pt>
                <c:pt idx="3525">
                  <c:v>18.939705</c:v>
                </c:pt>
                <c:pt idx="3526">
                  <c:v>18.693926000000001</c:v>
                </c:pt>
                <c:pt idx="3527">
                  <c:v>18.997537999999999</c:v>
                </c:pt>
                <c:pt idx="3528">
                  <c:v>19.344522000000001</c:v>
                </c:pt>
                <c:pt idx="3529">
                  <c:v>19.265003</c:v>
                </c:pt>
                <c:pt idx="3530">
                  <c:v>19.633679999999998</c:v>
                </c:pt>
                <c:pt idx="3531">
                  <c:v>19.409582</c:v>
                </c:pt>
                <c:pt idx="3532">
                  <c:v>19.648136000000001</c:v>
                </c:pt>
                <c:pt idx="3533">
                  <c:v>19.561389999999999</c:v>
                </c:pt>
                <c:pt idx="3534">
                  <c:v>19.597536000000002</c:v>
                </c:pt>
                <c:pt idx="3535">
                  <c:v>19.843316999999999</c:v>
                </c:pt>
                <c:pt idx="3536">
                  <c:v>19.893919</c:v>
                </c:pt>
                <c:pt idx="3537">
                  <c:v>20.443315999999999</c:v>
                </c:pt>
                <c:pt idx="3538">
                  <c:v>20.421628999999999</c:v>
                </c:pt>
                <c:pt idx="3539">
                  <c:v>19.886690000000002</c:v>
                </c:pt>
                <c:pt idx="3540">
                  <c:v>20.002355999999999</c:v>
                </c:pt>
                <c:pt idx="3541">
                  <c:v>19.684280000000001</c:v>
                </c:pt>
                <c:pt idx="3542">
                  <c:v>19.814402000000001</c:v>
                </c:pt>
                <c:pt idx="3543">
                  <c:v>19.705969</c:v>
                </c:pt>
                <c:pt idx="3544">
                  <c:v>19.387899000000001</c:v>
                </c:pt>
                <c:pt idx="3545">
                  <c:v>19.648136000000001</c:v>
                </c:pt>
                <c:pt idx="3546">
                  <c:v>19.799942000000001</c:v>
                </c:pt>
                <c:pt idx="3547">
                  <c:v>19.807172999999999</c:v>
                </c:pt>
                <c:pt idx="3548">
                  <c:v>19.987898000000001</c:v>
                </c:pt>
                <c:pt idx="3549">
                  <c:v>20.291509999999999</c:v>
                </c:pt>
                <c:pt idx="3550">
                  <c:v>20.530062000000001</c:v>
                </c:pt>
                <c:pt idx="3551">
                  <c:v>20.624039</c:v>
                </c:pt>
                <c:pt idx="3552">
                  <c:v>20.371029</c:v>
                </c:pt>
                <c:pt idx="3553">
                  <c:v>20.118019</c:v>
                </c:pt>
                <c:pt idx="3554">
                  <c:v>20.009585999999999</c:v>
                </c:pt>
                <c:pt idx="3555">
                  <c:v>19.886690000000002</c:v>
                </c:pt>
                <c:pt idx="3556">
                  <c:v>19.836092000000001</c:v>
                </c:pt>
                <c:pt idx="3557">
                  <c:v>19.872233999999999</c:v>
                </c:pt>
                <c:pt idx="3558">
                  <c:v>19.893919</c:v>
                </c:pt>
                <c:pt idx="3559">
                  <c:v>19.771028999999999</c:v>
                </c:pt>
                <c:pt idx="3560">
                  <c:v>19.438500999999999</c:v>
                </c:pt>
                <c:pt idx="3561">
                  <c:v>18.896332000000001</c:v>
                </c:pt>
                <c:pt idx="3562">
                  <c:v>19.069824000000001</c:v>
                </c:pt>
                <c:pt idx="3563">
                  <c:v>18.968622</c:v>
                </c:pt>
                <c:pt idx="3564">
                  <c:v>18.852958999999998</c:v>
                </c:pt>
                <c:pt idx="3565">
                  <c:v>18.975850999999999</c:v>
                </c:pt>
                <c:pt idx="3566">
                  <c:v>19.171032</c:v>
                </c:pt>
                <c:pt idx="3567">
                  <c:v>18.469830000000002</c:v>
                </c:pt>
                <c:pt idx="3568">
                  <c:v>18.708383999999999</c:v>
                </c:pt>
                <c:pt idx="3569">
                  <c:v>18.505972</c:v>
                </c:pt>
                <c:pt idx="3570">
                  <c:v>19.048141000000001</c:v>
                </c:pt>
                <c:pt idx="3571">
                  <c:v>18.997537999999999</c:v>
                </c:pt>
                <c:pt idx="3572">
                  <c:v>18.542116</c:v>
                </c:pt>
                <c:pt idx="3573">
                  <c:v>18.789829000000001</c:v>
                </c:pt>
                <c:pt idx="3574">
                  <c:v>18.155971999999998</c:v>
                </c:pt>
                <c:pt idx="3575">
                  <c:v>17.653261000000001</c:v>
                </c:pt>
                <c:pt idx="3576">
                  <c:v>17.420116</c:v>
                </c:pt>
                <c:pt idx="3577">
                  <c:v>17.507546999999999</c:v>
                </c:pt>
                <c:pt idx="3578">
                  <c:v>17.500260999999998</c:v>
                </c:pt>
                <c:pt idx="3579">
                  <c:v>18.542116</c:v>
                </c:pt>
                <c:pt idx="3580">
                  <c:v>18.374542000000002</c:v>
                </c:pt>
                <c:pt idx="3581">
                  <c:v>17.689688</c:v>
                </c:pt>
                <c:pt idx="3582">
                  <c:v>17.456547</c:v>
                </c:pt>
                <c:pt idx="3583">
                  <c:v>17.733404</c:v>
                </c:pt>
                <c:pt idx="3584">
                  <c:v>17.915545999999999</c:v>
                </c:pt>
                <c:pt idx="3585">
                  <c:v>18.578544999999998</c:v>
                </c:pt>
                <c:pt idx="3586">
                  <c:v>18.578544999999998</c:v>
                </c:pt>
                <c:pt idx="3587">
                  <c:v>18.432827</c:v>
                </c:pt>
                <c:pt idx="3588">
                  <c:v>18.651399999999999</c:v>
                </c:pt>
                <c:pt idx="3589">
                  <c:v>19.132259000000001</c:v>
                </c:pt>
                <c:pt idx="3590">
                  <c:v>19.226973999999998</c:v>
                </c:pt>
                <c:pt idx="3591">
                  <c:v>19.321686</c:v>
                </c:pt>
                <c:pt idx="3592">
                  <c:v>19.620398999999999</c:v>
                </c:pt>
                <c:pt idx="3593">
                  <c:v>19.744257000000001</c:v>
                </c:pt>
                <c:pt idx="3594">
                  <c:v>19.576687</c:v>
                </c:pt>
                <c:pt idx="3595">
                  <c:v>19.715116999999999</c:v>
                </c:pt>
                <c:pt idx="3596">
                  <c:v>19.583970999999998</c:v>
                </c:pt>
                <c:pt idx="3597">
                  <c:v>20.443687000000001</c:v>
                </c:pt>
                <c:pt idx="3598">
                  <c:v>20.174112000000001</c:v>
                </c:pt>
                <c:pt idx="3599">
                  <c:v>19.831683999999999</c:v>
                </c:pt>
                <c:pt idx="3600">
                  <c:v>19.882688999999999</c:v>
                </c:pt>
                <c:pt idx="3601">
                  <c:v>19.671399999999998</c:v>
                </c:pt>
                <c:pt idx="3602">
                  <c:v>20.021111999999999</c:v>
                </c:pt>
                <c:pt idx="3603">
                  <c:v>19.868116000000001</c:v>
                </c:pt>
                <c:pt idx="3604">
                  <c:v>19.919112999999999</c:v>
                </c:pt>
                <c:pt idx="3605">
                  <c:v>20.1814</c:v>
                </c:pt>
                <c:pt idx="3606">
                  <c:v>20.152256000000001</c:v>
                </c:pt>
                <c:pt idx="3607">
                  <c:v>20.072115</c:v>
                </c:pt>
                <c:pt idx="3608">
                  <c:v>20.042971000000001</c:v>
                </c:pt>
                <c:pt idx="3609">
                  <c:v>19.467402</c:v>
                </c:pt>
                <c:pt idx="3610">
                  <c:v>19.481971999999999</c:v>
                </c:pt>
                <c:pt idx="3611">
                  <c:v>19.314399999999999</c:v>
                </c:pt>
                <c:pt idx="3612">
                  <c:v>19.066687000000002</c:v>
                </c:pt>
                <c:pt idx="3613">
                  <c:v>18.957402999999999</c:v>
                </c:pt>
                <c:pt idx="3614">
                  <c:v>19.321686</c:v>
                </c:pt>
                <c:pt idx="3615">
                  <c:v>19.481971999999999</c:v>
                </c:pt>
                <c:pt idx="3616">
                  <c:v>19.860828000000001</c:v>
                </c:pt>
                <c:pt idx="3617">
                  <c:v>19.897257</c:v>
                </c:pt>
                <c:pt idx="3618">
                  <c:v>20.108544999999999</c:v>
                </c:pt>
                <c:pt idx="3619">
                  <c:v>20.348970000000001</c:v>
                </c:pt>
                <c:pt idx="3620">
                  <c:v>20.152256000000001</c:v>
                </c:pt>
                <c:pt idx="3621">
                  <c:v>20.108544999999999</c:v>
                </c:pt>
                <c:pt idx="3622">
                  <c:v>20.232395</c:v>
                </c:pt>
                <c:pt idx="3623">
                  <c:v>20.815256000000002</c:v>
                </c:pt>
                <c:pt idx="3624">
                  <c:v>21.092110000000002</c:v>
                </c:pt>
                <c:pt idx="3625">
                  <c:v>20.633112000000001</c:v>
                </c:pt>
                <c:pt idx="3626">
                  <c:v>21.310683999999998</c:v>
                </c:pt>
                <c:pt idx="3627">
                  <c:v>21.565683</c:v>
                </c:pt>
                <c:pt idx="3628">
                  <c:v>21.725967000000001</c:v>
                </c:pt>
                <c:pt idx="3629">
                  <c:v>21.915398</c:v>
                </c:pt>
                <c:pt idx="3630">
                  <c:v>22.141254</c:v>
                </c:pt>
                <c:pt idx="3631">
                  <c:v>22.170397000000001</c:v>
                </c:pt>
                <c:pt idx="3632">
                  <c:v>22.119395999999998</c:v>
                </c:pt>
                <c:pt idx="3633">
                  <c:v>21.60211</c:v>
                </c:pt>
                <c:pt idx="3634">
                  <c:v>21.645824000000001</c:v>
                </c:pt>
                <c:pt idx="3635">
                  <c:v>22.512824999999999</c:v>
                </c:pt>
                <c:pt idx="3636">
                  <c:v>21.871684999999999</c:v>
                </c:pt>
                <c:pt idx="3637">
                  <c:v>22.184968999999999</c:v>
                </c:pt>
                <c:pt idx="3638">
                  <c:v>22.016964000000002</c:v>
                </c:pt>
                <c:pt idx="3639">
                  <c:v>21.928954999999998</c:v>
                </c:pt>
                <c:pt idx="3640">
                  <c:v>21.488904999999999</c:v>
                </c:pt>
                <c:pt idx="3641">
                  <c:v>21.327559000000001</c:v>
                </c:pt>
                <c:pt idx="3642">
                  <c:v>21.107533</c:v>
                </c:pt>
                <c:pt idx="3643">
                  <c:v>21.892285999999999</c:v>
                </c:pt>
                <c:pt idx="3644">
                  <c:v>21.987627</c:v>
                </c:pt>
                <c:pt idx="3645">
                  <c:v>21.804273999999999</c:v>
                </c:pt>
                <c:pt idx="3646">
                  <c:v>21.408234</c:v>
                </c:pt>
                <c:pt idx="3647">
                  <c:v>21.510908000000001</c:v>
                </c:pt>
                <c:pt idx="3648">
                  <c:v>21.657591</c:v>
                </c:pt>
                <c:pt idx="3649">
                  <c:v>21.378895</c:v>
                </c:pt>
                <c:pt idx="3650">
                  <c:v>21.320225000000001</c:v>
                </c:pt>
                <c:pt idx="3651">
                  <c:v>21.254217000000001</c:v>
                </c:pt>
                <c:pt idx="3652">
                  <c:v>21.752934</c:v>
                </c:pt>
                <c:pt idx="3653">
                  <c:v>22.038965000000001</c:v>
                </c:pt>
                <c:pt idx="3654">
                  <c:v>22.258987000000001</c:v>
                </c:pt>
                <c:pt idx="3655">
                  <c:v>22.156309</c:v>
                </c:pt>
                <c:pt idx="3656">
                  <c:v>22.324992999999999</c:v>
                </c:pt>
                <c:pt idx="3657">
                  <c:v>22.295660000000002</c:v>
                </c:pt>
                <c:pt idx="3658">
                  <c:v>22.713701</c:v>
                </c:pt>
                <c:pt idx="3659">
                  <c:v>21.987627</c:v>
                </c:pt>
                <c:pt idx="3660">
                  <c:v>21.569582</c:v>
                </c:pt>
                <c:pt idx="3661">
                  <c:v>21.892285999999999</c:v>
                </c:pt>
                <c:pt idx="3662">
                  <c:v>22.398336</c:v>
                </c:pt>
                <c:pt idx="3663">
                  <c:v>22.449677000000001</c:v>
                </c:pt>
                <c:pt idx="3664">
                  <c:v>22.192979999999999</c:v>
                </c:pt>
                <c:pt idx="3665">
                  <c:v>22.368998999999999</c:v>
                </c:pt>
                <c:pt idx="3666">
                  <c:v>22.669701</c:v>
                </c:pt>
                <c:pt idx="3667">
                  <c:v>22.693446999999999</c:v>
                </c:pt>
                <c:pt idx="3668">
                  <c:v>22.440638</c:v>
                </c:pt>
                <c:pt idx="3669">
                  <c:v>22.827290000000001</c:v>
                </c:pt>
                <c:pt idx="3670">
                  <c:v>22.641399</c:v>
                </c:pt>
                <c:pt idx="3671">
                  <c:v>22.909078999999998</c:v>
                </c:pt>
                <c:pt idx="3672">
                  <c:v>22.819851</c:v>
                </c:pt>
                <c:pt idx="3673">
                  <c:v>22.678576</c:v>
                </c:pt>
                <c:pt idx="3674">
                  <c:v>22.604220999999999</c:v>
                </c:pt>
                <c:pt idx="3675">
                  <c:v>22.507559000000001</c:v>
                </c:pt>
                <c:pt idx="3676">
                  <c:v>22.552171999999999</c:v>
                </c:pt>
                <c:pt idx="3677">
                  <c:v>22.306799000000002</c:v>
                </c:pt>
                <c:pt idx="3678">
                  <c:v>21.972197000000001</c:v>
                </c:pt>
                <c:pt idx="3679">
                  <c:v>21.94989</c:v>
                </c:pt>
                <c:pt idx="3680">
                  <c:v>22.195264999999999</c:v>
                </c:pt>
                <c:pt idx="3681">
                  <c:v>22.306799000000002</c:v>
                </c:pt>
                <c:pt idx="3682">
                  <c:v>22.024248</c:v>
                </c:pt>
                <c:pt idx="3683">
                  <c:v>21.778870000000001</c:v>
                </c:pt>
                <c:pt idx="3684">
                  <c:v>22.046548999999999</c:v>
                </c:pt>
                <c:pt idx="3685">
                  <c:v>21.786303</c:v>
                </c:pt>
                <c:pt idx="3686">
                  <c:v>20.841985999999999</c:v>
                </c:pt>
                <c:pt idx="3687">
                  <c:v>21.414522000000002</c:v>
                </c:pt>
                <c:pt idx="3688">
                  <c:v>21.451703999999999</c:v>
                </c:pt>
                <c:pt idx="3689">
                  <c:v>21.518623000000002</c:v>
                </c:pt>
                <c:pt idx="3690">
                  <c:v>21.15428</c:v>
                </c:pt>
                <c:pt idx="3691">
                  <c:v>20.953517999999999</c:v>
                </c:pt>
                <c:pt idx="3692">
                  <c:v>21.288115999999999</c:v>
                </c:pt>
                <c:pt idx="3693">
                  <c:v>21.109665</c:v>
                </c:pt>
                <c:pt idx="3694">
                  <c:v>21.697077</c:v>
                </c:pt>
                <c:pt idx="3695">
                  <c:v>21.511187</c:v>
                </c:pt>
                <c:pt idx="3696">
                  <c:v>21.659901000000001</c:v>
                </c:pt>
                <c:pt idx="3697">
                  <c:v>21.920145000000002</c:v>
                </c:pt>
                <c:pt idx="3698">
                  <c:v>22.403459999999999</c:v>
                </c:pt>
                <c:pt idx="3699">
                  <c:v>22.098600000000001</c:v>
                </c:pt>
                <c:pt idx="3700">
                  <c:v>21.875533999999998</c:v>
                </c:pt>
                <c:pt idx="3701">
                  <c:v>21.830919000000002</c:v>
                </c:pt>
                <c:pt idx="3702">
                  <c:v>22.120906999999999</c:v>
                </c:pt>
                <c:pt idx="3703">
                  <c:v>22.715754</c:v>
                </c:pt>
                <c:pt idx="3704">
                  <c:v>22.247312999999998</c:v>
                </c:pt>
                <c:pt idx="3705">
                  <c:v>21.667335999999999</c:v>
                </c:pt>
                <c:pt idx="3706">
                  <c:v>19.488705</c:v>
                </c:pt>
                <c:pt idx="3707">
                  <c:v>18.812062999999998</c:v>
                </c:pt>
                <c:pt idx="3708">
                  <c:v>18.841808</c:v>
                </c:pt>
                <c:pt idx="3709">
                  <c:v>19.726645999999999</c:v>
                </c:pt>
                <c:pt idx="3710">
                  <c:v>19.369736</c:v>
                </c:pt>
                <c:pt idx="3711">
                  <c:v>19.994326000000001</c:v>
                </c:pt>
                <c:pt idx="3712">
                  <c:v>18.80463</c:v>
                </c:pt>
                <c:pt idx="3713">
                  <c:v>16.975473000000001</c:v>
                </c:pt>
                <c:pt idx="3714">
                  <c:v>11.934134999999999</c:v>
                </c:pt>
                <c:pt idx="3715">
                  <c:v>13.056910999999999</c:v>
                </c:pt>
                <c:pt idx="3716">
                  <c:v>11.785424000000001</c:v>
                </c:pt>
                <c:pt idx="3717">
                  <c:v>9.3688549999999999</c:v>
                </c:pt>
                <c:pt idx="3718">
                  <c:v>11.450822000000001</c:v>
                </c:pt>
                <c:pt idx="3719">
                  <c:v>9.7332000000000001</c:v>
                </c:pt>
                <c:pt idx="3720">
                  <c:v>9.6662789999999994</c:v>
                </c:pt>
                <c:pt idx="3721">
                  <c:v>8.3947909999999997</c:v>
                </c:pt>
                <c:pt idx="3722">
                  <c:v>9.0788670000000007</c:v>
                </c:pt>
                <c:pt idx="3723">
                  <c:v>8.9227190000000007</c:v>
                </c:pt>
                <c:pt idx="3724">
                  <c:v>8.5509389999999996</c:v>
                </c:pt>
                <c:pt idx="3725">
                  <c:v>9.8521680000000007</c:v>
                </c:pt>
                <c:pt idx="3726">
                  <c:v>10.647777</c:v>
                </c:pt>
                <c:pt idx="3727">
                  <c:v>10.699826</c:v>
                </c:pt>
                <c:pt idx="3728">
                  <c:v>9.8893459999999997</c:v>
                </c:pt>
                <c:pt idx="3729">
                  <c:v>9.9488310000000002</c:v>
                </c:pt>
                <c:pt idx="3730">
                  <c:v>10.402404000000001</c:v>
                </c:pt>
                <c:pt idx="3731">
                  <c:v>10.632906999999999</c:v>
                </c:pt>
                <c:pt idx="3732">
                  <c:v>11.532615</c:v>
                </c:pt>
                <c:pt idx="3733">
                  <c:v>11.406207999999999</c:v>
                </c:pt>
                <c:pt idx="3734">
                  <c:v>11.72594</c:v>
                </c:pt>
                <c:pt idx="3735">
                  <c:v>12.194383</c:v>
                </c:pt>
                <c:pt idx="3736">
                  <c:v>12.878456999999999</c:v>
                </c:pt>
                <c:pt idx="3737">
                  <c:v>12.506678000000001</c:v>
                </c:pt>
                <c:pt idx="3738">
                  <c:v>12.588469999999999</c:v>
                </c:pt>
                <c:pt idx="3739">
                  <c:v>12.439757</c:v>
                </c:pt>
                <c:pt idx="3740">
                  <c:v>12.179510000000001</c:v>
                </c:pt>
                <c:pt idx="3741">
                  <c:v>11.688763</c:v>
                </c:pt>
                <c:pt idx="3742">
                  <c:v>11.993620999999999</c:v>
                </c:pt>
                <c:pt idx="3743">
                  <c:v>11.859781</c:v>
                </c:pt>
                <c:pt idx="3744">
                  <c:v>12.454627</c:v>
                </c:pt>
                <c:pt idx="3745">
                  <c:v>12.603679</c:v>
                </c:pt>
                <c:pt idx="3746">
                  <c:v>11.860098000000001</c:v>
                </c:pt>
                <c:pt idx="3747">
                  <c:v>12.231889000000001</c:v>
                </c:pt>
                <c:pt idx="3748">
                  <c:v>12.827102999999999</c:v>
                </c:pt>
                <c:pt idx="3749">
                  <c:v>13.533523000000001</c:v>
                </c:pt>
                <c:pt idx="3750">
                  <c:v>13.421982</c:v>
                </c:pt>
                <c:pt idx="3751">
                  <c:v>12.923771</c:v>
                </c:pt>
                <c:pt idx="3752">
                  <c:v>13.340187</c:v>
                </c:pt>
                <c:pt idx="3753">
                  <c:v>12.849411999999999</c:v>
                </c:pt>
                <c:pt idx="3754">
                  <c:v>12.968387999999999</c:v>
                </c:pt>
                <c:pt idx="3755">
                  <c:v>13.74173</c:v>
                </c:pt>
                <c:pt idx="3756">
                  <c:v>13.496344000000001</c:v>
                </c:pt>
                <c:pt idx="3757">
                  <c:v>13.488906999999999</c:v>
                </c:pt>
                <c:pt idx="3758">
                  <c:v>13.079926</c:v>
                </c:pt>
                <c:pt idx="3759">
                  <c:v>12.938642</c:v>
                </c:pt>
                <c:pt idx="3760">
                  <c:v>12.752742</c:v>
                </c:pt>
                <c:pt idx="3761">
                  <c:v>13.786346</c:v>
                </c:pt>
                <c:pt idx="3762">
                  <c:v>13.89045</c:v>
                </c:pt>
                <c:pt idx="3763">
                  <c:v>14.351483999999999</c:v>
                </c:pt>
                <c:pt idx="3764">
                  <c:v>14.269686999999999</c:v>
                </c:pt>
                <c:pt idx="3765">
                  <c:v>13.883015</c:v>
                </c:pt>
                <c:pt idx="3766">
                  <c:v>14.485329999999999</c:v>
                </c:pt>
                <c:pt idx="3767">
                  <c:v>14.626616</c:v>
                </c:pt>
                <c:pt idx="3768">
                  <c:v>14.819951</c:v>
                </c:pt>
                <c:pt idx="3769">
                  <c:v>14.700974</c:v>
                </c:pt>
                <c:pt idx="3770">
                  <c:v>15.124826000000001</c:v>
                </c:pt>
                <c:pt idx="3771">
                  <c:v>15.11739</c:v>
                </c:pt>
                <c:pt idx="3772">
                  <c:v>15.913043</c:v>
                </c:pt>
                <c:pt idx="3773">
                  <c:v>15.965094000000001</c:v>
                </c:pt>
                <c:pt idx="3774">
                  <c:v>15.93535</c:v>
                </c:pt>
                <c:pt idx="3775">
                  <c:v>16.433561000000001</c:v>
                </c:pt>
                <c:pt idx="3776">
                  <c:v>16.753311</c:v>
                </c:pt>
                <c:pt idx="3777">
                  <c:v>16.150993</c:v>
                </c:pt>
                <c:pt idx="3778">
                  <c:v>15.913043</c:v>
                </c:pt>
                <c:pt idx="3779">
                  <c:v>15.318161999999999</c:v>
                </c:pt>
                <c:pt idx="3780">
                  <c:v>15.392524</c:v>
                </c:pt>
                <c:pt idx="3781">
                  <c:v>15.890736</c:v>
                </c:pt>
                <c:pt idx="3782">
                  <c:v>15.942786999999999</c:v>
                </c:pt>
                <c:pt idx="3783">
                  <c:v>16.061762000000002</c:v>
                </c:pt>
                <c:pt idx="3784">
                  <c:v>15.965094000000001</c:v>
                </c:pt>
                <c:pt idx="3785">
                  <c:v>15.578424</c:v>
                </c:pt>
                <c:pt idx="3786">
                  <c:v>16.098943999999999</c:v>
                </c:pt>
                <c:pt idx="3787">
                  <c:v>15.615603999999999</c:v>
                </c:pt>
                <c:pt idx="3788">
                  <c:v>15.965094000000001</c:v>
                </c:pt>
                <c:pt idx="3789">
                  <c:v>15.496627</c:v>
                </c:pt>
                <c:pt idx="3790">
                  <c:v>16.106380000000001</c:v>
                </c:pt>
                <c:pt idx="3791">
                  <c:v>16.024584000000001</c:v>
                </c:pt>
                <c:pt idx="3792">
                  <c:v>16.143557000000001</c:v>
                </c:pt>
                <c:pt idx="3793">
                  <c:v>16.403818000000001</c:v>
                </c:pt>
                <c:pt idx="3794">
                  <c:v>16.344329999999999</c:v>
                </c:pt>
                <c:pt idx="3795">
                  <c:v>16.738440000000001</c:v>
                </c:pt>
                <c:pt idx="3796">
                  <c:v>16.53023</c:v>
                </c:pt>
                <c:pt idx="3797">
                  <c:v>16.842542999999999</c:v>
                </c:pt>
                <c:pt idx="3798">
                  <c:v>16.463305999999999</c:v>
                </c:pt>
                <c:pt idx="3799">
                  <c:v>16.738440000000001</c:v>
                </c:pt>
                <c:pt idx="3800">
                  <c:v>16.478179999999998</c:v>
                </c:pt>
                <c:pt idx="3801">
                  <c:v>17.028441999999998</c:v>
                </c:pt>
                <c:pt idx="3802">
                  <c:v>17.355626999999998</c:v>
                </c:pt>
                <c:pt idx="3803">
                  <c:v>16.894596</c:v>
                </c:pt>
                <c:pt idx="3804">
                  <c:v>16.909468</c:v>
                </c:pt>
                <c:pt idx="3805">
                  <c:v>16.909468</c:v>
                </c:pt>
                <c:pt idx="3806">
                  <c:v>17.377936999999999</c:v>
                </c:pt>
                <c:pt idx="3807">
                  <c:v>17.139983999999998</c:v>
                </c:pt>
                <c:pt idx="3808">
                  <c:v>16.783391999999999</c:v>
                </c:pt>
                <c:pt idx="3809">
                  <c:v>16.902370000000001</c:v>
                </c:pt>
                <c:pt idx="3810">
                  <c:v>17.251868999999999</c:v>
                </c:pt>
                <c:pt idx="3811">
                  <c:v>16.954423999999999</c:v>
                </c:pt>
                <c:pt idx="3812">
                  <c:v>17.229561</c:v>
                </c:pt>
                <c:pt idx="3813">
                  <c:v>16.969294000000001</c:v>
                </c:pt>
                <c:pt idx="3814">
                  <c:v>16.508254999999998</c:v>
                </c:pt>
                <c:pt idx="3815">
                  <c:v>16.210808</c:v>
                </c:pt>
                <c:pt idx="3816">
                  <c:v>16.195934000000001</c:v>
                </c:pt>
                <c:pt idx="3817">
                  <c:v>17.236996000000001</c:v>
                </c:pt>
                <c:pt idx="3818">
                  <c:v>17.266743000000002</c:v>
                </c:pt>
                <c:pt idx="3819">
                  <c:v>16.946987</c:v>
                </c:pt>
                <c:pt idx="3820">
                  <c:v>17.437774999999998</c:v>
                </c:pt>
                <c:pt idx="3821">
                  <c:v>17.162635999999999</c:v>
                </c:pt>
                <c:pt idx="3822">
                  <c:v>17.460080999999999</c:v>
                </c:pt>
                <c:pt idx="3823">
                  <c:v>16.984166999999999</c:v>
                </c:pt>
                <c:pt idx="3824">
                  <c:v>16.857752000000001</c:v>
                </c:pt>
                <c:pt idx="3825">
                  <c:v>16.805700000000002</c:v>
                </c:pt>
                <c:pt idx="3826">
                  <c:v>17.118019</c:v>
                </c:pt>
                <c:pt idx="3827">
                  <c:v>17.021346999999999</c:v>
                </c:pt>
                <c:pt idx="3828">
                  <c:v>16.902370000000001</c:v>
                </c:pt>
                <c:pt idx="3829">
                  <c:v>16.775955</c:v>
                </c:pt>
                <c:pt idx="3830">
                  <c:v>17.080835</c:v>
                </c:pt>
                <c:pt idx="3831">
                  <c:v>17.006477</c:v>
                </c:pt>
                <c:pt idx="3832">
                  <c:v>16.523126999999999</c:v>
                </c:pt>
                <c:pt idx="3833">
                  <c:v>16.471073000000001</c:v>
                </c:pt>
                <c:pt idx="3834">
                  <c:v>16.761084</c:v>
                </c:pt>
                <c:pt idx="3835">
                  <c:v>16.277730999999999</c:v>
                </c:pt>
                <c:pt idx="3836">
                  <c:v>17.006477</c:v>
                </c:pt>
                <c:pt idx="3837">
                  <c:v>16.954423999999999</c:v>
                </c:pt>
                <c:pt idx="3838">
                  <c:v>17.013912000000001</c:v>
                </c:pt>
                <c:pt idx="3839">
                  <c:v>17.043657</c:v>
                </c:pt>
                <c:pt idx="3840">
                  <c:v>16.552869999999999</c:v>
                </c:pt>
                <c:pt idx="3841">
                  <c:v>16.902370000000001</c:v>
                </c:pt>
                <c:pt idx="3842">
                  <c:v>16.448765000000002</c:v>
                </c:pt>
                <c:pt idx="3843">
                  <c:v>16.270295999999998</c:v>
                </c:pt>
                <c:pt idx="3844">
                  <c:v>16.121572</c:v>
                </c:pt>
                <c:pt idx="3845">
                  <c:v>16.114139999999999</c:v>
                </c:pt>
                <c:pt idx="3846">
                  <c:v>16.158753999999998</c:v>
                </c:pt>
                <c:pt idx="3847">
                  <c:v>16.471073000000001</c:v>
                </c:pt>
                <c:pt idx="3848">
                  <c:v>16.099266</c:v>
                </c:pt>
                <c:pt idx="3849">
                  <c:v>15.541554</c:v>
                </c:pt>
                <c:pt idx="3850">
                  <c:v>15.467193999999999</c:v>
                </c:pt>
                <c:pt idx="3851">
                  <c:v>15.043331999999999</c:v>
                </c:pt>
                <c:pt idx="3852">
                  <c:v>15.169746999999999</c:v>
                </c:pt>
                <c:pt idx="3853">
                  <c:v>14.968969</c:v>
                </c:pt>
                <c:pt idx="3854">
                  <c:v>14.597161</c:v>
                </c:pt>
                <c:pt idx="3855">
                  <c:v>14.359206</c:v>
                </c:pt>
                <c:pt idx="3856">
                  <c:v>14.582291</c:v>
                </c:pt>
                <c:pt idx="3857">
                  <c:v>14.760759999999999</c:v>
                </c:pt>
                <c:pt idx="3858">
                  <c:v>14.143559</c:v>
                </c:pt>
                <c:pt idx="3859">
                  <c:v>14.894608</c:v>
                </c:pt>
                <c:pt idx="3860">
                  <c:v>14.820247999999999</c:v>
                </c:pt>
                <c:pt idx="3861">
                  <c:v>14.716143000000001</c:v>
                </c:pt>
                <c:pt idx="3862">
                  <c:v>15.199491999999999</c:v>
                </c:pt>
                <c:pt idx="3863">
                  <c:v>14.723577000000001</c:v>
                </c:pt>
                <c:pt idx="3864">
                  <c:v>14.968969</c:v>
                </c:pt>
                <c:pt idx="3865">
                  <c:v>14.849990999999999</c:v>
                </c:pt>
                <c:pt idx="3866">
                  <c:v>14.686398000000001</c:v>
                </c:pt>
                <c:pt idx="3867">
                  <c:v>14.374078000000001</c:v>
                </c:pt>
                <c:pt idx="3868">
                  <c:v>14.515366999999999</c:v>
                </c:pt>
                <c:pt idx="3869">
                  <c:v>15.00615</c:v>
                </c:pt>
                <c:pt idx="3870">
                  <c:v>14.99128</c:v>
                </c:pt>
                <c:pt idx="3871">
                  <c:v>15.496937000000001</c:v>
                </c:pt>
                <c:pt idx="3872">
                  <c:v>15.296161</c:v>
                </c:pt>
                <c:pt idx="3873">
                  <c:v>15.058204</c:v>
                </c:pt>
                <c:pt idx="3874">
                  <c:v>14.783067000000001</c:v>
                </c:pt>
                <c:pt idx="3875">
                  <c:v>13.883293</c:v>
                </c:pt>
                <c:pt idx="3876">
                  <c:v>14.344336</c:v>
                </c:pt>
                <c:pt idx="3877">
                  <c:v>14.084070000000001</c:v>
                </c:pt>
                <c:pt idx="3878">
                  <c:v>14.612037000000001</c:v>
                </c:pt>
                <c:pt idx="3879">
                  <c:v>14.664088</c:v>
                </c:pt>
                <c:pt idx="3880">
                  <c:v>14.790502999999999</c:v>
                </c:pt>
                <c:pt idx="3881">
                  <c:v>14.686398000000001</c:v>
                </c:pt>
                <c:pt idx="3882">
                  <c:v>16.069519</c:v>
                </c:pt>
                <c:pt idx="3883">
                  <c:v>17.162635999999999</c:v>
                </c:pt>
                <c:pt idx="3884">
                  <c:v>17.013912000000001</c:v>
                </c:pt>
                <c:pt idx="3885">
                  <c:v>16.292604000000001</c:v>
                </c:pt>
                <c:pt idx="3886">
                  <c:v>16.828006999999999</c:v>
                </c:pt>
                <c:pt idx="3887">
                  <c:v>17.318795999999999</c:v>
                </c:pt>
                <c:pt idx="3888">
                  <c:v>17.616240000000001</c:v>
                </c:pt>
                <c:pt idx="3889">
                  <c:v>17.512132999999999</c:v>
                </c:pt>
                <c:pt idx="3890">
                  <c:v>17.712910000000001</c:v>
                </c:pt>
                <c:pt idx="3891">
                  <c:v>18.664738</c:v>
                </c:pt>
                <c:pt idx="3892">
                  <c:v>19.497586999999999</c:v>
                </c:pt>
                <c:pt idx="3893">
                  <c:v>19.519895999999999</c:v>
                </c:pt>
                <c:pt idx="3894">
                  <c:v>19.200137999999999</c:v>
                </c:pt>
                <c:pt idx="3895">
                  <c:v>18.962183</c:v>
                </c:pt>
                <c:pt idx="3896">
                  <c:v>18.516013999999998</c:v>
                </c:pt>
                <c:pt idx="3897">
                  <c:v>19.036545</c:v>
                </c:pt>
                <c:pt idx="3898">
                  <c:v>19.267064999999999</c:v>
                </c:pt>
                <c:pt idx="3899">
                  <c:v>19.809904</c:v>
                </c:pt>
                <c:pt idx="3900">
                  <c:v>20.471722</c:v>
                </c:pt>
                <c:pt idx="3901">
                  <c:v>20.077605999999999</c:v>
                </c:pt>
                <c:pt idx="3902">
                  <c:v>19.824776</c:v>
                </c:pt>
                <c:pt idx="3903">
                  <c:v>20.032990999999999</c:v>
                </c:pt>
                <c:pt idx="3904">
                  <c:v>20.687370000000001</c:v>
                </c:pt>
                <c:pt idx="3905">
                  <c:v>20.501467000000002</c:v>
                </c:pt>
                <c:pt idx="3906">
                  <c:v>20.538647000000001</c:v>
                </c:pt>
                <c:pt idx="3907">
                  <c:v>20.709681</c:v>
                </c:pt>
                <c:pt idx="3908">
                  <c:v>20.962506999999999</c:v>
                </c:pt>
                <c:pt idx="3909">
                  <c:v>20.999687000000002</c:v>
                </c:pt>
                <c:pt idx="3910">
                  <c:v>20.895582000000001</c:v>
                </c:pt>
                <c:pt idx="3911">
                  <c:v>20.092479999999998</c:v>
                </c:pt>
                <c:pt idx="3912">
                  <c:v>20.285817999999999</c:v>
                </c:pt>
                <c:pt idx="3913">
                  <c:v>20.784040000000001</c:v>
                </c:pt>
                <c:pt idx="3914">
                  <c:v>20.955072000000001</c:v>
                </c:pt>
                <c:pt idx="3915">
                  <c:v>21.021996999999999</c:v>
                </c:pt>
                <c:pt idx="3916">
                  <c:v>21.074051000000001</c:v>
                </c:pt>
                <c:pt idx="3917">
                  <c:v>21.497910000000001</c:v>
                </c:pt>
                <c:pt idx="3918">
                  <c:v>22.338196</c:v>
                </c:pt>
                <c:pt idx="3919">
                  <c:v>22.382812999999999</c:v>
                </c:pt>
                <c:pt idx="3920">
                  <c:v>23.052067000000001</c:v>
                </c:pt>
                <c:pt idx="3921">
                  <c:v>23.141300000000001</c:v>
                </c:pt>
                <c:pt idx="3922">
                  <c:v>22.947962</c:v>
                </c:pt>
                <c:pt idx="3923">
                  <c:v>22.77693</c:v>
                </c:pt>
                <c:pt idx="3924">
                  <c:v>21.676378</c:v>
                </c:pt>
                <c:pt idx="3925">
                  <c:v>21.899463999999998</c:v>
                </c:pt>
                <c:pt idx="3926">
                  <c:v>20.910454000000001</c:v>
                </c:pt>
                <c:pt idx="3927">
                  <c:v>20.873273999999999</c:v>
                </c:pt>
                <c:pt idx="3928">
                  <c:v>21.334316000000001</c:v>
                </c:pt>
                <c:pt idx="3929">
                  <c:v>20.977378999999999</c:v>
                </c:pt>
                <c:pt idx="3930">
                  <c:v>20.486592999999999</c:v>
                </c:pt>
                <c:pt idx="3931">
                  <c:v>20.144531000000001</c:v>
                </c:pt>
                <c:pt idx="3932">
                  <c:v>20.077605999999999</c:v>
                </c:pt>
                <c:pt idx="3933">
                  <c:v>20.375050999999999</c:v>
                </c:pt>
                <c:pt idx="3934">
                  <c:v>20.642752000000002</c:v>
                </c:pt>
                <c:pt idx="3935">
                  <c:v>19.847083999999999</c:v>
                </c:pt>
                <c:pt idx="3936">
                  <c:v>20.471722</c:v>
                </c:pt>
                <c:pt idx="3937">
                  <c:v>21.312006</c:v>
                </c:pt>
                <c:pt idx="3938">
                  <c:v>21.520219999999998</c:v>
                </c:pt>
                <c:pt idx="3939">
                  <c:v>21.430983999999999</c:v>
                </c:pt>
                <c:pt idx="3940">
                  <c:v>21.445855999999999</c:v>
                </c:pt>
                <c:pt idx="3941">
                  <c:v>20.903016999999998</c:v>
                </c:pt>
                <c:pt idx="3942">
                  <c:v>20.479158000000002</c:v>
                </c:pt>
                <c:pt idx="3943">
                  <c:v>20.672498999999998</c:v>
                </c:pt>
                <c:pt idx="3944">
                  <c:v>20.880711000000002</c:v>
                </c:pt>
                <c:pt idx="3945">
                  <c:v>21.148413000000001</c:v>
                </c:pt>
                <c:pt idx="3946">
                  <c:v>22.003571000000001</c:v>
                </c:pt>
                <c:pt idx="3947">
                  <c:v>21.765612000000001</c:v>
                </c:pt>
                <c:pt idx="3948">
                  <c:v>20.323</c:v>
                </c:pt>
                <c:pt idx="3949">
                  <c:v>16.114139999999999</c:v>
                </c:pt>
                <c:pt idx="3950">
                  <c:v>17.891376000000001</c:v>
                </c:pt>
                <c:pt idx="3951">
                  <c:v>18.144207000000002</c:v>
                </c:pt>
                <c:pt idx="3952">
                  <c:v>17.244432</c:v>
                </c:pt>
                <c:pt idx="3953">
                  <c:v>16.537998000000002</c:v>
                </c:pt>
                <c:pt idx="3954">
                  <c:v>16.359531</c:v>
                </c:pt>
                <c:pt idx="3955">
                  <c:v>16.352094999999998</c:v>
                </c:pt>
                <c:pt idx="3956">
                  <c:v>15.757201999999999</c:v>
                </c:pt>
                <c:pt idx="3957">
                  <c:v>16.523126999999999</c:v>
                </c:pt>
                <c:pt idx="3958">
                  <c:v>16.649539999999998</c:v>
                </c:pt>
                <c:pt idx="3959">
                  <c:v>15.690277999999999</c:v>
                </c:pt>
                <c:pt idx="3960">
                  <c:v>16.054649000000001</c:v>
                </c:pt>
                <c:pt idx="3961">
                  <c:v>16.612359999999999</c:v>
                </c:pt>
                <c:pt idx="3962">
                  <c:v>17.318795999999999</c:v>
                </c:pt>
                <c:pt idx="3963">
                  <c:v>17.229561</c:v>
                </c:pt>
                <c:pt idx="3964">
                  <c:v>17.586496</c:v>
                </c:pt>
                <c:pt idx="3965">
                  <c:v>17.311357000000001</c:v>
                </c:pt>
                <c:pt idx="3966">
                  <c:v>17.90625</c:v>
                </c:pt>
                <c:pt idx="3967">
                  <c:v>17.281614000000001</c:v>
                </c:pt>
                <c:pt idx="3968">
                  <c:v>17.846761999999998</c:v>
                </c:pt>
                <c:pt idx="3969">
                  <c:v>17.489826000000001</c:v>
                </c:pt>
                <c:pt idx="3970">
                  <c:v>16.954423999999999</c:v>
                </c:pt>
                <c:pt idx="3971">
                  <c:v>16.969294000000001</c:v>
                </c:pt>
                <c:pt idx="3972">
                  <c:v>17.251868999999999</c:v>
                </c:pt>
                <c:pt idx="3973">
                  <c:v>17.445208000000001</c:v>
                </c:pt>
                <c:pt idx="3974">
                  <c:v>17.720345999999999</c:v>
                </c:pt>
                <c:pt idx="3975">
                  <c:v>17.720345999999999</c:v>
                </c:pt>
                <c:pt idx="3976">
                  <c:v>17.921123999999999</c:v>
                </c:pt>
                <c:pt idx="3977">
                  <c:v>17.764961</c:v>
                </c:pt>
                <c:pt idx="3978">
                  <c:v>17.876505000000002</c:v>
                </c:pt>
                <c:pt idx="3979">
                  <c:v>17.861635</c:v>
                </c:pt>
                <c:pt idx="3980">
                  <c:v>17.846761999999998</c:v>
                </c:pt>
                <c:pt idx="3981">
                  <c:v>17.623676</c:v>
                </c:pt>
                <c:pt idx="3982">
                  <c:v>17.586496</c:v>
                </c:pt>
                <c:pt idx="3983">
                  <c:v>17.764961</c:v>
                </c:pt>
                <c:pt idx="3984">
                  <c:v>17.824451</c:v>
                </c:pt>
                <c:pt idx="3985">
                  <c:v>18.107026999999999</c:v>
                </c:pt>
                <c:pt idx="3986">
                  <c:v>17.747944</c:v>
                </c:pt>
                <c:pt idx="3987">
                  <c:v>17.640335</c:v>
                </c:pt>
                <c:pt idx="3988">
                  <c:v>18.662628000000002</c:v>
                </c:pt>
                <c:pt idx="3989">
                  <c:v>18.309052000000001</c:v>
                </c:pt>
                <c:pt idx="3990">
                  <c:v>18.224501</c:v>
                </c:pt>
                <c:pt idx="3991">
                  <c:v>18.209126999999999</c:v>
                </c:pt>
                <c:pt idx="3992">
                  <c:v>18.278307000000002</c:v>
                </c:pt>
                <c:pt idx="3993">
                  <c:v>17.755628999999999</c:v>
                </c:pt>
                <c:pt idx="3994">
                  <c:v>18.401288999999998</c:v>
                </c:pt>
                <c:pt idx="3995">
                  <c:v>18.155322999999999</c:v>
                </c:pt>
                <c:pt idx="3996">
                  <c:v>18.155322999999999</c:v>
                </c:pt>
                <c:pt idx="3997">
                  <c:v>18.009283</c:v>
                </c:pt>
                <c:pt idx="3998">
                  <c:v>17.594213</c:v>
                </c:pt>
                <c:pt idx="3999">
                  <c:v>18.316738000000001</c:v>
                </c:pt>
                <c:pt idx="4000">
                  <c:v>18.063086999999999</c:v>
                </c:pt>
                <c:pt idx="4001">
                  <c:v>18.739491000000001</c:v>
                </c:pt>
                <c:pt idx="4002">
                  <c:v>18.985455999999999</c:v>
                </c:pt>
                <c:pt idx="4003">
                  <c:v>19.331344999999999</c:v>
                </c:pt>
                <c:pt idx="4004">
                  <c:v>19.046946999999999</c:v>
                </c:pt>
                <c:pt idx="4005">
                  <c:v>19.208362999999999</c:v>
                </c:pt>
                <c:pt idx="4006">
                  <c:v>20.215281999999998</c:v>
                </c:pt>
                <c:pt idx="4007">
                  <c:v>20.491994999999999</c:v>
                </c:pt>
                <c:pt idx="4008">
                  <c:v>20.253717000000002</c:v>
                </c:pt>
                <c:pt idx="4009">
                  <c:v>20.099986999999999</c:v>
                </c:pt>
                <c:pt idx="4010">
                  <c:v>19.930885</c:v>
                </c:pt>
                <c:pt idx="4011">
                  <c:v>19.946259999999999</c:v>
                </c:pt>
                <c:pt idx="4012">
                  <c:v>20.284459999999999</c:v>
                </c:pt>
                <c:pt idx="4013">
                  <c:v>19.861708</c:v>
                </c:pt>
                <c:pt idx="4014">
                  <c:v>20.053868999999999</c:v>
                </c:pt>
                <c:pt idx="4015">
                  <c:v>19.915514000000002</c:v>
                </c:pt>
                <c:pt idx="4016">
                  <c:v>20.745647000000002</c:v>
                </c:pt>
                <c:pt idx="4017">
                  <c:v>20.653410000000001</c:v>
                </c:pt>
                <c:pt idx="4018">
                  <c:v>20.976240000000001</c:v>
                </c:pt>
                <c:pt idx="4019">
                  <c:v>21.422052000000001</c:v>
                </c:pt>
                <c:pt idx="4020">
                  <c:v>21.906296000000001</c:v>
                </c:pt>
                <c:pt idx="4021">
                  <c:v>21.744883000000002</c:v>
                </c:pt>
                <c:pt idx="4022">
                  <c:v>22.02928</c:v>
                </c:pt>
                <c:pt idx="4023">
                  <c:v>22.02928</c:v>
                </c:pt>
                <c:pt idx="4024">
                  <c:v>22.044653</c:v>
                </c:pt>
                <c:pt idx="4025">
                  <c:v>21.960100000000001</c:v>
                </c:pt>
                <c:pt idx="4026">
                  <c:v>22.098457</c:v>
                </c:pt>
                <c:pt idx="4027">
                  <c:v>22.313676999999998</c:v>
                </c:pt>
                <c:pt idx="4028">
                  <c:v>22.398228</c:v>
                </c:pt>
                <c:pt idx="4029">
                  <c:v>21.621898999999999</c:v>
                </c:pt>
                <c:pt idx="4030">
                  <c:v>21.767938999999998</c:v>
                </c:pt>
                <c:pt idx="4031">
                  <c:v>22.252185999999998</c:v>
                </c:pt>
                <c:pt idx="4032">
                  <c:v>22.367481000000002</c:v>
                </c:pt>
                <c:pt idx="4033">
                  <c:v>22.52121</c:v>
                </c:pt>
                <c:pt idx="4034">
                  <c:v>22.790234000000002</c:v>
                </c:pt>
                <c:pt idx="4035">
                  <c:v>22.367481000000002</c:v>
                </c:pt>
                <c:pt idx="4036">
                  <c:v>22.329048</c:v>
                </c:pt>
                <c:pt idx="4037">
                  <c:v>22.428972000000002</c:v>
                </c:pt>
                <c:pt idx="4038">
                  <c:v>22.621134000000001</c:v>
                </c:pt>
                <c:pt idx="4039">
                  <c:v>22.336735000000001</c:v>
                </c:pt>
                <c:pt idx="4040">
                  <c:v>22.428972000000002</c:v>
                </c:pt>
                <c:pt idx="4041">
                  <c:v>22.175319999999999</c:v>
                </c:pt>
                <c:pt idx="4042">
                  <c:v>21.268324</c:v>
                </c:pt>
                <c:pt idx="4043">
                  <c:v>21.560406</c:v>
                </c:pt>
                <c:pt idx="4044">
                  <c:v>21.129967000000001</c:v>
                </c:pt>
                <c:pt idx="4045">
                  <c:v>21.314442</c:v>
                </c:pt>
                <c:pt idx="4046">
                  <c:v>21.44511</c:v>
                </c:pt>
                <c:pt idx="4047">
                  <c:v>21.268324</c:v>
                </c:pt>
                <c:pt idx="4048">
                  <c:v>20.814824999999999</c:v>
                </c:pt>
                <c:pt idx="4049">
                  <c:v>20.507368</c:v>
                </c:pt>
                <c:pt idx="4050">
                  <c:v>20.169165</c:v>
                </c:pt>
                <c:pt idx="4051">
                  <c:v>20.438189999999999</c:v>
                </c:pt>
                <c:pt idx="4052">
                  <c:v>20.722586</c:v>
                </c:pt>
                <c:pt idx="4053">
                  <c:v>20.676468</c:v>
                </c:pt>
                <c:pt idx="4054">
                  <c:v>20.553485999999999</c:v>
                </c:pt>
                <c:pt idx="4055">
                  <c:v>21.114594</c:v>
                </c:pt>
                <c:pt idx="4056">
                  <c:v>20.868628999999999</c:v>
                </c:pt>
                <c:pt idx="4057">
                  <c:v>21.299067999999998</c:v>
                </c:pt>
                <c:pt idx="4058">
                  <c:v>21.375933</c:v>
                </c:pt>
                <c:pt idx="4059">
                  <c:v>20.684156000000002</c:v>
                </c:pt>
                <c:pt idx="4060">
                  <c:v>20.299833</c:v>
                </c:pt>
                <c:pt idx="4061">
                  <c:v>20.638037000000001</c:v>
                </c:pt>
                <c:pt idx="4062">
                  <c:v>20.199912999999999</c:v>
                </c:pt>
                <c:pt idx="4063">
                  <c:v>21.791</c:v>
                </c:pt>
                <c:pt idx="4064">
                  <c:v>21.821743000000001</c:v>
                </c:pt>
                <c:pt idx="4065">
                  <c:v>21.668016000000001</c:v>
                </c:pt>
                <c:pt idx="4066">
                  <c:v>21.737196000000001</c:v>
                </c:pt>
                <c:pt idx="4067">
                  <c:v>22.036964000000001</c:v>
                </c:pt>
                <c:pt idx="4068">
                  <c:v>22.367481000000002</c:v>
                </c:pt>
                <c:pt idx="4069">
                  <c:v>22.559643000000001</c:v>
                </c:pt>
                <c:pt idx="4070">
                  <c:v>22.013905000000001</c:v>
                </c:pt>
                <c:pt idx="4071">
                  <c:v>22.013833999999999</c:v>
                </c:pt>
                <c:pt idx="4072">
                  <c:v>21.818373000000001</c:v>
                </c:pt>
                <c:pt idx="4073">
                  <c:v>21.696209</c:v>
                </c:pt>
                <c:pt idx="4074">
                  <c:v>21.663630999999999</c:v>
                </c:pt>
                <c:pt idx="4075">
                  <c:v>22.005690000000001</c:v>
                </c:pt>
                <c:pt idx="4076">
                  <c:v>22.461765</c:v>
                </c:pt>
                <c:pt idx="4077">
                  <c:v>22.583926999999999</c:v>
                </c:pt>
                <c:pt idx="4078">
                  <c:v>22.388468</c:v>
                </c:pt>
                <c:pt idx="4079">
                  <c:v>23.202888000000002</c:v>
                </c:pt>
                <c:pt idx="4080">
                  <c:v>23.048148999999999</c:v>
                </c:pt>
                <c:pt idx="4081">
                  <c:v>22.14414</c:v>
                </c:pt>
                <c:pt idx="4082">
                  <c:v>22.021978000000001</c:v>
                </c:pt>
                <c:pt idx="4083">
                  <c:v>21.663630999999999</c:v>
                </c:pt>
                <c:pt idx="4084">
                  <c:v>21.443736999999999</c:v>
                </c:pt>
                <c:pt idx="4085">
                  <c:v>21.549612</c:v>
                </c:pt>
                <c:pt idx="4086">
                  <c:v>20.336123000000001</c:v>
                </c:pt>
                <c:pt idx="4087">
                  <c:v>20.767766999999999</c:v>
                </c:pt>
                <c:pt idx="4088">
                  <c:v>20.637460999999998</c:v>
                </c:pt>
                <c:pt idx="4089">
                  <c:v>21.362295</c:v>
                </c:pt>
                <c:pt idx="4090">
                  <c:v>21.077248000000001</c:v>
                </c:pt>
                <c:pt idx="4091">
                  <c:v>21.443736999999999</c:v>
                </c:pt>
                <c:pt idx="4092">
                  <c:v>21.256419999999999</c:v>
                </c:pt>
                <c:pt idx="4093">
                  <c:v>20.303546999999998</c:v>
                </c:pt>
                <c:pt idx="4094">
                  <c:v>20.075507999999999</c:v>
                </c:pt>
                <c:pt idx="4095">
                  <c:v>20.531583999999999</c:v>
                </c:pt>
                <c:pt idx="4096">
                  <c:v>21.052814000000001</c:v>
                </c:pt>
                <c:pt idx="4097">
                  <c:v>21.859093000000001</c:v>
                </c:pt>
                <c:pt idx="4098">
                  <c:v>21.907957</c:v>
                </c:pt>
                <c:pt idx="4099">
                  <c:v>22.103418000000001</c:v>
                </c:pt>
                <c:pt idx="4100">
                  <c:v>21.956821000000001</c:v>
                </c:pt>
                <c:pt idx="4101">
                  <c:v>22.307023999999998</c:v>
                </c:pt>
                <c:pt idx="4102">
                  <c:v>22.176715999999999</c:v>
                </c:pt>
                <c:pt idx="4103">
                  <c:v>22.803822</c:v>
                </c:pt>
                <c:pt idx="4104">
                  <c:v>23.447217999999999</c:v>
                </c:pt>
                <c:pt idx="4105">
                  <c:v>23.960301999999999</c:v>
                </c:pt>
                <c:pt idx="4106">
                  <c:v>23.325051999999999</c:v>
                </c:pt>
                <c:pt idx="4107">
                  <c:v>23.292477000000002</c:v>
                </c:pt>
                <c:pt idx="4108">
                  <c:v>23.715975</c:v>
                </c:pt>
                <c:pt idx="4109">
                  <c:v>23.87886</c:v>
                </c:pt>
                <c:pt idx="4110">
                  <c:v>24.131329999999998</c:v>
                </c:pt>
                <c:pt idx="4111">
                  <c:v>24.172052000000001</c:v>
                </c:pt>
                <c:pt idx="4112">
                  <c:v>24.106898999999999</c:v>
                </c:pt>
                <c:pt idx="4113">
                  <c:v>23.984735000000001</c:v>
                </c:pt>
                <c:pt idx="4114">
                  <c:v>22.811966000000002</c:v>
                </c:pt>
                <c:pt idx="4115">
                  <c:v>23.211033</c:v>
                </c:pt>
                <c:pt idx="4116">
                  <c:v>22.355889999999999</c:v>
                </c:pt>
                <c:pt idx="4117">
                  <c:v>22.135998000000001</c:v>
                </c:pt>
                <c:pt idx="4118">
                  <c:v>23.650822000000002</c:v>
                </c:pt>
                <c:pt idx="4119">
                  <c:v>23.422782999999999</c:v>
                </c:pt>
                <c:pt idx="4120">
                  <c:v>23.365773999999998</c:v>
                </c:pt>
                <c:pt idx="4121">
                  <c:v>23.585667000000001</c:v>
                </c:pt>
                <c:pt idx="4122">
                  <c:v>22.111563</c:v>
                </c:pt>
                <c:pt idx="4123">
                  <c:v>22.803822</c:v>
                </c:pt>
                <c:pt idx="4124">
                  <c:v>21.867236999999999</c:v>
                </c:pt>
                <c:pt idx="4125">
                  <c:v>21.174977999999999</c:v>
                </c:pt>
                <c:pt idx="4126">
                  <c:v>21.052814000000001</c:v>
                </c:pt>
                <c:pt idx="4127">
                  <c:v>21.272708999999999</c:v>
                </c:pt>
                <c:pt idx="4128">
                  <c:v>21.696209</c:v>
                </c:pt>
                <c:pt idx="4129">
                  <c:v>21.525179000000001</c:v>
                </c:pt>
                <c:pt idx="4130">
                  <c:v>21.54147</c:v>
                </c:pt>
                <c:pt idx="4131">
                  <c:v>21.981255999999998</c:v>
                </c:pt>
                <c:pt idx="4132">
                  <c:v>22.209295000000001</c:v>
                </c:pt>
                <c:pt idx="4133">
                  <c:v>21.647342999999999</c:v>
                </c:pt>
                <c:pt idx="4134">
                  <c:v>21.614767000000001</c:v>
                </c:pt>
                <c:pt idx="4135">
                  <c:v>21.256419999999999</c:v>
                </c:pt>
                <c:pt idx="4136">
                  <c:v>21.468170000000001</c:v>
                </c:pt>
                <c:pt idx="4137">
                  <c:v>22.640937999999998</c:v>
                </c:pt>
                <c:pt idx="4138">
                  <c:v>23.105160000000001</c:v>
                </c:pt>
                <c:pt idx="4139">
                  <c:v>24.123186</c:v>
                </c:pt>
                <c:pt idx="4140">
                  <c:v>23.186599999999999</c:v>
                </c:pt>
                <c:pt idx="4141">
                  <c:v>24.001021999999999</c:v>
                </c:pt>
                <c:pt idx="4142">
                  <c:v>23.968447000000001</c:v>
                </c:pt>
                <c:pt idx="4143">
                  <c:v>24.106898999999999</c:v>
                </c:pt>
                <c:pt idx="4144">
                  <c:v>25.946272</c:v>
                </c:pt>
                <c:pt idx="4145">
                  <c:v>26.312227</c:v>
                </c:pt>
                <c:pt idx="4146">
                  <c:v>26.431162</c:v>
                </c:pt>
                <c:pt idx="4147">
                  <c:v>26.861162</c:v>
                </c:pt>
                <c:pt idx="4148">
                  <c:v>26.852012999999999</c:v>
                </c:pt>
                <c:pt idx="4149">
                  <c:v>26.797118999999999</c:v>
                </c:pt>
                <c:pt idx="4150">
                  <c:v>27.126477999999999</c:v>
                </c:pt>
                <c:pt idx="4151">
                  <c:v>26.961798000000002</c:v>
                </c:pt>
                <c:pt idx="4152">
                  <c:v>26.641587999999999</c:v>
                </c:pt>
                <c:pt idx="4153">
                  <c:v>26.806266999999998</c:v>
                </c:pt>
                <c:pt idx="4154">
                  <c:v>27.163076</c:v>
                </c:pt>
                <c:pt idx="4155">
                  <c:v>26.522652000000001</c:v>
                </c:pt>
                <c:pt idx="4156">
                  <c:v>25.763293999999998</c:v>
                </c:pt>
                <c:pt idx="4157">
                  <c:v>25.799890999999999</c:v>
                </c:pt>
                <c:pt idx="4158">
                  <c:v>25.763293999999998</c:v>
                </c:pt>
                <c:pt idx="4159">
                  <c:v>25.918824999999998</c:v>
                </c:pt>
                <c:pt idx="4160">
                  <c:v>26.303080000000001</c:v>
                </c:pt>
                <c:pt idx="4161">
                  <c:v>26.330525999999999</c:v>
                </c:pt>
                <c:pt idx="4162">
                  <c:v>26.110952000000001</c:v>
                </c:pt>
                <c:pt idx="4163">
                  <c:v>26.028611999999999</c:v>
                </c:pt>
                <c:pt idx="4164">
                  <c:v>26.614141</c:v>
                </c:pt>
                <c:pt idx="4165">
                  <c:v>26.714779</c:v>
                </c:pt>
                <c:pt idx="4166">
                  <c:v>25.680954</c:v>
                </c:pt>
                <c:pt idx="4167">
                  <c:v>25.662655000000001</c:v>
                </c:pt>
                <c:pt idx="4168">
                  <c:v>25.781590999999999</c:v>
                </c:pt>
                <c:pt idx="4169">
                  <c:v>25.626059999999999</c:v>
                </c:pt>
                <c:pt idx="4170">
                  <c:v>26.38542</c:v>
                </c:pt>
                <c:pt idx="4171">
                  <c:v>27.190521</c:v>
                </c:pt>
                <c:pt idx="4172">
                  <c:v>27.739453999999999</c:v>
                </c:pt>
                <c:pt idx="4173">
                  <c:v>28.773281000000001</c:v>
                </c:pt>
                <c:pt idx="4174">
                  <c:v>28.819025</c:v>
                </c:pt>
                <c:pt idx="4175">
                  <c:v>28.947109000000001</c:v>
                </c:pt>
                <c:pt idx="4176">
                  <c:v>28.809875000000002</c:v>
                </c:pt>
                <c:pt idx="4177">
                  <c:v>29.020299999999999</c:v>
                </c:pt>
                <c:pt idx="4178">
                  <c:v>29.066046</c:v>
                </c:pt>
                <c:pt idx="4179">
                  <c:v>29.230726000000001</c:v>
                </c:pt>
                <c:pt idx="4180">
                  <c:v>30.182213000000001</c:v>
                </c:pt>
                <c:pt idx="4181">
                  <c:v>30.987311999999999</c:v>
                </c:pt>
                <c:pt idx="4182">
                  <c:v>30.996464</c:v>
                </c:pt>
                <c:pt idx="4183">
                  <c:v>29.770512</c:v>
                </c:pt>
                <c:pt idx="4184">
                  <c:v>29.596679999999999</c:v>
                </c:pt>
                <c:pt idx="4185">
                  <c:v>30.19136</c:v>
                </c:pt>
                <c:pt idx="4186">
                  <c:v>29.752213000000001</c:v>
                </c:pt>
                <c:pt idx="4187">
                  <c:v>29.340510999999999</c:v>
                </c:pt>
                <c:pt idx="4188">
                  <c:v>29.852851999999999</c:v>
                </c:pt>
                <c:pt idx="4189">
                  <c:v>29.413706000000001</c:v>
                </c:pt>
                <c:pt idx="4190">
                  <c:v>29.120939</c:v>
                </c:pt>
                <c:pt idx="4191">
                  <c:v>29.230726000000001</c:v>
                </c:pt>
                <c:pt idx="4192">
                  <c:v>29.679020000000001</c:v>
                </c:pt>
                <c:pt idx="4193">
                  <c:v>30.886675</c:v>
                </c:pt>
                <c:pt idx="4194">
                  <c:v>30.19136</c:v>
                </c:pt>
                <c:pt idx="4195">
                  <c:v>29.715616000000001</c:v>
                </c:pt>
                <c:pt idx="4196">
                  <c:v>30.127317000000001</c:v>
                </c:pt>
                <c:pt idx="4197">
                  <c:v>30.008381</c:v>
                </c:pt>
                <c:pt idx="4198">
                  <c:v>30.19136</c:v>
                </c:pt>
                <c:pt idx="4199">
                  <c:v>30.969014999999999</c:v>
                </c:pt>
                <c:pt idx="4200">
                  <c:v>30.868379999999998</c:v>
                </c:pt>
                <c:pt idx="4201">
                  <c:v>31.307525999999999</c:v>
                </c:pt>
                <c:pt idx="4202">
                  <c:v>30.548165999999998</c:v>
                </c:pt>
                <c:pt idx="4203">
                  <c:v>31.106248999999998</c:v>
                </c:pt>
                <c:pt idx="4204">
                  <c:v>31.719225000000002</c:v>
                </c:pt>
                <c:pt idx="4205">
                  <c:v>31.325824999999998</c:v>
                </c:pt>
                <c:pt idx="4206">
                  <c:v>31.316673000000002</c:v>
                </c:pt>
                <c:pt idx="4207">
                  <c:v>29.093491</c:v>
                </c:pt>
                <c:pt idx="4208">
                  <c:v>29.697319</c:v>
                </c:pt>
                <c:pt idx="4209">
                  <c:v>29.788809000000001</c:v>
                </c:pt>
                <c:pt idx="4210">
                  <c:v>30.831783000000001</c:v>
                </c:pt>
                <c:pt idx="4211">
                  <c:v>29.724768000000001</c:v>
                </c:pt>
                <c:pt idx="4212">
                  <c:v>29.157536</c:v>
                </c:pt>
                <c:pt idx="4213">
                  <c:v>28.45307</c:v>
                </c:pt>
                <c:pt idx="4214">
                  <c:v>28.206049</c:v>
                </c:pt>
                <c:pt idx="4215">
                  <c:v>27.455839000000001</c:v>
                </c:pt>
                <c:pt idx="4216">
                  <c:v>28.004774000000001</c:v>
                </c:pt>
                <c:pt idx="4217">
                  <c:v>29.056895999999998</c:v>
                </c:pt>
                <c:pt idx="4218">
                  <c:v>28.928812000000001</c:v>
                </c:pt>
                <c:pt idx="4219">
                  <c:v>29.322213999999999</c:v>
                </c:pt>
                <c:pt idx="4220">
                  <c:v>29.660723000000001</c:v>
                </c:pt>
                <c:pt idx="4221">
                  <c:v>29.550936</c:v>
                </c:pt>
                <c:pt idx="4222">
                  <c:v>28.910515</c:v>
                </c:pt>
                <c:pt idx="4223">
                  <c:v>29.550936</c:v>
                </c:pt>
                <c:pt idx="4224">
                  <c:v>30.182213000000001</c:v>
                </c:pt>
                <c:pt idx="4225">
                  <c:v>30.603062000000001</c:v>
                </c:pt>
                <c:pt idx="4226">
                  <c:v>30.200507999999999</c:v>
                </c:pt>
                <c:pt idx="4227">
                  <c:v>29.916893000000002</c:v>
                </c:pt>
                <c:pt idx="4228">
                  <c:v>29.633275999999999</c:v>
                </c:pt>
                <c:pt idx="4229">
                  <c:v>29.605830999999998</c:v>
                </c:pt>
                <c:pt idx="4230">
                  <c:v>31.142845000000001</c:v>
                </c:pt>
                <c:pt idx="4231">
                  <c:v>31.298376000000001</c:v>
                </c:pt>
                <c:pt idx="4232">
                  <c:v>31.060504999999999</c:v>
                </c:pt>
                <c:pt idx="4233">
                  <c:v>30.969014999999999</c:v>
                </c:pt>
                <c:pt idx="4234">
                  <c:v>31.627737</c:v>
                </c:pt>
                <c:pt idx="4235">
                  <c:v>31.27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FF-471B-96A3-07210C810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188192"/>
        <c:axId val="1415180704"/>
      </c:lineChart>
      <c:dateAx>
        <c:axId val="1415188192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0704"/>
        <c:crosses val="autoZero"/>
        <c:auto val="0"/>
        <c:lblOffset val="100"/>
        <c:baseTimeUnit val="days"/>
      </c:dateAx>
      <c:valAx>
        <c:axId val="141518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Impulse</a:t>
            </a:r>
            <a:r>
              <a:rPr lang="pt-BR" baseline="0"/>
              <a:t> response functions to shock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RBC!$C$30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RBC!$D$29:$AQ$29</c:f>
              <c:numCache>
                <c:formatCode>General</c:formatCode>
                <c:ptCount val="40"/>
              </c:numCache>
            </c:numRef>
          </c:cat>
          <c:val>
            <c:numRef>
              <c:f>RBC!$D$30:$AQ$30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29-4DBA-97A3-FE608261DA9D}"/>
            </c:ext>
          </c:extLst>
        </c:ser>
        <c:ser>
          <c:idx val="1"/>
          <c:order val="1"/>
          <c:tx>
            <c:strRef>
              <c:f>RBC!$C$31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RBC!$D$29:$AQ$29</c:f>
              <c:numCache>
                <c:formatCode>General</c:formatCode>
                <c:ptCount val="40"/>
              </c:numCache>
            </c:numRef>
          </c:cat>
          <c:val>
            <c:numRef>
              <c:f>RBC!$D$31:$AQ$31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29-4DBA-97A3-FE608261DA9D}"/>
            </c:ext>
          </c:extLst>
        </c:ser>
        <c:ser>
          <c:idx val="2"/>
          <c:order val="2"/>
          <c:tx>
            <c:strRef>
              <c:f>RBC!$C$32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RBC!$D$29:$AQ$29</c:f>
              <c:numCache>
                <c:formatCode>General</c:formatCode>
                <c:ptCount val="40"/>
              </c:numCache>
            </c:numRef>
          </c:cat>
          <c:val>
            <c:numRef>
              <c:f>RBC!$D$32:$AQ$32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29-4DBA-97A3-FE608261DA9D}"/>
            </c:ext>
          </c:extLst>
        </c:ser>
        <c:ser>
          <c:idx val="3"/>
          <c:order val="3"/>
          <c:tx>
            <c:strRef>
              <c:f>RBC!$C$33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RBC!$D$29:$AQ$29</c:f>
              <c:numCache>
                <c:formatCode>General</c:formatCode>
                <c:ptCount val="40"/>
              </c:numCache>
            </c:numRef>
          </c:cat>
          <c:val>
            <c:numRef>
              <c:f>RBC!$D$33:$AQ$33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29-4DBA-97A3-FE608261DA9D}"/>
            </c:ext>
          </c:extLst>
        </c:ser>
        <c:ser>
          <c:idx val="4"/>
          <c:order val="4"/>
          <c:tx>
            <c:strRef>
              <c:f>RBC!$C$34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RBC!$D$29:$AQ$29</c:f>
              <c:numCache>
                <c:formatCode>General</c:formatCode>
                <c:ptCount val="40"/>
              </c:numCache>
            </c:numRef>
          </c:cat>
          <c:val>
            <c:numRef>
              <c:f>RBC!$D$34:$AQ$34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29-4DBA-97A3-FE608261DA9D}"/>
            </c:ext>
          </c:extLst>
        </c:ser>
        <c:ser>
          <c:idx val="5"/>
          <c:order val="5"/>
          <c:tx>
            <c:strRef>
              <c:f>RBC!$C$35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RBC!$D$29:$AQ$29</c:f>
              <c:numCache>
                <c:formatCode>General</c:formatCode>
                <c:ptCount val="40"/>
              </c:numCache>
            </c:numRef>
          </c:cat>
          <c:val>
            <c:numRef>
              <c:f>RBC!$D$35:$AQ$35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29-4DBA-97A3-FE608261D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934095"/>
        <c:axId val="1428934511"/>
      </c:lineChart>
      <c:catAx>
        <c:axId val="142893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8934511"/>
        <c:crosses val="autoZero"/>
        <c:auto val="1"/>
        <c:lblAlgn val="ctr"/>
        <c:lblOffset val="100"/>
        <c:noMultiLvlLbl val="0"/>
      </c:catAx>
      <c:valAx>
        <c:axId val="142893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Deviation from the steady 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893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Smets and Woulters (2003): Impulse</a:t>
            </a:r>
            <a:r>
              <a:rPr lang="pt-BR" baseline="0"/>
              <a:t> response functions to TFP shock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'Smets and Woulters'!$C$69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'Smets and Woulters'!$D$68:$AQ$68</c:f>
              <c:numCache>
                <c:formatCode>General</c:formatCode>
                <c:ptCount val="40"/>
              </c:numCache>
            </c:numRef>
          </c:cat>
          <c:val>
            <c:numRef>
              <c:f>'Smets and Woulters'!$D$69:$AQ$69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3-4C80-A33B-17A9C7E7C0B4}"/>
            </c:ext>
          </c:extLst>
        </c:ser>
        <c:ser>
          <c:idx val="1"/>
          <c:order val="1"/>
          <c:tx>
            <c:strRef>
              <c:f>'Smets and Woulters'!$C$70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'Smets and Woulters'!$D$68:$AQ$68</c:f>
              <c:numCache>
                <c:formatCode>General</c:formatCode>
                <c:ptCount val="40"/>
              </c:numCache>
            </c:numRef>
          </c:cat>
          <c:val>
            <c:numRef>
              <c:f>'Smets and Woulters'!$D$70:$AQ$70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3-4C80-A33B-17A9C7E7C0B4}"/>
            </c:ext>
          </c:extLst>
        </c:ser>
        <c:ser>
          <c:idx val="2"/>
          <c:order val="2"/>
          <c:tx>
            <c:strRef>
              <c:f>'Smets and Woulters'!$C$71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'Smets and Woulters'!$D$68:$AQ$68</c:f>
              <c:numCache>
                <c:formatCode>General</c:formatCode>
                <c:ptCount val="40"/>
              </c:numCache>
            </c:numRef>
          </c:cat>
          <c:val>
            <c:numRef>
              <c:f>'Smets and Woulters'!$D$71:$AQ$71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B3-4C80-A33B-17A9C7E7C0B4}"/>
            </c:ext>
          </c:extLst>
        </c:ser>
        <c:ser>
          <c:idx val="3"/>
          <c:order val="3"/>
          <c:tx>
            <c:strRef>
              <c:f>'Smets and Woulters'!$C$72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'Smets and Woulters'!$D$68:$AQ$68</c:f>
              <c:numCache>
                <c:formatCode>General</c:formatCode>
                <c:ptCount val="40"/>
              </c:numCache>
            </c:numRef>
          </c:cat>
          <c:val>
            <c:numRef>
              <c:f>'Smets and Woulters'!$D$72:$AQ$72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B3-4C80-A33B-17A9C7E7C0B4}"/>
            </c:ext>
          </c:extLst>
        </c:ser>
        <c:ser>
          <c:idx val="4"/>
          <c:order val="4"/>
          <c:tx>
            <c:strRef>
              <c:f>'Smets and Woulters'!$C$73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'Smets and Woulters'!$D$68:$AQ$68</c:f>
              <c:numCache>
                <c:formatCode>General</c:formatCode>
                <c:ptCount val="40"/>
              </c:numCache>
            </c:numRef>
          </c:cat>
          <c:val>
            <c:numRef>
              <c:f>'Smets and Woulters'!$D$73:$AQ$73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B3-4C80-A33B-17A9C7E7C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934095"/>
        <c:axId val="1428934511"/>
      </c:lineChart>
      <c:catAx>
        <c:axId val="1428934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222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8934511"/>
        <c:crosses val="autoZero"/>
        <c:auto val="1"/>
        <c:lblAlgn val="ctr"/>
        <c:lblOffset val="100"/>
        <c:noMultiLvlLbl val="0"/>
      </c:catAx>
      <c:valAx>
        <c:axId val="142893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Deviation from the steady 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893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0</xdr:row>
      <xdr:rowOff>228600</xdr:rowOff>
    </xdr:from>
    <xdr:to>
      <xdr:col>13</xdr:col>
      <xdr:colOff>47625</xdr:colOff>
      <xdr:row>7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32BED9B-47EA-4124-A755-83F769080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134471</xdr:colOff>
      <xdr:row>3</xdr:row>
      <xdr:rowOff>0</xdr:rowOff>
    </xdr:from>
    <xdr:to>
      <xdr:col>3</xdr:col>
      <xdr:colOff>168088</xdr:colOff>
      <xdr:row>22</xdr:row>
      <xdr:rowOff>22412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6B5CF7-E73B-4103-B69A-EDC028D07F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0</xdr:col>
      <xdr:colOff>5495925</xdr:colOff>
      <xdr:row>16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2F55BE-D3C6-4356-A593-A9ABB1236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257174</xdr:colOff>
      <xdr:row>37</xdr:row>
      <xdr:rowOff>66674</xdr:rowOff>
    </xdr:from>
    <xdr:to>
      <xdr:col>12</xdr:col>
      <xdr:colOff>314325</xdr:colOff>
      <xdr:row>60</xdr:row>
      <xdr:rowOff>38099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A31AF3F-8DE2-4BA4-AD25-90FB30787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73</xdr:row>
      <xdr:rowOff>123825</xdr:rowOff>
    </xdr:from>
    <xdr:to>
      <xdr:col>8</xdr:col>
      <xdr:colOff>123825</xdr:colOff>
      <xdr:row>94</xdr:row>
      <xdr:rowOff>76199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4AFA48-BAFA-4018-BC9E-8F3E524C5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braries"/>
      <sheetName val="Data"/>
      <sheetName val="Plot"/>
    </sheetNames>
    <sheetDataSet>
      <sheetData sheetId="0"/>
      <sheetData sheetId="1">
        <row r="6">
          <cell r="C6" t="str">
            <v>3</v>
          </cell>
        </row>
        <row r="7">
          <cell r="C7" t="str">
            <v>4</v>
          </cell>
        </row>
        <row r="8">
          <cell r="C8" t="str">
            <v>5</v>
          </cell>
        </row>
        <row r="9">
          <cell r="C9" t="str">
            <v>6</v>
          </cell>
        </row>
        <row r="10">
          <cell r="C10" t="str">
            <v>7</v>
          </cell>
        </row>
        <row r="11">
          <cell r="C11" t="str">
            <v>8</v>
          </cell>
        </row>
        <row r="12">
          <cell r="C12" t="str">
            <v>9</v>
          </cell>
        </row>
        <row r="13">
          <cell r="C13" t="str">
            <v>10</v>
          </cell>
        </row>
        <row r="14">
          <cell r="C14" t="str">
            <v>11</v>
          </cell>
        </row>
        <row r="15">
          <cell r="C15" t="str">
            <v>12</v>
          </cell>
        </row>
        <row r="16">
          <cell r="C16" t="str">
            <v>13</v>
          </cell>
        </row>
        <row r="17">
          <cell r="C17" t="str">
            <v>14</v>
          </cell>
        </row>
        <row r="18">
          <cell r="C18" t="str">
            <v>15</v>
          </cell>
        </row>
        <row r="19">
          <cell r="C19" t="str">
            <v>16</v>
          </cell>
        </row>
        <row r="20">
          <cell r="C20" t="str">
            <v>17</v>
          </cell>
        </row>
        <row r="21">
          <cell r="C21" t="str">
            <v>18</v>
          </cell>
        </row>
        <row r="22">
          <cell r="C22" t="str">
            <v>19</v>
          </cell>
        </row>
        <row r="23">
          <cell r="C23" t="str">
            <v>20</v>
          </cell>
        </row>
        <row r="24">
          <cell r="C24" t="str">
            <v>21</v>
          </cell>
        </row>
        <row r="25">
          <cell r="C25" t="str">
            <v>22</v>
          </cell>
        </row>
        <row r="26">
          <cell r="C26" t="str">
            <v>23</v>
          </cell>
        </row>
        <row r="27">
          <cell r="C27" t="str">
            <v>24</v>
          </cell>
        </row>
        <row r="28">
          <cell r="C28" t="str">
            <v>25</v>
          </cell>
        </row>
        <row r="29">
          <cell r="C29" t="str">
            <v>26</v>
          </cell>
        </row>
        <row r="30">
          <cell r="C30" t="str">
            <v>27</v>
          </cell>
        </row>
        <row r="31">
          <cell r="C31" t="str">
            <v>28</v>
          </cell>
        </row>
        <row r="32">
          <cell r="C32" t="str">
            <v>29</v>
          </cell>
        </row>
        <row r="33">
          <cell r="C33" t="str">
            <v>30</v>
          </cell>
        </row>
        <row r="34">
          <cell r="C34" t="str">
            <v>31</v>
          </cell>
        </row>
        <row r="35">
          <cell r="C35" t="str">
            <v>32</v>
          </cell>
        </row>
        <row r="36">
          <cell r="C36" t="str">
            <v>33</v>
          </cell>
        </row>
        <row r="37">
          <cell r="C37" t="str">
            <v>34</v>
          </cell>
        </row>
        <row r="38">
          <cell r="C38" t="str">
            <v>35</v>
          </cell>
        </row>
        <row r="39">
          <cell r="C39" t="str">
            <v>36</v>
          </cell>
        </row>
        <row r="40">
          <cell r="C40" t="str">
            <v>37</v>
          </cell>
        </row>
        <row r="41">
          <cell r="C41" t="str">
            <v>38</v>
          </cell>
        </row>
        <row r="42">
          <cell r="C42" t="str">
            <v>39</v>
          </cell>
        </row>
        <row r="43">
          <cell r="C43" t="str">
            <v>40</v>
          </cell>
        </row>
        <row r="44">
          <cell r="C44" t="str">
            <v>41</v>
          </cell>
        </row>
        <row r="45">
          <cell r="C45" t="str">
            <v>42</v>
          </cell>
        </row>
        <row r="46">
          <cell r="C46" t="str">
            <v>43</v>
          </cell>
        </row>
        <row r="47">
          <cell r="C47" t="str">
            <v>44</v>
          </cell>
        </row>
        <row r="48">
          <cell r="C48" t="str">
            <v>45</v>
          </cell>
        </row>
        <row r="49">
          <cell r="C49" t="str">
            <v>46</v>
          </cell>
        </row>
        <row r="50">
          <cell r="C50" t="str">
            <v>47</v>
          </cell>
        </row>
        <row r="51">
          <cell r="C51" t="str">
            <v>48</v>
          </cell>
        </row>
        <row r="52">
          <cell r="C52" t="str">
            <v>49</v>
          </cell>
        </row>
        <row r="53">
          <cell r="C53" t="str">
            <v>50</v>
          </cell>
        </row>
        <row r="54">
          <cell r="C54" t="str">
            <v>51</v>
          </cell>
        </row>
        <row r="55">
          <cell r="C55" t="str">
            <v>52</v>
          </cell>
        </row>
        <row r="59">
          <cell r="D59">
            <v>91.1</v>
          </cell>
        </row>
        <row r="60">
          <cell r="D60">
            <v>93.8</v>
          </cell>
        </row>
        <row r="61">
          <cell r="D61">
            <v>98.6</v>
          </cell>
        </row>
        <row r="62">
          <cell r="D62">
            <v>93.2</v>
          </cell>
        </row>
        <row r="63">
          <cell r="D63">
            <v>97.5</v>
          </cell>
        </row>
        <row r="64">
          <cell r="D64">
            <v>95.9</v>
          </cell>
        </row>
        <row r="65">
          <cell r="D65">
            <v>87</v>
          </cell>
        </row>
        <row r="66">
          <cell r="D66">
            <v>87</v>
          </cell>
        </row>
        <row r="67">
          <cell r="D67">
            <v>82.6</v>
          </cell>
        </row>
        <row r="68">
          <cell r="D68">
            <v>96.4</v>
          </cell>
        </row>
        <row r="69">
          <cell r="D69">
            <v>90.6</v>
          </cell>
        </row>
        <row r="70">
          <cell r="D70">
            <v>99.9</v>
          </cell>
        </row>
        <row r="71">
          <cell r="D71">
            <v>96.9</v>
          </cell>
        </row>
        <row r="72">
          <cell r="D72">
            <v>99.8</v>
          </cell>
        </row>
        <row r="73">
          <cell r="D73">
            <v>104.9</v>
          </cell>
        </row>
        <row r="74">
          <cell r="D74">
            <v>98.4</v>
          </cell>
        </row>
        <row r="75">
          <cell r="D75">
            <v>107.8</v>
          </cell>
        </row>
        <row r="76">
          <cell r="D76">
            <v>102.4</v>
          </cell>
        </row>
        <row r="77">
          <cell r="D77">
            <v>92.6</v>
          </cell>
        </row>
        <row r="78">
          <cell r="D78">
            <v>94.8</v>
          </cell>
        </row>
        <row r="79">
          <cell r="D79">
            <v>91.1</v>
          </cell>
        </row>
        <row r="80">
          <cell r="D80">
            <v>97.7</v>
          </cell>
        </row>
        <row r="81">
          <cell r="D81">
            <v>99.2</v>
          </cell>
        </row>
        <row r="82">
          <cell r="D82">
            <v>102.5</v>
          </cell>
        </row>
        <row r="83">
          <cell r="D83">
            <v>103.3</v>
          </cell>
        </row>
        <row r="84">
          <cell r="D84">
            <v>108.5</v>
          </cell>
        </row>
        <row r="85">
          <cell r="D85">
            <v>106.9</v>
          </cell>
        </row>
        <row r="86">
          <cell r="D86">
            <v>107.3</v>
          </cell>
        </row>
        <row r="87">
          <cell r="D87">
            <v>108.4</v>
          </cell>
        </row>
        <row r="88">
          <cell r="D88">
            <v>96.2</v>
          </cell>
        </row>
        <row r="89">
          <cell r="D89">
            <v>79.099999999999994</v>
          </cell>
        </row>
        <row r="90">
          <cell r="D90">
            <v>78.7</v>
          </cell>
        </row>
        <row r="91">
          <cell r="D91">
            <v>76.099999999999994</v>
          </cell>
        </row>
        <row r="92">
          <cell r="D92">
            <v>88.6</v>
          </cell>
        </row>
        <row r="93">
          <cell r="D93">
            <v>85.2</v>
          </cell>
        </row>
        <row r="94">
          <cell r="D94">
            <v>91.3</v>
          </cell>
        </row>
        <row r="95">
          <cell r="D95">
            <v>92.2</v>
          </cell>
        </row>
        <row r="96">
          <cell r="D96">
            <v>97.7</v>
          </cell>
        </row>
        <row r="97">
          <cell r="D97">
            <v>99.6</v>
          </cell>
        </row>
        <row r="98">
          <cell r="D98">
            <v>99.4</v>
          </cell>
        </row>
        <row r="99">
          <cell r="D99">
            <v>105.6</v>
          </cell>
        </row>
        <row r="100">
          <cell r="D100">
            <v>101.4</v>
          </cell>
        </row>
        <row r="101">
          <cell r="D101">
            <v>94.1</v>
          </cell>
        </row>
        <row r="102">
          <cell r="D102">
            <v>91.2</v>
          </cell>
        </row>
        <row r="103">
          <cell r="D103">
            <v>89</v>
          </cell>
        </row>
        <row r="104">
          <cell r="D104">
            <v>105.1</v>
          </cell>
        </row>
        <row r="105">
          <cell r="D105">
            <v>99.3</v>
          </cell>
        </row>
        <row r="106">
          <cell r="D106">
            <v>104.3</v>
          </cell>
        </row>
        <row r="107">
          <cell r="D107">
            <v>102.5</v>
          </cell>
        </row>
        <row r="108">
          <cell r="D108">
            <v>106.9</v>
          </cell>
        </row>
        <row r="109">
          <cell r="D109">
            <v>108.1</v>
          </cell>
        </row>
        <row r="110">
          <cell r="D110">
            <v>105.8</v>
          </cell>
        </row>
        <row r="111">
          <cell r="D111">
            <v>107.7</v>
          </cell>
        </row>
        <row r="112">
          <cell r="D112">
            <v>106.8</v>
          </cell>
        </row>
        <row r="113">
          <cell r="D113">
            <v>96.6</v>
          </cell>
        </row>
        <row r="114">
          <cell r="D114">
            <v>93.2</v>
          </cell>
        </row>
        <row r="115">
          <cell r="D115">
            <v>95.4</v>
          </cell>
        </row>
        <row r="116">
          <cell r="D116">
            <v>104.4</v>
          </cell>
        </row>
        <row r="117">
          <cell r="D117">
            <v>97.5</v>
          </cell>
        </row>
        <row r="118">
          <cell r="D118">
            <v>107.1</v>
          </cell>
        </row>
        <row r="119">
          <cell r="D119">
            <v>102.8</v>
          </cell>
        </row>
        <row r="120">
          <cell r="D120">
            <v>106.1</v>
          </cell>
        </row>
        <row r="121">
          <cell r="D121">
            <v>110.8</v>
          </cell>
        </row>
        <row r="122">
          <cell r="D122">
            <v>104.8</v>
          </cell>
        </row>
        <row r="123">
          <cell r="D123">
            <v>106.3</v>
          </cell>
        </row>
        <row r="124">
          <cell r="D124">
            <v>104.2</v>
          </cell>
        </row>
        <row r="125">
          <cell r="D125">
            <v>95.7</v>
          </cell>
        </row>
        <row r="126">
          <cell r="D126">
            <v>88.7</v>
          </cell>
        </row>
        <row r="127">
          <cell r="D127">
            <v>89.8</v>
          </cell>
        </row>
        <row r="128">
          <cell r="D128">
            <v>99.7</v>
          </cell>
        </row>
        <row r="129">
          <cell r="D129">
            <v>92.8</v>
          </cell>
        </row>
        <row r="130">
          <cell r="D130">
            <v>102.5</v>
          </cell>
        </row>
        <row r="131">
          <cell r="D131">
            <v>98.3</v>
          </cell>
        </row>
        <row r="132">
          <cell r="D132">
            <v>104.5</v>
          </cell>
        </row>
        <row r="133">
          <cell r="D133">
            <v>111.5</v>
          </cell>
        </row>
        <row r="134">
          <cell r="D134">
            <v>103.4</v>
          </cell>
        </row>
        <row r="135">
          <cell r="D135">
            <v>111.8</v>
          </cell>
        </row>
        <row r="136">
          <cell r="D136">
            <v>104.8</v>
          </cell>
        </row>
        <row r="137">
          <cell r="D137">
            <v>92.2</v>
          </cell>
        </row>
        <row r="138">
          <cell r="D138">
            <v>94.5</v>
          </cell>
        </row>
        <row r="139">
          <cell r="D139">
            <v>88.1</v>
          </cell>
        </row>
        <row r="140">
          <cell r="D140">
            <v>97.7</v>
          </cell>
        </row>
        <row r="141">
          <cell r="D141">
            <v>101.8</v>
          </cell>
        </row>
        <row r="142">
          <cell r="D142">
            <v>105</v>
          </cell>
        </row>
        <row r="143">
          <cell r="D143">
            <v>101.7</v>
          </cell>
        </row>
        <row r="144">
          <cell r="D144">
            <v>108</v>
          </cell>
        </row>
        <row r="145">
          <cell r="D145">
            <v>112</v>
          </cell>
        </row>
        <row r="146">
          <cell r="D146">
            <v>107.3</v>
          </cell>
        </row>
        <row r="147">
          <cell r="D147">
            <v>112.6</v>
          </cell>
        </row>
        <row r="148">
          <cell r="D148">
            <v>106.1</v>
          </cell>
        </row>
        <row r="149">
          <cell r="D149">
            <v>90.1</v>
          </cell>
        </row>
        <row r="150">
          <cell r="D150">
            <v>92.6</v>
          </cell>
        </row>
        <row r="151">
          <cell r="D151">
            <v>92.3</v>
          </cell>
        </row>
        <row r="152">
          <cell r="D152">
            <v>97.3</v>
          </cell>
        </row>
        <row r="153">
          <cell r="D153">
            <v>96</v>
          </cell>
        </row>
        <row r="154">
          <cell r="D154">
            <v>101.7</v>
          </cell>
        </row>
        <row r="155">
          <cell r="D155">
            <v>94.9</v>
          </cell>
        </row>
        <row r="156">
          <cell r="D156">
            <v>104.4</v>
          </cell>
        </row>
        <row r="157">
          <cell r="D157">
            <v>106.3</v>
          </cell>
        </row>
        <row r="158">
          <cell r="D158">
            <v>105.6</v>
          </cell>
        </row>
        <row r="159">
          <cell r="D159">
            <v>109.3</v>
          </cell>
        </row>
        <row r="160">
          <cell r="D160">
            <v>99.8</v>
          </cell>
        </row>
        <row r="161">
          <cell r="D161">
            <v>87.7</v>
          </cell>
        </row>
        <row r="162">
          <cell r="D162">
            <v>88.1</v>
          </cell>
        </row>
        <row r="163">
          <cell r="D163">
            <v>83.7</v>
          </cell>
        </row>
        <row r="164">
          <cell r="D164">
            <v>94.3</v>
          </cell>
        </row>
        <row r="165">
          <cell r="D165">
            <v>88.8</v>
          </cell>
        </row>
        <row r="166">
          <cell r="D166">
            <v>93.1</v>
          </cell>
        </row>
        <row r="167">
          <cell r="D167">
            <v>92.5</v>
          </cell>
        </row>
        <row r="168">
          <cell r="D168">
            <v>95.5</v>
          </cell>
        </row>
        <row r="169">
          <cell r="D169">
            <v>97.6</v>
          </cell>
        </row>
        <row r="170">
          <cell r="D170">
            <v>94.3</v>
          </cell>
        </row>
        <row r="171">
          <cell r="D171">
            <v>97.2</v>
          </cell>
        </row>
        <row r="172">
          <cell r="D172">
            <v>87.6</v>
          </cell>
        </row>
        <row r="173">
          <cell r="D173">
            <v>77.2</v>
          </cell>
        </row>
        <row r="174">
          <cell r="D174">
            <v>76.3</v>
          </cell>
        </row>
        <row r="175">
          <cell r="D175">
            <v>75.8</v>
          </cell>
        </row>
        <row r="176">
          <cell r="D176">
            <v>83.7</v>
          </cell>
        </row>
        <row r="177">
          <cell r="D177">
            <v>83</v>
          </cell>
        </row>
        <row r="178">
          <cell r="D178">
            <v>86.3</v>
          </cell>
        </row>
        <row r="179">
          <cell r="D179">
            <v>87.7</v>
          </cell>
        </row>
        <row r="180">
          <cell r="D180">
            <v>89.6</v>
          </cell>
        </row>
        <row r="181">
          <cell r="D181">
            <v>93</v>
          </cell>
        </row>
        <row r="182">
          <cell r="D182">
            <v>90.7</v>
          </cell>
        </row>
        <row r="183">
          <cell r="D183">
            <v>90.2</v>
          </cell>
        </row>
        <row r="184">
          <cell r="D184">
            <v>86.5</v>
          </cell>
        </row>
        <row r="185">
          <cell r="D185">
            <v>77.2</v>
          </cell>
        </row>
        <row r="186">
          <cell r="D186">
            <v>77.900000000000006</v>
          </cell>
        </row>
        <row r="187">
          <cell r="D187">
            <v>75.900000000000006</v>
          </cell>
        </row>
        <row r="188">
          <cell r="D188">
            <v>85.4</v>
          </cell>
        </row>
        <row r="189">
          <cell r="D189">
            <v>79.3</v>
          </cell>
        </row>
        <row r="190">
          <cell r="D190">
            <v>90.1</v>
          </cell>
        </row>
        <row r="191">
          <cell r="D191">
            <v>88.4</v>
          </cell>
        </row>
        <row r="192">
          <cell r="D192">
            <v>92.1</v>
          </cell>
        </row>
        <row r="193">
          <cell r="D193">
            <v>96.7</v>
          </cell>
        </row>
        <row r="194">
          <cell r="D194">
            <v>93</v>
          </cell>
        </row>
        <row r="195">
          <cell r="D195">
            <v>95.1</v>
          </cell>
        </row>
        <row r="196">
          <cell r="D196">
            <v>90.6</v>
          </cell>
        </row>
        <row r="197">
          <cell r="D197">
            <v>81</v>
          </cell>
        </row>
        <row r="198">
          <cell r="D198">
            <v>82.3</v>
          </cell>
        </row>
        <row r="199">
          <cell r="D199">
            <v>77.3</v>
          </cell>
        </row>
        <row r="200">
          <cell r="D200">
            <v>86.2</v>
          </cell>
        </row>
        <row r="201">
          <cell r="D201">
            <v>86.5</v>
          </cell>
        </row>
        <row r="202">
          <cell r="D202">
            <v>84.4</v>
          </cell>
        </row>
        <row r="203">
          <cell r="D203">
            <v>91.1</v>
          </cell>
        </row>
        <row r="204">
          <cell r="D204">
            <v>95.8</v>
          </cell>
        </row>
        <row r="205">
          <cell r="D205">
            <v>98.2</v>
          </cell>
        </row>
        <row r="206">
          <cell r="D206">
            <v>90.7</v>
          </cell>
        </row>
        <row r="207">
          <cell r="D207">
            <v>95.8</v>
          </cell>
        </row>
        <row r="208">
          <cell r="D208">
            <v>89.5</v>
          </cell>
        </row>
        <row r="209">
          <cell r="D209">
            <v>78</v>
          </cell>
        </row>
        <row r="210">
          <cell r="D210">
            <v>80.7</v>
          </cell>
        </row>
        <row r="211">
          <cell r="D211">
            <v>79.099999999999994</v>
          </cell>
        </row>
        <row r="212">
          <cell r="D212">
            <v>81</v>
          </cell>
        </row>
        <row r="213">
          <cell r="D213">
            <v>83.3</v>
          </cell>
        </row>
        <row r="214">
          <cell r="D214">
            <v>91</v>
          </cell>
        </row>
        <row r="215">
          <cell r="D215">
            <v>85.8</v>
          </cell>
        </row>
        <row r="216">
          <cell r="D216">
            <v>93.4</v>
          </cell>
        </row>
        <row r="217">
          <cell r="D217">
            <v>96.2</v>
          </cell>
        </row>
        <row r="218">
          <cell r="D218">
            <v>91.8</v>
          </cell>
        </row>
        <row r="219">
          <cell r="D219">
            <v>97</v>
          </cell>
        </row>
        <row r="220">
          <cell r="D220">
            <v>88</v>
          </cell>
        </row>
        <row r="221">
          <cell r="D221">
            <v>76.900000000000006</v>
          </cell>
        </row>
        <row r="222">
          <cell r="D222">
            <v>80</v>
          </cell>
        </row>
        <row r="223">
          <cell r="D223">
            <v>78.900000000000006</v>
          </cell>
        </row>
        <row r="224">
          <cell r="D224">
            <v>77.900000000000006</v>
          </cell>
        </row>
        <row r="225">
          <cell r="D225">
            <v>60.3</v>
          </cell>
        </row>
        <row r="226">
          <cell r="D226">
            <v>71.2</v>
          </cell>
        </row>
        <row r="227">
          <cell r="D227">
            <v>78.400000000000006</v>
          </cell>
        </row>
        <row r="228">
          <cell r="D228">
            <v>91</v>
          </cell>
        </row>
        <row r="229">
          <cell r="D229">
            <v>93.9</v>
          </cell>
        </row>
        <row r="230">
          <cell r="D230">
            <v>95.4</v>
          </cell>
        </row>
        <row r="231">
          <cell r="D231">
            <v>97.3</v>
          </cell>
        </row>
        <row r="232">
          <cell r="D232">
            <v>90.2</v>
          </cell>
        </row>
        <row r="233">
          <cell r="D233">
            <v>83.3</v>
          </cell>
        </row>
        <row r="234">
          <cell r="D234">
            <v>81.900000000000006</v>
          </cell>
        </row>
        <row r="235">
          <cell r="D235">
            <v>79.099999999999994</v>
          </cell>
        </row>
        <row r="236">
          <cell r="D236">
            <v>86.1</v>
          </cell>
        </row>
        <row r="237">
          <cell r="D237">
            <v>81.3</v>
          </cell>
        </row>
        <row r="238">
          <cell r="D238">
            <v>88.4</v>
          </cell>
        </row>
        <row r="239">
          <cell r="D239">
            <v>87.9</v>
          </cell>
        </row>
        <row r="240">
          <cell r="D240">
            <v>92.2</v>
          </cell>
        </row>
        <row r="241">
          <cell r="D241">
            <v>93.4</v>
          </cell>
        </row>
        <row r="242">
          <cell r="D242">
            <v>91.5</v>
          </cell>
        </row>
        <row r="243">
          <cell r="D243">
            <v>89.7</v>
          </cell>
        </row>
        <row r="244">
          <cell r="D244">
            <v>86.2</v>
          </cell>
        </row>
        <row r="245">
          <cell r="D245">
            <v>79.2</v>
          </cell>
        </row>
      </sheetData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Eduardo Amaral" id="{68A09080-A078-48CB-B11C-7CA8ABD6D11D}" userId="1bfa2ac83e16c31e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06T17:50:44.66" personId="{68A09080-A078-48CB-B11C-7CA8ABD6D11D}" id="{ABF711E5-64C3-476B-B1CD-8A5A8FBA5330}">
    <text>IBGE
Tabela 3653
1 Indústria geral
Índice de base fixa sem ajuste sazonal (Base: média de 2012 = 100) (Número-índice): 1 de 1 casas decimais
Índice de base fixa com ajuste sazonal (Base: média de 2012 = 100) (Número-índice): 1 de 1 casas decimais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6" dT="2022-02-06T17:50:44.66" personId="{68A09080-A078-48CB-B11C-7CA8ABD6D11D}" id="{41F864D8-E9A6-45CD-BC20-482CB14D25D0}">
    <text>IBGE
Tabela 3653
1 Indústria geral
Índice de base fixa sem ajuste sazonal (Base: média de 2012 = 100) (Número-índice): 1 de 1 casas decimais
Índice de base fixa com ajuste sazonal (Base: média de 2012 = 100) (Número-índice): 1 de 1 casas decimais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55CF-2FF4-41D5-96CA-5FB5A56A9E65}">
  <dimension ref="A1:J233"/>
  <sheetViews>
    <sheetView tabSelected="1" workbookViewId="0">
      <selection activeCell="F2" sqref="F2"/>
    </sheetView>
  </sheetViews>
  <sheetFormatPr defaultRowHeight="15" x14ac:dyDescent="0.25"/>
  <cols>
    <col min="1" max="1" width="31.85546875" customWidth="1"/>
    <col min="2" max="2" width="44.28515625" customWidth="1"/>
    <col min="3" max="3" width="55.5703125" customWidth="1"/>
    <col min="6" max="6" width="22.28515625" customWidth="1"/>
  </cols>
  <sheetData>
    <row r="1" spans="1:10" ht="16.5" thickTop="1" thickBot="1" x14ac:dyDescent="0.3">
      <c r="A1" s="9" t="s">
        <v>6</v>
      </c>
      <c r="B1" s="9" t="s">
        <v>9</v>
      </c>
      <c r="C1" s="9" t="s">
        <v>8</v>
      </c>
      <c r="G1" t="s">
        <v>83</v>
      </c>
      <c r="I1" t="s">
        <v>81</v>
      </c>
      <c r="J1" t="s">
        <v>82</v>
      </c>
    </row>
    <row r="2" spans="1:10" ht="15.75" thickTop="1" x14ac:dyDescent="0.25">
      <c r="A2" t="str" cm="1">
        <f t="array" ref="A2:A233">_xll.XLRCODE_ENV("library()$results[,1]")</f>
        <v>anytime</v>
      </c>
      <c r="B2" t="str" cm="1">
        <f t="array" ref="B2:B233">_xlfn.MAP(_xlfn.ANCHORARRAY(A2),_xlfn.LAMBDA(_xlpm.package, _xll.XLRCODE_ENV("toString(packageVersion(""" &amp; _xlpm.package &amp; """))") ))</f>
        <v>0.3.9</v>
      </c>
      <c r="C2" t="str" cm="1">
        <f t="array" ref="C2:C233">_xlfn.MAP(_xlfn.ANCHORARRAY(A2),_xlfn.LAMBDA(_xlpm.package, _xll.XLRCODE_ENV("toString(""" &amp; _xlpm.package &amp; """ %in% tolower((.packages())))") ))</f>
        <v>FALSE</v>
      </c>
      <c r="F2" t="s">
        <v>80</v>
      </c>
      <c r="G2" t="str" cm="1">
        <f t="array" ref="G2:G5">_xll.XLRCODE_ENV(F2)</f>
        <v>convertDates</v>
      </c>
      <c r="I2" t="str" cm="1">
        <f t="array" ref="I2:I5">_xlfn.MAP(_xlfn.ANCHORARRAY(G2),_xlfn.LAMBDA(_xlpm.x, _xll.XLRCODE_ENV("typeof(" &amp; _xlpm.x &amp; ")") ))</f>
        <v>closure</v>
      </c>
      <c r="J2" cm="1">
        <f t="array" ref="J2:J5">_xlfn.MAP(_xlfn.ANCHORARRAY(G2),_xlfn.LAMBDA(_xlpm.x, _xll.XLRCODE_ENV("object.size(" &amp; _xlpm.x &amp; ")") ))</f>
        <v>1016</v>
      </c>
    </row>
    <row r="3" spans="1:10" x14ac:dyDescent="0.25">
      <c r="A3" t="str">
        <v>askpass</v>
      </c>
      <c r="B3" t="str">
        <v>1.1</v>
      </c>
      <c r="C3" t="str">
        <v>FALSE</v>
      </c>
      <c r="G3" t="str">
        <v>installAndLoad</v>
      </c>
      <c r="I3" t="str">
        <v>closure</v>
      </c>
      <c r="J3">
        <v>2184</v>
      </c>
    </row>
    <row r="4" spans="1:10" x14ac:dyDescent="0.25">
      <c r="A4" t="str">
        <v>backports</v>
      </c>
      <c r="B4" t="str">
        <v>1.4.1</v>
      </c>
      <c r="C4" t="str">
        <v>FALSE</v>
      </c>
      <c r="G4" t="str">
        <v>package.check</v>
      </c>
      <c r="I4" t="str">
        <v>list</v>
      </c>
      <c r="J4">
        <v>56</v>
      </c>
    </row>
    <row r="5" spans="1:10" x14ac:dyDescent="0.25">
      <c r="A5" t="str">
        <v>base64enc</v>
      </c>
      <c r="B5" t="str">
        <v>0.1.3</v>
      </c>
      <c r="C5" t="str">
        <v>FALSE</v>
      </c>
      <c r="G5" t="str">
        <v>packages</v>
      </c>
      <c r="I5" t="str">
        <v>character</v>
      </c>
      <c r="J5">
        <v>112</v>
      </c>
    </row>
    <row r="6" spans="1:10" x14ac:dyDescent="0.25">
      <c r="A6" t="str">
        <v>BatchGetSymbols</v>
      </c>
      <c r="B6" t="str">
        <v>2.6.1</v>
      </c>
      <c r="C6" t="str">
        <v>FALSE</v>
      </c>
    </row>
    <row r="7" spans="1:10" x14ac:dyDescent="0.25">
      <c r="A7" t="str">
        <v>BCDating</v>
      </c>
      <c r="B7" t="str">
        <v>0.9.8</v>
      </c>
      <c r="C7" t="str">
        <v>FALSE</v>
      </c>
    </row>
    <row r="8" spans="1:10" x14ac:dyDescent="0.25">
      <c r="A8" t="str">
        <v>BETS</v>
      </c>
      <c r="B8" t="str">
        <v>0.4.9</v>
      </c>
      <c r="C8" t="str">
        <v>FALSE</v>
      </c>
    </row>
    <row r="9" spans="1:10" x14ac:dyDescent="0.25">
      <c r="A9" t="str">
        <v>BH</v>
      </c>
      <c r="B9" t="str">
        <v>1.75.0.0</v>
      </c>
      <c r="C9" t="str">
        <v>FALSE</v>
      </c>
      <c r="F9" s="1"/>
    </row>
    <row r="10" spans="1:10" x14ac:dyDescent="0.25">
      <c r="A10" t="str">
        <v>bit</v>
      </c>
      <c r="B10" t="str">
        <v>4.0.4</v>
      </c>
      <c r="C10" t="str">
        <v>FALSE</v>
      </c>
    </row>
    <row r="11" spans="1:10" x14ac:dyDescent="0.25">
      <c r="A11" t="str">
        <v>bit64</v>
      </c>
      <c r="B11" t="str">
        <v>4.0.5</v>
      </c>
      <c r="C11" t="str">
        <v>FALSE</v>
      </c>
    </row>
    <row r="12" spans="1:10" x14ac:dyDescent="0.25">
      <c r="A12" t="str">
        <v>blob</v>
      </c>
      <c r="B12" t="str">
        <v>1.2.2</v>
      </c>
      <c r="C12" t="str">
        <v>FALSE</v>
      </c>
    </row>
    <row r="13" spans="1:10" x14ac:dyDescent="0.25">
      <c r="A13" t="str">
        <v>brew</v>
      </c>
      <c r="B13" t="str">
        <v>1.0.7</v>
      </c>
      <c r="C13" t="str">
        <v>FALSE</v>
      </c>
      <c r="F13" s="1"/>
    </row>
    <row r="14" spans="1:10" x14ac:dyDescent="0.25">
      <c r="A14" t="str">
        <v>brio</v>
      </c>
      <c r="B14" t="str">
        <v>1.1.3</v>
      </c>
      <c r="C14" t="str">
        <v>FALSE</v>
      </c>
      <c r="F14" s="1"/>
    </row>
    <row r="15" spans="1:10" x14ac:dyDescent="0.25">
      <c r="A15" t="str">
        <v>bslib</v>
      </c>
      <c r="B15" t="str">
        <v>0.3.1</v>
      </c>
      <c r="C15" t="str">
        <v>FALSE</v>
      </c>
    </row>
    <row r="16" spans="1:10" x14ac:dyDescent="0.25">
      <c r="A16" t="str">
        <v>cachem</v>
      </c>
      <c r="B16" t="str">
        <v>1.0.6</v>
      </c>
      <c r="C16" t="str">
        <v>FALSE</v>
      </c>
    </row>
    <row r="17" spans="1:3" x14ac:dyDescent="0.25">
      <c r="A17" t="str">
        <v>callr</v>
      </c>
      <c r="B17" t="str">
        <v>3.7.0</v>
      </c>
      <c r="C17" t="str">
        <v>FALSE</v>
      </c>
    </row>
    <row r="18" spans="1:3" x14ac:dyDescent="0.25">
      <c r="A18" t="str">
        <v>cellranger</v>
      </c>
      <c r="B18" t="str">
        <v>1.1.0</v>
      </c>
      <c r="C18" t="str">
        <v>FALSE</v>
      </c>
    </row>
    <row r="19" spans="1:3" x14ac:dyDescent="0.25">
      <c r="A19" t="str">
        <v>checkmate</v>
      </c>
      <c r="B19" t="str">
        <v>2.1.0</v>
      </c>
      <c r="C19" t="str">
        <v>FALSE</v>
      </c>
    </row>
    <row r="20" spans="1:3" x14ac:dyDescent="0.25">
      <c r="A20" t="str">
        <v>chron</v>
      </c>
      <c r="B20" t="str">
        <v>2.3.56</v>
      </c>
      <c r="C20" t="str">
        <v>FALSE</v>
      </c>
    </row>
    <row r="21" spans="1:3" x14ac:dyDescent="0.25">
      <c r="A21" t="str">
        <v>cli</v>
      </c>
      <c r="B21" t="str">
        <v>3.2.0</v>
      </c>
      <c r="C21" t="str">
        <v>FALSE</v>
      </c>
    </row>
    <row r="22" spans="1:3" x14ac:dyDescent="0.25">
      <c r="A22" t="str">
        <v>clipr</v>
      </c>
      <c r="B22" t="str">
        <v>0.8.0</v>
      </c>
      <c r="C22" t="str">
        <v>FALSE</v>
      </c>
    </row>
    <row r="23" spans="1:3" x14ac:dyDescent="0.25">
      <c r="A23" t="str">
        <v>collections</v>
      </c>
      <c r="B23" t="str">
        <v>0.3.5</v>
      </c>
      <c r="C23" t="str">
        <v>FALSE</v>
      </c>
    </row>
    <row r="24" spans="1:3" x14ac:dyDescent="0.25">
      <c r="A24" t="str">
        <v>colorspace</v>
      </c>
      <c r="B24" t="str">
        <v>2.0.3</v>
      </c>
      <c r="C24" t="str">
        <v>FALSE</v>
      </c>
    </row>
    <row r="25" spans="1:3" x14ac:dyDescent="0.25">
      <c r="A25" t="str">
        <v>commonmark</v>
      </c>
      <c r="B25" t="str">
        <v>1.8.0</v>
      </c>
      <c r="C25" t="str">
        <v>FALSE</v>
      </c>
    </row>
    <row r="26" spans="1:3" x14ac:dyDescent="0.25">
      <c r="A26" t="str">
        <v>cpp11</v>
      </c>
      <c r="B26" t="str">
        <v>0.4.2</v>
      </c>
      <c r="C26" t="str">
        <v>FALSE</v>
      </c>
    </row>
    <row r="27" spans="1:3" x14ac:dyDescent="0.25">
      <c r="A27" t="str">
        <v>crayon</v>
      </c>
      <c r="B27" t="str">
        <v>1.5.1</v>
      </c>
      <c r="C27" t="str">
        <v>FALSE</v>
      </c>
    </row>
    <row r="28" spans="1:3" x14ac:dyDescent="0.25">
      <c r="A28" t="str">
        <v>credentials</v>
      </c>
      <c r="B28" t="str">
        <v>1.3.2</v>
      </c>
      <c r="C28" t="str">
        <v>FALSE</v>
      </c>
    </row>
    <row r="29" spans="1:3" x14ac:dyDescent="0.25">
      <c r="A29" t="str">
        <v>crosstalk</v>
      </c>
      <c r="B29" t="str">
        <v>1.1.1</v>
      </c>
      <c r="C29" t="str">
        <v>FALSE</v>
      </c>
    </row>
    <row r="30" spans="1:3" x14ac:dyDescent="0.25">
      <c r="A30" t="str">
        <v>curl</v>
      </c>
      <c r="B30" t="str">
        <v>4.3.1</v>
      </c>
      <c r="C30" t="str">
        <v>FALSE</v>
      </c>
    </row>
    <row r="31" spans="1:3" x14ac:dyDescent="0.25">
      <c r="A31" t="str">
        <v>cyclocomp</v>
      </c>
      <c r="B31" t="str">
        <v>1.1.0</v>
      </c>
      <c r="C31" t="str">
        <v>FALSE</v>
      </c>
    </row>
    <row r="32" spans="1:3" x14ac:dyDescent="0.25">
      <c r="A32" t="str">
        <v>data.table</v>
      </c>
      <c r="B32" t="str">
        <v>1.14.2</v>
      </c>
      <c r="C32" t="str">
        <v>FALSE</v>
      </c>
    </row>
    <row r="33" spans="1:3" x14ac:dyDescent="0.25">
      <c r="A33" t="str">
        <v>DBI</v>
      </c>
      <c r="B33" t="str">
        <v>1.1.2</v>
      </c>
      <c r="C33" t="str">
        <v>FALSE</v>
      </c>
    </row>
    <row r="34" spans="1:3" x14ac:dyDescent="0.25">
      <c r="A34" t="str">
        <v>desc</v>
      </c>
      <c r="B34" t="str">
        <v>1.4.1</v>
      </c>
      <c r="C34" t="str">
        <v>FALSE</v>
      </c>
    </row>
    <row r="35" spans="1:3" x14ac:dyDescent="0.25">
      <c r="A35" t="str">
        <v>devtools</v>
      </c>
      <c r="B35" t="str">
        <v>2.4.3</v>
      </c>
      <c r="C35" t="str">
        <v>FALSE</v>
      </c>
    </row>
    <row r="36" spans="1:3" x14ac:dyDescent="0.25">
      <c r="A36" t="str">
        <v>diffobj</v>
      </c>
      <c r="B36" t="str">
        <v>0.3.5</v>
      </c>
      <c r="C36" t="str">
        <v>FALSE</v>
      </c>
    </row>
    <row r="37" spans="1:3" x14ac:dyDescent="0.25">
      <c r="A37" t="str">
        <v>digest</v>
      </c>
      <c r="B37" t="str">
        <v>0.6.29</v>
      </c>
      <c r="C37" t="str">
        <v>FALSE</v>
      </c>
    </row>
    <row r="38" spans="1:3" x14ac:dyDescent="0.25">
      <c r="A38" t="str">
        <v>doParallel</v>
      </c>
      <c r="B38" t="str">
        <v>1.0.16</v>
      </c>
      <c r="C38" t="str">
        <v>FALSE</v>
      </c>
    </row>
    <row r="39" spans="1:3" x14ac:dyDescent="0.25">
      <c r="A39" t="str">
        <v>dplyr</v>
      </c>
      <c r="B39" t="str">
        <v>1.0.8</v>
      </c>
      <c r="C39" t="str">
        <v>FALSE</v>
      </c>
    </row>
    <row r="40" spans="1:3" x14ac:dyDescent="0.25">
      <c r="A40" t="str">
        <v>DT</v>
      </c>
      <c r="B40" t="str">
        <v>0.22</v>
      </c>
      <c r="C40" t="str">
        <v>FALSE</v>
      </c>
    </row>
    <row r="41" spans="1:3" x14ac:dyDescent="0.25">
      <c r="A41" t="str">
        <v>dygraphs</v>
      </c>
      <c r="B41" t="str">
        <v>1.1.1.6</v>
      </c>
      <c r="C41" t="str">
        <v>FALSE</v>
      </c>
    </row>
    <row r="42" spans="1:3" x14ac:dyDescent="0.25">
      <c r="A42" t="str">
        <v>DynareR</v>
      </c>
      <c r="B42" t="str">
        <v>0.1.2</v>
      </c>
      <c r="C42" t="str">
        <v>FALSE</v>
      </c>
    </row>
    <row r="43" spans="1:3" x14ac:dyDescent="0.25">
      <c r="A43" t="str">
        <v>econocharts</v>
      </c>
      <c r="B43" t="str">
        <v>1.0</v>
      </c>
      <c r="C43" t="str">
        <v>FALSE</v>
      </c>
    </row>
    <row r="44" spans="1:3" x14ac:dyDescent="0.25">
      <c r="A44" t="str">
        <v>ellipsis</v>
      </c>
      <c r="B44" t="str">
        <v>0.3.2</v>
      </c>
      <c r="C44" t="str">
        <v>FALSE</v>
      </c>
    </row>
    <row r="45" spans="1:3" x14ac:dyDescent="0.25">
      <c r="A45" t="str">
        <v>evaluate</v>
      </c>
      <c r="B45" t="str">
        <v>0.15</v>
      </c>
      <c r="C45" t="str">
        <v>FALSE</v>
      </c>
    </row>
    <row r="46" spans="1:3" x14ac:dyDescent="0.25">
      <c r="A46" t="str">
        <v>fansi</v>
      </c>
      <c r="B46" t="str">
        <v>1.0.3</v>
      </c>
      <c r="C46" t="str">
        <v>FALSE</v>
      </c>
    </row>
    <row r="47" spans="1:3" x14ac:dyDescent="0.25">
      <c r="A47" t="str">
        <v>farver</v>
      </c>
      <c r="B47" t="str">
        <v>2.1.0</v>
      </c>
      <c r="C47" t="str">
        <v>FALSE</v>
      </c>
    </row>
    <row r="48" spans="1:3" x14ac:dyDescent="0.25">
      <c r="A48" t="str">
        <v>fastmap</v>
      </c>
      <c r="B48" t="str">
        <v>1.1.0</v>
      </c>
      <c r="C48" t="str">
        <v>FALSE</v>
      </c>
    </row>
    <row r="49" spans="1:3" x14ac:dyDescent="0.25">
      <c r="A49" t="str">
        <v>fontawesome</v>
      </c>
      <c r="B49" t="str">
        <v>0.2.2</v>
      </c>
      <c r="C49" t="str">
        <v>FALSE</v>
      </c>
    </row>
    <row r="50" spans="1:3" x14ac:dyDescent="0.25">
      <c r="A50" t="str">
        <v>foreach</v>
      </c>
      <c r="B50" t="str">
        <v>1.5.1</v>
      </c>
      <c r="C50" t="str">
        <v>FALSE</v>
      </c>
    </row>
    <row r="51" spans="1:3" x14ac:dyDescent="0.25">
      <c r="A51" t="str">
        <v>forecast</v>
      </c>
      <c r="B51" t="str">
        <v>8.14</v>
      </c>
      <c r="C51" t="str">
        <v>FALSE</v>
      </c>
    </row>
    <row r="52" spans="1:3" x14ac:dyDescent="0.25">
      <c r="A52" t="str">
        <v>forecastHybrid</v>
      </c>
      <c r="B52" t="str">
        <v>5.0.19</v>
      </c>
      <c r="C52" t="str">
        <v>FALSE</v>
      </c>
    </row>
    <row r="53" spans="1:3" x14ac:dyDescent="0.25">
      <c r="A53" t="str">
        <v>Formula</v>
      </c>
      <c r="B53" t="str">
        <v>1.2.4</v>
      </c>
      <c r="C53" t="str">
        <v>FALSE</v>
      </c>
    </row>
    <row r="54" spans="1:3" x14ac:dyDescent="0.25">
      <c r="A54" t="str">
        <v>fracdiff</v>
      </c>
      <c r="B54" t="str">
        <v>1.5.1</v>
      </c>
      <c r="C54" t="str">
        <v>FALSE</v>
      </c>
    </row>
    <row r="55" spans="1:3" x14ac:dyDescent="0.25">
      <c r="A55" t="str">
        <v>fs</v>
      </c>
      <c r="B55" t="str">
        <v>1.5.2</v>
      </c>
      <c r="C55" t="str">
        <v>FALSE</v>
      </c>
    </row>
    <row r="56" spans="1:3" x14ac:dyDescent="0.25">
      <c r="A56" t="str">
        <v>furrr</v>
      </c>
      <c r="B56" t="str">
        <v>0.2.3</v>
      </c>
      <c r="C56" t="str">
        <v>FALSE</v>
      </c>
    </row>
    <row r="57" spans="1:3" x14ac:dyDescent="0.25">
      <c r="A57" t="str">
        <v>future</v>
      </c>
      <c r="B57" t="str">
        <v>1.21.0</v>
      </c>
      <c r="C57" t="str">
        <v>FALSE</v>
      </c>
    </row>
    <row r="58" spans="1:3" x14ac:dyDescent="0.25">
      <c r="A58" t="str">
        <v>future.apply</v>
      </c>
      <c r="B58" t="str">
        <v>1.7.0</v>
      </c>
      <c r="C58" t="str">
        <v>FALSE</v>
      </c>
    </row>
    <row r="59" spans="1:3" x14ac:dyDescent="0.25">
      <c r="A59" t="str">
        <v>gEcon</v>
      </c>
      <c r="B59" t="str">
        <v>1.2.0</v>
      </c>
      <c r="C59" t="str">
        <v>FALSE</v>
      </c>
    </row>
    <row r="60" spans="1:3" x14ac:dyDescent="0.25">
      <c r="A60" t="str">
        <v>geigen</v>
      </c>
      <c r="B60" t="str">
        <v>2.3</v>
      </c>
      <c r="C60" t="str">
        <v>TRUE</v>
      </c>
    </row>
    <row r="61" spans="1:3" x14ac:dyDescent="0.25">
      <c r="A61" t="str">
        <v>generics</v>
      </c>
      <c r="B61" t="str">
        <v>0.1.2</v>
      </c>
      <c r="C61" t="str">
        <v>FALSE</v>
      </c>
    </row>
    <row r="62" spans="1:3" x14ac:dyDescent="0.25">
      <c r="A62" t="str">
        <v>gert</v>
      </c>
      <c r="B62" t="str">
        <v>1.6.0</v>
      </c>
      <c r="C62" t="str">
        <v>FALSE</v>
      </c>
    </row>
    <row r="63" spans="1:3" x14ac:dyDescent="0.25">
      <c r="A63" t="str">
        <v>ggplot2</v>
      </c>
      <c r="B63" t="str">
        <v>3.3.5</v>
      </c>
      <c r="C63" t="str">
        <v>FALSE</v>
      </c>
    </row>
    <row r="64" spans="1:3" x14ac:dyDescent="0.25">
      <c r="A64" t="str">
        <v>gh</v>
      </c>
      <c r="B64" t="str">
        <v>1.3.0</v>
      </c>
      <c r="C64" t="str">
        <v>FALSE</v>
      </c>
    </row>
    <row r="65" spans="1:3" x14ac:dyDescent="0.25">
      <c r="A65" t="str">
        <v>gitcreds</v>
      </c>
      <c r="B65" t="str">
        <v>0.1.1</v>
      </c>
      <c r="C65" t="str">
        <v>FALSE</v>
      </c>
    </row>
    <row r="66" spans="1:3" x14ac:dyDescent="0.25">
      <c r="A66" t="str">
        <v>globals</v>
      </c>
      <c r="B66" t="str">
        <v>0.14.0</v>
      </c>
      <c r="C66" t="str">
        <v>FALSE</v>
      </c>
    </row>
    <row r="67" spans="1:3" x14ac:dyDescent="0.25">
      <c r="A67" t="str">
        <v>glue</v>
      </c>
      <c r="B67" t="str">
        <v>1.6.2</v>
      </c>
      <c r="C67" t="str">
        <v>FALSE</v>
      </c>
    </row>
    <row r="68" spans="1:3" x14ac:dyDescent="0.25">
      <c r="A68" t="str">
        <v>gridExtra</v>
      </c>
      <c r="B68" t="str">
        <v>2.3</v>
      </c>
      <c r="C68" t="str">
        <v>FALSE</v>
      </c>
    </row>
    <row r="69" spans="1:3" x14ac:dyDescent="0.25">
      <c r="A69" t="str">
        <v>grnn</v>
      </c>
      <c r="B69" t="str">
        <v>0.1.0</v>
      </c>
      <c r="C69" t="str">
        <v>FALSE</v>
      </c>
    </row>
    <row r="70" spans="1:3" x14ac:dyDescent="0.25">
      <c r="A70" t="str">
        <v>gsubfn</v>
      </c>
      <c r="B70" t="str">
        <v>0.7</v>
      </c>
      <c r="C70" t="str">
        <v>FALSE</v>
      </c>
    </row>
    <row r="71" spans="1:3" x14ac:dyDescent="0.25">
      <c r="A71" t="str">
        <v>gtable</v>
      </c>
      <c r="B71" t="str">
        <v>0.3.0</v>
      </c>
      <c r="C71" t="str">
        <v>FALSE</v>
      </c>
    </row>
    <row r="72" spans="1:3" x14ac:dyDescent="0.25">
      <c r="A72" t="str">
        <v>hash</v>
      </c>
      <c r="B72" t="str">
        <v>2.2.6.1</v>
      </c>
      <c r="C72" t="str">
        <v>FALSE</v>
      </c>
    </row>
    <row r="73" spans="1:3" x14ac:dyDescent="0.25">
      <c r="A73" t="str">
        <v>highr</v>
      </c>
      <c r="B73" t="str">
        <v>0.9</v>
      </c>
      <c r="C73" t="str">
        <v>FALSE</v>
      </c>
    </row>
    <row r="74" spans="1:3" x14ac:dyDescent="0.25">
      <c r="A74" t="str">
        <v>Hmisc</v>
      </c>
      <c r="B74" t="str">
        <v>4.7.0</v>
      </c>
      <c r="C74" t="str">
        <v>FALSE</v>
      </c>
    </row>
    <row r="75" spans="1:3" x14ac:dyDescent="0.25">
      <c r="A75" t="str">
        <v>hms</v>
      </c>
      <c r="B75" t="str">
        <v>1.1.1</v>
      </c>
      <c r="C75" t="str">
        <v>FALSE</v>
      </c>
    </row>
    <row r="76" spans="1:3" x14ac:dyDescent="0.25">
      <c r="A76" t="str">
        <v>htmlTable</v>
      </c>
      <c r="B76" t="str">
        <v>2.4.0</v>
      </c>
      <c r="C76" t="str">
        <v>FALSE</v>
      </c>
    </row>
    <row r="77" spans="1:3" x14ac:dyDescent="0.25">
      <c r="A77" t="str">
        <v>htmltools</v>
      </c>
      <c r="B77" t="str">
        <v>0.5.2</v>
      </c>
      <c r="C77" t="str">
        <v>FALSE</v>
      </c>
    </row>
    <row r="78" spans="1:3" x14ac:dyDescent="0.25">
      <c r="A78" t="str">
        <v>htmlwidgets</v>
      </c>
      <c r="B78" t="str">
        <v>1.5.4</v>
      </c>
      <c r="C78" t="str">
        <v>FALSE</v>
      </c>
    </row>
    <row r="79" spans="1:3" x14ac:dyDescent="0.25">
      <c r="A79" t="str">
        <v>hts</v>
      </c>
      <c r="B79" t="str">
        <v>6.0.1</v>
      </c>
      <c r="C79" t="str">
        <v>FALSE</v>
      </c>
    </row>
    <row r="80" spans="1:3" x14ac:dyDescent="0.25">
      <c r="A80" t="str">
        <v>httpuv</v>
      </c>
      <c r="B80" t="str">
        <v>1.6.5</v>
      </c>
      <c r="C80" t="str">
        <v>FALSE</v>
      </c>
    </row>
    <row r="81" spans="1:3" x14ac:dyDescent="0.25">
      <c r="A81" t="str">
        <v>httr</v>
      </c>
      <c r="B81" t="str">
        <v>1.4.2</v>
      </c>
      <c r="C81" t="str">
        <v>FALSE</v>
      </c>
    </row>
    <row r="82" spans="1:3" x14ac:dyDescent="0.25">
      <c r="A82" t="str">
        <v>ini</v>
      </c>
      <c r="B82" t="str">
        <v>0.3.1</v>
      </c>
      <c r="C82" t="str">
        <v>FALSE</v>
      </c>
    </row>
    <row r="83" spans="1:3" x14ac:dyDescent="0.25">
      <c r="A83" t="str">
        <v>isoband</v>
      </c>
      <c r="B83" t="str">
        <v>0.2.5</v>
      </c>
      <c r="C83" t="str">
        <v>FALSE</v>
      </c>
    </row>
    <row r="84" spans="1:3" x14ac:dyDescent="0.25">
      <c r="A84" t="str">
        <v>iterators</v>
      </c>
      <c r="B84" t="str">
        <v>1.0.13</v>
      </c>
      <c r="C84" t="str">
        <v>FALSE</v>
      </c>
    </row>
    <row r="85" spans="1:3" x14ac:dyDescent="0.25">
      <c r="A85" t="str">
        <v>jpeg</v>
      </c>
      <c r="B85" t="str">
        <v>0.1.9</v>
      </c>
      <c r="C85" t="str">
        <v>FALSE</v>
      </c>
    </row>
    <row r="86" spans="1:3" x14ac:dyDescent="0.25">
      <c r="A86" t="str">
        <v>jquerylib</v>
      </c>
      <c r="B86" t="str">
        <v>0.1.4</v>
      </c>
      <c r="C86" t="str">
        <v>FALSE</v>
      </c>
    </row>
    <row r="87" spans="1:3" x14ac:dyDescent="0.25">
      <c r="A87" t="str">
        <v>jsonlite</v>
      </c>
      <c r="B87" t="str">
        <v>1.8.0</v>
      </c>
      <c r="C87" t="str">
        <v>FALSE</v>
      </c>
    </row>
    <row r="88" spans="1:3" x14ac:dyDescent="0.25">
      <c r="A88" t="str">
        <v>knitr</v>
      </c>
      <c r="B88" t="str">
        <v>1.38</v>
      </c>
      <c r="C88" t="str">
        <v>FALSE</v>
      </c>
    </row>
    <row r="89" spans="1:3" x14ac:dyDescent="0.25">
      <c r="A89" t="str">
        <v>labeling</v>
      </c>
      <c r="B89" t="str">
        <v>0.4.2</v>
      </c>
      <c r="C89" t="str">
        <v>FALSE</v>
      </c>
    </row>
    <row r="90" spans="1:3" x14ac:dyDescent="0.25">
      <c r="A90" t="str">
        <v>languageserver</v>
      </c>
      <c r="B90" t="str">
        <v>0.3.12</v>
      </c>
      <c r="C90" t="str">
        <v>FALSE</v>
      </c>
    </row>
    <row r="91" spans="1:3" x14ac:dyDescent="0.25">
      <c r="A91" t="str">
        <v>later</v>
      </c>
      <c r="B91" t="str">
        <v>1.2.0</v>
      </c>
      <c r="C91" t="str">
        <v>FALSE</v>
      </c>
    </row>
    <row r="92" spans="1:3" x14ac:dyDescent="0.25">
      <c r="A92" t="str">
        <v>latticeExtra</v>
      </c>
      <c r="B92" t="str">
        <v>0.6.29</v>
      </c>
      <c r="C92" t="str">
        <v>FALSE</v>
      </c>
    </row>
    <row r="93" spans="1:3" x14ac:dyDescent="0.25">
      <c r="A93" t="str">
        <v>lazyeval</v>
      </c>
      <c r="B93" t="str">
        <v>0.2.2</v>
      </c>
      <c r="C93" t="str">
        <v>FALSE</v>
      </c>
    </row>
    <row r="94" spans="1:3" x14ac:dyDescent="0.25">
      <c r="A94" t="str">
        <v>lifecycle</v>
      </c>
      <c r="B94" t="str">
        <v>1.0.1</v>
      </c>
      <c r="C94" t="str">
        <v>FALSE</v>
      </c>
    </row>
    <row r="95" spans="1:3" x14ac:dyDescent="0.25">
      <c r="A95" t="str">
        <v>lintr</v>
      </c>
      <c r="B95" t="str">
        <v>2.0.1</v>
      </c>
      <c r="C95" t="str">
        <v>FALSE</v>
      </c>
    </row>
    <row r="96" spans="1:3" x14ac:dyDescent="0.25">
      <c r="A96" t="str">
        <v>listenv</v>
      </c>
      <c r="B96" t="str">
        <v>0.8.0</v>
      </c>
      <c r="C96" t="str">
        <v>FALSE</v>
      </c>
    </row>
    <row r="97" spans="1:3" x14ac:dyDescent="0.25">
      <c r="A97" t="str">
        <v>lmtest</v>
      </c>
      <c r="B97" t="str">
        <v>0.9.38</v>
      </c>
      <c r="C97" t="str">
        <v>FALSE</v>
      </c>
    </row>
    <row r="98" spans="1:3" x14ac:dyDescent="0.25">
      <c r="A98" t="str">
        <v>lubridate</v>
      </c>
      <c r="B98" t="str">
        <v>1.7.10</v>
      </c>
      <c r="C98" t="str">
        <v>FALSE</v>
      </c>
    </row>
    <row r="99" spans="1:3" x14ac:dyDescent="0.25">
      <c r="A99" t="str">
        <v>magrittr</v>
      </c>
      <c r="B99" t="str">
        <v>2.0.1</v>
      </c>
      <c r="C99" t="str">
        <v>FALSE</v>
      </c>
    </row>
    <row r="100" spans="1:3" x14ac:dyDescent="0.25">
      <c r="A100" t="str">
        <v>MASS</v>
      </c>
      <c r="B100" t="str">
        <v>7.3.56</v>
      </c>
      <c r="C100" t="str">
        <v>FALSE</v>
      </c>
    </row>
    <row r="101" spans="1:3" x14ac:dyDescent="0.25">
      <c r="A101" t="str">
        <v>Matrix</v>
      </c>
      <c r="B101" t="str">
        <v>1.4.1</v>
      </c>
      <c r="C101" t="str">
        <v>FALSE</v>
      </c>
    </row>
    <row r="102" spans="1:3" x14ac:dyDescent="0.25">
      <c r="A102" t="str">
        <v>matrixcalc</v>
      </c>
      <c r="B102" t="str">
        <v>1.0.3</v>
      </c>
      <c r="C102" t="str">
        <v>FALSE</v>
      </c>
    </row>
    <row r="103" spans="1:3" x14ac:dyDescent="0.25">
      <c r="A103" t="str">
        <v>memoise</v>
      </c>
      <c r="B103" t="str">
        <v>2.0.1</v>
      </c>
      <c r="C103" t="str">
        <v>FALSE</v>
      </c>
    </row>
    <row r="104" spans="1:3" x14ac:dyDescent="0.25">
      <c r="A104" t="str">
        <v>mime</v>
      </c>
      <c r="B104" t="str">
        <v>0.10</v>
      </c>
      <c r="C104" t="str">
        <v>FALSE</v>
      </c>
    </row>
    <row r="105" spans="1:3" x14ac:dyDescent="0.25">
      <c r="A105" t="str">
        <v>miniUI</v>
      </c>
      <c r="B105" t="str">
        <v>0.1.1.1</v>
      </c>
      <c r="C105" t="str">
        <v>FALSE</v>
      </c>
    </row>
    <row r="106" spans="1:3" x14ac:dyDescent="0.25">
      <c r="A106" t="str">
        <v>munsell</v>
      </c>
      <c r="B106" t="str">
        <v>0.5.0</v>
      </c>
      <c r="C106" t="str">
        <v>FALSE</v>
      </c>
    </row>
    <row r="107" spans="1:3" x14ac:dyDescent="0.25">
      <c r="A107" t="str">
        <v>nleqslv</v>
      </c>
      <c r="B107" t="str">
        <v>3.3.2</v>
      </c>
      <c r="C107" t="str">
        <v>FALSE</v>
      </c>
    </row>
    <row r="108" spans="1:3" x14ac:dyDescent="0.25">
      <c r="A108" t="str">
        <v>openssl</v>
      </c>
      <c r="B108" t="str">
        <v>1.4.4</v>
      </c>
      <c r="C108" t="str">
        <v>FALSE</v>
      </c>
    </row>
    <row r="109" spans="1:3" x14ac:dyDescent="0.25">
      <c r="A109" t="str">
        <v>openxlsx</v>
      </c>
      <c r="B109" t="str">
        <v>4.2.5</v>
      </c>
      <c r="C109" t="str">
        <v>FALSE</v>
      </c>
    </row>
    <row r="110" spans="1:3" x14ac:dyDescent="0.25">
      <c r="A110" t="str">
        <v>parallelly</v>
      </c>
      <c r="B110" t="str">
        <v>1.25.0</v>
      </c>
      <c r="C110" t="str">
        <v>FALSE</v>
      </c>
    </row>
    <row r="111" spans="1:3" x14ac:dyDescent="0.25">
      <c r="A111" t="str">
        <v>pillar</v>
      </c>
      <c r="B111" t="str">
        <v>1.7.0</v>
      </c>
      <c r="C111" t="str">
        <v>FALSE</v>
      </c>
    </row>
    <row r="112" spans="1:3" x14ac:dyDescent="0.25">
      <c r="A112" t="str">
        <v>pkgbuild</v>
      </c>
      <c r="B112" t="str">
        <v>1.3.1</v>
      </c>
      <c r="C112" t="str">
        <v>FALSE</v>
      </c>
    </row>
    <row r="113" spans="1:3" x14ac:dyDescent="0.25">
      <c r="A113" t="str">
        <v>pkgconfig</v>
      </c>
      <c r="B113" t="str">
        <v>2.0.3</v>
      </c>
      <c r="C113" t="str">
        <v>FALSE</v>
      </c>
    </row>
    <row r="114" spans="1:3" x14ac:dyDescent="0.25">
      <c r="A114" t="str">
        <v>pkgload</v>
      </c>
      <c r="B114" t="str">
        <v>1.2.4</v>
      </c>
      <c r="C114" t="str">
        <v>FALSE</v>
      </c>
    </row>
    <row r="115" spans="1:3" x14ac:dyDescent="0.25">
      <c r="A115" t="str">
        <v>plogr</v>
      </c>
      <c r="B115" t="str">
        <v>0.2.0</v>
      </c>
      <c r="C115" t="str">
        <v>FALSE</v>
      </c>
    </row>
    <row r="116" spans="1:3" x14ac:dyDescent="0.25">
      <c r="A116" t="str">
        <v>plotly</v>
      </c>
      <c r="B116" t="str">
        <v>4.9.3</v>
      </c>
      <c r="C116" t="str">
        <v>FALSE</v>
      </c>
    </row>
    <row r="117" spans="1:3" x14ac:dyDescent="0.25">
      <c r="A117" t="str">
        <v>plyr</v>
      </c>
      <c r="B117" t="str">
        <v>1.8.6</v>
      </c>
      <c r="C117" t="str">
        <v>FALSE</v>
      </c>
    </row>
    <row r="118" spans="1:3" x14ac:dyDescent="0.25">
      <c r="A118" t="str">
        <v>png</v>
      </c>
      <c r="B118" t="str">
        <v>0.1.7</v>
      </c>
      <c r="C118" t="str">
        <v>FALSE</v>
      </c>
    </row>
    <row r="119" spans="1:3" x14ac:dyDescent="0.25">
      <c r="A119" t="str">
        <v>praise</v>
      </c>
      <c r="B119" t="str">
        <v>1.0.0</v>
      </c>
      <c r="C119" t="str">
        <v>FALSE</v>
      </c>
    </row>
    <row r="120" spans="1:3" x14ac:dyDescent="0.25">
      <c r="A120" t="str">
        <v>prettyunits</v>
      </c>
      <c r="B120" t="str">
        <v>1.1.1</v>
      </c>
      <c r="C120" t="str">
        <v>FALSE</v>
      </c>
    </row>
    <row r="121" spans="1:3" x14ac:dyDescent="0.25">
      <c r="A121" t="str">
        <v>processx</v>
      </c>
      <c r="B121" t="str">
        <v>3.5.3</v>
      </c>
      <c r="C121" t="str">
        <v>FALSE</v>
      </c>
    </row>
    <row r="122" spans="1:3" x14ac:dyDescent="0.25">
      <c r="A122" t="str">
        <v>progress</v>
      </c>
      <c r="B122" t="str">
        <v>1.2.2</v>
      </c>
      <c r="C122" t="str">
        <v>FALSE</v>
      </c>
    </row>
    <row r="123" spans="1:3" x14ac:dyDescent="0.25">
      <c r="A123" t="str">
        <v>promises</v>
      </c>
      <c r="B123" t="str">
        <v>1.2.0.1</v>
      </c>
      <c r="C123" t="str">
        <v>FALSE</v>
      </c>
    </row>
    <row r="124" spans="1:3" x14ac:dyDescent="0.25">
      <c r="A124" t="str">
        <v>proto</v>
      </c>
      <c r="B124" t="str">
        <v>1.0.0</v>
      </c>
      <c r="C124" t="str">
        <v>FALSE</v>
      </c>
    </row>
    <row r="125" spans="1:3" x14ac:dyDescent="0.25">
      <c r="A125" t="str">
        <v>ps</v>
      </c>
      <c r="B125" t="str">
        <v>1.6.0</v>
      </c>
      <c r="C125" t="str">
        <v>FALSE</v>
      </c>
    </row>
    <row r="126" spans="1:3" x14ac:dyDescent="0.25">
      <c r="A126" t="str">
        <v>purrr</v>
      </c>
      <c r="B126" t="str">
        <v>0.3.4</v>
      </c>
      <c r="C126" t="str">
        <v>FALSE</v>
      </c>
    </row>
    <row r="127" spans="1:3" x14ac:dyDescent="0.25">
      <c r="A127" t="str">
        <v>quadprog</v>
      </c>
      <c r="B127" t="str">
        <v>1.5.8</v>
      </c>
      <c r="C127" t="str">
        <v>FALSE</v>
      </c>
    </row>
    <row r="128" spans="1:3" x14ac:dyDescent="0.25">
      <c r="A128" t="str">
        <v>quantmod</v>
      </c>
      <c r="B128" t="str">
        <v>0.4.18</v>
      </c>
      <c r="C128" t="str">
        <v>FALSE</v>
      </c>
    </row>
    <row r="129" spans="1:3" x14ac:dyDescent="0.25">
      <c r="A129" t="str">
        <v>R.cache</v>
      </c>
      <c r="B129" t="str">
        <v>0.15.0</v>
      </c>
      <c r="C129" t="str">
        <v>FALSE</v>
      </c>
    </row>
    <row r="130" spans="1:3" x14ac:dyDescent="0.25">
      <c r="A130" t="str">
        <v>R.methodsS3</v>
      </c>
      <c r="B130" t="str">
        <v>1.8.1</v>
      </c>
      <c r="C130" t="str">
        <v>FALSE</v>
      </c>
    </row>
    <row r="131" spans="1:3" x14ac:dyDescent="0.25">
      <c r="A131" t="str">
        <v>R.oo</v>
      </c>
      <c r="B131" t="str">
        <v>1.24.0</v>
      </c>
      <c r="C131" t="str">
        <v>FALSE</v>
      </c>
    </row>
    <row r="132" spans="1:3" x14ac:dyDescent="0.25">
      <c r="A132" t="str">
        <v>R.utils</v>
      </c>
      <c r="B132" t="str">
        <v>2.11.0</v>
      </c>
      <c r="C132" t="str">
        <v>FALSE</v>
      </c>
    </row>
    <row r="133" spans="1:3" x14ac:dyDescent="0.25">
      <c r="A133" t="str">
        <v>R6</v>
      </c>
      <c r="B133" t="str">
        <v>2.5.1</v>
      </c>
      <c r="C133" t="str">
        <v>FALSE</v>
      </c>
    </row>
    <row r="134" spans="1:3" x14ac:dyDescent="0.25">
      <c r="A134" t="str">
        <v>rappdirs</v>
      </c>
      <c r="B134" t="str">
        <v>0.3.3</v>
      </c>
      <c r="C134" t="str">
        <v>FALSE</v>
      </c>
    </row>
    <row r="135" spans="1:3" x14ac:dyDescent="0.25">
      <c r="A135" t="str">
        <v>rcmdcheck</v>
      </c>
      <c r="B135" t="str">
        <v>1.4.0</v>
      </c>
      <c r="C135" t="str">
        <v>FALSE</v>
      </c>
    </row>
    <row r="136" spans="1:3" x14ac:dyDescent="0.25">
      <c r="A136" t="str">
        <v>RColorBrewer</v>
      </c>
      <c r="B136" t="str">
        <v>1.1.3</v>
      </c>
      <c r="C136" t="str">
        <v>FALSE</v>
      </c>
    </row>
    <row r="137" spans="1:3" x14ac:dyDescent="0.25">
      <c r="A137" t="str">
        <v>Rcpp</v>
      </c>
      <c r="B137" t="str">
        <v>1.0.8.3</v>
      </c>
      <c r="C137" t="str">
        <v>FALSE</v>
      </c>
    </row>
    <row r="138" spans="1:3" x14ac:dyDescent="0.25">
      <c r="A138" t="str">
        <v>RcppArmadillo</v>
      </c>
      <c r="B138" t="str">
        <v>0.10.4.0.0</v>
      </c>
      <c r="C138" t="str">
        <v>FALSE</v>
      </c>
    </row>
    <row r="139" spans="1:3" x14ac:dyDescent="0.25">
      <c r="A139" t="str">
        <v>RcppEigen</v>
      </c>
      <c r="B139" t="str">
        <v>0.3.3.9.1</v>
      </c>
      <c r="C139" t="str">
        <v>FALSE</v>
      </c>
    </row>
    <row r="140" spans="1:3" x14ac:dyDescent="0.25">
      <c r="A140" t="str">
        <v>readxl</v>
      </c>
      <c r="B140" t="str">
        <v>1.4.0</v>
      </c>
      <c r="C140" t="str">
        <v>FALSE</v>
      </c>
    </row>
    <row r="141" spans="1:3" x14ac:dyDescent="0.25">
      <c r="A141" t="str">
        <v>rematch</v>
      </c>
      <c r="B141" t="str">
        <v>1.0.1</v>
      </c>
      <c r="C141" t="str">
        <v>FALSE</v>
      </c>
    </row>
    <row r="142" spans="1:3" x14ac:dyDescent="0.25">
      <c r="A142" t="str">
        <v>rematch2</v>
      </c>
      <c r="B142" t="str">
        <v>2.1.2</v>
      </c>
      <c r="C142" t="str">
        <v>FALSE</v>
      </c>
    </row>
    <row r="143" spans="1:3" x14ac:dyDescent="0.25">
      <c r="A143" t="str">
        <v>remotes</v>
      </c>
      <c r="B143" t="str">
        <v>2.4.2</v>
      </c>
      <c r="C143" t="str">
        <v>FALSE</v>
      </c>
    </row>
    <row r="144" spans="1:3" x14ac:dyDescent="0.25">
      <c r="A144" t="str">
        <v>reshape2</v>
      </c>
      <c r="B144" t="str">
        <v>1.4.4</v>
      </c>
      <c r="C144" t="str">
        <v>FALSE</v>
      </c>
    </row>
    <row r="145" spans="1:3" x14ac:dyDescent="0.25">
      <c r="A145" t="str">
        <v>rex</v>
      </c>
      <c r="B145" t="str">
        <v>1.2.1</v>
      </c>
      <c r="C145" t="str">
        <v>FALSE</v>
      </c>
    </row>
    <row r="146" spans="1:3" x14ac:dyDescent="0.25">
      <c r="A146" t="str">
        <v>rJava</v>
      </c>
      <c r="B146" t="str">
        <v>1.0.4</v>
      </c>
      <c r="C146" t="str">
        <v>FALSE</v>
      </c>
    </row>
    <row r="147" spans="1:3" x14ac:dyDescent="0.25">
      <c r="A147" t="str">
        <v>RJDemetra</v>
      </c>
      <c r="B147" t="str">
        <v>0.1.6</v>
      </c>
      <c r="C147" t="str">
        <v>FALSE</v>
      </c>
    </row>
    <row r="148" spans="1:3" x14ac:dyDescent="0.25">
      <c r="A148" t="str">
        <v>rjson</v>
      </c>
      <c r="B148" t="str">
        <v>0.2.21</v>
      </c>
      <c r="C148" t="str">
        <v>FALSE</v>
      </c>
    </row>
    <row r="149" spans="1:3" x14ac:dyDescent="0.25">
      <c r="A149" t="str">
        <v>rlang</v>
      </c>
      <c r="B149" t="str">
        <v>1.0.2</v>
      </c>
      <c r="C149" t="str">
        <v>FALSE</v>
      </c>
    </row>
    <row r="150" spans="1:3" x14ac:dyDescent="0.25">
      <c r="A150" t="str">
        <v>rmarkdown</v>
      </c>
      <c r="B150" t="str">
        <v>2.13</v>
      </c>
      <c r="C150" t="str">
        <v>FALSE</v>
      </c>
    </row>
    <row r="151" spans="1:3" x14ac:dyDescent="0.25">
      <c r="A151" t="str">
        <v>RMySQL</v>
      </c>
      <c r="B151" t="str">
        <v>0.10.23</v>
      </c>
      <c r="C151" t="str">
        <v>FALSE</v>
      </c>
    </row>
    <row r="152" spans="1:3" x14ac:dyDescent="0.25">
      <c r="A152" t="str">
        <v>roxygen2</v>
      </c>
      <c r="B152" t="str">
        <v>7.1.2</v>
      </c>
      <c r="C152" t="str">
        <v>FALSE</v>
      </c>
    </row>
    <row r="153" spans="1:3" x14ac:dyDescent="0.25">
      <c r="A153" t="str">
        <v>rprojroot</v>
      </c>
      <c r="B153" t="str">
        <v>2.0.3</v>
      </c>
      <c r="C153" t="str">
        <v>FALSE</v>
      </c>
    </row>
    <row r="154" spans="1:3" x14ac:dyDescent="0.25">
      <c r="A154" t="str">
        <v>Rserve</v>
      </c>
      <c r="B154" t="str">
        <v>1.7.3.1</v>
      </c>
      <c r="C154" t="str">
        <v>FALSE</v>
      </c>
    </row>
    <row r="155" spans="1:3" x14ac:dyDescent="0.25">
      <c r="A155" t="str">
        <v>RSQLite</v>
      </c>
      <c r="B155" t="str">
        <v>2.2.12</v>
      </c>
      <c r="C155" t="str">
        <v>FALSE</v>
      </c>
    </row>
    <row r="156" spans="1:3" x14ac:dyDescent="0.25">
      <c r="A156" t="str">
        <v>rstudioapi</v>
      </c>
      <c r="B156" t="str">
        <v>0.13</v>
      </c>
      <c r="C156" t="str">
        <v>FALSE</v>
      </c>
    </row>
    <row r="157" spans="1:3" x14ac:dyDescent="0.25">
      <c r="A157" t="str">
        <v>rversions</v>
      </c>
      <c r="B157" t="str">
        <v>2.1.1</v>
      </c>
      <c r="C157" t="str">
        <v>FALSE</v>
      </c>
    </row>
    <row r="158" spans="1:3" x14ac:dyDescent="0.25">
      <c r="A158" t="str">
        <v>rvest</v>
      </c>
      <c r="B158" t="str">
        <v>1.0.2</v>
      </c>
      <c r="C158" t="str">
        <v>FALSE</v>
      </c>
    </row>
    <row r="159" spans="1:3" x14ac:dyDescent="0.25">
      <c r="A159" t="str">
        <v>sass</v>
      </c>
      <c r="B159" t="str">
        <v>0.4.1</v>
      </c>
      <c r="C159" t="str">
        <v>FALSE</v>
      </c>
    </row>
    <row r="160" spans="1:3" x14ac:dyDescent="0.25">
      <c r="A160" t="str">
        <v>scales</v>
      </c>
      <c r="B160" t="str">
        <v>1.2.0</v>
      </c>
      <c r="C160" t="str">
        <v>FALSE</v>
      </c>
    </row>
    <row r="161" spans="1:3" x14ac:dyDescent="0.25">
      <c r="A161" t="str">
        <v>seasonal</v>
      </c>
      <c r="B161" t="str">
        <v>1.8.2</v>
      </c>
      <c r="C161" t="str">
        <v>FALSE</v>
      </c>
    </row>
    <row r="162" spans="1:3" x14ac:dyDescent="0.25">
      <c r="A162" t="str">
        <v>selectr</v>
      </c>
      <c r="B162" t="str">
        <v>0.4.2</v>
      </c>
      <c r="C162" t="str">
        <v>FALSE</v>
      </c>
    </row>
    <row r="163" spans="1:3" x14ac:dyDescent="0.25">
      <c r="A163" t="str">
        <v>sessioninfo</v>
      </c>
      <c r="B163" t="str">
        <v>1.2.2</v>
      </c>
      <c r="C163" t="str">
        <v>FALSE</v>
      </c>
    </row>
    <row r="164" spans="1:3" x14ac:dyDescent="0.25">
      <c r="A164" t="str">
        <v>shiny</v>
      </c>
      <c r="B164" t="str">
        <v>1.7.1</v>
      </c>
      <c r="C164" t="str">
        <v>FALSE</v>
      </c>
    </row>
    <row r="165" spans="1:3" x14ac:dyDescent="0.25">
      <c r="A165" t="str">
        <v>sourcetools</v>
      </c>
      <c r="B165" t="str">
        <v>0.1.7</v>
      </c>
      <c r="C165" t="str">
        <v>FALSE</v>
      </c>
    </row>
    <row r="166" spans="1:3" x14ac:dyDescent="0.25">
      <c r="A166" t="str">
        <v>SparseM</v>
      </c>
      <c r="B166" t="str">
        <v>1.81</v>
      </c>
      <c r="C166" t="str">
        <v>FALSE</v>
      </c>
    </row>
    <row r="167" spans="1:3" x14ac:dyDescent="0.25">
      <c r="A167" t="str">
        <v>sqldf</v>
      </c>
      <c r="B167" t="str">
        <v>0.4.11</v>
      </c>
      <c r="C167" t="str">
        <v>FALSE</v>
      </c>
    </row>
    <row r="168" spans="1:3" x14ac:dyDescent="0.25">
      <c r="A168" t="str">
        <v>stringi</v>
      </c>
      <c r="B168" t="str">
        <v>1.7.6</v>
      </c>
      <c r="C168" t="str">
        <v>FALSE</v>
      </c>
    </row>
    <row r="169" spans="1:3" x14ac:dyDescent="0.25">
      <c r="A169" t="str">
        <v>stringr</v>
      </c>
      <c r="B169" t="str">
        <v>1.4.0</v>
      </c>
      <c r="C169" t="str">
        <v>FALSE</v>
      </c>
    </row>
    <row r="170" spans="1:3" x14ac:dyDescent="0.25">
      <c r="A170" t="str">
        <v>styler</v>
      </c>
      <c r="B170" t="str">
        <v>1.7.0</v>
      </c>
      <c r="C170" t="str">
        <v>FALSE</v>
      </c>
    </row>
    <row r="171" spans="1:3" x14ac:dyDescent="0.25">
      <c r="A171" t="str">
        <v>sys</v>
      </c>
      <c r="B171" t="str">
        <v>3.4</v>
      </c>
      <c r="C171" t="str">
        <v>FALSE</v>
      </c>
    </row>
    <row r="172" spans="1:3" x14ac:dyDescent="0.25">
      <c r="A172" t="str">
        <v>testthat</v>
      </c>
      <c r="B172" t="str">
        <v>3.1.3</v>
      </c>
      <c r="C172" t="str">
        <v>FALSE</v>
      </c>
    </row>
    <row r="173" spans="1:3" x14ac:dyDescent="0.25">
      <c r="A173" t="str">
        <v>thief</v>
      </c>
      <c r="B173" t="str">
        <v>0.3</v>
      </c>
      <c r="C173" t="str">
        <v>FALSE</v>
      </c>
    </row>
    <row r="174" spans="1:3" x14ac:dyDescent="0.25">
      <c r="A174" t="str">
        <v>tibble</v>
      </c>
      <c r="B174" t="str">
        <v>3.1.6</v>
      </c>
      <c r="C174" t="str">
        <v>FALSE</v>
      </c>
    </row>
    <row r="175" spans="1:3" x14ac:dyDescent="0.25">
      <c r="A175" t="str">
        <v>tidyr</v>
      </c>
      <c r="B175" t="str">
        <v>1.1.3</v>
      </c>
      <c r="C175" t="str">
        <v>FALSE</v>
      </c>
    </row>
    <row r="176" spans="1:3" x14ac:dyDescent="0.25">
      <c r="A176" t="str">
        <v>tidyselect</v>
      </c>
      <c r="B176" t="str">
        <v>1.1.2</v>
      </c>
      <c r="C176" t="str">
        <v>FALSE</v>
      </c>
    </row>
    <row r="177" spans="1:3" x14ac:dyDescent="0.25">
      <c r="A177" t="str">
        <v>timeDate</v>
      </c>
      <c r="B177" t="str">
        <v>3043.102</v>
      </c>
      <c r="C177" t="str">
        <v>FALSE</v>
      </c>
    </row>
    <row r="178" spans="1:3" x14ac:dyDescent="0.25">
      <c r="A178" t="str">
        <v>tinytex</v>
      </c>
      <c r="B178" t="str">
        <v>0.38</v>
      </c>
      <c r="C178" t="str">
        <v>FALSE</v>
      </c>
    </row>
    <row r="179" spans="1:3" x14ac:dyDescent="0.25">
      <c r="A179" t="str">
        <v>tseries</v>
      </c>
      <c r="B179" t="str">
        <v>0.10.48</v>
      </c>
      <c r="C179" t="str">
        <v>FALSE</v>
      </c>
    </row>
    <row r="180" spans="1:3" x14ac:dyDescent="0.25">
      <c r="A180" t="str">
        <v>tsibble</v>
      </c>
      <c r="B180" t="str">
        <v>1.0.1</v>
      </c>
      <c r="C180" t="str">
        <v>FALSE</v>
      </c>
    </row>
    <row r="181" spans="1:3" x14ac:dyDescent="0.25">
      <c r="A181" t="str">
        <v>TSstudio</v>
      </c>
      <c r="B181" t="str">
        <v>0.1.6</v>
      </c>
      <c r="C181" t="str">
        <v>FALSE</v>
      </c>
    </row>
    <row r="182" spans="1:3" x14ac:dyDescent="0.25">
      <c r="A182" t="str">
        <v>TTR</v>
      </c>
      <c r="B182" t="str">
        <v>0.24.2</v>
      </c>
      <c r="C182" t="str">
        <v>FALSE</v>
      </c>
    </row>
    <row r="183" spans="1:3" x14ac:dyDescent="0.25">
      <c r="A183" t="str">
        <v>urca</v>
      </c>
      <c r="B183" t="str">
        <v>1.3.0</v>
      </c>
      <c r="C183" t="str">
        <v>FALSE</v>
      </c>
    </row>
    <row r="184" spans="1:3" x14ac:dyDescent="0.25">
      <c r="A184" t="str">
        <v>usethis</v>
      </c>
      <c r="B184" t="str">
        <v>2.1.5</v>
      </c>
      <c r="C184" t="str">
        <v>FALSE</v>
      </c>
    </row>
    <row r="185" spans="1:3" x14ac:dyDescent="0.25">
      <c r="A185" t="str">
        <v>utf8</v>
      </c>
      <c r="B185" t="str">
        <v>1.2.2</v>
      </c>
      <c r="C185" t="str">
        <v>FALSE</v>
      </c>
    </row>
    <row r="186" spans="1:3" x14ac:dyDescent="0.25">
      <c r="A186" t="str">
        <v>vctrs</v>
      </c>
      <c r="B186" t="str">
        <v>0.4.1</v>
      </c>
      <c r="C186" t="str">
        <v>FALSE</v>
      </c>
    </row>
    <row r="187" spans="1:3" x14ac:dyDescent="0.25">
      <c r="A187" t="str">
        <v>viridis</v>
      </c>
      <c r="B187" t="str">
        <v>0.6.2</v>
      </c>
      <c r="C187" t="str">
        <v>FALSE</v>
      </c>
    </row>
    <row r="188" spans="1:3" x14ac:dyDescent="0.25">
      <c r="A188" t="str">
        <v>viridisLite</v>
      </c>
      <c r="B188" t="str">
        <v>0.4.0</v>
      </c>
      <c r="C188" t="str">
        <v>FALSE</v>
      </c>
    </row>
    <row r="189" spans="1:3" x14ac:dyDescent="0.25">
      <c r="A189" t="str">
        <v>waldo</v>
      </c>
      <c r="B189" t="str">
        <v>0.4.0</v>
      </c>
      <c r="C189" t="str">
        <v>FALSE</v>
      </c>
    </row>
    <row r="190" spans="1:3" x14ac:dyDescent="0.25">
      <c r="A190" t="str">
        <v>webshot</v>
      </c>
      <c r="B190" t="str">
        <v>0.5.2</v>
      </c>
      <c r="C190" t="str">
        <v>FALSE</v>
      </c>
    </row>
    <row r="191" spans="1:3" x14ac:dyDescent="0.25">
      <c r="A191" t="str">
        <v>whisker</v>
      </c>
      <c r="B191" t="str">
        <v>0.4</v>
      </c>
      <c r="C191" t="str">
        <v>FALSE</v>
      </c>
    </row>
    <row r="192" spans="1:3" x14ac:dyDescent="0.25">
      <c r="A192" t="str">
        <v>withr</v>
      </c>
      <c r="B192" t="str">
        <v>2.5.0</v>
      </c>
      <c r="C192" t="str">
        <v>FALSE</v>
      </c>
    </row>
    <row r="193" spans="1:3" x14ac:dyDescent="0.25">
      <c r="A193" t="str">
        <v>x13binary</v>
      </c>
      <c r="B193" t="str">
        <v>1.1.39.3</v>
      </c>
      <c r="C193" t="str">
        <v>FALSE</v>
      </c>
    </row>
    <row r="194" spans="1:3" x14ac:dyDescent="0.25">
      <c r="A194" t="str">
        <v>xfun</v>
      </c>
      <c r="B194" t="str">
        <v>0.30</v>
      </c>
      <c r="C194" t="str">
        <v>FALSE</v>
      </c>
    </row>
    <row r="195" spans="1:3" x14ac:dyDescent="0.25">
      <c r="A195" t="str">
        <v>XML</v>
      </c>
      <c r="B195" t="str">
        <v>3.99.0.9</v>
      </c>
      <c r="C195" t="str">
        <v>FALSE</v>
      </c>
    </row>
    <row r="196" spans="1:3" x14ac:dyDescent="0.25">
      <c r="A196" t="str">
        <v>xml2</v>
      </c>
      <c r="B196" t="str">
        <v>1.3.3</v>
      </c>
      <c r="C196" t="str">
        <v>FALSE</v>
      </c>
    </row>
    <row r="197" spans="1:3" x14ac:dyDescent="0.25">
      <c r="A197" t="str">
        <v>xmlparsedata</v>
      </c>
      <c r="B197" t="str">
        <v>1.0.5</v>
      </c>
      <c r="C197" t="str">
        <v>FALSE</v>
      </c>
    </row>
    <row r="198" spans="1:3" x14ac:dyDescent="0.25">
      <c r="A198" t="str">
        <v>xopen</v>
      </c>
      <c r="B198" t="str">
        <v>1.0.0</v>
      </c>
      <c r="C198" t="str">
        <v>FALSE</v>
      </c>
    </row>
    <row r="199" spans="1:3" x14ac:dyDescent="0.25">
      <c r="A199" t="str">
        <v>xtable</v>
      </c>
      <c r="B199" t="str">
        <v>1.8.4</v>
      </c>
      <c r="C199" t="str">
        <v>FALSE</v>
      </c>
    </row>
    <row r="200" spans="1:3" x14ac:dyDescent="0.25">
      <c r="A200" t="str">
        <v>xts</v>
      </c>
      <c r="B200" t="str">
        <v>0.12.1</v>
      </c>
      <c r="C200" t="str">
        <v>FALSE</v>
      </c>
    </row>
    <row r="201" spans="1:3" x14ac:dyDescent="0.25">
      <c r="A201" t="str">
        <v>yaml</v>
      </c>
      <c r="B201" t="str">
        <v>2.3.5</v>
      </c>
      <c r="C201" t="str">
        <v>FALSE</v>
      </c>
    </row>
    <row r="202" spans="1:3" x14ac:dyDescent="0.25">
      <c r="A202" t="str">
        <v>zip</v>
      </c>
      <c r="B202" t="str">
        <v>2.2.0</v>
      </c>
      <c r="C202" t="str">
        <v>FALSE</v>
      </c>
    </row>
    <row r="203" spans="1:3" x14ac:dyDescent="0.25">
      <c r="A203" t="str">
        <v>zoo</v>
      </c>
      <c r="B203" t="str">
        <v>1.8.9</v>
      </c>
      <c r="C203" t="str">
        <v>FALSE</v>
      </c>
    </row>
    <row r="204" spans="1:3" x14ac:dyDescent="0.25">
      <c r="A204" t="str">
        <v>base</v>
      </c>
      <c r="B204" t="str">
        <v>4.0.2</v>
      </c>
      <c r="C204" t="str">
        <v>TRUE</v>
      </c>
    </row>
    <row r="205" spans="1:3" x14ac:dyDescent="0.25">
      <c r="A205" t="str">
        <v>boot</v>
      </c>
      <c r="B205" t="str">
        <v>1.3.25</v>
      </c>
      <c r="C205" t="str">
        <v>FALSE</v>
      </c>
    </row>
    <row r="206" spans="1:3" x14ac:dyDescent="0.25">
      <c r="A206" t="str">
        <v>class</v>
      </c>
      <c r="B206" t="str">
        <v>7.3.17</v>
      </c>
      <c r="C206" t="str">
        <v>FALSE</v>
      </c>
    </row>
    <row r="207" spans="1:3" x14ac:dyDescent="0.25">
      <c r="A207" t="str">
        <v>cluster</v>
      </c>
      <c r="B207" t="str">
        <v>2.1.0</v>
      </c>
      <c r="C207" t="str">
        <v>FALSE</v>
      </c>
    </row>
    <row r="208" spans="1:3" x14ac:dyDescent="0.25">
      <c r="A208" t="str">
        <v>codetools</v>
      </c>
      <c r="B208" t="str">
        <v>0.2.16</v>
      </c>
      <c r="C208" t="str">
        <v>FALSE</v>
      </c>
    </row>
    <row r="209" spans="1:3" x14ac:dyDescent="0.25">
      <c r="A209" t="str">
        <v>compiler</v>
      </c>
      <c r="B209" t="str">
        <v>4.0.2</v>
      </c>
      <c r="C209" t="str">
        <v>FALSE</v>
      </c>
    </row>
    <row r="210" spans="1:3" x14ac:dyDescent="0.25">
      <c r="A210" t="str">
        <v>datasets</v>
      </c>
      <c r="B210" t="str">
        <v>4.0.2</v>
      </c>
      <c r="C210" t="str">
        <v>TRUE</v>
      </c>
    </row>
    <row r="211" spans="1:3" x14ac:dyDescent="0.25">
      <c r="A211" t="str">
        <v>foreign</v>
      </c>
      <c r="B211" t="str">
        <v>0.8.80</v>
      </c>
      <c r="C211" t="str">
        <v>FALSE</v>
      </c>
    </row>
    <row r="212" spans="1:3" x14ac:dyDescent="0.25">
      <c r="A212" t="str">
        <v>graphics</v>
      </c>
      <c r="B212" t="str">
        <v>4.0.2</v>
      </c>
      <c r="C212" t="str">
        <v>TRUE</v>
      </c>
    </row>
    <row r="213" spans="1:3" x14ac:dyDescent="0.25">
      <c r="A213" t="str">
        <v>grDevices</v>
      </c>
      <c r="B213" t="str">
        <v>4.0.2</v>
      </c>
      <c r="C213" t="str">
        <v>FALSE</v>
      </c>
    </row>
    <row r="214" spans="1:3" x14ac:dyDescent="0.25">
      <c r="A214" t="str">
        <v>grid</v>
      </c>
      <c r="B214" t="str">
        <v>4.0.2</v>
      </c>
      <c r="C214" t="str">
        <v>FALSE</v>
      </c>
    </row>
    <row r="215" spans="1:3" x14ac:dyDescent="0.25">
      <c r="A215" t="str">
        <v>KernSmooth</v>
      </c>
      <c r="B215" t="str">
        <v>2.23.17</v>
      </c>
      <c r="C215" t="str">
        <v>FALSE</v>
      </c>
    </row>
    <row r="216" spans="1:3" x14ac:dyDescent="0.25">
      <c r="A216" t="str">
        <v>lattice</v>
      </c>
      <c r="B216" t="str">
        <v>0.20.41</v>
      </c>
      <c r="C216" t="str">
        <v>FALSE</v>
      </c>
    </row>
    <row r="217" spans="1:3" x14ac:dyDescent="0.25">
      <c r="A217" t="str">
        <v>MASS</v>
      </c>
      <c r="B217" t="str">
        <v>7.3.56</v>
      </c>
      <c r="C217" t="str">
        <v>FALSE</v>
      </c>
    </row>
    <row r="218" spans="1:3" x14ac:dyDescent="0.25">
      <c r="A218" t="str">
        <v>Matrix</v>
      </c>
      <c r="B218" t="str">
        <v>1.4.1</v>
      </c>
      <c r="C218" t="str">
        <v>FALSE</v>
      </c>
    </row>
    <row r="219" spans="1:3" x14ac:dyDescent="0.25">
      <c r="A219" t="str">
        <v>methods</v>
      </c>
      <c r="B219" t="str">
        <v>4.0.2</v>
      </c>
      <c r="C219" t="str">
        <v>TRUE</v>
      </c>
    </row>
    <row r="220" spans="1:3" x14ac:dyDescent="0.25">
      <c r="A220" t="str">
        <v>mgcv</v>
      </c>
      <c r="B220" t="str">
        <v>1.8.31</v>
      </c>
      <c r="C220" t="str">
        <v>FALSE</v>
      </c>
    </row>
    <row r="221" spans="1:3" x14ac:dyDescent="0.25">
      <c r="A221" t="str">
        <v>nlme</v>
      </c>
      <c r="B221" t="str">
        <v>3.1.148</v>
      </c>
      <c r="C221" t="str">
        <v>FALSE</v>
      </c>
    </row>
    <row r="222" spans="1:3" x14ac:dyDescent="0.25">
      <c r="A222" t="str">
        <v>nnet</v>
      </c>
      <c r="B222" t="str">
        <v>7.3.14</v>
      </c>
      <c r="C222" t="str">
        <v>FALSE</v>
      </c>
    </row>
    <row r="223" spans="1:3" x14ac:dyDescent="0.25">
      <c r="A223" t="str">
        <v>parallel</v>
      </c>
      <c r="B223" t="str">
        <v>4.0.2</v>
      </c>
      <c r="C223" t="str">
        <v>FALSE</v>
      </c>
    </row>
    <row r="224" spans="1:3" x14ac:dyDescent="0.25">
      <c r="A224" t="str">
        <v>rpart</v>
      </c>
      <c r="B224" t="str">
        <v>4.1.15</v>
      </c>
      <c r="C224" t="str">
        <v>FALSE</v>
      </c>
    </row>
    <row r="225" spans="1:3" x14ac:dyDescent="0.25">
      <c r="A225" t="str">
        <v>spatial</v>
      </c>
      <c r="B225" t="str">
        <v>7.3.12</v>
      </c>
      <c r="C225" t="str">
        <v>FALSE</v>
      </c>
    </row>
    <row r="226" spans="1:3" x14ac:dyDescent="0.25">
      <c r="A226" t="str">
        <v>splines</v>
      </c>
      <c r="B226" t="str">
        <v>4.0.2</v>
      </c>
      <c r="C226" t="str">
        <v>FALSE</v>
      </c>
    </row>
    <row r="227" spans="1:3" x14ac:dyDescent="0.25">
      <c r="A227" t="str">
        <v>stats</v>
      </c>
      <c r="B227" t="str">
        <v>4.0.2</v>
      </c>
      <c r="C227" t="str">
        <v>TRUE</v>
      </c>
    </row>
    <row r="228" spans="1:3" x14ac:dyDescent="0.25">
      <c r="A228" t="str">
        <v>stats4</v>
      </c>
      <c r="B228" t="str">
        <v>4.0.2</v>
      </c>
      <c r="C228" t="str">
        <v>FALSE</v>
      </c>
    </row>
    <row r="229" spans="1:3" x14ac:dyDescent="0.25">
      <c r="A229" t="str">
        <v>survival</v>
      </c>
      <c r="B229" t="str">
        <v>3.1.12</v>
      </c>
      <c r="C229" t="str">
        <v>FALSE</v>
      </c>
    </row>
    <row r="230" spans="1:3" x14ac:dyDescent="0.25">
      <c r="A230" t="str">
        <v>tcltk</v>
      </c>
      <c r="B230" t="str">
        <v>4.0.2</v>
      </c>
      <c r="C230" t="str">
        <v>FALSE</v>
      </c>
    </row>
    <row r="231" spans="1:3" x14ac:dyDescent="0.25">
      <c r="A231" t="str">
        <v>tools</v>
      </c>
      <c r="B231" t="str">
        <v>4.0.2</v>
      </c>
      <c r="C231" t="str">
        <v>FALSE</v>
      </c>
    </row>
    <row r="232" spans="1:3" x14ac:dyDescent="0.25">
      <c r="A232" t="str">
        <v>translations</v>
      </c>
      <c r="B232" t="str">
        <v>4.0.2</v>
      </c>
      <c r="C232" t="str">
        <v>FALSE</v>
      </c>
    </row>
    <row r="233" spans="1:3" x14ac:dyDescent="0.25">
      <c r="A233" t="str">
        <v>utils</v>
      </c>
      <c r="B233" t="str">
        <v>4.0.2</v>
      </c>
      <c r="C233" t="str">
        <v>TRUE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71C-D440-4AF9-B9E3-94AD17C63402}">
  <dimension ref="B1:I60"/>
  <sheetViews>
    <sheetView workbookViewId="0">
      <pane ySplit="2" topLeftCell="A3" activePane="bottomLeft" state="frozen"/>
      <selection pane="bottomLeft" activeCell="N5" sqref="N5"/>
    </sheetView>
  </sheetViews>
  <sheetFormatPr defaultRowHeight="15" x14ac:dyDescent="0.25"/>
  <cols>
    <col min="2" max="2" width="21.5703125" bestFit="1" customWidth="1"/>
    <col min="4" max="4" width="60.140625" customWidth="1"/>
    <col min="5" max="5" width="4.85546875" customWidth="1"/>
    <col min="6" max="6" width="12.5703125" customWidth="1"/>
    <col min="7" max="7" width="12.7109375" customWidth="1"/>
    <col min="8" max="8" width="7.85546875" customWidth="1"/>
  </cols>
  <sheetData>
    <row r="1" spans="2:9" ht="15.75" thickBot="1" x14ac:dyDescent="0.3"/>
    <row r="2" spans="2:9" ht="16.5" thickTop="1" thickBot="1" x14ac:dyDescent="0.3">
      <c r="B2" s="32" t="s">
        <v>49</v>
      </c>
      <c r="D2" s="2" t="s">
        <v>1</v>
      </c>
      <c r="F2" s="41" t="s">
        <v>0</v>
      </c>
      <c r="G2" s="41"/>
    </row>
    <row r="3" spans="2:9" ht="15.75" thickTop="1" x14ac:dyDescent="0.25">
      <c r="B3" s="34" t="s">
        <v>58</v>
      </c>
      <c r="D3" t="s">
        <v>57</v>
      </c>
      <c r="F3" s="37" cm="1">
        <f t="array" ref="F3">_xll.XLRCODE(D3)</f>
        <v>2</v>
      </c>
    </row>
    <row r="5" spans="2:9" ht="87.75" customHeight="1" x14ac:dyDescent="0.25">
      <c r="B5" s="34" t="s">
        <v>62</v>
      </c>
      <c r="D5" s="3" t="s">
        <v>64</v>
      </c>
      <c r="F5" s="40" cm="1">
        <f t="array" ref="F5:F7">_xll.XLRCODE(D5)</f>
        <v>1</v>
      </c>
      <c r="G5" s="4"/>
    </row>
    <row r="6" spans="2:9" x14ac:dyDescent="0.25">
      <c r="F6">
        <v>2</v>
      </c>
    </row>
    <row r="7" spans="2:9" x14ac:dyDescent="0.25">
      <c r="F7">
        <v>3</v>
      </c>
    </row>
    <row r="9" spans="2:9" ht="45" x14ac:dyDescent="0.25">
      <c r="B9" s="34" t="s">
        <v>48</v>
      </c>
      <c r="D9" s="1" t="s">
        <v>63</v>
      </c>
      <c r="F9" s="40" cm="1">
        <f t="array" ref="F9:H11">_xll.XLRCODE(D9)</f>
        <v>1</v>
      </c>
      <c r="G9">
        <v>2</v>
      </c>
      <c r="H9">
        <v>3</v>
      </c>
    </row>
    <row r="10" spans="2:9" x14ac:dyDescent="0.25">
      <c r="F10">
        <v>4</v>
      </c>
      <c r="G10">
        <v>5</v>
      </c>
      <c r="H10">
        <v>6</v>
      </c>
    </row>
    <row r="11" spans="2:9" x14ac:dyDescent="0.25">
      <c r="F11">
        <v>7</v>
      </c>
      <c r="G11">
        <v>8</v>
      </c>
      <c r="H11">
        <v>9</v>
      </c>
    </row>
    <row r="13" spans="2:9" ht="87.75" customHeight="1" x14ac:dyDescent="0.25">
      <c r="B13" s="34" t="s">
        <v>47</v>
      </c>
      <c r="D13" s="3" t="s">
        <v>7</v>
      </c>
      <c r="F13" s="40" t="str" cm="1">
        <f t="array" ref="F13:G14">_xll.XLRCODE(D13)</f>
        <v>(Intercept)</v>
      </c>
      <c r="G13" s="4">
        <v>2.0349069201625873</v>
      </c>
    </row>
    <row r="14" spans="2:9" x14ac:dyDescent="0.25">
      <c r="F14" t="str">
        <v>x</v>
      </c>
      <c r="G14">
        <v>-1.2644065850847907E-4</v>
      </c>
    </row>
    <row r="16" spans="2:9" ht="90" x14ac:dyDescent="0.25">
      <c r="B16" s="34" t="s">
        <v>56</v>
      </c>
      <c r="D16" s="1" t="s">
        <v>55</v>
      </c>
      <c r="F16" s="40" t="str" cm="1">
        <f t="array" ref="F16:I19">_xll.XLRCODE(D16)</f>
        <v/>
      </c>
      <c r="G16" t="str">
        <v>col1</v>
      </c>
      <c r="H16" t="str">
        <v>col2</v>
      </c>
      <c r="I16" t="str">
        <v>col3</v>
      </c>
    </row>
    <row r="17" spans="2:9" x14ac:dyDescent="0.25">
      <c r="F17" t="str">
        <v>row1</v>
      </c>
      <c r="G17">
        <v>1</v>
      </c>
      <c r="H17">
        <v>2</v>
      </c>
      <c r="I17">
        <v>3</v>
      </c>
    </row>
    <row r="18" spans="2:9" x14ac:dyDescent="0.25">
      <c r="F18" t="str">
        <v>row2</v>
      </c>
      <c r="G18">
        <v>4</v>
      </c>
      <c r="H18">
        <v>5</v>
      </c>
      <c r="I18">
        <v>6</v>
      </c>
    </row>
    <row r="19" spans="2:9" x14ac:dyDescent="0.25">
      <c r="F19" t="str">
        <v>row3</v>
      </c>
      <c r="G19">
        <v>7</v>
      </c>
      <c r="H19">
        <v>8</v>
      </c>
      <c r="I19">
        <v>9</v>
      </c>
    </row>
    <row r="21" spans="2:9" x14ac:dyDescent="0.25">
      <c r="B21" s="34" t="s">
        <v>65</v>
      </c>
      <c r="D21" t="s">
        <v>66</v>
      </c>
      <c r="F21" s="39" t="str" cm="1">
        <f t="array" ref="F21">_xll.XLRCODE(D21)</f>
        <v>a</v>
      </c>
    </row>
    <row r="23" spans="2:9" x14ac:dyDescent="0.25">
      <c r="B23" s="34" t="s">
        <v>50</v>
      </c>
      <c r="D23" t="s">
        <v>5</v>
      </c>
      <c r="F23" s="39" t="str" cm="1">
        <f t="array" ref="F23">_xll.XLRCODE(D23)</f>
        <v>2.3</v>
      </c>
    </row>
    <row r="25" spans="2:9" x14ac:dyDescent="0.25">
      <c r="B25" s="34" t="s">
        <v>72</v>
      </c>
      <c r="D25" t="s">
        <v>73</v>
      </c>
      <c r="F25" s="39" t="str" cm="1">
        <f t="array" ref="F25:H26">_xll.XLRCODE(D25)</f>
        <v>a</v>
      </c>
      <c r="G25" t="str">
        <v>c</v>
      </c>
      <c r="H25" t="str">
        <v>e</v>
      </c>
    </row>
    <row r="26" spans="2:9" x14ac:dyDescent="0.25">
      <c r="F26" t="str">
        <v>b</v>
      </c>
      <c r="G26" t="str">
        <v>d</v>
      </c>
      <c r="H26" t="str">
        <v>f</v>
      </c>
    </row>
    <row r="28" spans="2:9" x14ac:dyDescent="0.25">
      <c r="B28" s="34" t="s">
        <v>74</v>
      </c>
      <c r="D28" t="s">
        <v>75</v>
      </c>
      <c r="F28" s="39" t="b" cm="1">
        <f t="array" ref="F28">_xll.XLRCODE(D28)</f>
        <v>1</v>
      </c>
    </row>
    <row r="30" spans="2:9" x14ac:dyDescent="0.25">
      <c r="B30" s="34" t="s">
        <v>77</v>
      </c>
      <c r="D30" t="s">
        <v>76</v>
      </c>
      <c r="F30" s="39" t="b" cm="1">
        <f t="array" ref="F30:F32">_xll.XLRCODE(D30)</f>
        <v>1</v>
      </c>
    </row>
    <row r="31" spans="2:9" x14ac:dyDescent="0.25">
      <c r="F31" t="b">
        <v>1</v>
      </c>
    </row>
    <row r="32" spans="2:9" x14ac:dyDescent="0.25">
      <c r="F32" t="b">
        <v>0</v>
      </c>
    </row>
    <row r="34" spans="2:9" x14ac:dyDescent="0.25">
      <c r="B34" s="34" t="s">
        <v>78</v>
      </c>
      <c r="D34" t="s">
        <v>79</v>
      </c>
      <c r="F34" s="39" t="b" cm="1">
        <f t="array" ref="F34:G35">_xll.XLRCODE(D34)</f>
        <v>1</v>
      </c>
      <c r="G34" t="b">
        <v>0</v>
      </c>
    </row>
    <row r="35" spans="2:9" x14ac:dyDescent="0.25">
      <c r="F35" t="b">
        <v>1</v>
      </c>
      <c r="G35" t="b">
        <v>1</v>
      </c>
    </row>
    <row r="37" spans="2:9" x14ac:dyDescent="0.25">
      <c r="B37" s="34" t="s">
        <v>51</v>
      </c>
      <c r="D37" t="s">
        <v>14</v>
      </c>
      <c r="F37" s="38" cm="1">
        <f t="array" ref="F37">_xll.XLRCODE(D37)</f>
        <v>37621</v>
      </c>
    </row>
    <row r="39" spans="2:9" x14ac:dyDescent="0.25">
      <c r="B39" s="34" t="s">
        <v>70</v>
      </c>
      <c r="D39" t="s">
        <v>71</v>
      </c>
      <c r="F39" s="37" t="str" cm="1">
        <f t="array" ref="F39">_xll.XLRCODE(D39)</f>
        <v>1+2i</v>
      </c>
    </row>
    <row r="41" spans="2:9" x14ac:dyDescent="0.25">
      <c r="B41" s="34" t="s">
        <v>52</v>
      </c>
      <c r="D41" t="s">
        <v>69</v>
      </c>
      <c r="F41" s="37" t="str" cm="1">
        <f t="array" ref="F41:F42">_xll.XLRCODE(D41)</f>
        <v>1+2i</v>
      </c>
    </row>
    <row r="42" spans="2:9" x14ac:dyDescent="0.25">
      <c r="F42" t="str">
        <v>2+3i</v>
      </c>
    </row>
    <row r="44" spans="2:9" x14ac:dyDescent="0.25">
      <c r="B44" s="34" t="s">
        <v>67</v>
      </c>
      <c r="D44" t="s">
        <v>68</v>
      </c>
      <c r="F44" s="37" t="str" cm="1">
        <f t="array" ref="F44:G45">_xll.XLRCODE(D44)</f>
        <v>1+2i</v>
      </c>
      <c r="G44" t="str">
        <v>4+10i</v>
      </c>
    </row>
    <row r="45" spans="2:9" x14ac:dyDescent="0.25">
      <c r="F45" t="str">
        <v>2+3i</v>
      </c>
      <c r="G45" t="str">
        <v>7+12i</v>
      </c>
    </row>
    <row r="47" spans="2:9" x14ac:dyDescent="0.25">
      <c r="B47" s="34" t="s">
        <v>53</v>
      </c>
      <c r="D47" t="s">
        <v>54</v>
      </c>
      <c r="F47" s="37" t="str" cm="1">
        <f t="array" ref="F47:I49">_xll.XLRCODE(D47)</f>
        <v/>
      </c>
      <c r="G47" t="str">
        <v>V1</v>
      </c>
      <c r="H47" t="str">
        <v>V2</v>
      </c>
      <c r="I47" t="str">
        <v>V3</v>
      </c>
    </row>
    <row r="48" spans="2:9" x14ac:dyDescent="0.25">
      <c r="F48" t="str">
        <v>1</v>
      </c>
      <c r="G48">
        <v>1</v>
      </c>
      <c r="H48">
        <v>2</v>
      </c>
      <c r="I48">
        <v>3</v>
      </c>
    </row>
    <row r="49" spans="2:9" x14ac:dyDescent="0.25">
      <c r="F49" t="str">
        <v>2</v>
      </c>
      <c r="G49">
        <v>4</v>
      </c>
      <c r="H49">
        <v>5</v>
      </c>
      <c r="I49">
        <v>6</v>
      </c>
    </row>
    <row r="52" spans="2:9" x14ac:dyDescent="0.25">
      <c r="B52" s="34" t="s">
        <v>61</v>
      </c>
      <c r="D52" t="s">
        <v>60</v>
      </c>
      <c r="F52" s="37" t="e" cm="1">
        <f t="array" ref="F52">_xll.XLRCODE(D52)</f>
        <v>#NUM!</v>
      </c>
    </row>
    <row r="54" spans="2:9" x14ac:dyDescent="0.25">
      <c r="B54" s="34" t="s">
        <v>87</v>
      </c>
      <c r="D54" t="s">
        <v>88</v>
      </c>
      <c r="F54" s="37" t="b" cm="1">
        <f t="array" ref="F54">_xll.XLRCODE(D54)</f>
        <v>1</v>
      </c>
    </row>
    <row r="56" spans="2:9" x14ac:dyDescent="0.25">
      <c r="B56" s="34" t="s">
        <v>53</v>
      </c>
      <c r="D56" t="s">
        <v>84</v>
      </c>
      <c r="F56" s="37" t="str" cm="1">
        <f t="array" ref="F56:I58">_xll.XLRCODE(D56,"df_myDF",{1,2,3;"a","b","c"})</f>
        <v/>
      </c>
      <c r="G56" t="str">
        <v>V1</v>
      </c>
      <c r="H56" t="str">
        <v>V2</v>
      </c>
      <c r="I56" t="str">
        <v>V3</v>
      </c>
    </row>
    <row r="57" spans="2:9" x14ac:dyDescent="0.25">
      <c r="F57" t="str">
        <v>1</v>
      </c>
      <c r="G57" t="str">
        <v>1</v>
      </c>
      <c r="H57" t="str">
        <v>2</v>
      </c>
      <c r="I57" t="str">
        <v>3</v>
      </c>
    </row>
    <row r="58" spans="2:9" x14ac:dyDescent="0.25">
      <c r="F58" t="str">
        <v>2</v>
      </c>
      <c r="G58" t="str">
        <v>a</v>
      </c>
      <c r="H58" t="str">
        <v>b</v>
      </c>
      <c r="I58" t="str">
        <v>c</v>
      </c>
    </row>
    <row r="60" spans="2:9" x14ac:dyDescent="0.25">
      <c r="B60" s="34" t="s">
        <v>89</v>
      </c>
      <c r="D60" t="s">
        <v>90</v>
      </c>
      <c r="F60" s="37" t="str" cm="1">
        <f t="array" ref="F60">_xll.XLRCODE(D60,"df_myDF",{1,2,3;"a","b","c"})</f>
        <v/>
      </c>
    </row>
  </sheetData>
  <mergeCells count="1">
    <mergeCell ref="F2:G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56B8-8961-4CA1-93BA-5C6500A48007}">
  <dimension ref="A1:F77"/>
  <sheetViews>
    <sheetView workbookViewId="0">
      <selection activeCell="A13" sqref="A13"/>
    </sheetView>
  </sheetViews>
  <sheetFormatPr defaultRowHeight="15" x14ac:dyDescent="0.25"/>
  <cols>
    <col min="1" max="1" width="67.42578125" customWidth="1"/>
    <col min="4" max="4" width="18.28515625" bestFit="1" customWidth="1"/>
    <col min="5" max="5" width="16.42578125" bestFit="1" customWidth="1"/>
    <col min="6" max="6" width="14.7109375" bestFit="1" customWidth="1"/>
  </cols>
  <sheetData>
    <row r="1" spans="1:6" s="36" customFormat="1" ht="21" x14ac:dyDescent="0.35">
      <c r="A1" s="35" t="s">
        <v>85</v>
      </c>
    </row>
    <row r="2" spans="1:6" x14ac:dyDescent="0.25">
      <c r="C2" t="str" cm="1">
        <f t="array" ref="C2:F77">_xll.XLRCODE(A3)</f>
        <v/>
      </c>
      <c r="D2" t="str">
        <v>datetime</v>
      </c>
      <c r="E2" t="str">
        <v>bid</v>
      </c>
      <c r="F2" t="str">
        <v>ask</v>
      </c>
    </row>
    <row r="3" spans="1:6" ht="90" x14ac:dyDescent="0.25">
      <c r="A3" s="1" t="s">
        <v>86</v>
      </c>
      <c r="C3" t="str">
        <v>1</v>
      </c>
      <c r="D3" t="str">
        <v>2022-04-01 10:11:16</v>
      </c>
      <c r="E3">
        <v>4.6969000000000003</v>
      </c>
      <c r="F3">
        <v>4.6974999999999998</v>
      </c>
    </row>
    <row r="4" spans="1:6" x14ac:dyDescent="0.25">
      <c r="C4" t="str">
        <v>2</v>
      </c>
      <c r="D4" t="str">
        <v>2022-04-01 11:06:15</v>
      </c>
      <c r="E4">
        <v>4.6969000000000003</v>
      </c>
      <c r="F4">
        <v>4.6974999999999998</v>
      </c>
    </row>
    <row r="5" spans="1:6" x14ac:dyDescent="0.25">
      <c r="C5" t="str">
        <v>3</v>
      </c>
      <c r="D5" t="str">
        <v>2022-04-01 12:06:14</v>
      </c>
      <c r="E5">
        <v>4.7003000000000004</v>
      </c>
      <c r="F5">
        <v>4.7008999999999999</v>
      </c>
    </row>
    <row r="6" spans="1:6" x14ac:dyDescent="0.25">
      <c r="C6" t="str">
        <v>4</v>
      </c>
      <c r="D6" t="str">
        <v>2022-04-01 17:35:59</v>
      </c>
      <c r="E6">
        <v>4.6971999999999996</v>
      </c>
      <c r="F6">
        <v>4.6978</v>
      </c>
    </row>
    <row r="7" spans="1:6" x14ac:dyDescent="0.25">
      <c r="C7" t="str">
        <v>5</v>
      </c>
      <c r="D7" t="str">
        <v>2022-04-01 17:35:59</v>
      </c>
      <c r="E7">
        <v>4.6978</v>
      </c>
      <c r="F7">
        <v>4.6984000000000004</v>
      </c>
    </row>
    <row r="8" spans="1:6" x14ac:dyDescent="0.25">
      <c r="C8" t="str">
        <v>6</v>
      </c>
      <c r="D8" t="str">
        <v>2022-04-04 10:07:18</v>
      </c>
      <c r="E8">
        <v>4.6315999999999997</v>
      </c>
      <c r="F8">
        <v>4.6322000000000001</v>
      </c>
    </row>
    <row r="9" spans="1:6" x14ac:dyDescent="0.25">
      <c r="C9" t="str">
        <v>7</v>
      </c>
      <c r="D9" t="str">
        <v>2022-04-04 11:08:14</v>
      </c>
      <c r="E9">
        <v>4.6102999999999996</v>
      </c>
      <c r="F9">
        <v>4.6109</v>
      </c>
    </row>
    <row r="10" spans="1:6" x14ac:dyDescent="0.25">
      <c r="C10" t="str">
        <v>8</v>
      </c>
      <c r="D10" t="str">
        <v>2022-04-04 12:11:16</v>
      </c>
      <c r="E10">
        <v>4.6086999999999998</v>
      </c>
      <c r="F10">
        <v>4.6093000000000002</v>
      </c>
    </row>
    <row r="11" spans="1:6" x14ac:dyDescent="0.25">
      <c r="C11" t="str">
        <v>9</v>
      </c>
      <c r="D11" t="str">
        <v>2022-04-04 16:00:14</v>
      </c>
      <c r="E11">
        <v>4.6169000000000002</v>
      </c>
      <c r="F11">
        <v>4.6174999999999997</v>
      </c>
    </row>
    <row r="12" spans="1:6" x14ac:dyDescent="0.25">
      <c r="C12" t="str">
        <v>10</v>
      </c>
      <c r="D12" t="str">
        <v>2022-04-04 16:00:14</v>
      </c>
      <c r="E12">
        <v>4.6169000000000002</v>
      </c>
      <c r="F12">
        <v>4.6174999999999997</v>
      </c>
    </row>
    <row r="13" spans="1:6" x14ac:dyDescent="0.25">
      <c r="C13" t="str">
        <v>11</v>
      </c>
      <c r="D13" t="str">
        <v>2022-04-05 10:04:58</v>
      </c>
      <c r="E13">
        <v>4.6136999999999997</v>
      </c>
      <c r="F13">
        <v>4.6143000000000001</v>
      </c>
    </row>
    <row r="14" spans="1:6" x14ac:dyDescent="0.25">
      <c r="C14" t="str">
        <v>12</v>
      </c>
      <c r="D14" t="str">
        <v>2022-04-05 11:03:16</v>
      </c>
      <c r="E14">
        <v>4.6224999999999996</v>
      </c>
      <c r="F14">
        <v>4.6231</v>
      </c>
    </row>
    <row r="15" spans="1:6" x14ac:dyDescent="0.25">
      <c r="C15" t="str">
        <v>13</v>
      </c>
      <c r="D15" t="str">
        <v>2022-04-05 12:08:15</v>
      </c>
      <c r="E15">
        <v>4.6601999999999997</v>
      </c>
      <c r="F15">
        <v>4.6608000000000001</v>
      </c>
    </row>
    <row r="16" spans="1:6" x14ac:dyDescent="0.25">
      <c r="C16" t="str">
        <v>14</v>
      </c>
      <c r="D16" t="str">
        <v>2022-04-05 17:16:09</v>
      </c>
      <c r="E16">
        <v>4.6612</v>
      </c>
      <c r="F16">
        <v>4.6618000000000004</v>
      </c>
    </row>
    <row r="17" spans="3:6" x14ac:dyDescent="0.25">
      <c r="C17" t="str">
        <v>15</v>
      </c>
      <c r="D17" t="str">
        <v>2022-04-05 17:16:09</v>
      </c>
      <c r="E17">
        <v>4.6394000000000002</v>
      </c>
      <c r="F17">
        <v>4.6399999999999997</v>
      </c>
    </row>
    <row r="18" spans="3:6" x14ac:dyDescent="0.25">
      <c r="C18" t="str">
        <v>16</v>
      </c>
      <c r="D18" t="str">
        <v>2022-04-06 10:10:15</v>
      </c>
      <c r="E18">
        <v>4.6959</v>
      </c>
      <c r="F18">
        <v>4.6965000000000003</v>
      </c>
    </row>
    <row r="19" spans="3:6" x14ac:dyDescent="0.25">
      <c r="C19" t="str">
        <v>17</v>
      </c>
      <c r="D19" t="str">
        <v>2022-04-06 11:07:20</v>
      </c>
      <c r="E19">
        <v>4.7134999999999998</v>
      </c>
      <c r="F19">
        <v>4.7141000000000002</v>
      </c>
    </row>
    <row r="20" spans="3:6" x14ac:dyDescent="0.25">
      <c r="C20" t="str">
        <v>18</v>
      </c>
      <c r="D20" t="str">
        <v>2022-04-06 12:10:16</v>
      </c>
      <c r="E20">
        <v>4.6898</v>
      </c>
      <c r="F20">
        <v>4.6904000000000003</v>
      </c>
    </row>
    <row r="21" spans="3:6" x14ac:dyDescent="0.25">
      <c r="C21" t="str">
        <v>19</v>
      </c>
      <c r="D21" t="str">
        <v>2022-04-06 15:05:57</v>
      </c>
      <c r="E21">
        <v>4.6851000000000003</v>
      </c>
      <c r="F21">
        <v>4.6856999999999998</v>
      </c>
    </row>
    <row r="22" spans="3:6" x14ac:dyDescent="0.25">
      <c r="C22" t="str">
        <v>20</v>
      </c>
      <c r="D22" t="str">
        <v>2022-04-06 15:05:57</v>
      </c>
      <c r="E22">
        <v>4.6961000000000004</v>
      </c>
      <c r="F22">
        <v>4.6966999999999999</v>
      </c>
    </row>
    <row r="23" spans="3:6" x14ac:dyDescent="0.25">
      <c r="C23" t="str">
        <v>21</v>
      </c>
      <c r="D23" t="str">
        <v>2022-04-07 10:04:15</v>
      </c>
      <c r="E23">
        <v>4.7008000000000001</v>
      </c>
      <c r="F23">
        <v>4.7013999999999996</v>
      </c>
    </row>
    <row r="24" spans="3:6" x14ac:dyDescent="0.25">
      <c r="C24" t="str">
        <v>22</v>
      </c>
      <c r="D24" t="str">
        <v>2022-04-07 11:09:16</v>
      </c>
      <c r="E24">
        <v>4.7477999999999998</v>
      </c>
      <c r="F24">
        <v>4.7484000000000002</v>
      </c>
    </row>
    <row r="25" spans="3:6" x14ac:dyDescent="0.25">
      <c r="C25" t="str">
        <v>23</v>
      </c>
      <c r="D25" t="str">
        <v>2022-04-07 12:07:16</v>
      </c>
      <c r="E25">
        <v>4.7606000000000002</v>
      </c>
      <c r="F25">
        <v>4.7611999999999997</v>
      </c>
    </row>
    <row r="26" spans="3:6" x14ac:dyDescent="0.25">
      <c r="C26" t="str">
        <v>24</v>
      </c>
      <c r="D26" t="str">
        <v>2022-04-07 14:11:06</v>
      </c>
      <c r="E26">
        <v>4.7569999999999997</v>
      </c>
      <c r="F26">
        <v>4.7576000000000001</v>
      </c>
    </row>
    <row r="27" spans="3:6" x14ac:dyDescent="0.25">
      <c r="C27" t="str">
        <v>25</v>
      </c>
      <c r="D27" t="str">
        <v>2022-04-07 14:11:06</v>
      </c>
      <c r="E27">
        <v>4.7416</v>
      </c>
      <c r="F27">
        <v>4.7422000000000004</v>
      </c>
    </row>
    <row r="28" spans="3:6" x14ac:dyDescent="0.25">
      <c r="C28" t="str">
        <v>26</v>
      </c>
      <c r="D28" t="str">
        <v>2022-04-08 10:10:15</v>
      </c>
      <c r="E28">
        <v>4.7389999999999999</v>
      </c>
      <c r="F28">
        <v>4.7396000000000003</v>
      </c>
    </row>
    <row r="29" spans="3:6" x14ac:dyDescent="0.25">
      <c r="C29" t="str">
        <v>27</v>
      </c>
      <c r="D29" t="str">
        <v>2022-04-08 11:05:17</v>
      </c>
      <c r="E29">
        <v>4.7613000000000003</v>
      </c>
      <c r="F29">
        <v>4.7618999999999998</v>
      </c>
    </row>
    <row r="30" spans="3:6" x14ac:dyDescent="0.25">
      <c r="C30" t="str">
        <v>28</v>
      </c>
      <c r="D30" t="str">
        <v>2022-04-08 12:02:17</v>
      </c>
      <c r="E30">
        <v>4.7511999999999999</v>
      </c>
      <c r="F30">
        <v>4.7518000000000002</v>
      </c>
    </row>
    <row r="31" spans="3:6" x14ac:dyDescent="0.25">
      <c r="C31" t="str">
        <v>29</v>
      </c>
      <c r="D31" t="str">
        <v>2022-04-08 16:18:04</v>
      </c>
      <c r="E31">
        <v>4.7511999999999999</v>
      </c>
      <c r="F31">
        <v>4.7518000000000002</v>
      </c>
    </row>
    <row r="32" spans="3:6" x14ac:dyDescent="0.25">
      <c r="C32" t="str">
        <v>30</v>
      </c>
      <c r="D32" t="str">
        <v>2022-04-08 16:18:04</v>
      </c>
      <c r="E32">
        <v>4.7507000000000001</v>
      </c>
      <c r="F32">
        <v>4.7512999999999996</v>
      </c>
    </row>
    <row r="33" spans="3:6" x14ac:dyDescent="0.25">
      <c r="C33" t="str">
        <v>31</v>
      </c>
      <c r="D33" t="str">
        <v>2022-04-11 10:09:17</v>
      </c>
      <c r="E33">
        <v>4.6986999999999997</v>
      </c>
      <c r="F33">
        <v>4.6993</v>
      </c>
    </row>
    <row r="34" spans="3:6" x14ac:dyDescent="0.25">
      <c r="C34" t="str">
        <v>32</v>
      </c>
      <c r="D34" t="str">
        <v>2022-04-11 11:03:15</v>
      </c>
      <c r="E34">
        <v>4.7049000000000003</v>
      </c>
      <c r="F34">
        <v>4.7054999999999998</v>
      </c>
    </row>
    <row r="35" spans="3:6" x14ac:dyDescent="0.25">
      <c r="C35" t="str">
        <v>33</v>
      </c>
      <c r="D35" t="str">
        <v>2022-04-11 12:10:17</v>
      </c>
      <c r="E35">
        <v>4.7028999999999996</v>
      </c>
      <c r="F35">
        <v>4.7035</v>
      </c>
    </row>
    <row r="36" spans="3:6" x14ac:dyDescent="0.25">
      <c r="C36" t="str">
        <v>34</v>
      </c>
      <c r="D36" t="str">
        <v>2022-04-11 15:43:03</v>
      </c>
      <c r="E36">
        <v>4.7012</v>
      </c>
      <c r="F36">
        <v>4.7018000000000004</v>
      </c>
    </row>
    <row r="37" spans="3:6" x14ac:dyDescent="0.25">
      <c r="C37" t="str">
        <v>35</v>
      </c>
      <c r="D37" t="str">
        <v>2022-04-11 15:43:03</v>
      </c>
      <c r="E37">
        <v>4.7019000000000002</v>
      </c>
      <c r="F37">
        <v>4.7024999999999997</v>
      </c>
    </row>
    <row r="38" spans="3:6" x14ac:dyDescent="0.25">
      <c r="C38" t="str">
        <v>36</v>
      </c>
      <c r="D38" t="str">
        <v>2022-04-12 10:05:14</v>
      </c>
      <c r="E38">
        <v>4.6234999999999999</v>
      </c>
      <c r="F38">
        <v>4.6241000000000003</v>
      </c>
    </row>
    <row r="39" spans="3:6" x14ac:dyDescent="0.25">
      <c r="C39" t="str">
        <v>37</v>
      </c>
      <c r="D39" t="str">
        <v>2022-04-12 11:06:15</v>
      </c>
      <c r="E39">
        <v>4.6395</v>
      </c>
      <c r="F39">
        <v>4.6401000000000003</v>
      </c>
    </row>
    <row r="40" spans="3:6" x14ac:dyDescent="0.25">
      <c r="C40" t="str">
        <v>38</v>
      </c>
      <c r="D40" t="str">
        <v>2022-04-12 12:02:16</v>
      </c>
      <c r="E40">
        <v>4.6566999999999998</v>
      </c>
      <c r="F40">
        <v>4.6573000000000002</v>
      </c>
    </row>
    <row r="41" spans="3:6" x14ac:dyDescent="0.25">
      <c r="C41" t="str">
        <v>39</v>
      </c>
      <c r="D41" t="str">
        <v>2022-04-12 17:05:36</v>
      </c>
      <c r="E41">
        <v>4.6711999999999998</v>
      </c>
      <c r="F41">
        <v>4.6718000000000002</v>
      </c>
    </row>
    <row r="42" spans="3:6" x14ac:dyDescent="0.25">
      <c r="C42" t="str">
        <v>40</v>
      </c>
      <c r="D42" t="str">
        <v>2022-04-12 17:05:36</v>
      </c>
      <c r="E42">
        <v>4.6477000000000004</v>
      </c>
      <c r="F42">
        <v>4.6482999999999999</v>
      </c>
    </row>
    <row r="43" spans="3:6" x14ac:dyDescent="0.25">
      <c r="C43" t="str">
        <v>41</v>
      </c>
      <c r="D43" t="str">
        <v>2022-04-13 10:04:15</v>
      </c>
      <c r="E43">
        <v>4.6605999999999996</v>
      </c>
      <c r="F43">
        <v>4.6612</v>
      </c>
    </row>
    <row r="44" spans="3:6" x14ac:dyDescent="0.25">
      <c r="C44" t="str">
        <v>42</v>
      </c>
      <c r="D44" t="str">
        <v>2022-04-13 11:03:18</v>
      </c>
      <c r="E44">
        <v>4.6947000000000001</v>
      </c>
      <c r="F44">
        <v>4.6952999999999996</v>
      </c>
    </row>
    <row r="45" spans="3:6" x14ac:dyDescent="0.25">
      <c r="C45" t="str">
        <v>43</v>
      </c>
      <c r="D45" t="str">
        <v>2022-04-13 12:09:14</v>
      </c>
      <c r="E45">
        <v>4.6862000000000004</v>
      </c>
      <c r="F45">
        <v>4.6867999999999999</v>
      </c>
    </row>
    <row r="46" spans="3:6" x14ac:dyDescent="0.25">
      <c r="C46" t="str">
        <v>44</v>
      </c>
      <c r="D46" t="str">
        <v>2022-04-13 16:13:06</v>
      </c>
      <c r="E46">
        <v>4.6806000000000001</v>
      </c>
      <c r="F46">
        <v>4.6811999999999996</v>
      </c>
    </row>
    <row r="47" spans="3:6" x14ac:dyDescent="0.25">
      <c r="C47" t="str">
        <v>45</v>
      </c>
      <c r="D47" t="str">
        <v>2022-04-13 16:13:06</v>
      </c>
      <c r="E47">
        <v>4.6805000000000003</v>
      </c>
      <c r="F47">
        <v>4.6810999999999998</v>
      </c>
    </row>
    <row r="48" spans="3:6" x14ac:dyDescent="0.25">
      <c r="C48" t="str">
        <v>46</v>
      </c>
      <c r="D48" t="str">
        <v>2022-04-14 10:09:16</v>
      </c>
      <c r="E48">
        <v>4.7168999999999999</v>
      </c>
      <c r="F48">
        <v>4.7175000000000002</v>
      </c>
    </row>
    <row r="49" spans="3:6" x14ac:dyDescent="0.25">
      <c r="C49" t="str">
        <v>47</v>
      </c>
      <c r="D49" t="str">
        <v>2022-04-14 11:07:15</v>
      </c>
      <c r="E49">
        <v>4.7275999999999998</v>
      </c>
      <c r="F49">
        <v>4.7282000000000002</v>
      </c>
    </row>
    <row r="50" spans="3:6" x14ac:dyDescent="0.25">
      <c r="C50" t="str">
        <v>48</v>
      </c>
      <c r="D50" t="str">
        <v>2022-04-14 12:11:16</v>
      </c>
      <c r="E50">
        <v>4.7098000000000004</v>
      </c>
      <c r="F50">
        <v>4.7103999999999999</v>
      </c>
    </row>
    <row r="51" spans="3:6" x14ac:dyDescent="0.25">
      <c r="C51" t="str">
        <v>49</v>
      </c>
      <c r="D51" t="str">
        <v>2022-04-14 17:11:02</v>
      </c>
      <c r="E51">
        <v>4.7062999999999997</v>
      </c>
      <c r="F51">
        <v>4.7069000000000001</v>
      </c>
    </row>
    <row r="52" spans="3:6" x14ac:dyDescent="0.25">
      <c r="C52" t="str">
        <v>50</v>
      </c>
      <c r="D52" t="str">
        <v>2022-04-14 17:11:02</v>
      </c>
      <c r="E52">
        <v>4.7152000000000003</v>
      </c>
      <c r="F52">
        <v>4.7157999999999998</v>
      </c>
    </row>
    <row r="53" spans="3:6" x14ac:dyDescent="0.25">
      <c r="C53" t="str">
        <v>51</v>
      </c>
      <c r="D53" t="str">
        <v>2022-04-18 10:08:18</v>
      </c>
      <c r="E53">
        <v>4.6829000000000001</v>
      </c>
      <c r="F53">
        <v>4.6835000000000004</v>
      </c>
    </row>
    <row r="54" spans="3:6" x14ac:dyDescent="0.25">
      <c r="C54" t="str">
        <v>52</v>
      </c>
      <c r="D54" t="str">
        <v>2022-04-18 11:07:16</v>
      </c>
      <c r="E54">
        <v>4.6661000000000001</v>
      </c>
      <c r="F54">
        <v>4.6666999999999996</v>
      </c>
    </row>
    <row r="55" spans="3:6" x14ac:dyDescent="0.25">
      <c r="C55" t="str">
        <v>53</v>
      </c>
      <c r="D55" t="str">
        <v>2022-04-18 12:11:16</v>
      </c>
      <c r="E55">
        <v>4.6688000000000001</v>
      </c>
      <c r="F55">
        <v>4.6694000000000004</v>
      </c>
    </row>
    <row r="56" spans="3:6" x14ac:dyDescent="0.25">
      <c r="C56" t="str">
        <v>54</v>
      </c>
      <c r="D56" t="str">
        <v>2022-04-18 17:41:39</v>
      </c>
      <c r="E56">
        <v>4.6782000000000004</v>
      </c>
      <c r="F56">
        <v>4.6787999999999998</v>
      </c>
    </row>
    <row r="57" spans="3:6" x14ac:dyDescent="0.25">
      <c r="C57" t="str">
        <v>55</v>
      </c>
      <c r="D57" t="str">
        <v>2022-04-18 17:41:39</v>
      </c>
      <c r="E57">
        <v>4.6740000000000004</v>
      </c>
      <c r="F57">
        <v>4.6745999999999999</v>
      </c>
    </row>
    <row r="58" spans="3:6" x14ac:dyDescent="0.25">
      <c r="C58" t="str">
        <v>56</v>
      </c>
      <c r="D58" t="str">
        <v>2022-04-19 10:11:15</v>
      </c>
      <c r="E58">
        <v>4.665</v>
      </c>
      <c r="F58">
        <v>4.6656000000000004</v>
      </c>
    </row>
    <row r="59" spans="3:6" x14ac:dyDescent="0.25">
      <c r="C59" t="str">
        <v>57</v>
      </c>
      <c r="D59" t="str">
        <v>2022-04-19 11:05:16</v>
      </c>
      <c r="E59">
        <v>4.6516999999999999</v>
      </c>
      <c r="F59">
        <v>4.6523000000000003</v>
      </c>
    </row>
    <row r="60" spans="3:6" x14ac:dyDescent="0.25">
      <c r="C60" t="str">
        <v>58</v>
      </c>
      <c r="D60" t="str">
        <v>2022-04-19 12:11:15</v>
      </c>
      <c r="E60">
        <v>4.6761999999999997</v>
      </c>
      <c r="F60">
        <v>4.6768999999999998</v>
      </c>
    </row>
    <row r="61" spans="3:6" x14ac:dyDescent="0.25">
      <c r="C61" t="str">
        <v>59</v>
      </c>
      <c r="D61" t="str">
        <v>2022-04-19 15:38:04</v>
      </c>
      <c r="E61">
        <v>4.6702000000000004</v>
      </c>
      <c r="F61">
        <v>4.6707999999999998</v>
      </c>
    </row>
    <row r="62" spans="3:6" x14ac:dyDescent="0.25">
      <c r="C62" t="str">
        <v>60</v>
      </c>
      <c r="D62" t="str">
        <v>2022-04-19 15:38:04</v>
      </c>
      <c r="E62">
        <v>4.6657999999999999</v>
      </c>
      <c r="F62">
        <v>4.6664000000000003</v>
      </c>
    </row>
    <row r="63" spans="3:6" x14ac:dyDescent="0.25">
      <c r="C63" t="str">
        <v>61</v>
      </c>
      <c r="D63" t="str">
        <v>2022-04-20 10:05:14</v>
      </c>
      <c r="E63">
        <v>4.6691000000000003</v>
      </c>
      <c r="F63">
        <v>4.6696999999999997</v>
      </c>
    </row>
    <row r="64" spans="3:6" x14ac:dyDescent="0.25">
      <c r="C64" t="str">
        <v>62</v>
      </c>
      <c r="D64" t="str">
        <v>2022-04-20 11:03:16</v>
      </c>
      <c r="E64">
        <v>4.6555999999999997</v>
      </c>
      <c r="F64">
        <v>4.6562000000000001</v>
      </c>
    </row>
    <row r="65" spans="3:6" x14ac:dyDescent="0.25">
      <c r="C65" t="str">
        <v>63</v>
      </c>
      <c r="D65" t="str">
        <v>2022-04-20 12:04:15</v>
      </c>
      <c r="E65">
        <v>4.6166</v>
      </c>
      <c r="F65">
        <v>4.6172000000000004</v>
      </c>
    </row>
    <row r="66" spans="3:6" x14ac:dyDescent="0.25">
      <c r="C66" t="str">
        <v>64</v>
      </c>
      <c r="D66" t="str">
        <v>2022-04-20 14:18:24</v>
      </c>
      <c r="E66">
        <v>4.6151</v>
      </c>
      <c r="F66">
        <v>4.6157000000000004</v>
      </c>
    </row>
    <row r="67" spans="3:6" x14ac:dyDescent="0.25">
      <c r="C67" t="str">
        <v>65</v>
      </c>
      <c r="D67" t="str">
        <v>2022-04-20 14:18:24</v>
      </c>
      <c r="E67">
        <v>4.6391</v>
      </c>
      <c r="F67">
        <v>4.6397000000000004</v>
      </c>
    </row>
    <row r="68" spans="3:6" x14ac:dyDescent="0.25">
      <c r="C68" t="str">
        <v>66</v>
      </c>
      <c r="D68" t="str">
        <v>2022-04-22 10:04:16</v>
      </c>
      <c r="E68">
        <v>4.7020999999999997</v>
      </c>
      <c r="F68">
        <v>4.7027000000000001</v>
      </c>
    </row>
    <row r="69" spans="3:6" x14ac:dyDescent="0.25">
      <c r="C69" t="str">
        <v>67</v>
      </c>
      <c r="D69" t="str">
        <v>2022-04-22 11:09:15</v>
      </c>
      <c r="E69">
        <v>4.7159000000000004</v>
      </c>
      <c r="F69">
        <v>4.7164999999999999</v>
      </c>
    </row>
    <row r="70" spans="3:6" x14ac:dyDescent="0.25">
      <c r="C70" t="str">
        <v>68</v>
      </c>
      <c r="D70" t="str">
        <v>2022-04-22 12:05:15</v>
      </c>
      <c r="E70">
        <v>4.7462</v>
      </c>
      <c r="F70">
        <v>4.7468000000000004</v>
      </c>
    </row>
    <row r="71" spans="3:6" x14ac:dyDescent="0.25">
      <c r="C71" t="str">
        <v>69</v>
      </c>
      <c r="D71" t="str">
        <v>2022-04-22 14:39:05</v>
      </c>
      <c r="E71">
        <v>4.7638999999999996</v>
      </c>
      <c r="F71">
        <v>4.7645</v>
      </c>
    </row>
    <row r="72" spans="3:6" x14ac:dyDescent="0.25">
      <c r="C72" t="str">
        <v>70</v>
      </c>
      <c r="D72" t="str">
        <v>2022-04-22 14:39:05</v>
      </c>
      <c r="E72">
        <v>4.7320000000000002</v>
      </c>
      <c r="F72">
        <v>4.7325999999999997</v>
      </c>
    </row>
    <row r="73" spans="3:6" x14ac:dyDescent="0.25">
      <c r="C73" t="str">
        <v>71</v>
      </c>
      <c r="D73" t="str">
        <v>2022-04-25 10:04:17</v>
      </c>
      <c r="E73">
        <v>4.8071000000000002</v>
      </c>
      <c r="F73">
        <v>4.8076999999999996</v>
      </c>
    </row>
    <row r="74" spans="3:6" x14ac:dyDescent="0.25">
      <c r="C74" t="str">
        <v>72</v>
      </c>
      <c r="D74" t="str">
        <v>2022-04-25 11:03:16</v>
      </c>
      <c r="E74">
        <v>4.8623000000000003</v>
      </c>
      <c r="F74">
        <v>4.8628999999999998</v>
      </c>
    </row>
    <row r="75" spans="3:6" x14ac:dyDescent="0.25">
      <c r="C75" t="str">
        <v>73</v>
      </c>
      <c r="D75" t="str">
        <v>2022-04-25 12:11:16</v>
      </c>
      <c r="E75">
        <v>4.9249999999999998</v>
      </c>
      <c r="F75">
        <v>4.9256000000000002</v>
      </c>
    </row>
    <row r="76" spans="3:6" x14ac:dyDescent="0.25">
      <c r="C76" t="str">
        <v>74</v>
      </c>
      <c r="D76" t="str">
        <v>2022-04-25 15:12:42</v>
      </c>
      <c r="E76">
        <v>4.9302999999999999</v>
      </c>
      <c r="F76">
        <v>4.9309000000000003</v>
      </c>
    </row>
    <row r="77" spans="3:6" x14ac:dyDescent="0.25">
      <c r="C77" t="str">
        <v>75</v>
      </c>
      <c r="D77" t="str">
        <v>2022-04-25 15:12:42</v>
      </c>
      <c r="E77">
        <v>4.8811999999999998</v>
      </c>
      <c r="F77">
        <v>4.8818000000000001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84B0-C5D8-46EE-B9FC-D66F7B011381}">
  <dimension ref="A1:E241"/>
  <sheetViews>
    <sheetView workbookViewId="0">
      <selection activeCell="D3" sqref="D3"/>
    </sheetView>
  </sheetViews>
  <sheetFormatPr defaultRowHeight="15" x14ac:dyDescent="0.25"/>
  <cols>
    <col min="1" max="1" width="68.28515625" customWidth="1"/>
    <col min="2" max="2" width="3.28515625" customWidth="1"/>
    <col min="3" max="4" width="10.7109375" customWidth="1"/>
    <col min="5" max="5" width="17.28515625" customWidth="1"/>
  </cols>
  <sheetData>
    <row r="1" spans="1:5" ht="150" x14ac:dyDescent="0.25">
      <c r="A1" s="19" t="s">
        <v>13</v>
      </c>
      <c r="C1" s="12" t="s">
        <v>10</v>
      </c>
      <c r="D1" s="12" t="s">
        <v>12</v>
      </c>
      <c r="E1" s="12" t="s">
        <v>11</v>
      </c>
    </row>
    <row r="2" spans="1:5" x14ac:dyDescent="0.25">
      <c r="A2" s="1"/>
      <c r="C2" s="10">
        <v>37257</v>
      </c>
      <c r="D2" s="11">
        <v>72.400000000000006</v>
      </c>
      <c r="E2" s="8" cm="1">
        <f t="array" ref="E2:E241">_xll.XLRCODE(A1,"dates",C2:C241,"values",D2:D241,"freq",12)</f>
        <v>77.844261339221305</v>
      </c>
    </row>
    <row r="3" spans="1:5" x14ac:dyDescent="0.25">
      <c r="C3" s="10">
        <v>37288</v>
      </c>
      <c r="D3" s="11">
        <v>69.7</v>
      </c>
      <c r="E3" s="8">
        <v>78.867184945706995</v>
      </c>
    </row>
    <row r="4" spans="1:5" x14ac:dyDescent="0.25">
      <c r="C4" s="10">
        <v>37316</v>
      </c>
      <c r="D4" s="11">
        <v>77.400000000000006</v>
      </c>
      <c r="E4" s="8">
        <v>79.972618870735801</v>
      </c>
    </row>
    <row r="5" spans="1:5" x14ac:dyDescent="0.25">
      <c r="C5" s="10">
        <v>37347</v>
      </c>
      <c r="D5" s="11">
        <v>79.599999999999994</v>
      </c>
      <c r="E5" s="8">
        <v>79.672936220106806</v>
      </c>
    </row>
    <row r="6" spans="1:5" x14ac:dyDescent="0.25">
      <c r="C6" s="10">
        <v>37377</v>
      </c>
      <c r="D6" s="11">
        <v>80.400000000000006</v>
      </c>
      <c r="E6" s="8">
        <v>78.655486911900795</v>
      </c>
    </row>
    <row r="7" spans="1:5" x14ac:dyDescent="0.25">
      <c r="C7" s="10">
        <v>37408</v>
      </c>
      <c r="D7" s="11">
        <v>77.5</v>
      </c>
      <c r="E7" s="8">
        <v>79.658281754125198</v>
      </c>
    </row>
    <row r="8" spans="1:5" x14ac:dyDescent="0.25">
      <c r="C8" s="10">
        <v>37438</v>
      </c>
      <c r="D8" s="11">
        <v>83.3</v>
      </c>
      <c r="E8" s="8">
        <v>79.902290622136405</v>
      </c>
    </row>
    <row r="9" spans="1:5" x14ac:dyDescent="0.25">
      <c r="C9" s="10">
        <v>37469</v>
      </c>
      <c r="D9" s="11">
        <v>83.6</v>
      </c>
      <c r="E9" s="8">
        <v>78.742676782070404</v>
      </c>
    </row>
    <row r="10" spans="1:5" x14ac:dyDescent="0.25">
      <c r="C10" s="10">
        <v>37500</v>
      </c>
      <c r="D10" s="11">
        <v>82.1</v>
      </c>
      <c r="E10" s="8">
        <v>79.80352525987</v>
      </c>
    </row>
    <row r="11" spans="1:5" x14ac:dyDescent="0.25">
      <c r="C11" s="10">
        <v>37530</v>
      </c>
      <c r="D11" s="11">
        <v>89.2</v>
      </c>
      <c r="E11" s="8">
        <v>80.253907053000802</v>
      </c>
    </row>
    <row r="12" spans="1:5" x14ac:dyDescent="0.25">
      <c r="C12" s="10">
        <v>37561</v>
      </c>
      <c r="D12" s="11">
        <v>83.9</v>
      </c>
      <c r="E12" s="8">
        <v>80.061866139048803</v>
      </c>
    </row>
    <row r="13" spans="1:5" x14ac:dyDescent="0.25">
      <c r="C13" s="10">
        <v>37591</v>
      </c>
      <c r="D13" s="11">
        <v>74.599999999999994</v>
      </c>
      <c r="E13" s="8">
        <v>79.970383380319404</v>
      </c>
    </row>
    <row r="14" spans="1:5" x14ac:dyDescent="0.25">
      <c r="C14" s="10">
        <v>37622</v>
      </c>
      <c r="D14" s="11">
        <v>74</v>
      </c>
      <c r="E14" s="8">
        <v>79.845105956984696</v>
      </c>
    </row>
    <row r="15" spans="1:5" x14ac:dyDescent="0.25">
      <c r="C15" s="10">
        <v>37653</v>
      </c>
      <c r="D15" s="11">
        <v>71.8</v>
      </c>
      <c r="E15" s="8">
        <v>81.122383775907807</v>
      </c>
    </row>
    <row r="16" spans="1:5" x14ac:dyDescent="0.25">
      <c r="C16" s="10">
        <v>37681</v>
      </c>
      <c r="D16" s="11">
        <v>77.400000000000006</v>
      </c>
      <c r="E16" s="8">
        <v>77.722370885341405</v>
      </c>
    </row>
    <row r="17" spans="3:5" x14ac:dyDescent="0.25">
      <c r="C17" s="10">
        <v>37712</v>
      </c>
      <c r="D17" s="11">
        <v>76.5</v>
      </c>
      <c r="E17" s="8">
        <v>79.112501561552506</v>
      </c>
    </row>
    <row r="18" spans="3:5" x14ac:dyDescent="0.25">
      <c r="C18" s="10">
        <v>37742</v>
      </c>
      <c r="D18" s="11">
        <v>79.7</v>
      </c>
      <c r="E18" s="8">
        <v>77.845762251424404</v>
      </c>
    </row>
    <row r="19" spans="3:5" x14ac:dyDescent="0.25">
      <c r="C19" s="10">
        <v>37773</v>
      </c>
      <c r="D19" s="11">
        <v>76.3</v>
      </c>
      <c r="E19" s="8">
        <v>78.070788194129094</v>
      </c>
    </row>
    <row r="20" spans="3:5" x14ac:dyDescent="0.25">
      <c r="C20" s="10">
        <v>37803</v>
      </c>
      <c r="D20" s="11">
        <v>81.3</v>
      </c>
      <c r="E20" s="8">
        <v>77.745700744788607</v>
      </c>
    </row>
    <row r="21" spans="3:5" x14ac:dyDescent="0.25">
      <c r="C21" s="10">
        <v>37834</v>
      </c>
      <c r="D21" s="11">
        <v>81.599999999999994</v>
      </c>
      <c r="E21" s="8">
        <v>78.712614908335894</v>
      </c>
    </row>
    <row r="22" spans="3:5" x14ac:dyDescent="0.25">
      <c r="C22" s="10">
        <v>37865</v>
      </c>
      <c r="D22" s="11">
        <v>85.7</v>
      </c>
      <c r="E22" s="8">
        <v>81.221482542535398</v>
      </c>
    </row>
    <row r="23" spans="3:5" x14ac:dyDescent="0.25">
      <c r="C23" s="10">
        <v>37895</v>
      </c>
      <c r="D23" s="11">
        <v>90</v>
      </c>
      <c r="E23" s="8">
        <v>81.737957138179596</v>
      </c>
    </row>
    <row r="24" spans="3:5" x14ac:dyDescent="0.25">
      <c r="C24" s="10">
        <v>37926</v>
      </c>
      <c r="D24" s="11">
        <v>84.6</v>
      </c>
      <c r="E24" s="8">
        <v>82.672906962156802</v>
      </c>
    </row>
    <row r="25" spans="3:5" x14ac:dyDescent="0.25">
      <c r="C25" s="10">
        <v>37956</v>
      </c>
      <c r="D25" s="11">
        <v>77.900000000000006</v>
      </c>
      <c r="E25" s="8">
        <v>81.569496461858705</v>
      </c>
    </row>
    <row r="26" spans="3:5" x14ac:dyDescent="0.25">
      <c r="C26" s="10">
        <v>37987</v>
      </c>
      <c r="D26" s="11">
        <v>76.8</v>
      </c>
      <c r="E26" s="8">
        <v>82.714321287728595</v>
      </c>
    </row>
    <row r="27" spans="3:5" x14ac:dyDescent="0.25">
      <c r="C27" s="10">
        <v>38018</v>
      </c>
      <c r="D27" s="11">
        <v>74</v>
      </c>
      <c r="E27" s="8">
        <v>83.641677555854599</v>
      </c>
    </row>
    <row r="28" spans="3:5" x14ac:dyDescent="0.25">
      <c r="C28" s="10">
        <v>38047</v>
      </c>
      <c r="D28" s="11">
        <v>86.9</v>
      </c>
      <c r="E28" s="8">
        <v>84.903332981866001</v>
      </c>
    </row>
    <row r="29" spans="3:5" x14ac:dyDescent="0.25">
      <c r="C29" s="10">
        <v>38078</v>
      </c>
      <c r="D29" s="11">
        <v>82.2</v>
      </c>
      <c r="E29" s="8">
        <v>84.958473060884799</v>
      </c>
    </row>
    <row r="30" spans="3:5" x14ac:dyDescent="0.25">
      <c r="C30" s="10">
        <v>38108</v>
      </c>
      <c r="D30" s="11">
        <v>86.3</v>
      </c>
      <c r="E30" s="8">
        <v>85.838817164045693</v>
      </c>
    </row>
    <row r="31" spans="3:5" x14ac:dyDescent="0.25">
      <c r="C31" s="10">
        <v>38139</v>
      </c>
      <c r="D31" s="11">
        <v>86.1</v>
      </c>
      <c r="E31" s="8">
        <v>85.5907507195665</v>
      </c>
    </row>
    <row r="32" spans="3:5" x14ac:dyDescent="0.25">
      <c r="C32" s="10">
        <v>38169</v>
      </c>
      <c r="D32" s="11">
        <v>90.1</v>
      </c>
      <c r="E32" s="8">
        <v>86.765427302894906</v>
      </c>
    </row>
    <row r="33" spans="3:5" x14ac:dyDescent="0.25">
      <c r="C33" s="10">
        <v>38200</v>
      </c>
      <c r="D33" s="11">
        <v>92.1</v>
      </c>
      <c r="E33" s="8">
        <v>87.780988641008804</v>
      </c>
    </row>
    <row r="34" spans="3:5" x14ac:dyDescent="0.25">
      <c r="C34" s="10">
        <v>38231</v>
      </c>
      <c r="D34" s="11">
        <v>92.1</v>
      </c>
      <c r="E34" s="8">
        <v>88.208751910673698</v>
      </c>
    </row>
    <row r="35" spans="3:5" x14ac:dyDescent="0.25">
      <c r="C35" s="10">
        <v>38261</v>
      </c>
      <c r="D35" s="11">
        <v>93.5</v>
      </c>
      <c r="E35" s="8">
        <v>87.859229283618902</v>
      </c>
    </row>
    <row r="36" spans="3:5" x14ac:dyDescent="0.25">
      <c r="C36" s="10">
        <v>38292</v>
      </c>
      <c r="D36" s="11">
        <v>91.8</v>
      </c>
      <c r="E36" s="8">
        <v>87.5438991680751</v>
      </c>
    </row>
    <row r="37" spans="3:5" x14ac:dyDescent="0.25">
      <c r="C37" s="10">
        <v>38322</v>
      </c>
      <c r="D37" s="11">
        <v>84.7</v>
      </c>
      <c r="E37" s="8">
        <v>88.753018081758697</v>
      </c>
    </row>
    <row r="38" spans="3:5" x14ac:dyDescent="0.25">
      <c r="C38" s="10">
        <v>38353</v>
      </c>
      <c r="D38" s="11">
        <v>81</v>
      </c>
      <c r="E38" s="8">
        <v>88.828285797047599</v>
      </c>
    </row>
    <row r="39" spans="3:5" x14ac:dyDescent="0.25">
      <c r="C39" s="10">
        <v>38384</v>
      </c>
      <c r="D39" s="11">
        <v>76.400000000000006</v>
      </c>
      <c r="E39" s="8">
        <v>86.701918453185002</v>
      </c>
    </row>
    <row r="40" spans="3:5" x14ac:dyDescent="0.25">
      <c r="C40" s="10">
        <v>38412</v>
      </c>
      <c r="D40" s="11">
        <v>88</v>
      </c>
      <c r="E40" s="8">
        <v>87.974785561583303</v>
      </c>
    </row>
    <row r="41" spans="3:5" x14ac:dyDescent="0.25">
      <c r="C41" s="10">
        <v>38443</v>
      </c>
      <c r="D41" s="11">
        <v>87</v>
      </c>
      <c r="E41" s="8">
        <v>88.357261424817295</v>
      </c>
    </row>
    <row r="42" spans="3:5" x14ac:dyDescent="0.25">
      <c r="C42" s="10">
        <v>38473</v>
      </c>
      <c r="D42" s="11">
        <v>91.1</v>
      </c>
      <c r="E42" s="8">
        <v>89.591323005977202</v>
      </c>
    </row>
    <row r="43" spans="3:5" x14ac:dyDescent="0.25">
      <c r="C43" s="10">
        <v>38504</v>
      </c>
      <c r="D43" s="11">
        <v>91.4</v>
      </c>
      <c r="E43" s="8">
        <v>90.618075643868394</v>
      </c>
    </row>
    <row r="44" spans="3:5" x14ac:dyDescent="0.25">
      <c r="C44" s="10">
        <v>38534</v>
      </c>
      <c r="D44" s="11">
        <v>90.5</v>
      </c>
      <c r="E44" s="8">
        <v>88.967290015661007</v>
      </c>
    </row>
    <row r="45" spans="3:5" x14ac:dyDescent="0.25">
      <c r="C45" s="10">
        <v>38565</v>
      </c>
      <c r="D45" s="11">
        <v>95.6</v>
      </c>
      <c r="E45" s="8">
        <v>89.113543236064103</v>
      </c>
    </row>
    <row r="46" spans="3:5" x14ac:dyDescent="0.25">
      <c r="C46" s="10">
        <v>38596</v>
      </c>
      <c r="D46" s="11">
        <v>92</v>
      </c>
      <c r="E46" s="8">
        <v>88.508508374812294</v>
      </c>
    </row>
    <row r="47" spans="3:5" x14ac:dyDescent="0.25">
      <c r="C47" s="10">
        <v>38626</v>
      </c>
      <c r="D47" s="11">
        <v>93.7</v>
      </c>
      <c r="E47" s="8">
        <v>88.094175665237998</v>
      </c>
    </row>
    <row r="48" spans="3:5" x14ac:dyDescent="0.25">
      <c r="C48" s="10">
        <v>38657</v>
      </c>
      <c r="D48" s="11">
        <v>92.4</v>
      </c>
      <c r="E48" s="8">
        <v>88.750951187893193</v>
      </c>
    </row>
    <row r="49" spans="3:5" x14ac:dyDescent="0.25">
      <c r="C49" s="10">
        <v>38687</v>
      </c>
      <c r="D49" s="11">
        <v>86.6</v>
      </c>
      <c r="E49" s="8">
        <v>90.841762784819906</v>
      </c>
    </row>
    <row r="50" spans="3:5" x14ac:dyDescent="0.25">
      <c r="C50" s="10">
        <v>38718</v>
      </c>
      <c r="D50" s="11">
        <v>83.7</v>
      </c>
      <c r="E50" s="8">
        <v>91.032925474958702</v>
      </c>
    </row>
    <row r="51" spans="3:5" x14ac:dyDescent="0.25">
      <c r="C51" s="10">
        <v>38749</v>
      </c>
      <c r="D51" s="11">
        <v>80.2</v>
      </c>
      <c r="E51" s="8">
        <v>90.722338149057194</v>
      </c>
    </row>
    <row r="52" spans="3:5" x14ac:dyDescent="0.25">
      <c r="C52" s="10">
        <v>38777</v>
      </c>
      <c r="D52" s="11">
        <v>92.4</v>
      </c>
      <c r="E52" s="8">
        <v>90.738952765241905</v>
      </c>
    </row>
    <row r="53" spans="3:5" x14ac:dyDescent="0.25">
      <c r="C53" s="10">
        <v>38808</v>
      </c>
      <c r="D53" s="11">
        <v>85.7</v>
      </c>
      <c r="E53" s="8">
        <v>90.950255427511095</v>
      </c>
    </row>
    <row r="54" spans="3:5" x14ac:dyDescent="0.25">
      <c r="C54" s="10">
        <v>38838</v>
      </c>
      <c r="D54" s="11">
        <v>95.4</v>
      </c>
      <c r="E54" s="8">
        <v>91.893085179325098</v>
      </c>
    </row>
    <row r="55" spans="3:5" x14ac:dyDescent="0.25">
      <c r="C55" s="10">
        <v>38869</v>
      </c>
      <c r="D55" s="11">
        <v>91.1</v>
      </c>
      <c r="E55" s="8">
        <v>90.162382850932204</v>
      </c>
    </row>
    <row r="56" spans="3:5" x14ac:dyDescent="0.25">
      <c r="C56" s="10">
        <v>38899</v>
      </c>
      <c r="D56" s="11">
        <v>93.8</v>
      </c>
      <c r="E56" s="8">
        <v>91.564319759583896</v>
      </c>
    </row>
    <row r="57" spans="3:5" x14ac:dyDescent="0.25">
      <c r="C57" s="10">
        <v>38930</v>
      </c>
      <c r="D57" s="11">
        <v>98.6</v>
      </c>
      <c r="E57" s="8">
        <v>91.542924460349894</v>
      </c>
    </row>
    <row r="58" spans="3:5" x14ac:dyDescent="0.25">
      <c r="C58" s="10">
        <v>38961</v>
      </c>
      <c r="D58" s="11">
        <v>93.2</v>
      </c>
      <c r="E58" s="8">
        <v>90.430311522540194</v>
      </c>
    </row>
    <row r="59" spans="3:5" x14ac:dyDescent="0.25">
      <c r="C59" s="10">
        <v>38991</v>
      </c>
      <c r="D59" s="11">
        <v>97.5</v>
      </c>
      <c r="E59" s="8">
        <v>91.348546027502294</v>
      </c>
    </row>
    <row r="60" spans="3:5" x14ac:dyDescent="0.25">
      <c r="C60" s="10">
        <v>39022</v>
      </c>
      <c r="D60" s="11">
        <v>95.9</v>
      </c>
      <c r="E60" s="8">
        <v>92.397701159328903</v>
      </c>
    </row>
    <row r="61" spans="3:5" x14ac:dyDescent="0.25">
      <c r="C61" s="10">
        <v>39052</v>
      </c>
      <c r="D61" s="11">
        <v>87</v>
      </c>
      <c r="E61" s="8">
        <v>93.812230304405105</v>
      </c>
    </row>
    <row r="62" spans="3:5" x14ac:dyDescent="0.25">
      <c r="C62" s="10">
        <v>39083</v>
      </c>
      <c r="D62" s="11">
        <v>87</v>
      </c>
      <c r="E62" s="8">
        <v>92.881386232379896</v>
      </c>
    </row>
    <row r="63" spans="3:5" x14ac:dyDescent="0.25">
      <c r="C63" s="10">
        <v>39114</v>
      </c>
      <c r="D63" s="11">
        <v>82.6</v>
      </c>
      <c r="E63" s="8">
        <v>93.333774868065902</v>
      </c>
    </row>
    <row r="64" spans="3:5" x14ac:dyDescent="0.25">
      <c r="C64" s="10">
        <v>39142</v>
      </c>
      <c r="D64" s="11">
        <v>96.4</v>
      </c>
      <c r="E64" s="8">
        <v>94.828958430391296</v>
      </c>
    </row>
    <row r="65" spans="3:5" x14ac:dyDescent="0.25">
      <c r="C65" s="10">
        <v>39173</v>
      </c>
      <c r="D65" s="11">
        <v>90.6</v>
      </c>
      <c r="E65" s="8">
        <v>95.618922514999994</v>
      </c>
    </row>
    <row r="66" spans="3:5" x14ac:dyDescent="0.25">
      <c r="C66" s="10">
        <v>39203</v>
      </c>
      <c r="D66" s="11">
        <v>99.9</v>
      </c>
      <c r="E66" s="8">
        <v>96.2309047133852</v>
      </c>
    </row>
    <row r="67" spans="3:5" x14ac:dyDescent="0.25">
      <c r="C67" s="10">
        <v>39234</v>
      </c>
      <c r="D67" s="11">
        <v>96.9</v>
      </c>
      <c r="E67" s="8">
        <v>96.318167880024504</v>
      </c>
    </row>
    <row r="68" spans="3:5" x14ac:dyDescent="0.25">
      <c r="C68" s="10">
        <v>39264</v>
      </c>
      <c r="D68" s="11">
        <v>99.8</v>
      </c>
      <c r="E68" s="8">
        <v>96.574502474755704</v>
      </c>
    </row>
    <row r="69" spans="3:5" x14ac:dyDescent="0.25">
      <c r="C69" s="10">
        <v>39295</v>
      </c>
      <c r="D69" s="11">
        <v>104.9</v>
      </c>
      <c r="E69" s="8">
        <v>97.939688431241393</v>
      </c>
    </row>
    <row r="70" spans="3:5" x14ac:dyDescent="0.25">
      <c r="C70" s="10">
        <v>39326</v>
      </c>
      <c r="D70" s="11">
        <v>98.4</v>
      </c>
      <c r="E70" s="8">
        <v>97.216992811043099</v>
      </c>
    </row>
    <row r="71" spans="3:5" x14ac:dyDescent="0.25">
      <c r="C71" s="10">
        <v>39356</v>
      </c>
      <c r="D71" s="11">
        <v>107.8</v>
      </c>
      <c r="E71" s="8">
        <v>99.780191469509703</v>
      </c>
    </row>
    <row r="72" spans="3:5" x14ac:dyDescent="0.25">
      <c r="C72" s="10">
        <v>39387</v>
      </c>
      <c r="D72" s="11">
        <v>102.4</v>
      </c>
      <c r="E72" s="8">
        <v>98.867984162918304</v>
      </c>
    </row>
    <row r="73" spans="3:5" x14ac:dyDescent="0.25">
      <c r="C73" s="10">
        <v>39417</v>
      </c>
      <c r="D73" s="11">
        <v>92.6</v>
      </c>
      <c r="E73" s="8">
        <v>99.603504078865896</v>
      </c>
    </row>
    <row r="74" spans="3:5" x14ac:dyDescent="0.25">
      <c r="C74" s="10">
        <v>39448</v>
      </c>
      <c r="D74" s="11">
        <v>94.8</v>
      </c>
      <c r="E74" s="8">
        <v>100.811984030118</v>
      </c>
    </row>
    <row r="75" spans="3:5" x14ac:dyDescent="0.25">
      <c r="C75" s="10">
        <v>39479</v>
      </c>
      <c r="D75" s="11">
        <v>91.1</v>
      </c>
      <c r="E75" s="8">
        <v>100.023100632412</v>
      </c>
    </row>
    <row r="76" spans="3:5" x14ac:dyDescent="0.25">
      <c r="C76" s="10">
        <v>39508</v>
      </c>
      <c r="D76" s="11">
        <v>97.7</v>
      </c>
      <c r="E76" s="8">
        <v>100.136004288564</v>
      </c>
    </row>
    <row r="77" spans="3:5" x14ac:dyDescent="0.25">
      <c r="C77" s="10">
        <v>39539</v>
      </c>
      <c r="D77" s="11">
        <v>99.2</v>
      </c>
      <c r="E77" s="8">
        <v>100.426699081165</v>
      </c>
    </row>
    <row r="78" spans="3:5" x14ac:dyDescent="0.25">
      <c r="C78" s="10">
        <v>39569</v>
      </c>
      <c r="D78" s="11">
        <v>102.5</v>
      </c>
      <c r="E78" s="8">
        <v>99.445789024623394</v>
      </c>
    </row>
    <row r="79" spans="3:5" x14ac:dyDescent="0.25">
      <c r="C79" s="10">
        <v>39600</v>
      </c>
      <c r="D79" s="11">
        <v>103.3</v>
      </c>
      <c r="E79" s="8">
        <v>103.98115391142299</v>
      </c>
    </row>
    <row r="80" spans="3:5" x14ac:dyDescent="0.25">
      <c r="C80" s="10">
        <v>39630</v>
      </c>
      <c r="D80" s="11">
        <v>108.5</v>
      </c>
      <c r="E80" s="8">
        <v>103.014232443211</v>
      </c>
    </row>
    <row r="81" spans="3:5" x14ac:dyDescent="0.25">
      <c r="C81" s="10">
        <v>39661</v>
      </c>
      <c r="D81" s="11">
        <v>106.9</v>
      </c>
      <c r="E81" s="8">
        <v>101.85712996148401</v>
      </c>
    </row>
    <row r="82" spans="3:5" x14ac:dyDescent="0.25">
      <c r="C82" s="10">
        <v>39692</v>
      </c>
      <c r="D82" s="11">
        <v>107.3</v>
      </c>
      <c r="E82" s="8">
        <v>103.198993444134</v>
      </c>
    </row>
    <row r="83" spans="3:5" x14ac:dyDescent="0.25">
      <c r="C83" s="10">
        <v>39722</v>
      </c>
      <c r="D83" s="11">
        <v>108.4</v>
      </c>
      <c r="E83" s="8">
        <v>100.69155170605499</v>
      </c>
    </row>
    <row r="84" spans="3:5" x14ac:dyDescent="0.25">
      <c r="C84" s="10">
        <v>39753</v>
      </c>
      <c r="D84" s="11">
        <v>96.2</v>
      </c>
      <c r="E84" s="8">
        <v>94.901292972972101</v>
      </c>
    </row>
    <row r="85" spans="3:5" x14ac:dyDescent="0.25">
      <c r="C85" s="10">
        <v>39783</v>
      </c>
      <c r="D85" s="11">
        <v>79.099999999999994</v>
      </c>
      <c r="E85" s="8">
        <v>84.311349993163304</v>
      </c>
    </row>
    <row r="86" spans="3:5" x14ac:dyDescent="0.25">
      <c r="C86" s="10">
        <v>39814</v>
      </c>
      <c r="D86" s="11">
        <v>78.7</v>
      </c>
      <c r="E86" s="8">
        <v>85.692647682282399</v>
      </c>
    </row>
    <row r="87" spans="3:5" x14ac:dyDescent="0.25">
      <c r="C87" s="10">
        <v>39845</v>
      </c>
      <c r="D87" s="11">
        <v>76.099999999999994</v>
      </c>
      <c r="E87" s="8">
        <v>86.955608297571899</v>
      </c>
    </row>
    <row r="88" spans="3:5" x14ac:dyDescent="0.25">
      <c r="C88" s="10">
        <v>39873</v>
      </c>
      <c r="D88" s="11">
        <v>88.6</v>
      </c>
      <c r="E88" s="8">
        <v>88.379747399779106</v>
      </c>
    </row>
    <row r="89" spans="3:5" x14ac:dyDescent="0.25">
      <c r="C89" s="10">
        <v>39904</v>
      </c>
      <c r="D89" s="11">
        <v>85.2</v>
      </c>
      <c r="E89" s="8">
        <v>88.734015505340096</v>
      </c>
    </row>
    <row r="90" spans="3:5" x14ac:dyDescent="0.25">
      <c r="C90" s="10">
        <v>39934</v>
      </c>
      <c r="D90" s="11">
        <v>91.3</v>
      </c>
      <c r="E90" s="8">
        <v>90.322668909961806</v>
      </c>
    </row>
    <row r="91" spans="3:5" x14ac:dyDescent="0.25">
      <c r="C91" s="10">
        <v>39965</v>
      </c>
      <c r="D91" s="11">
        <v>92.2</v>
      </c>
      <c r="E91" s="8">
        <v>90.954176762739394</v>
      </c>
    </row>
    <row r="92" spans="3:5" x14ac:dyDescent="0.25">
      <c r="C92" s="10">
        <v>39995</v>
      </c>
      <c r="D92" s="11">
        <v>97.7</v>
      </c>
      <c r="E92" s="8">
        <v>92.655076365937603</v>
      </c>
    </row>
    <row r="93" spans="3:5" x14ac:dyDescent="0.25">
      <c r="C93" s="10">
        <v>40026</v>
      </c>
      <c r="D93" s="11">
        <v>99.6</v>
      </c>
      <c r="E93" s="8">
        <v>93.972098083425394</v>
      </c>
    </row>
    <row r="94" spans="3:5" x14ac:dyDescent="0.25">
      <c r="C94" s="10">
        <v>40057</v>
      </c>
      <c r="D94" s="11">
        <v>99.4</v>
      </c>
      <c r="E94" s="8">
        <v>95.440967777416404</v>
      </c>
    </row>
    <row r="95" spans="3:5" x14ac:dyDescent="0.25">
      <c r="C95" s="10">
        <v>40087</v>
      </c>
      <c r="D95" s="11">
        <v>105.6</v>
      </c>
      <c r="E95" s="8">
        <v>97.722861678622607</v>
      </c>
    </row>
    <row r="96" spans="3:5" x14ac:dyDescent="0.25">
      <c r="C96" s="10">
        <v>40118</v>
      </c>
      <c r="D96" s="11">
        <v>101.4</v>
      </c>
      <c r="E96" s="8">
        <v>99.466765646374</v>
      </c>
    </row>
    <row r="97" spans="3:5" x14ac:dyDescent="0.25">
      <c r="C97" s="10">
        <v>40148</v>
      </c>
      <c r="D97" s="11">
        <v>94.1</v>
      </c>
      <c r="E97" s="8">
        <v>99.394183740850295</v>
      </c>
    </row>
    <row r="98" spans="3:5" x14ac:dyDescent="0.25">
      <c r="C98" s="10">
        <v>40179</v>
      </c>
      <c r="D98" s="11">
        <v>91.2</v>
      </c>
      <c r="E98" s="8">
        <v>100.67035203386099</v>
      </c>
    </row>
    <row r="99" spans="3:5" x14ac:dyDescent="0.25">
      <c r="C99" s="10">
        <v>40210</v>
      </c>
      <c r="D99" s="11">
        <v>89</v>
      </c>
      <c r="E99" s="8">
        <v>99.674264800537102</v>
      </c>
    </row>
    <row r="100" spans="3:5" x14ac:dyDescent="0.25">
      <c r="C100" s="10">
        <v>40238</v>
      </c>
      <c r="D100" s="11">
        <v>105.1</v>
      </c>
      <c r="E100" s="8">
        <v>103.18344712689201</v>
      </c>
    </row>
    <row r="101" spans="3:5" x14ac:dyDescent="0.25">
      <c r="C101" s="10">
        <v>40269</v>
      </c>
      <c r="D101" s="11">
        <v>99.3</v>
      </c>
      <c r="E101" s="8">
        <v>102.90054510838701</v>
      </c>
    </row>
    <row r="102" spans="3:5" x14ac:dyDescent="0.25">
      <c r="C102" s="10">
        <v>40299</v>
      </c>
      <c r="D102" s="11">
        <v>104.3</v>
      </c>
      <c r="E102" s="8">
        <v>102.70736416155999</v>
      </c>
    </row>
    <row r="103" spans="3:5" x14ac:dyDescent="0.25">
      <c r="C103" s="10">
        <v>40330</v>
      </c>
      <c r="D103" s="11">
        <v>102.5</v>
      </c>
      <c r="E103" s="8">
        <v>101.869777604335</v>
      </c>
    </row>
    <row r="104" spans="3:5" x14ac:dyDescent="0.25">
      <c r="C104" s="10">
        <v>40360</v>
      </c>
      <c r="D104" s="11">
        <v>106.9</v>
      </c>
      <c r="E104" s="8">
        <v>101.806494345136</v>
      </c>
    </row>
    <row r="105" spans="3:5" x14ac:dyDescent="0.25">
      <c r="C105" s="10">
        <v>40391</v>
      </c>
      <c r="D105" s="11">
        <v>108.1</v>
      </c>
      <c r="E105" s="8">
        <v>101.494918474046</v>
      </c>
    </row>
    <row r="106" spans="3:5" x14ac:dyDescent="0.25">
      <c r="C106" s="10">
        <v>40422</v>
      </c>
      <c r="D106" s="11">
        <v>105.8</v>
      </c>
      <c r="E106" s="8">
        <v>101.785113350416</v>
      </c>
    </row>
    <row r="107" spans="3:5" x14ac:dyDescent="0.25">
      <c r="C107" s="10">
        <v>40452</v>
      </c>
      <c r="D107" s="11">
        <v>107.7</v>
      </c>
      <c r="E107" s="8">
        <v>101.877783666602</v>
      </c>
    </row>
    <row r="108" spans="3:5" x14ac:dyDescent="0.25">
      <c r="C108" s="10">
        <v>40483</v>
      </c>
      <c r="D108" s="11">
        <v>106.8</v>
      </c>
      <c r="E108" s="8">
        <v>102.663823731644</v>
      </c>
    </row>
    <row r="109" spans="3:5" x14ac:dyDescent="0.25">
      <c r="C109" s="10">
        <v>40513</v>
      </c>
      <c r="D109" s="11">
        <v>96.6</v>
      </c>
      <c r="E109" s="8">
        <v>102.743014748094</v>
      </c>
    </row>
    <row r="110" spans="3:5" x14ac:dyDescent="0.25">
      <c r="C110" s="10">
        <v>40544</v>
      </c>
      <c r="D110" s="11">
        <v>93.2</v>
      </c>
      <c r="E110" s="8">
        <v>102.762136551118</v>
      </c>
    </row>
    <row r="111" spans="3:5" x14ac:dyDescent="0.25">
      <c r="C111" s="10">
        <v>40575</v>
      </c>
      <c r="D111" s="11">
        <v>95.4</v>
      </c>
      <c r="E111" s="8">
        <v>106.010368189791</v>
      </c>
    </row>
    <row r="112" spans="3:5" x14ac:dyDescent="0.25">
      <c r="C112" s="10">
        <v>40603</v>
      </c>
      <c r="D112" s="11">
        <v>104.4</v>
      </c>
      <c r="E112" s="8">
        <v>102.74305190978301</v>
      </c>
    </row>
    <row r="113" spans="3:5" x14ac:dyDescent="0.25">
      <c r="C113" s="10">
        <v>40634</v>
      </c>
      <c r="D113" s="11">
        <v>97.5</v>
      </c>
      <c r="E113" s="8">
        <v>101.859153439637</v>
      </c>
    </row>
    <row r="114" spans="3:5" x14ac:dyDescent="0.25">
      <c r="C114" s="10">
        <v>40664</v>
      </c>
      <c r="D114" s="11">
        <v>107.1</v>
      </c>
      <c r="E114" s="8">
        <v>104.86169909053299</v>
      </c>
    </row>
    <row r="115" spans="3:5" x14ac:dyDescent="0.25">
      <c r="C115" s="10">
        <v>40695</v>
      </c>
      <c r="D115" s="11">
        <v>102.8</v>
      </c>
      <c r="E115" s="8">
        <v>102.360915552994</v>
      </c>
    </row>
    <row r="116" spans="3:5" x14ac:dyDescent="0.25">
      <c r="C116" s="10">
        <v>40725</v>
      </c>
      <c r="D116" s="11">
        <v>106.1</v>
      </c>
      <c r="E116" s="8">
        <v>102.929684541764</v>
      </c>
    </row>
    <row r="117" spans="3:5" x14ac:dyDescent="0.25">
      <c r="C117" s="10">
        <v>40756</v>
      </c>
      <c r="D117" s="11">
        <v>110.8</v>
      </c>
      <c r="E117" s="8">
        <v>101.759981888746</v>
      </c>
    </row>
    <row r="118" spans="3:5" x14ac:dyDescent="0.25">
      <c r="C118" s="10">
        <v>40787</v>
      </c>
      <c r="D118" s="11">
        <v>104.8</v>
      </c>
      <c r="E118" s="8">
        <v>100.336191147496</v>
      </c>
    </row>
    <row r="119" spans="3:5" x14ac:dyDescent="0.25">
      <c r="C119" s="10">
        <v>40817</v>
      </c>
      <c r="D119" s="11">
        <v>106.3</v>
      </c>
      <c r="E119" s="8">
        <v>99.724795130863598</v>
      </c>
    </row>
    <row r="120" spans="3:5" x14ac:dyDescent="0.25">
      <c r="C120" s="10">
        <v>40848</v>
      </c>
      <c r="D120" s="11">
        <v>104.2</v>
      </c>
      <c r="E120" s="8">
        <v>100.368582867665</v>
      </c>
    </row>
    <row r="121" spans="3:5" x14ac:dyDescent="0.25">
      <c r="C121" s="10">
        <v>40878</v>
      </c>
      <c r="D121" s="11">
        <v>95.7</v>
      </c>
      <c r="E121" s="8">
        <v>102.30483507235201</v>
      </c>
    </row>
    <row r="122" spans="3:5" x14ac:dyDescent="0.25">
      <c r="C122" s="10">
        <v>40909</v>
      </c>
      <c r="D122" s="11">
        <v>88.7</v>
      </c>
      <c r="E122" s="8">
        <v>97.988165757108305</v>
      </c>
    </row>
    <row r="123" spans="3:5" x14ac:dyDescent="0.25">
      <c r="C123" s="10">
        <v>40940</v>
      </c>
      <c r="D123" s="11">
        <v>89.8</v>
      </c>
      <c r="E123" s="8">
        <v>98.823717730383507</v>
      </c>
    </row>
    <row r="124" spans="3:5" x14ac:dyDescent="0.25">
      <c r="C124" s="10">
        <v>40969</v>
      </c>
      <c r="D124" s="11">
        <v>99.7</v>
      </c>
      <c r="E124" s="8">
        <v>99.176914747975999</v>
      </c>
    </row>
    <row r="125" spans="3:5" x14ac:dyDescent="0.25">
      <c r="C125" s="10">
        <v>41000</v>
      </c>
      <c r="D125" s="11">
        <v>92.8</v>
      </c>
      <c r="E125" s="8">
        <v>98.682652693891001</v>
      </c>
    </row>
    <row r="126" spans="3:5" x14ac:dyDescent="0.25">
      <c r="C126" s="10">
        <v>41030</v>
      </c>
      <c r="D126" s="11">
        <v>102.5</v>
      </c>
      <c r="E126" s="8">
        <v>98.710715362143603</v>
      </c>
    </row>
    <row r="127" spans="3:5" x14ac:dyDescent="0.25">
      <c r="C127" s="10">
        <v>41061</v>
      </c>
      <c r="D127" s="11">
        <v>98.3</v>
      </c>
      <c r="E127" s="8">
        <v>98.555137003837302</v>
      </c>
    </row>
    <row r="128" spans="3:5" x14ac:dyDescent="0.25">
      <c r="C128" s="10">
        <v>41091</v>
      </c>
      <c r="D128" s="11">
        <v>104.5</v>
      </c>
      <c r="E128" s="8">
        <v>100.32404430831301</v>
      </c>
    </row>
    <row r="129" spans="3:5" x14ac:dyDescent="0.25">
      <c r="C129" s="10">
        <v>41122</v>
      </c>
      <c r="D129" s="11">
        <v>111.5</v>
      </c>
      <c r="E129" s="8">
        <v>102.251316287055</v>
      </c>
    </row>
    <row r="130" spans="3:5" x14ac:dyDescent="0.25">
      <c r="C130" s="10">
        <v>41153</v>
      </c>
      <c r="D130" s="11">
        <v>103.4</v>
      </c>
      <c r="E130" s="8">
        <v>100.571734218477</v>
      </c>
    </row>
    <row r="131" spans="3:5" x14ac:dyDescent="0.25">
      <c r="C131" s="10">
        <v>41183</v>
      </c>
      <c r="D131" s="11">
        <v>111.8</v>
      </c>
      <c r="E131" s="8">
        <v>102.29331378965701</v>
      </c>
    </row>
    <row r="132" spans="3:5" x14ac:dyDescent="0.25">
      <c r="C132" s="10">
        <v>41214</v>
      </c>
      <c r="D132" s="11">
        <v>104.8</v>
      </c>
      <c r="E132" s="8">
        <v>100.971104733114</v>
      </c>
    </row>
    <row r="133" spans="3:5" x14ac:dyDescent="0.25">
      <c r="C133" s="10">
        <v>41244</v>
      </c>
      <c r="D133" s="11">
        <v>92.2</v>
      </c>
      <c r="E133" s="8">
        <v>101.361053639221</v>
      </c>
    </row>
    <row r="134" spans="3:5" x14ac:dyDescent="0.25">
      <c r="C134" s="10">
        <v>41275</v>
      </c>
      <c r="D134" s="11">
        <v>94.5</v>
      </c>
      <c r="E134" s="8">
        <v>101.89602276057499</v>
      </c>
    </row>
    <row r="135" spans="3:5" x14ac:dyDescent="0.25">
      <c r="C135" s="10">
        <v>41306</v>
      </c>
      <c r="D135" s="11">
        <v>88.1</v>
      </c>
      <c r="E135" s="8">
        <v>99.134199756158694</v>
      </c>
    </row>
    <row r="136" spans="3:5" x14ac:dyDescent="0.25">
      <c r="C136" s="10">
        <v>41334</v>
      </c>
      <c r="D136" s="11">
        <v>97.7</v>
      </c>
      <c r="E136" s="8">
        <v>101.836469287982</v>
      </c>
    </row>
    <row r="137" spans="3:5" x14ac:dyDescent="0.25">
      <c r="C137" s="10">
        <v>41365</v>
      </c>
      <c r="D137" s="11">
        <v>101.8</v>
      </c>
      <c r="E137" s="8">
        <v>103.291070480385</v>
      </c>
    </row>
    <row r="138" spans="3:5" x14ac:dyDescent="0.25">
      <c r="C138" s="10">
        <v>41395</v>
      </c>
      <c r="D138" s="11">
        <v>105</v>
      </c>
      <c r="E138" s="8">
        <v>101.953708295979</v>
      </c>
    </row>
    <row r="139" spans="3:5" x14ac:dyDescent="0.25">
      <c r="C139" s="10">
        <v>41426</v>
      </c>
      <c r="D139" s="11">
        <v>101.7</v>
      </c>
      <c r="E139" s="8">
        <v>103.69580087169101</v>
      </c>
    </row>
    <row r="140" spans="3:5" x14ac:dyDescent="0.25">
      <c r="C140" s="10">
        <v>41456</v>
      </c>
      <c r="D140" s="11">
        <v>108</v>
      </c>
      <c r="E140" s="8">
        <v>102.062003986552</v>
      </c>
    </row>
    <row r="141" spans="3:5" x14ac:dyDescent="0.25">
      <c r="C141" s="10">
        <v>41487</v>
      </c>
      <c r="D141" s="11">
        <v>112</v>
      </c>
      <c r="E141" s="8">
        <v>102.61084460031</v>
      </c>
    </row>
    <row r="142" spans="3:5" x14ac:dyDescent="0.25">
      <c r="C142" s="10">
        <v>41518</v>
      </c>
      <c r="D142" s="11">
        <v>107.3</v>
      </c>
      <c r="E142" s="8">
        <v>103.54263121025799</v>
      </c>
    </row>
    <row r="143" spans="3:5" x14ac:dyDescent="0.25">
      <c r="C143" s="10">
        <v>41548</v>
      </c>
      <c r="D143" s="11">
        <v>112.6</v>
      </c>
      <c r="E143" s="8">
        <v>102.583295128963</v>
      </c>
    </row>
    <row r="144" spans="3:5" x14ac:dyDescent="0.25">
      <c r="C144" s="10">
        <v>41579</v>
      </c>
      <c r="D144" s="11">
        <v>106.1</v>
      </c>
      <c r="E144" s="8">
        <v>102.842125320444</v>
      </c>
    </row>
    <row r="145" spans="3:5" x14ac:dyDescent="0.25">
      <c r="C145" s="10">
        <v>41609</v>
      </c>
      <c r="D145" s="11">
        <v>90.1</v>
      </c>
      <c r="E145" s="8">
        <v>99.348979441450993</v>
      </c>
    </row>
    <row r="146" spans="3:5" x14ac:dyDescent="0.25">
      <c r="C146" s="10">
        <v>41640</v>
      </c>
      <c r="D146" s="11">
        <v>92.6</v>
      </c>
      <c r="E146" s="8">
        <v>100.358454287686</v>
      </c>
    </row>
    <row r="147" spans="3:5" x14ac:dyDescent="0.25">
      <c r="C147" s="10">
        <v>41671</v>
      </c>
      <c r="D147" s="11">
        <v>92.3</v>
      </c>
      <c r="E147" s="8">
        <v>103.12529508252101</v>
      </c>
    </row>
    <row r="148" spans="3:5" x14ac:dyDescent="0.25">
      <c r="C148" s="10">
        <v>41699</v>
      </c>
      <c r="D148" s="11">
        <v>97.3</v>
      </c>
      <c r="E148" s="8">
        <v>99.265056597027197</v>
      </c>
    </row>
    <row r="149" spans="3:5" x14ac:dyDescent="0.25">
      <c r="C149" s="10">
        <v>41730</v>
      </c>
      <c r="D149" s="11">
        <v>96</v>
      </c>
      <c r="E149" s="8">
        <v>99.977322562068395</v>
      </c>
    </row>
    <row r="150" spans="3:5" x14ac:dyDescent="0.25">
      <c r="C150" s="10">
        <v>41760</v>
      </c>
      <c r="D150" s="11">
        <v>101.7</v>
      </c>
      <c r="E150" s="8">
        <v>98.888436748818606</v>
      </c>
    </row>
    <row r="151" spans="3:5" x14ac:dyDescent="0.25">
      <c r="C151" s="10">
        <v>41791</v>
      </c>
      <c r="D151" s="11">
        <v>94.9</v>
      </c>
      <c r="E151" s="8">
        <v>96.507338881658796</v>
      </c>
    </row>
    <row r="152" spans="3:5" x14ac:dyDescent="0.25">
      <c r="C152" s="10">
        <v>41821</v>
      </c>
      <c r="D152" s="11">
        <v>104.4</v>
      </c>
      <c r="E152" s="8">
        <v>98.287979519863796</v>
      </c>
    </row>
    <row r="153" spans="3:5" x14ac:dyDescent="0.25">
      <c r="C153" s="10">
        <v>41852</v>
      </c>
      <c r="D153" s="11">
        <v>106.3</v>
      </c>
      <c r="E153" s="8">
        <v>99.125963679807498</v>
      </c>
    </row>
    <row r="154" spans="3:5" x14ac:dyDescent="0.25">
      <c r="C154" s="10">
        <v>41883</v>
      </c>
      <c r="D154" s="11">
        <v>105.6</v>
      </c>
      <c r="E154" s="8">
        <v>99.307927414862107</v>
      </c>
    </row>
    <row r="155" spans="3:5" x14ac:dyDescent="0.25">
      <c r="C155" s="10">
        <v>41913</v>
      </c>
      <c r="D155" s="11">
        <v>109.3</v>
      </c>
      <c r="E155" s="8">
        <v>99.748908410663006</v>
      </c>
    </row>
    <row r="156" spans="3:5" x14ac:dyDescent="0.25">
      <c r="C156" s="10">
        <v>41944</v>
      </c>
      <c r="D156" s="11">
        <v>99.8</v>
      </c>
      <c r="E156" s="8">
        <v>98.524742502991003</v>
      </c>
    </row>
    <row r="157" spans="3:5" x14ac:dyDescent="0.25">
      <c r="C157" s="10">
        <v>41974</v>
      </c>
      <c r="D157" s="11">
        <v>87.7</v>
      </c>
      <c r="E157" s="8">
        <v>95.478148201583394</v>
      </c>
    </row>
    <row r="158" spans="3:5" x14ac:dyDescent="0.25">
      <c r="C158" s="10">
        <v>42005</v>
      </c>
      <c r="D158" s="11">
        <v>88.1</v>
      </c>
      <c r="E158" s="8">
        <v>95.677355387603001</v>
      </c>
    </row>
    <row r="159" spans="3:5" x14ac:dyDescent="0.25">
      <c r="C159" s="10">
        <v>42036</v>
      </c>
      <c r="D159" s="11">
        <v>83.7</v>
      </c>
      <c r="E159" s="8">
        <v>94.4349745840141</v>
      </c>
    </row>
    <row r="160" spans="3:5" x14ac:dyDescent="0.25">
      <c r="C160" s="10">
        <v>42064</v>
      </c>
      <c r="D160" s="11">
        <v>94.3</v>
      </c>
      <c r="E160" s="8">
        <v>95.798276219985098</v>
      </c>
    </row>
    <row r="161" spans="3:5" x14ac:dyDescent="0.25">
      <c r="C161" s="10">
        <v>42095</v>
      </c>
      <c r="D161" s="11">
        <v>88.8</v>
      </c>
      <c r="E161" s="8">
        <v>92.859665469098701</v>
      </c>
    </row>
    <row r="162" spans="3:5" x14ac:dyDescent="0.25">
      <c r="C162" s="10">
        <v>42125</v>
      </c>
      <c r="D162" s="11">
        <v>93.1</v>
      </c>
      <c r="E162" s="8">
        <v>92.389828688517298</v>
      </c>
    </row>
    <row r="163" spans="3:5" x14ac:dyDescent="0.25">
      <c r="C163" s="10">
        <v>42156</v>
      </c>
      <c r="D163" s="11">
        <v>92.5</v>
      </c>
      <c r="E163" s="8">
        <v>91.401097014180905</v>
      </c>
    </row>
    <row r="164" spans="3:5" x14ac:dyDescent="0.25">
      <c r="C164" s="10">
        <v>42186</v>
      </c>
      <c r="D164" s="11">
        <v>95.5</v>
      </c>
      <c r="E164" s="8">
        <v>89.622283997612499</v>
      </c>
    </row>
    <row r="165" spans="3:5" x14ac:dyDescent="0.25">
      <c r="C165" s="10">
        <v>42217</v>
      </c>
      <c r="D165" s="11">
        <v>97.6</v>
      </c>
      <c r="E165" s="8">
        <v>90.258500981137004</v>
      </c>
    </row>
    <row r="166" spans="3:5" x14ac:dyDescent="0.25">
      <c r="C166" s="10">
        <v>42248</v>
      </c>
      <c r="D166" s="11">
        <v>94.3</v>
      </c>
      <c r="E166" s="8">
        <v>88.347231492979802</v>
      </c>
    </row>
    <row r="167" spans="3:5" x14ac:dyDescent="0.25">
      <c r="C167" s="10">
        <v>42278</v>
      </c>
      <c r="D167" s="11">
        <v>97.2</v>
      </c>
      <c r="E167" s="8">
        <v>88.127612982330106</v>
      </c>
    </row>
    <row r="168" spans="3:5" x14ac:dyDescent="0.25">
      <c r="C168" s="10">
        <v>42309</v>
      </c>
      <c r="D168" s="11">
        <v>87.6</v>
      </c>
      <c r="E168" s="8">
        <v>86.510507002208797</v>
      </c>
    </row>
    <row r="169" spans="3:5" x14ac:dyDescent="0.25">
      <c r="C169" s="10">
        <v>42339</v>
      </c>
      <c r="D169" s="11">
        <v>77.2</v>
      </c>
      <c r="E169" s="8">
        <v>84.814000909590007</v>
      </c>
    </row>
    <row r="170" spans="3:5" x14ac:dyDescent="0.25">
      <c r="C170" s="10">
        <v>42370</v>
      </c>
      <c r="D170" s="11">
        <v>76.3</v>
      </c>
      <c r="E170" s="8">
        <v>85.816396539798902</v>
      </c>
    </row>
    <row r="171" spans="3:5" x14ac:dyDescent="0.25">
      <c r="C171" s="10">
        <v>42401</v>
      </c>
      <c r="D171" s="11">
        <v>75.8</v>
      </c>
      <c r="E171" s="8">
        <v>84.287742886001595</v>
      </c>
    </row>
    <row r="172" spans="3:5" x14ac:dyDescent="0.25">
      <c r="C172" s="10">
        <v>42430</v>
      </c>
      <c r="D172" s="11">
        <v>83.7</v>
      </c>
      <c r="E172" s="8">
        <v>85.755590214200893</v>
      </c>
    </row>
    <row r="173" spans="3:5" x14ac:dyDescent="0.25">
      <c r="C173" s="10">
        <v>42461</v>
      </c>
      <c r="D173" s="11">
        <v>83</v>
      </c>
      <c r="E173" s="8">
        <v>85.583605833457796</v>
      </c>
    </row>
    <row r="174" spans="3:5" x14ac:dyDescent="0.25">
      <c r="C174" s="10">
        <v>42491</v>
      </c>
      <c r="D174" s="11">
        <v>86.3</v>
      </c>
      <c r="E174" s="8">
        <v>84.546877971562594</v>
      </c>
    </row>
    <row r="175" spans="3:5" x14ac:dyDescent="0.25">
      <c r="C175" s="10">
        <v>42522</v>
      </c>
      <c r="D175" s="11">
        <v>87.7</v>
      </c>
      <c r="E175" s="8">
        <v>86.478628176253196</v>
      </c>
    </row>
    <row r="176" spans="3:5" x14ac:dyDescent="0.25">
      <c r="C176" s="10">
        <v>42552</v>
      </c>
      <c r="D176" s="11">
        <v>89.6</v>
      </c>
      <c r="E176" s="8">
        <v>85.632752507639495</v>
      </c>
    </row>
    <row r="177" spans="3:5" x14ac:dyDescent="0.25">
      <c r="C177" s="10">
        <v>42583</v>
      </c>
      <c r="D177" s="11">
        <v>93</v>
      </c>
      <c r="E177" s="8">
        <v>83.508158625553804</v>
      </c>
    </row>
    <row r="178" spans="3:5" x14ac:dyDescent="0.25">
      <c r="C178" s="10">
        <v>42614</v>
      </c>
      <c r="D178" s="11">
        <v>90.7</v>
      </c>
      <c r="E178" s="8">
        <v>84.835002949887894</v>
      </c>
    </row>
    <row r="179" spans="3:5" x14ac:dyDescent="0.25">
      <c r="C179" s="10">
        <v>42644</v>
      </c>
      <c r="D179" s="11">
        <v>90.2</v>
      </c>
      <c r="E179" s="8">
        <v>83.452401634651295</v>
      </c>
    </row>
    <row r="180" spans="3:5" x14ac:dyDescent="0.25">
      <c r="C180" s="10">
        <v>42675</v>
      </c>
      <c r="D180" s="11">
        <v>86.5</v>
      </c>
      <c r="E180" s="8">
        <v>83.898667958526204</v>
      </c>
    </row>
    <row r="181" spans="3:5" x14ac:dyDescent="0.25">
      <c r="C181" s="10">
        <v>42705</v>
      </c>
      <c r="D181" s="11">
        <v>77.2</v>
      </c>
      <c r="E181" s="8">
        <v>84.9957722933285</v>
      </c>
    </row>
    <row r="182" spans="3:5" x14ac:dyDescent="0.25">
      <c r="C182" s="10">
        <v>42736</v>
      </c>
      <c r="D182" s="11">
        <v>77.900000000000006</v>
      </c>
      <c r="E182" s="8">
        <v>86.178212414587804</v>
      </c>
    </row>
    <row r="183" spans="3:5" x14ac:dyDescent="0.25">
      <c r="C183" s="10">
        <v>42767</v>
      </c>
      <c r="D183" s="11">
        <v>75.900000000000006</v>
      </c>
      <c r="E183" s="8">
        <v>86.331930403015804</v>
      </c>
    </row>
    <row r="184" spans="3:5" x14ac:dyDescent="0.25">
      <c r="C184" s="10">
        <v>42795</v>
      </c>
      <c r="D184" s="11">
        <v>85.4</v>
      </c>
      <c r="E184" s="8">
        <v>86.463457321908194</v>
      </c>
    </row>
    <row r="185" spans="3:5" x14ac:dyDescent="0.25">
      <c r="C185" s="10">
        <v>42826</v>
      </c>
      <c r="D185" s="11">
        <v>79.3</v>
      </c>
      <c r="E185" s="8">
        <v>85.832107202290899</v>
      </c>
    </row>
    <row r="186" spans="3:5" x14ac:dyDescent="0.25">
      <c r="C186" s="10">
        <v>42856</v>
      </c>
      <c r="D186" s="11">
        <v>90.1</v>
      </c>
      <c r="E186" s="8">
        <v>86.491032578894206</v>
      </c>
    </row>
    <row r="187" spans="3:5" x14ac:dyDescent="0.25">
      <c r="C187" s="10">
        <v>42887</v>
      </c>
      <c r="D187" s="11">
        <v>88.4</v>
      </c>
      <c r="E187" s="8">
        <v>87.025922958473998</v>
      </c>
    </row>
    <row r="188" spans="3:5" x14ac:dyDescent="0.25">
      <c r="C188" s="10">
        <v>42917</v>
      </c>
      <c r="D188" s="11">
        <v>92.1</v>
      </c>
      <c r="E188" s="8">
        <v>87.6109291845613</v>
      </c>
    </row>
    <row r="189" spans="3:5" x14ac:dyDescent="0.25">
      <c r="C189" s="10">
        <v>42948</v>
      </c>
      <c r="D189" s="11">
        <v>96.7</v>
      </c>
      <c r="E189" s="8">
        <v>87.129802207781097</v>
      </c>
    </row>
    <row r="190" spans="3:5" x14ac:dyDescent="0.25">
      <c r="C190" s="10">
        <v>42979</v>
      </c>
      <c r="D190" s="11">
        <v>93</v>
      </c>
      <c r="E190" s="8">
        <v>87.668375257923898</v>
      </c>
    </row>
    <row r="191" spans="3:5" x14ac:dyDescent="0.25">
      <c r="C191" s="10">
        <v>43009</v>
      </c>
      <c r="D191" s="11">
        <v>95.1</v>
      </c>
      <c r="E191" s="8">
        <v>87.967311262336693</v>
      </c>
    </row>
    <row r="192" spans="3:5" x14ac:dyDescent="0.25">
      <c r="C192" s="10">
        <v>43040</v>
      </c>
      <c r="D192" s="11">
        <v>90.6</v>
      </c>
      <c r="E192" s="8">
        <v>88.252680897915496</v>
      </c>
    </row>
    <row r="193" spans="3:5" x14ac:dyDescent="0.25">
      <c r="C193" s="10">
        <v>43070</v>
      </c>
      <c r="D193" s="11">
        <v>81</v>
      </c>
      <c r="E193" s="8">
        <v>90.588142728221996</v>
      </c>
    </row>
    <row r="194" spans="3:5" x14ac:dyDescent="0.25">
      <c r="C194" s="10">
        <v>43101</v>
      </c>
      <c r="D194" s="11">
        <v>82.3</v>
      </c>
      <c r="E194" s="8">
        <v>88.629232256879405</v>
      </c>
    </row>
    <row r="195" spans="3:5" x14ac:dyDescent="0.25">
      <c r="C195" s="10">
        <v>43132</v>
      </c>
      <c r="D195" s="11">
        <v>77.3</v>
      </c>
      <c r="E195" s="8">
        <v>87.422162570738294</v>
      </c>
    </row>
    <row r="196" spans="3:5" x14ac:dyDescent="0.25">
      <c r="C196" s="10">
        <v>43160</v>
      </c>
      <c r="D196" s="11">
        <v>86.2</v>
      </c>
      <c r="E196" s="8">
        <v>90.160593572744304</v>
      </c>
    </row>
    <row r="197" spans="3:5" x14ac:dyDescent="0.25">
      <c r="C197" s="10">
        <v>43191</v>
      </c>
      <c r="D197" s="11">
        <v>86.5</v>
      </c>
      <c r="E197" s="8">
        <v>90.705820588463894</v>
      </c>
    </row>
    <row r="198" spans="3:5" x14ac:dyDescent="0.25">
      <c r="C198" s="10">
        <v>43221</v>
      </c>
      <c r="D198" s="11">
        <v>84.4</v>
      </c>
      <c r="E198" s="8">
        <v>80.496547865511999</v>
      </c>
    </row>
    <row r="199" spans="3:5" x14ac:dyDescent="0.25">
      <c r="C199" s="10">
        <v>43252</v>
      </c>
      <c r="D199" s="11">
        <v>91.1</v>
      </c>
      <c r="E199" s="8">
        <v>90.234817229049895</v>
      </c>
    </row>
    <row r="200" spans="3:5" x14ac:dyDescent="0.25">
      <c r="C200" s="10">
        <v>43282</v>
      </c>
      <c r="D200" s="11">
        <v>95.8</v>
      </c>
      <c r="E200" s="8">
        <v>90.663764384158995</v>
      </c>
    </row>
    <row r="201" spans="3:5" x14ac:dyDescent="0.25">
      <c r="C201" s="10">
        <v>43313</v>
      </c>
      <c r="D201" s="11">
        <v>98.2</v>
      </c>
      <c r="E201" s="8">
        <v>89.054660162919404</v>
      </c>
    </row>
    <row r="202" spans="3:5" x14ac:dyDescent="0.25">
      <c r="C202" s="10">
        <v>43344</v>
      </c>
      <c r="D202" s="11">
        <v>90.7</v>
      </c>
      <c r="E202" s="8">
        <v>86.976644786780994</v>
      </c>
    </row>
    <row r="203" spans="3:5" x14ac:dyDescent="0.25">
      <c r="C203" s="10">
        <v>43374</v>
      </c>
      <c r="D203" s="11">
        <v>95.8</v>
      </c>
      <c r="E203" s="8">
        <v>86.931527578074395</v>
      </c>
    </row>
    <row r="204" spans="3:5" x14ac:dyDescent="0.25">
      <c r="C204" s="10">
        <v>43405</v>
      </c>
      <c r="D204" s="11">
        <v>89.5</v>
      </c>
      <c r="E204" s="8">
        <v>87.236456032545902</v>
      </c>
    </row>
    <row r="205" spans="3:5" x14ac:dyDescent="0.25">
      <c r="C205" s="10">
        <v>43435</v>
      </c>
      <c r="D205" s="11">
        <v>78</v>
      </c>
      <c r="E205" s="8">
        <v>87.080207132034403</v>
      </c>
    </row>
    <row r="206" spans="3:5" x14ac:dyDescent="0.25">
      <c r="C206" s="10">
        <v>43466</v>
      </c>
      <c r="D206" s="11">
        <v>80.7</v>
      </c>
      <c r="E206" s="8">
        <v>86.595709627600797</v>
      </c>
    </row>
    <row r="207" spans="3:5" x14ac:dyDescent="0.25">
      <c r="C207" s="10">
        <v>43497</v>
      </c>
      <c r="D207" s="11">
        <v>79.099999999999994</v>
      </c>
      <c r="E207" s="8">
        <v>88.7658113984332</v>
      </c>
    </row>
    <row r="208" spans="3:5" x14ac:dyDescent="0.25">
      <c r="C208" s="10">
        <v>43525</v>
      </c>
      <c r="D208" s="11">
        <v>81</v>
      </c>
      <c r="E208" s="8">
        <v>85.918213157681294</v>
      </c>
    </row>
    <row r="209" spans="3:5" x14ac:dyDescent="0.25">
      <c r="C209" s="10">
        <v>43556</v>
      </c>
      <c r="D209" s="11">
        <v>83.3</v>
      </c>
      <c r="E209" s="8">
        <v>87.746067066022704</v>
      </c>
    </row>
    <row r="210" spans="3:5" x14ac:dyDescent="0.25">
      <c r="C210" s="10">
        <v>43586</v>
      </c>
      <c r="D210" s="11">
        <v>91</v>
      </c>
      <c r="E210" s="8">
        <v>87.730373364898497</v>
      </c>
    </row>
    <row r="211" spans="3:5" x14ac:dyDescent="0.25">
      <c r="C211" s="10">
        <v>43617</v>
      </c>
      <c r="D211" s="11">
        <v>85.8</v>
      </c>
      <c r="E211" s="8">
        <v>86.894321288361596</v>
      </c>
    </row>
    <row r="212" spans="3:5" x14ac:dyDescent="0.25">
      <c r="C212" s="10">
        <v>43647</v>
      </c>
      <c r="D212" s="11">
        <v>93.4</v>
      </c>
      <c r="E212" s="8">
        <v>86.777889474598297</v>
      </c>
    </row>
    <row r="213" spans="3:5" x14ac:dyDescent="0.25">
      <c r="C213" s="10">
        <v>43678</v>
      </c>
      <c r="D213" s="11">
        <v>96.2</v>
      </c>
      <c r="E213" s="8">
        <v>87.065749788569804</v>
      </c>
    </row>
    <row r="214" spans="3:5" x14ac:dyDescent="0.25">
      <c r="C214" s="10">
        <v>43709</v>
      </c>
      <c r="D214" s="11">
        <v>91.8</v>
      </c>
      <c r="E214" s="8">
        <v>87.272854295356396</v>
      </c>
    </row>
    <row r="215" spans="3:5" x14ac:dyDescent="0.25">
      <c r="C215" s="10">
        <v>43739</v>
      </c>
      <c r="D215" s="11">
        <v>97</v>
      </c>
      <c r="E215" s="8">
        <v>87.757945180872994</v>
      </c>
    </row>
    <row r="216" spans="3:5" x14ac:dyDescent="0.25">
      <c r="C216" s="10">
        <v>43770</v>
      </c>
      <c r="D216" s="11">
        <v>88</v>
      </c>
      <c r="E216" s="8">
        <v>86.106840024845596</v>
      </c>
    </row>
    <row r="217" spans="3:5" x14ac:dyDescent="0.25">
      <c r="C217" s="10">
        <v>43800</v>
      </c>
      <c r="D217" s="11">
        <v>76.900000000000006</v>
      </c>
      <c r="E217" s="8">
        <v>85.051387815304494</v>
      </c>
    </row>
    <row r="218" spans="3:5" x14ac:dyDescent="0.25">
      <c r="C218" s="10">
        <v>43831</v>
      </c>
      <c r="D218" s="11">
        <v>80</v>
      </c>
      <c r="E218" s="8">
        <v>85.916916344270305</v>
      </c>
    </row>
    <row r="219" spans="3:5" x14ac:dyDescent="0.25">
      <c r="C219" s="10">
        <v>43862</v>
      </c>
      <c r="D219" s="11">
        <v>78.900000000000006</v>
      </c>
      <c r="E219" s="8">
        <v>86.399825361315806</v>
      </c>
    </row>
    <row r="220" spans="3:5" x14ac:dyDescent="0.25">
      <c r="C220" s="10">
        <v>43891</v>
      </c>
      <c r="D220" s="11">
        <v>77.900000000000006</v>
      </c>
      <c r="E220" s="8">
        <v>82.416222206583896</v>
      </c>
    </row>
    <row r="221" spans="3:5" x14ac:dyDescent="0.25">
      <c r="C221" s="10">
        <v>43922</v>
      </c>
      <c r="D221" s="11">
        <v>60.3</v>
      </c>
      <c r="E221" s="8">
        <v>65.651308264407604</v>
      </c>
    </row>
    <row r="222" spans="3:5" x14ac:dyDescent="0.25">
      <c r="C222" s="10">
        <v>43952</v>
      </c>
      <c r="D222" s="11">
        <v>71.2</v>
      </c>
      <c r="E222" s="8">
        <v>70.471499494850704</v>
      </c>
    </row>
    <row r="223" spans="3:5" x14ac:dyDescent="0.25">
      <c r="C223" s="10">
        <v>43983</v>
      </c>
      <c r="D223" s="11">
        <v>78.400000000000006</v>
      </c>
      <c r="E223" s="8">
        <v>77.111983720574798</v>
      </c>
    </row>
    <row r="224" spans="3:5" x14ac:dyDescent="0.25">
      <c r="C224" s="10">
        <v>44013</v>
      </c>
      <c r="D224" s="11">
        <v>91</v>
      </c>
      <c r="E224" s="8">
        <v>85.101495031738693</v>
      </c>
    </row>
    <row r="225" spans="3:5" x14ac:dyDescent="0.25">
      <c r="C225" s="10">
        <v>44044</v>
      </c>
      <c r="D225" s="11">
        <v>93.9</v>
      </c>
      <c r="E225" s="8">
        <v>86.771610475257802</v>
      </c>
    </row>
    <row r="226" spans="3:5" x14ac:dyDescent="0.25">
      <c r="C226" s="10">
        <v>44075</v>
      </c>
      <c r="D226" s="11">
        <v>95.4</v>
      </c>
      <c r="E226" s="8">
        <v>88.750154497678807</v>
      </c>
    </row>
    <row r="227" spans="3:5" x14ac:dyDescent="0.25">
      <c r="C227" s="10">
        <v>44105</v>
      </c>
      <c r="D227" s="11">
        <v>97.3</v>
      </c>
      <c r="E227" s="8">
        <v>88.7324091122304</v>
      </c>
    </row>
    <row r="228" spans="3:5" x14ac:dyDescent="0.25">
      <c r="C228" s="10">
        <v>44136</v>
      </c>
      <c r="D228" s="11">
        <v>90.2</v>
      </c>
      <c r="E228" s="8">
        <v>89.620387437566194</v>
      </c>
    </row>
    <row r="229" spans="3:5" x14ac:dyDescent="0.25">
      <c r="C229" s="10">
        <v>44166</v>
      </c>
      <c r="D229">
        <v>83.3</v>
      </c>
      <c r="E229" s="8">
        <v>89.128963789670195</v>
      </c>
    </row>
    <row r="230" spans="3:5" x14ac:dyDescent="0.25">
      <c r="C230" s="10">
        <v>44197</v>
      </c>
      <c r="D230">
        <v>81.900000000000006</v>
      </c>
      <c r="E230" s="8">
        <v>89.636948166786198</v>
      </c>
    </row>
    <row r="231" spans="3:5" x14ac:dyDescent="0.25">
      <c r="C231" s="10">
        <v>44228</v>
      </c>
      <c r="D231">
        <v>79.099999999999994</v>
      </c>
      <c r="E231" s="8">
        <v>88.181277271586495</v>
      </c>
    </row>
    <row r="232" spans="3:5" x14ac:dyDescent="0.25">
      <c r="C232" s="10">
        <v>44256</v>
      </c>
      <c r="D232">
        <v>86.1</v>
      </c>
      <c r="E232" s="8">
        <v>88.740035593044098</v>
      </c>
    </row>
    <row r="233" spans="3:5" x14ac:dyDescent="0.25">
      <c r="C233" s="10">
        <v>44287</v>
      </c>
      <c r="D233">
        <v>81.3</v>
      </c>
      <c r="E233" s="8">
        <v>86.775048024388695</v>
      </c>
    </row>
    <row r="234" spans="3:5" x14ac:dyDescent="0.25">
      <c r="C234" s="10">
        <v>44317</v>
      </c>
      <c r="D234">
        <v>88.4</v>
      </c>
      <c r="E234" s="8">
        <v>87.320976166704995</v>
      </c>
    </row>
    <row r="235" spans="3:5" x14ac:dyDescent="0.25">
      <c r="C235" s="10">
        <v>44348</v>
      </c>
      <c r="D235">
        <v>87.9</v>
      </c>
      <c r="E235" s="8">
        <v>86.912704643362801</v>
      </c>
    </row>
    <row r="236" spans="3:5" x14ac:dyDescent="0.25">
      <c r="C236" s="10">
        <v>44378</v>
      </c>
      <c r="D236">
        <v>92.2</v>
      </c>
      <c r="E236" s="8">
        <v>86.442164270498694</v>
      </c>
    </row>
    <row r="237" spans="3:5" x14ac:dyDescent="0.25">
      <c r="C237" s="10">
        <v>44409</v>
      </c>
      <c r="D237">
        <v>93.4</v>
      </c>
      <c r="E237" s="8">
        <v>85.770724250241798</v>
      </c>
    </row>
    <row r="238" spans="3:5" x14ac:dyDescent="0.25">
      <c r="C238" s="10">
        <v>44440</v>
      </c>
      <c r="D238">
        <v>91.5</v>
      </c>
      <c r="E238" s="8">
        <v>85.025877947648596</v>
      </c>
    </row>
    <row r="239" spans="3:5" x14ac:dyDescent="0.25">
      <c r="C239" s="10">
        <v>44470</v>
      </c>
      <c r="D239">
        <v>89.7</v>
      </c>
      <c r="E239" s="8">
        <v>83.720730244599096</v>
      </c>
    </row>
    <row r="240" spans="3:5" x14ac:dyDescent="0.25">
      <c r="C240" s="10">
        <v>44501</v>
      </c>
      <c r="D240">
        <v>86.2</v>
      </c>
      <c r="E240" s="8">
        <v>83.642301597766505</v>
      </c>
    </row>
    <row r="241" spans="3:5" x14ac:dyDescent="0.25">
      <c r="C241" s="10">
        <v>44531</v>
      </c>
      <c r="D241">
        <v>79.2</v>
      </c>
      <c r="E241" s="8">
        <v>85.433198442070704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AFDD-B56D-4A8A-94B4-2A63348B8E52}">
  <dimension ref="A1:N246"/>
  <sheetViews>
    <sheetView showGridLines="0" zoomScaleNormal="100" workbookViewId="0">
      <selection activeCell="F2" sqref="F2"/>
    </sheetView>
  </sheetViews>
  <sheetFormatPr defaultRowHeight="15" x14ac:dyDescent="0.25"/>
  <cols>
    <col min="1" max="1" width="52" customWidth="1"/>
    <col min="2" max="2" width="3.28515625" customWidth="1"/>
    <col min="3" max="3" width="63.28515625" customWidth="1"/>
    <col min="4" max="4" width="4.5703125" customWidth="1"/>
    <col min="5" max="5" width="10.7109375" customWidth="1"/>
    <col min="6" max="6" width="17.28515625" customWidth="1"/>
    <col min="7" max="7" width="10.5703125" bestFit="1" customWidth="1"/>
    <col min="8" max="8" width="10.140625" customWidth="1"/>
  </cols>
  <sheetData>
    <row r="1" spans="1:14" s="22" customFormat="1" ht="31.5" customHeight="1" x14ac:dyDescent="0.25">
      <c r="A1" s="22" t="s">
        <v>19</v>
      </c>
      <c r="C1" s="22" t="s">
        <v>20</v>
      </c>
    </row>
    <row r="2" spans="1:14" ht="220.5" customHeight="1" x14ac:dyDescent="0.25">
      <c r="A2" s="19" t="s">
        <v>13</v>
      </c>
      <c r="C2" s="19" t="s">
        <v>18</v>
      </c>
    </row>
    <row r="3" spans="1:14" x14ac:dyDescent="0.25">
      <c r="A3" s="1"/>
    </row>
    <row r="6" spans="1:14" ht="30" x14ac:dyDescent="0.25">
      <c r="E6" s="12" t="s">
        <v>10</v>
      </c>
      <c r="F6" s="12" t="s">
        <v>12</v>
      </c>
      <c r="G6" s="12" t="s">
        <v>11</v>
      </c>
      <c r="H6" s="12" t="s">
        <v>21</v>
      </c>
      <c r="K6" s="12" t="str" cm="1">
        <f t="array" ref="K6:N12">_xll.XLRCODE($C$2,"dates",E7:E246,"valuesSA",_xlfn.ANCHORARRAY(G7),"freq",12)</f>
        <v/>
      </c>
      <c r="L6" s="12" t="str">
        <v>Peaks</v>
      </c>
      <c r="M6" s="12" t="str">
        <v>Troughs</v>
      </c>
      <c r="N6" s="12" t="str">
        <v>Duration</v>
      </c>
    </row>
    <row r="7" spans="1:14" x14ac:dyDescent="0.25">
      <c r="E7" s="10">
        <v>37257</v>
      </c>
      <c r="F7" s="11">
        <v>72.400000000000006</v>
      </c>
      <c r="G7" s="8" cm="1">
        <f t="array" ref="G7:G246">_xll.XLRCODE($A$2,"dates",E7:E246,"values",F7:F246,"freq",12)</f>
        <v>77.844261339221305</v>
      </c>
      <c r="H7" cm="1">
        <f t="array" ref="H7">LARGE( _xlfn.BYROW($L$7:$L$12,_xlfn.LAMBDA(_xlpm.x, IF(_xlpm.x="NA", TRUE, DATE(LEFT(_xlpm.x,4),RIGHT(_xlpm.x,1)*3,1) &lt;= $E7 ))) * _xlfn.BYROW($M$7:$M$12,_xlfn.LAMBDA(_xlpm.x, IF(_xlpm.x="NA",TRUE, DATE(LEFT(_xlpm.x,4),RIGHT(_xlpm.x,1)*3,1) &gt;= $E7 ))), 1 ) * 9999999999</f>
        <v>0</v>
      </c>
      <c r="K7" s="8" t="str">
        <v>1</v>
      </c>
      <c r="L7" t="str">
        <v>2002Q4</v>
      </c>
      <c r="M7" t="str">
        <v>2003Q2</v>
      </c>
      <c r="N7" t="str">
        <v>2</v>
      </c>
    </row>
    <row r="8" spans="1:14" x14ac:dyDescent="0.25">
      <c r="E8" s="10">
        <v>37288</v>
      </c>
      <c r="F8" s="11">
        <v>69.7</v>
      </c>
      <c r="G8" s="8">
        <v>78.867184945706995</v>
      </c>
      <c r="H8" cm="1">
        <f t="array" ref="H8">LARGE( _xlfn.BYROW($L$7:$L$12,_xlfn.LAMBDA(_xlpm.x, IF(_xlpm.x="NA", TRUE, DATE(LEFT(_xlpm.x,4),RIGHT(_xlpm.x,1)*3,1) &lt;= $E8 ))) * _xlfn.BYROW($M$7:$M$12,_xlfn.LAMBDA(_xlpm.x, IF(_xlpm.x="NA",TRUE, DATE(LEFT(_xlpm.x,4),RIGHT(_xlpm.x,1)*3,1) &gt;= $E8 ))), 1 ) * 9999999999</f>
        <v>0</v>
      </c>
      <c r="K8" s="8" t="str">
        <v>2</v>
      </c>
      <c r="L8" t="str">
        <v>2008Q3</v>
      </c>
      <c r="M8" t="str">
        <v>2009Q1</v>
      </c>
      <c r="N8" t="str">
        <v>2</v>
      </c>
    </row>
    <row r="9" spans="1:14" x14ac:dyDescent="0.25">
      <c r="E9" s="10">
        <v>37316</v>
      </c>
      <c r="F9" s="11">
        <v>77.400000000000006</v>
      </c>
      <c r="G9" s="8">
        <v>79.972618870735801</v>
      </c>
      <c r="H9" cm="1">
        <f t="array" ref="H9">LARGE( _xlfn.BYROW($L$7:$L$12,_xlfn.LAMBDA(_xlpm.x, IF(_xlpm.x="NA", TRUE, DATE(LEFT(_xlpm.x,4),RIGHT(_xlpm.x,1)*3,1) &lt;= $E9 ))) * _xlfn.BYROW($M$7:$M$12,_xlfn.LAMBDA(_xlpm.x, IF(_xlpm.x="NA",TRUE, DATE(LEFT(_xlpm.x,4),RIGHT(_xlpm.x,1)*3,1) &gt;= $E9 ))), 1 ) * 9999999999</f>
        <v>0</v>
      </c>
      <c r="K9" s="8" t="str">
        <v>3</v>
      </c>
      <c r="L9" t="str">
        <v>2011Q1</v>
      </c>
      <c r="M9" t="str">
        <v>2012Q2</v>
      </c>
      <c r="N9" t="str">
        <v>5</v>
      </c>
    </row>
    <row r="10" spans="1:14" x14ac:dyDescent="0.25">
      <c r="E10" s="10">
        <v>37347</v>
      </c>
      <c r="F10" s="11">
        <v>79.599999999999994</v>
      </c>
      <c r="G10" s="8">
        <v>79.672936220106806</v>
      </c>
      <c r="H10" cm="1">
        <f t="array" ref="H10">LARGE( _xlfn.BYROW($L$7:$L$12,_xlfn.LAMBDA(_xlpm.x, IF(_xlpm.x="NA", TRUE, DATE(LEFT(_xlpm.x,4),RIGHT(_xlpm.x,1)*3,1) &lt;= $E10 ))) * _xlfn.BYROW($M$7:$M$12,_xlfn.LAMBDA(_xlpm.x, IF(_xlpm.x="NA",TRUE, DATE(LEFT(_xlpm.x,4),RIGHT(_xlpm.x,1)*3,1) &gt;= $E10 ))), 1 ) * 9999999999</f>
        <v>0</v>
      </c>
      <c r="K10" s="8" t="str">
        <v>4</v>
      </c>
      <c r="L10" t="str">
        <v>2013Q2</v>
      </c>
      <c r="M10" t="str">
        <v>2016Q4</v>
      </c>
      <c r="N10" t="str">
        <v>14</v>
      </c>
    </row>
    <row r="11" spans="1:14" x14ac:dyDescent="0.25">
      <c r="E11" s="10">
        <v>37377</v>
      </c>
      <c r="F11" s="11">
        <v>80.400000000000006</v>
      </c>
      <c r="G11" s="8">
        <v>78.655486911900795</v>
      </c>
      <c r="H11" cm="1">
        <f t="array" ref="H11">LARGE( _xlfn.BYROW($L$7:$L$12,_xlfn.LAMBDA(_xlpm.x, IF(_xlpm.x="NA", TRUE, DATE(LEFT(_xlpm.x,4),RIGHT(_xlpm.x,1)*3,1) &lt;= $E11 ))) * _xlfn.BYROW($M$7:$M$12,_xlfn.LAMBDA(_xlpm.x, IF(_xlpm.x="NA",TRUE, DATE(LEFT(_xlpm.x,4),RIGHT(_xlpm.x,1)*3,1) &gt;= $E11 ))), 1 ) * 9999999999</f>
        <v>0</v>
      </c>
      <c r="K11" s="8" t="str">
        <v>5</v>
      </c>
      <c r="L11" t="str">
        <v>2017Q4</v>
      </c>
      <c r="M11" t="str">
        <v>2020Q2</v>
      </c>
      <c r="N11" t="str">
        <v>10</v>
      </c>
    </row>
    <row r="12" spans="1:14" x14ac:dyDescent="0.25">
      <c r="E12" s="10">
        <v>37408</v>
      </c>
      <c r="F12" s="11">
        <v>77.5</v>
      </c>
      <c r="G12" s="8">
        <v>79.658281754125198</v>
      </c>
      <c r="H12" cm="1">
        <f t="array" ref="H12">LARGE( _xlfn.BYROW($L$7:$L$12,_xlfn.LAMBDA(_xlpm.x, IF(_xlpm.x="NA", TRUE, DATE(LEFT(_xlpm.x,4),RIGHT(_xlpm.x,1)*3,1) &lt;= $E12 ))) * _xlfn.BYROW($M$7:$M$12,_xlfn.LAMBDA(_xlpm.x, IF(_xlpm.x="NA",TRUE, DATE(LEFT(_xlpm.x,4),RIGHT(_xlpm.x,1)*3,1) &gt;= $E12 ))), 1 ) * 9999999999</f>
        <v>0</v>
      </c>
      <c r="K12" s="8" t="str">
        <v>6</v>
      </c>
      <c r="L12" t="str">
        <v>2020Q4</v>
      </c>
      <c r="M12" t="str">
        <v>NA</v>
      </c>
      <c r="N12" t="str">
        <v>NA</v>
      </c>
    </row>
    <row r="13" spans="1:14" x14ac:dyDescent="0.25">
      <c r="E13" s="10">
        <v>37438</v>
      </c>
      <c r="F13" s="11">
        <v>83.3</v>
      </c>
      <c r="G13" s="8">
        <v>79.902290622136405</v>
      </c>
      <c r="H13" cm="1">
        <f t="array" ref="H13">LARGE( _xlfn.BYROW($L$7:$L$12,_xlfn.LAMBDA(_xlpm.x, IF(_xlpm.x="NA", TRUE, DATE(LEFT(_xlpm.x,4),RIGHT(_xlpm.x,1)*3,1) &lt;= $E13 ))) * _xlfn.BYROW($M$7:$M$12,_xlfn.LAMBDA(_xlpm.x, IF(_xlpm.x="NA",TRUE, DATE(LEFT(_xlpm.x,4),RIGHT(_xlpm.x,1)*3,1) &gt;= $E13 ))), 1 ) * 9999999999</f>
        <v>0</v>
      </c>
    </row>
    <row r="14" spans="1:14" x14ac:dyDescent="0.25">
      <c r="E14" s="10">
        <v>37469</v>
      </c>
      <c r="F14" s="11">
        <v>83.6</v>
      </c>
      <c r="G14" s="8">
        <v>78.742676782070404</v>
      </c>
      <c r="H14" cm="1">
        <f t="array" ref="H14">LARGE( _xlfn.BYROW($L$7:$L$12,_xlfn.LAMBDA(_xlpm.x, IF(_xlpm.x="NA", TRUE, DATE(LEFT(_xlpm.x,4),RIGHT(_xlpm.x,1)*3,1) &lt;= $E14 ))) * _xlfn.BYROW($M$7:$M$12,_xlfn.LAMBDA(_xlpm.x, IF(_xlpm.x="NA",TRUE, DATE(LEFT(_xlpm.x,4),RIGHT(_xlpm.x,1)*3,1) &gt;= $E14 ))), 1 ) * 9999999999</f>
        <v>0</v>
      </c>
      <c r="K14" s="8"/>
    </row>
    <row r="15" spans="1:14" x14ac:dyDescent="0.25">
      <c r="E15" s="10">
        <v>37500</v>
      </c>
      <c r="F15" s="11">
        <v>82.1</v>
      </c>
      <c r="G15" s="8">
        <v>79.80352525987</v>
      </c>
      <c r="H15" cm="1">
        <f t="array" ref="H15">LARGE( _xlfn.BYROW($L$7:$L$12,_xlfn.LAMBDA(_xlpm.x, IF(_xlpm.x="NA", TRUE, DATE(LEFT(_xlpm.x,4),RIGHT(_xlpm.x,1)*3,1) &lt;= $E15 ))) * _xlfn.BYROW($M$7:$M$12,_xlfn.LAMBDA(_xlpm.x, IF(_xlpm.x="NA",TRUE, DATE(LEFT(_xlpm.x,4),RIGHT(_xlpm.x,1)*3,1) &gt;= $E15 ))), 1 ) * 9999999999</f>
        <v>0</v>
      </c>
      <c r="K15" s="8"/>
    </row>
    <row r="16" spans="1:14" x14ac:dyDescent="0.25">
      <c r="E16" s="10">
        <v>37530</v>
      </c>
      <c r="F16" s="11">
        <v>89.2</v>
      </c>
      <c r="G16" s="8">
        <v>80.253907053000802</v>
      </c>
      <c r="H16" cm="1">
        <f t="array" ref="H16">LARGE( _xlfn.BYROW($L$7:$L$12,_xlfn.LAMBDA(_xlpm.x, IF(_xlpm.x="NA", TRUE, DATE(LEFT(_xlpm.x,4),RIGHT(_xlpm.x,1)*3,1) &lt;= $E16 ))) * _xlfn.BYROW($M$7:$M$12,_xlfn.LAMBDA(_xlpm.x, IF(_xlpm.x="NA",TRUE, DATE(LEFT(_xlpm.x,4),RIGHT(_xlpm.x,1)*3,1) &gt;= $E16 ))), 1 ) * 9999999999</f>
        <v>0</v>
      </c>
      <c r="K16" s="8"/>
    </row>
    <row r="17" spans="5:11" x14ac:dyDescent="0.25">
      <c r="E17" s="10">
        <v>37561</v>
      </c>
      <c r="F17" s="11">
        <v>83.9</v>
      </c>
      <c r="G17" s="8">
        <v>80.061866139048803</v>
      </c>
      <c r="H17" cm="1">
        <f t="array" ref="H17">LARGE( _xlfn.BYROW($L$7:$L$12,_xlfn.LAMBDA(_xlpm.x, IF(_xlpm.x="NA", TRUE, DATE(LEFT(_xlpm.x,4),RIGHT(_xlpm.x,1)*3,1) &lt;= $E17 ))) * _xlfn.BYROW($M$7:$M$12,_xlfn.LAMBDA(_xlpm.x, IF(_xlpm.x="NA",TRUE, DATE(LEFT(_xlpm.x,4),RIGHT(_xlpm.x,1)*3,1) &gt;= $E17 ))), 1 ) * 9999999999</f>
        <v>0</v>
      </c>
      <c r="K17" s="8"/>
    </row>
    <row r="18" spans="5:11" x14ac:dyDescent="0.25">
      <c r="E18" s="10">
        <v>37591</v>
      </c>
      <c r="F18" s="11">
        <v>74.599999999999994</v>
      </c>
      <c r="G18" s="8">
        <v>79.970383380319404</v>
      </c>
      <c r="H18" cm="1">
        <f t="array" ref="H18">LARGE( _xlfn.BYROW($L$7:$L$12,_xlfn.LAMBDA(_xlpm.x, IF(_xlpm.x="NA", TRUE, DATE(LEFT(_xlpm.x,4),RIGHT(_xlpm.x,1)*3,1) &lt;= $E18 ))) * _xlfn.BYROW($M$7:$M$12,_xlfn.LAMBDA(_xlpm.x, IF(_xlpm.x="NA",TRUE, DATE(LEFT(_xlpm.x,4),RIGHT(_xlpm.x,1)*3,1) &gt;= $E18 ))), 1 ) * 9999999999</f>
        <v>9999999999</v>
      </c>
      <c r="K18" s="8"/>
    </row>
    <row r="19" spans="5:11" x14ac:dyDescent="0.25">
      <c r="E19" s="10">
        <v>37622</v>
      </c>
      <c r="F19" s="11">
        <v>74</v>
      </c>
      <c r="G19" s="8">
        <v>79.845105956984696</v>
      </c>
      <c r="H19" cm="1">
        <f t="array" ref="H19">LARGE( _xlfn.BYROW($L$7:$L$12,_xlfn.LAMBDA(_xlpm.x, IF(_xlpm.x="NA", TRUE, DATE(LEFT(_xlpm.x,4),RIGHT(_xlpm.x,1)*3,1) &lt;= $E19 ))) * _xlfn.BYROW($M$7:$M$12,_xlfn.LAMBDA(_xlpm.x, IF(_xlpm.x="NA",TRUE, DATE(LEFT(_xlpm.x,4),RIGHT(_xlpm.x,1)*3,1) &gt;= $E19 ))), 1 ) * 9999999999</f>
        <v>9999999999</v>
      </c>
      <c r="K19" s="8"/>
    </row>
    <row r="20" spans="5:11" x14ac:dyDescent="0.25">
      <c r="E20" s="10">
        <v>37653</v>
      </c>
      <c r="F20" s="11">
        <v>71.8</v>
      </c>
      <c r="G20" s="8">
        <v>81.122383775907807</v>
      </c>
      <c r="H20" cm="1">
        <f t="array" ref="H20">LARGE( _xlfn.BYROW($L$7:$L$12,_xlfn.LAMBDA(_xlpm.x, IF(_xlpm.x="NA", TRUE, DATE(LEFT(_xlpm.x,4),RIGHT(_xlpm.x,1)*3,1) &lt;= $E20 ))) * _xlfn.BYROW($M$7:$M$12,_xlfn.LAMBDA(_xlpm.x, IF(_xlpm.x="NA",TRUE, DATE(LEFT(_xlpm.x,4),RIGHT(_xlpm.x,1)*3,1) &gt;= $E20 ))), 1 ) * 9999999999</f>
        <v>9999999999</v>
      </c>
    </row>
    <row r="21" spans="5:11" x14ac:dyDescent="0.25">
      <c r="E21" s="10">
        <v>37681</v>
      </c>
      <c r="F21" s="11">
        <v>77.400000000000006</v>
      </c>
      <c r="G21" s="8">
        <v>77.722370885341405</v>
      </c>
      <c r="H21" cm="1">
        <f t="array" ref="H21">LARGE( _xlfn.BYROW($L$7:$L$12,_xlfn.LAMBDA(_xlpm.x, IF(_xlpm.x="NA", TRUE, DATE(LEFT(_xlpm.x,4),RIGHT(_xlpm.x,1)*3,1) &lt;= $E21 ))) * _xlfn.BYROW($M$7:$M$12,_xlfn.LAMBDA(_xlpm.x, IF(_xlpm.x="NA",TRUE, DATE(LEFT(_xlpm.x,4),RIGHT(_xlpm.x,1)*3,1) &gt;= $E21 ))), 1 ) * 9999999999</f>
        <v>9999999999</v>
      </c>
    </row>
    <row r="22" spans="5:11" x14ac:dyDescent="0.25">
      <c r="E22" s="10">
        <v>37712</v>
      </c>
      <c r="F22" s="11">
        <v>76.5</v>
      </c>
      <c r="G22" s="8">
        <v>79.112501561552506</v>
      </c>
      <c r="H22" cm="1">
        <f t="array" ref="H22">LARGE( _xlfn.BYROW($L$7:$L$12,_xlfn.LAMBDA(_xlpm.x, IF(_xlpm.x="NA", TRUE, DATE(LEFT(_xlpm.x,4),RIGHT(_xlpm.x,1)*3,1) &lt;= $E22 ))) * _xlfn.BYROW($M$7:$M$12,_xlfn.LAMBDA(_xlpm.x, IF(_xlpm.x="NA",TRUE, DATE(LEFT(_xlpm.x,4),RIGHT(_xlpm.x,1)*3,1) &gt;= $E22 ))), 1 ) * 9999999999</f>
        <v>9999999999</v>
      </c>
    </row>
    <row r="23" spans="5:11" x14ac:dyDescent="0.25">
      <c r="E23" s="10">
        <v>37742</v>
      </c>
      <c r="F23" s="11">
        <v>79.7</v>
      </c>
      <c r="G23" s="8">
        <v>77.845762251424404</v>
      </c>
      <c r="H23" cm="1">
        <f t="array" ref="H23">LARGE( _xlfn.BYROW($L$7:$L$12,_xlfn.LAMBDA(_xlpm.x, IF(_xlpm.x="NA", TRUE, DATE(LEFT(_xlpm.x,4),RIGHT(_xlpm.x,1)*3,1) &lt;= $E23 ))) * _xlfn.BYROW($M$7:$M$12,_xlfn.LAMBDA(_xlpm.x, IF(_xlpm.x="NA",TRUE, DATE(LEFT(_xlpm.x,4),RIGHT(_xlpm.x,1)*3,1) &gt;= $E23 ))), 1 ) * 9999999999</f>
        <v>9999999999</v>
      </c>
    </row>
    <row r="24" spans="5:11" x14ac:dyDescent="0.25">
      <c r="E24" s="10">
        <v>37773</v>
      </c>
      <c r="F24" s="11">
        <v>76.3</v>
      </c>
      <c r="G24" s="8">
        <v>78.070788194129094</v>
      </c>
      <c r="H24" cm="1">
        <f t="array" ref="H24">LARGE( _xlfn.BYROW($L$7:$L$12,_xlfn.LAMBDA(_xlpm.x, IF(_xlpm.x="NA", TRUE, DATE(LEFT(_xlpm.x,4),RIGHT(_xlpm.x,1)*3,1) &lt;= $E24 ))) * _xlfn.BYROW($M$7:$M$12,_xlfn.LAMBDA(_xlpm.x, IF(_xlpm.x="NA",TRUE, DATE(LEFT(_xlpm.x,4),RIGHT(_xlpm.x,1)*3,1) &gt;= $E24 ))), 1 ) * 9999999999</f>
        <v>9999999999</v>
      </c>
    </row>
    <row r="25" spans="5:11" x14ac:dyDescent="0.25">
      <c r="E25" s="10">
        <v>37803</v>
      </c>
      <c r="F25" s="11">
        <v>81.3</v>
      </c>
      <c r="G25" s="8">
        <v>77.745700744788607</v>
      </c>
      <c r="H25" cm="1">
        <f t="array" ref="H25">LARGE( _xlfn.BYROW($L$7:$L$12,_xlfn.LAMBDA(_xlpm.x, IF(_xlpm.x="NA", TRUE, DATE(LEFT(_xlpm.x,4),RIGHT(_xlpm.x,1)*3,1) &lt;= $E25 ))) * _xlfn.BYROW($M$7:$M$12,_xlfn.LAMBDA(_xlpm.x, IF(_xlpm.x="NA",TRUE, DATE(LEFT(_xlpm.x,4),RIGHT(_xlpm.x,1)*3,1) &gt;= $E25 ))), 1 ) * 9999999999</f>
        <v>0</v>
      </c>
    </row>
    <row r="26" spans="5:11" x14ac:dyDescent="0.25">
      <c r="E26" s="10">
        <v>37834</v>
      </c>
      <c r="F26" s="11">
        <v>81.599999999999994</v>
      </c>
      <c r="G26" s="8">
        <v>78.712614908335894</v>
      </c>
      <c r="H26" cm="1">
        <f t="array" ref="H26">LARGE( _xlfn.BYROW($L$7:$L$12,_xlfn.LAMBDA(_xlpm.x, IF(_xlpm.x="NA", TRUE, DATE(LEFT(_xlpm.x,4),RIGHT(_xlpm.x,1)*3,1) &lt;= $E26 ))) * _xlfn.BYROW($M$7:$M$12,_xlfn.LAMBDA(_xlpm.x, IF(_xlpm.x="NA",TRUE, DATE(LEFT(_xlpm.x,4),RIGHT(_xlpm.x,1)*3,1) &gt;= $E26 ))), 1 ) * 9999999999</f>
        <v>0</v>
      </c>
    </row>
    <row r="27" spans="5:11" x14ac:dyDescent="0.25">
      <c r="E27" s="10">
        <v>37865</v>
      </c>
      <c r="F27" s="11">
        <v>85.7</v>
      </c>
      <c r="G27" s="8">
        <v>81.221482542535398</v>
      </c>
      <c r="H27" cm="1">
        <f t="array" ref="H27">LARGE( _xlfn.BYROW($L$7:$L$12,_xlfn.LAMBDA(_xlpm.x, IF(_xlpm.x="NA", TRUE, DATE(LEFT(_xlpm.x,4),RIGHT(_xlpm.x,1)*3,1) &lt;= $E27 ))) * _xlfn.BYROW($M$7:$M$12,_xlfn.LAMBDA(_xlpm.x, IF(_xlpm.x="NA",TRUE, DATE(LEFT(_xlpm.x,4),RIGHT(_xlpm.x,1)*3,1) &gt;= $E27 ))), 1 ) * 9999999999</f>
        <v>0</v>
      </c>
    </row>
    <row r="28" spans="5:11" x14ac:dyDescent="0.25">
      <c r="E28" s="10">
        <v>37895</v>
      </c>
      <c r="F28" s="11">
        <v>90</v>
      </c>
      <c r="G28" s="8">
        <v>81.737957138179596</v>
      </c>
      <c r="H28" cm="1">
        <f t="array" ref="H28">LARGE( _xlfn.BYROW($L$7:$L$12,_xlfn.LAMBDA(_xlpm.x, IF(_xlpm.x="NA", TRUE, DATE(LEFT(_xlpm.x,4),RIGHT(_xlpm.x,1)*3,1) &lt;= $E28 ))) * _xlfn.BYROW($M$7:$M$12,_xlfn.LAMBDA(_xlpm.x, IF(_xlpm.x="NA",TRUE, DATE(LEFT(_xlpm.x,4),RIGHT(_xlpm.x,1)*3,1) &gt;= $E28 ))), 1 ) * 9999999999</f>
        <v>0</v>
      </c>
    </row>
    <row r="29" spans="5:11" x14ac:dyDescent="0.25">
      <c r="E29" s="10">
        <v>37926</v>
      </c>
      <c r="F29" s="11">
        <v>84.6</v>
      </c>
      <c r="G29" s="8">
        <v>82.672906962156802</v>
      </c>
      <c r="H29" cm="1">
        <f t="array" ref="H29">LARGE( _xlfn.BYROW($L$7:$L$12,_xlfn.LAMBDA(_xlpm.x, IF(_xlpm.x="NA", TRUE, DATE(LEFT(_xlpm.x,4),RIGHT(_xlpm.x,1)*3,1) &lt;= $E29 ))) * _xlfn.BYROW($M$7:$M$12,_xlfn.LAMBDA(_xlpm.x, IF(_xlpm.x="NA",TRUE, DATE(LEFT(_xlpm.x,4),RIGHT(_xlpm.x,1)*3,1) &gt;= $E29 ))), 1 ) * 9999999999</f>
        <v>0</v>
      </c>
    </row>
    <row r="30" spans="5:11" x14ac:dyDescent="0.25">
      <c r="E30" s="10">
        <v>37956</v>
      </c>
      <c r="F30" s="11">
        <v>77.900000000000006</v>
      </c>
      <c r="G30" s="8">
        <v>81.569496461858705</v>
      </c>
      <c r="H30" cm="1">
        <f t="array" ref="H30">LARGE( _xlfn.BYROW($L$7:$L$12,_xlfn.LAMBDA(_xlpm.x, IF(_xlpm.x="NA", TRUE, DATE(LEFT(_xlpm.x,4),RIGHT(_xlpm.x,1)*3,1) &lt;= $E30 ))) * _xlfn.BYROW($M$7:$M$12,_xlfn.LAMBDA(_xlpm.x, IF(_xlpm.x="NA",TRUE, DATE(LEFT(_xlpm.x,4),RIGHT(_xlpm.x,1)*3,1) &gt;= $E30 ))), 1 ) * 9999999999</f>
        <v>0</v>
      </c>
    </row>
    <row r="31" spans="5:11" x14ac:dyDescent="0.25">
      <c r="E31" s="10">
        <v>37987</v>
      </c>
      <c r="F31" s="11">
        <v>76.8</v>
      </c>
      <c r="G31" s="8">
        <v>82.714321287728595</v>
      </c>
      <c r="H31" cm="1">
        <f t="array" ref="H31">LARGE( _xlfn.BYROW($L$7:$L$12,_xlfn.LAMBDA(_xlpm.x, IF(_xlpm.x="NA", TRUE, DATE(LEFT(_xlpm.x,4),RIGHT(_xlpm.x,1)*3,1) &lt;= $E31 ))) * _xlfn.BYROW($M$7:$M$12,_xlfn.LAMBDA(_xlpm.x, IF(_xlpm.x="NA",TRUE, DATE(LEFT(_xlpm.x,4),RIGHT(_xlpm.x,1)*3,1) &gt;= $E31 ))), 1 ) * 9999999999</f>
        <v>0</v>
      </c>
    </row>
    <row r="32" spans="5:11" x14ac:dyDescent="0.25">
      <c r="E32" s="10">
        <v>38018</v>
      </c>
      <c r="F32" s="11">
        <v>74</v>
      </c>
      <c r="G32" s="8">
        <v>83.641677555854599</v>
      </c>
      <c r="H32" cm="1">
        <f t="array" ref="H32">LARGE( _xlfn.BYROW($L$7:$L$12,_xlfn.LAMBDA(_xlpm.x, IF(_xlpm.x="NA", TRUE, DATE(LEFT(_xlpm.x,4),RIGHT(_xlpm.x,1)*3,1) &lt;= $E32 ))) * _xlfn.BYROW($M$7:$M$12,_xlfn.LAMBDA(_xlpm.x, IF(_xlpm.x="NA",TRUE, DATE(LEFT(_xlpm.x,4),RIGHT(_xlpm.x,1)*3,1) &gt;= $E32 ))), 1 ) * 9999999999</f>
        <v>0</v>
      </c>
    </row>
    <row r="33" spans="5:8" x14ac:dyDescent="0.25">
      <c r="E33" s="10">
        <v>38047</v>
      </c>
      <c r="F33" s="11">
        <v>86.9</v>
      </c>
      <c r="G33" s="8">
        <v>84.903332981866001</v>
      </c>
      <c r="H33" cm="1">
        <f t="array" ref="H33">LARGE( _xlfn.BYROW($L$7:$L$12,_xlfn.LAMBDA(_xlpm.x, IF(_xlpm.x="NA", TRUE, DATE(LEFT(_xlpm.x,4),RIGHT(_xlpm.x,1)*3,1) &lt;= $E33 ))) * _xlfn.BYROW($M$7:$M$12,_xlfn.LAMBDA(_xlpm.x, IF(_xlpm.x="NA",TRUE, DATE(LEFT(_xlpm.x,4),RIGHT(_xlpm.x,1)*3,1) &gt;= $E33 ))), 1 ) * 9999999999</f>
        <v>0</v>
      </c>
    </row>
    <row r="34" spans="5:8" x14ac:dyDescent="0.25">
      <c r="E34" s="10">
        <v>38078</v>
      </c>
      <c r="F34" s="11">
        <v>82.2</v>
      </c>
      <c r="G34" s="8">
        <v>84.958473060884799</v>
      </c>
      <c r="H34" cm="1">
        <f t="array" ref="H34">LARGE( _xlfn.BYROW($L$7:$L$12,_xlfn.LAMBDA(_xlpm.x, IF(_xlpm.x="NA", TRUE, DATE(LEFT(_xlpm.x,4),RIGHT(_xlpm.x,1)*3,1) &lt;= $E34 ))) * _xlfn.BYROW($M$7:$M$12,_xlfn.LAMBDA(_xlpm.x, IF(_xlpm.x="NA",TRUE, DATE(LEFT(_xlpm.x,4),RIGHT(_xlpm.x,1)*3,1) &gt;= $E34 ))), 1 ) * 9999999999</f>
        <v>0</v>
      </c>
    </row>
    <row r="35" spans="5:8" x14ac:dyDescent="0.25">
      <c r="E35" s="10">
        <v>38108</v>
      </c>
      <c r="F35" s="11">
        <v>86.3</v>
      </c>
      <c r="G35" s="8">
        <v>85.838817164045693</v>
      </c>
      <c r="H35" cm="1">
        <f t="array" ref="H35">LARGE( _xlfn.BYROW($L$7:$L$12,_xlfn.LAMBDA(_xlpm.x, IF(_xlpm.x="NA", TRUE, DATE(LEFT(_xlpm.x,4),RIGHT(_xlpm.x,1)*3,1) &lt;= $E35 ))) * _xlfn.BYROW($M$7:$M$12,_xlfn.LAMBDA(_xlpm.x, IF(_xlpm.x="NA",TRUE, DATE(LEFT(_xlpm.x,4),RIGHT(_xlpm.x,1)*3,1) &gt;= $E35 ))), 1 ) * 9999999999</f>
        <v>0</v>
      </c>
    </row>
    <row r="36" spans="5:8" x14ac:dyDescent="0.25">
      <c r="E36" s="10">
        <v>38139</v>
      </c>
      <c r="F36" s="11">
        <v>86.1</v>
      </c>
      <c r="G36" s="8">
        <v>85.5907507195665</v>
      </c>
      <c r="H36" cm="1">
        <f t="array" ref="H36">LARGE( _xlfn.BYROW($L$7:$L$12,_xlfn.LAMBDA(_xlpm.x, IF(_xlpm.x="NA", TRUE, DATE(LEFT(_xlpm.x,4),RIGHT(_xlpm.x,1)*3,1) &lt;= $E36 ))) * _xlfn.BYROW($M$7:$M$12,_xlfn.LAMBDA(_xlpm.x, IF(_xlpm.x="NA",TRUE, DATE(LEFT(_xlpm.x,4),RIGHT(_xlpm.x,1)*3,1) &gt;= $E36 ))), 1 ) * 9999999999</f>
        <v>0</v>
      </c>
    </row>
    <row r="37" spans="5:8" x14ac:dyDescent="0.25">
      <c r="E37" s="10">
        <v>38169</v>
      </c>
      <c r="F37" s="11">
        <v>90.1</v>
      </c>
      <c r="G37" s="8">
        <v>86.765427302894906</v>
      </c>
      <c r="H37" cm="1">
        <f t="array" ref="H37">LARGE( _xlfn.BYROW($L$7:$L$12,_xlfn.LAMBDA(_xlpm.x, IF(_xlpm.x="NA", TRUE, DATE(LEFT(_xlpm.x,4),RIGHT(_xlpm.x,1)*3,1) &lt;= $E37 ))) * _xlfn.BYROW($M$7:$M$12,_xlfn.LAMBDA(_xlpm.x, IF(_xlpm.x="NA",TRUE, DATE(LEFT(_xlpm.x,4),RIGHT(_xlpm.x,1)*3,1) &gt;= $E37 ))), 1 ) * 9999999999</f>
        <v>0</v>
      </c>
    </row>
    <row r="38" spans="5:8" x14ac:dyDescent="0.25">
      <c r="E38" s="10">
        <v>38200</v>
      </c>
      <c r="F38" s="11">
        <v>92.1</v>
      </c>
      <c r="G38" s="8">
        <v>87.780988641008804</v>
      </c>
      <c r="H38" cm="1">
        <f t="array" ref="H38">LARGE( _xlfn.BYROW($L$7:$L$12,_xlfn.LAMBDA(_xlpm.x, IF(_xlpm.x="NA", TRUE, DATE(LEFT(_xlpm.x,4),RIGHT(_xlpm.x,1)*3,1) &lt;= $E38 ))) * _xlfn.BYROW($M$7:$M$12,_xlfn.LAMBDA(_xlpm.x, IF(_xlpm.x="NA",TRUE, DATE(LEFT(_xlpm.x,4),RIGHT(_xlpm.x,1)*3,1) &gt;= $E38 ))), 1 ) * 9999999999</f>
        <v>0</v>
      </c>
    </row>
    <row r="39" spans="5:8" x14ac:dyDescent="0.25">
      <c r="E39" s="10">
        <v>38231</v>
      </c>
      <c r="F39" s="11">
        <v>92.1</v>
      </c>
      <c r="G39" s="8">
        <v>88.208751910673698</v>
      </c>
      <c r="H39" cm="1">
        <f t="array" ref="H39">LARGE( _xlfn.BYROW($L$7:$L$12,_xlfn.LAMBDA(_xlpm.x, IF(_xlpm.x="NA", TRUE, DATE(LEFT(_xlpm.x,4),RIGHT(_xlpm.x,1)*3,1) &lt;= $E39 ))) * _xlfn.BYROW($M$7:$M$12,_xlfn.LAMBDA(_xlpm.x, IF(_xlpm.x="NA",TRUE, DATE(LEFT(_xlpm.x,4),RIGHT(_xlpm.x,1)*3,1) &gt;= $E39 ))), 1 ) * 9999999999</f>
        <v>0</v>
      </c>
    </row>
    <row r="40" spans="5:8" x14ac:dyDescent="0.25">
      <c r="E40" s="10">
        <v>38261</v>
      </c>
      <c r="F40" s="11">
        <v>93.5</v>
      </c>
      <c r="G40" s="8">
        <v>87.859229283618902</v>
      </c>
      <c r="H40" cm="1">
        <f t="array" ref="H40">LARGE( _xlfn.BYROW($L$7:$L$12,_xlfn.LAMBDA(_xlpm.x, IF(_xlpm.x="NA", TRUE, DATE(LEFT(_xlpm.x,4),RIGHT(_xlpm.x,1)*3,1) &lt;= $E40 ))) * _xlfn.BYROW($M$7:$M$12,_xlfn.LAMBDA(_xlpm.x, IF(_xlpm.x="NA",TRUE, DATE(LEFT(_xlpm.x,4),RIGHT(_xlpm.x,1)*3,1) &gt;= $E40 ))), 1 ) * 9999999999</f>
        <v>0</v>
      </c>
    </row>
    <row r="41" spans="5:8" x14ac:dyDescent="0.25">
      <c r="E41" s="10">
        <v>38292</v>
      </c>
      <c r="F41" s="11">
        <v>91.8</v>
      </c>
      <c r="G41" s="8">
        <v>87.5438991680751</v>
      </c>
      <c r="H41" cm="1">
        <f t="array" ref="H41">LARGE( _xlfn.BYROW($L$7:$L$12,_xlfn.LAMBDA(_xlpm.x, IF(_xlpm.x="NA", TRUE, DATE(LEFT(_xlpm.x,4),RIGHT(_xlpm.x,1)*3,1) &lt;= $E41 ))) * _xlfn.BYROW($M$7:$M$12,_xlfn.LAMBDA(_xlpm.x, IF(_xlpm.x="NA",TRUE, DATE(LEFT(_xlpm.x,4),RIGHT(_xlpm.x,1)*3,1) &gt;= $E41 ))), 1 ) * 9999999999</f>
        <v>0</v>
      </c>
    </row>
    <row r="42" spans="5:8" x14ac:dyDescent="0.25">
      <c r="E42" s="10">
        <v>38322</v>
      </c>
      <c r="F42" s="11">
        <v>84.7</v>
      </c>
      <c r="G42" s="8">
        <v>88.753018081758697</v>
      </c>
      <c r="H42" cm="1">
        <f t="array" ref="H42">LARGE( _xlfn.BYROW($L$7:$L$12,_xlfn.LAMBDA(_xlpm.x, IF(_xlpm.x="NA", TRUE, DATE(LEFT(_xlpm.x,4),RIGHT(_xlpm.x,1)*3,1) &lt;= $E42 ))) * _xlfn.BYROW($M$7:$M$12,_xlfn.LAMBDA(_xlpm.x, IF(_xlpm.x="NA",TRUE, DATE(LEFT(_xlpm.x,4),RIGHT(_xlpm.x,1)*3,1) &gt;= $E42 ))), 1 ) * 9999999999</f>
        <v>0</v>
      </c>
    </row>
    <row r="43" spans="5:8" x14ac:dyDescent="0.25">
      <c r="E43" s="10">
        <v>38353</v>
      </c>
      <c r="F43" s="11">
        <v>81</v>
      </c>
      <c r="G43" s="8">
        <v>88.828285797047599</v>
      </c>
      <c r="H43" cm="1">
        <f t="array" ref="H43">LARGE( _xlfn.BYROW($L$7:$L$12,_xlfn.LAMBDA(_xlpm.x, IF(_xlpm.x="NA", TRUE, DATE(LEFT(_xlpm.x,4),RIGHT(_xlpm.x,1)*3,1) &lt;= $E43 ))) * _xlfn.BYROW($M$7:$M$12,_xlfn.LAMBDA(_xlpm.x, IF(_xlpm.x="NA",TRUE, DATE(LEFT(_xlpm.x,4),RIGHT(_xlpm.x,1)*3,1) &gt;= $E43 ))), 1 ) * 9999999999</f>
        <v>0</v>
      </c>
    </row>
    <row r="44" spans="5:8" x14ac:dyDescent="0.25">
      <c r="E44" s="10">
        <v>38384</v>
      </c>
      <c r="F44" s="11">
        <v>76.400000000000006</v>
      </c>
      <c r="G44" s="8">
        <v>86.701918453185002</v>
      </c>
      <c r="H44" cm="1">
        <f t="array" ref="H44">LARGE( _xlfn.BYROW($L$7:$L$12,_xlfn.LAMBDA(_xlpm.x, IF(_xlpm.x="NA", TRUE, DATE(LEFT(_xlpm.x,4),RIGHT(_xlpm.x,1)*3,1) &lt;= $E44 ))) * _xlfn.BYROW($M$7:$M$12,_xlfn.LAMBDA(_xlpm.x, IF(_xlpm.x="NA",TRUE, DATE(LEFT(_xlpm.x,4),RIGHT(_xlpm.x,1)*3,1) &gt;= $E44 ))), 1 ) * 9999999999</f>
        <v>0</v>
      </c>
    </row>
    <row r="45" spans="5:8" x14ac:dyDescent="0.25">
      <c r="E45" s="10">
        <v>38412</v>
      </c>
      <c r="F45" s="11">
        <v>88</v>
      </c>
      <c r="G45" s="8">
        <v>87.974785561583303</v>
      </c>
      <c r="H45" cm="1">
        <f t="array" ref="H45">LARGE( _xlfn.BYROW($L$7:$L$12,_xlfn.LAMBDA(_xlpm.x, IF(_xlpm.x="NA", TRUE, DATE(LEFT(_xlpm.x,4),RIGHT(_xlpm.x,1)*3,1) &lt;= $E45 ))) * _xlfn.BYROW($M$7:$M$12,_xlfn.LAMBDA(_xlpm.x, IF(_xlpm.x="NA",TRUE, DATE(LEFT(_xlpm.x,4),RIGHT(_xlpm.x,1)*3,1) &gt;= $E45 ))), 1 ) * 9999999999</f>
        <v>0</v>
      </c>
    </row>
    <row r="46" spans="5:8" x14ac:dyDescent="0.25">
      <c r="E46" s="10">
        <v>38443</v>
      </c>
      <c r="F46" s="11">
        <v>87</v>
      </c>
      <c r="G46" s="8">
        <v>88.357261424817295</v>
      </c>
      <c r="H46" cm="1">
        <f t="array" ref="H46">LARGE( _xlfn.BYROW($L$7:$L$12,_xlfn.LAMBDA(_xlpm.x, IF(_xlpm.x="NA", TRUE, DATE(LEFT(_xlpm.x,4),RIGHT(_xlpm.x,1)*3,1) &lt;= $E46 ))) * _xlfn.BYROW($M$7:$M$12,_xlfn.LAMBDA(_xlpm.x, IF(_xlpm.x="NA",TRUE, DATE(LEFT(_xlpm.x,4),RIGHT(_xlpm.x,1)*3,1) &gt;= $E46 ))), 1 ) * 9999999999</f>
        <v>0</v>
      </c>
    </row>
    <row r="47" spans="5:8" x14ac:dyDescent="0.25">
      <c r="E47" s="10">
        <v>38473</v>
      </c>
      <c r="F47" s="11">
        <v>91.1</v>
      </c>
      <c r="G47" s="8">
        <v>89.591323005977202</v>
      </c>
      <c r="H47" cm="1">
        <f t="array" ref="H47">LARGE( _xlfn.BYROW($L$7:$L$12,_xlfn.LAMBDA(_xlpm.x, IF(_xlpm.x="NA", TRUE, DATE(LEFT(_xlpm.x,4),RIGHT(_xlpm.x,1)*3,1) &lt;= $E47 ))) * _xlfn.BYROW($M$7:$M$12,_xlfn.LAMBDA(_xlpm.x, IF(_xlpm.x="NA",TRUE, DATE(LEFT(_xlpm.x,4),RIGHT(_xlpm.x,1)*3,1) &gt;= $E47 ))), 1 ) * 9999999999</f>
        <v>0</v>
      </c>
    </row>
    <row r="48" spans="5:8" x14ac:dyDescent="0.25">
      <c r="E48" s="10">
        <v>38504</v>
      </c>
      <c r="F48" s="11">
        <v>91.4</v>
      </c>
      <c r="G48" s="8">
        <v>90.618075643868394</v>
      </c>
      <c r="H48" cm="1">
        <f t="array" ref="H48">LARGE( _xlfn.BYROW($L$7:$L$12,_xlfn.LAMBDA(_xlpm.x, IF(_xlpm.x="NA", TRUE, DATE(LEFT(_xlpm.x,4),RIGHT(_xlpm.x,1)*3,1) &lt;= $E48 ))) * _xlfn.BYROW($M$7:$M$12,_xlfn.LAMBDA(_xlpm.x, IF(_xlpm.x="NA",TRUE, DATE(LEFT(_xlpm.x,4),RIGHT(_xlpm.x,1)*3,1) &gt;= $E48 ))), 1 ) * 9999999999</f>
        <v>0</v>
      </c>
    </row>
    <row r="49" spans="5:8" x14ac:dyDescent="0.25">
      <c r="E49" s="10">
        <v>38534</v>
      </c>
      <c r="F49" s="11">
        <v>90.5</v>
      </c>
      <c r="G49" s="8">
        <v>88.967290015661007</v>
      </c>
      <c r="H49" cm="1">
        <f t="array" ref="H49">LARGE( _xlfn.BYROW($L$7:$L$12,_xlfn.LAMBDA(_xlpm.x, IF(_xlpm.x="NA", TRUE, DATE(LEFT(_xlpm.x,4),RIGHT(_xlpm.x,1)*3,1) &lt;= $E49 ))) * _xlfn.BYROW($M$7:$M$12,_xlfn.LAMBDA(_xlpm.x, IF(_xlpm.x="NA",TRUE, DATE(LEFT(_xlpm.x,4),RIGHT(_xlpm.x,1)*3,1) &gt;= $E49 ))), 1 ) * 9999999999</f>
        <v>0</v>
      </c>
    </row>
    <row r="50" spans="5:8" x14ac:dyDescent="0.25">
      <c r="E50" s="10">
        <v>38565</v>
      </c>
      <c r="F50" s="11">
        <v>95.6</v>
      </c>
      <c r="G50" s="8">
        <v>89.113543236064103</v>
      </c>
      <c r="H50" cm="1">
        <f t="array" ref="H50">LARGE( _xlfn.BYROW($L$7:$L$12,_xlfn.LAMBDA(_xlpm.x, IF(_xlpm.x="NA", TRUE, DATE(LEFT(_xlpm.x,4),RIGHT(_xlpm.x,1)*3,1) &lt;= $E50 ))) * _xlfn.BYROW($M$7:$M$12,_xlfn.LAMBDA(_xlpm.x, IF(_xlpm.x="NA",TRUE, DATE(LEFT(_xlpm.x,4),RIGHT(_xlpm.x,1)*3,1) &gt;= $E50 ))), 1 ) * 9999999999</f>
        <v>0</v>
      </c>
    </row>
    <row r="51" spans="5:8" x14ac:dyDescent="0.25">
      <c r="E51" s="10">
        <v>38596</v>
      </c>
      <c r="F51" s="11">
        <v>92</v>
      </c>
      <c r="G51" s="8">
        <v>88.508508374812294</v>
      </c>
      <c r="H51" cm="1">
        <f t="array" ref="H51">LARGE( _xlfn.BYROW($L$7:$L$12,_xlfn.LAMBDA(_xlpm.x, IF(_xlpm.x="NA", TRUE, DATE(LEFT(_xlpm.x,4),RIGHT(_xlpm.x,1)*3,1) &lt;= $E51 ))) * _xlfn.BYROW($M$7:$M$12,_xlfn.LAMBDA(_xlpm.x, IF(_xlpm.x="NA",TRUE, DATE(LEFT(_xlpm.x,4),RIGHT(_xlpm.x,1)*3,1) &gt;= $E51 ))), 1 ) * 9999999999</f>
        <v>0</v>
      </c>
    </row>
    <row r="52" spans="5:8" x14ac:dyDescent="0.25">
      <c r="E52" s="10">
        <v>38626</v>
      </c>
      <c r="F52" s="11">
        <v>93.7</v>
      </c>
      <c r="G52" s="8">
        <v>88.094175665237998</v>
      </c>
      <c r="H52" cm="1">
        <f t="array" ref="H52">LARGE( _xlfn.BYROW($L$7:$L$12,_xlfn.LAMBDA(_xlpm.x, IF(_xlpm.x="NA", TRUE, DATE(LEFT(_xlpm.x,4),RIGHT(_xlpm.x,1)*3,1) &lt;= $E52 ))) * _xlfn.BYROW($M$7:$M$12,_xlfn.LAMBDA(_xlpm.x, IF(_xlpm.x="NA",TRUE, DATE(LEFT(_xlpm.x,4),RIGHT(_xlpm.x,1)*3,1) &gt;= $E52 ))), 1 ) * 9999999999</f>
        <v>0</v>
      </c>
    </row>
    <row r="53" spans="5:8" x14ac:dyDescent="0.25">
      <c r="E53" s="10">
        <v>38657</v>
      </c>
      <c r="F53" s="11">
        <v>92.4</v>
      </c>
      <c r="G53" s="8">
        <v>88.750951187893193</v>
      </c>
      <c r="H53" cm="1">
        <f t="array" ref="H53">LARGE( _xlfn.BYROW($L$7:$L$12,_xlfn.LAMBDA(_xlpm.x, IF(_xlpm.x="NA", TRUE, DATE(LEFT(_xlpm.x,4),RIGHT(_xlpm.x,1)*3,1) &lt;= $E53 ))) * _xlfn.BYROW($M$7:$M$12,_xlfn.LAMBDA(_xlpm.x, IF(_xlpm.x="NA",TRUE, DATE(LEFT(_xlpm.x,4),RIGHT(_xlpm.x,1)*3,1) &gt;= $E53 ))), 1 ) * 9999999999</f>
        <v>0</v>
      </c>
    </row>
    <row r="54" spans="5:8" x14ac:dyDescent="0.25">
      <c r="E54" s="10">
        <v>38687</v>
      </c>
      <c r="F54" s="11">
        <v>86.6</v>
      </c>
      <c r="G54" s="8">
        <v>90.841762784819906</v>
      </c>
      <c r="H54" cm="1">
        <f t="array" ref="H54">LARGE( _xlfn.BYROW($L$7:$L$12,_xlfn.LAMBDA(_xlpm.x, IF(_xlpm.x="NA", TRUE, DATE(LEFT(_xlpm.x,4),RIGHT(_xlpm.x,1)*3,1) &lt;= $E54 ))) * _xlfn.BYROW($M$7:$M$12,_xlfn.LAMBDA(_xlpm.x, IF(_xlpm.x="NA",TRUE, DATE(LEFT(_xlpm.x,4),RIGHT(_xlpm.x,1)*3,1) &gt;= $E54 ))), 1 ) * 9999999999</f>
        <v>0</v>
      </c>
    </row>
    <row r="55" spans="5:8" x14ac:dyDescent="0.25">
      <c r="E55" s="10">
        <v>38718</v>
      </c>
      <c r="F55" s="11">
        <v>83.7</v>
      </c>
      <c r="G55" s="8">
        <v>91.032925474958702</v>
      </c>
      <c r="H55" cm="1">
        <f t="array" ref="H55">LARGE( _xlfn.BYROW($L$7:$L$12,_xlfn.LAMBDA(_xlpm.x, IF(_xlpm.x="NA", TRUE, DATE(LEFT(_xlpm.x,4),RIGHT(_xlpm.x,1)*3,1) &lt;= $E55 ))) * _xlfn.BYROW($M$7:$M$12,_xlfn.LAMBDA(_xlpm.x, IF(_xlpm.x="NA",TRUE, DATE(LEFT(_xlpm.x,4),RIGHT(_xlpm.x,1)*3,1) &gt;= $E55 ))), 1 ) * 9999999999</f>
        <v>0</v>
      </c>
    </row>
    <row r="56" spans="5:8" x14ac:dyDescent="0.25">
      <c r="E56" s="10">
        <v>38749</v>
      </c>
      <c r="F56" s="11">
        <v>80.2</v>
      </c>
      <c r="G56" s="8">
        <v>90.722338149057194</v>
      </c>
      <c r="H56" cm="1">
        <f t="array" ref="H56">LARGE( _xlfn.BYROW($L$7:$L$12,_xlfn.LAMBDA(_xlpm.x, IF(_xlpm.x="NA", TRUE, DATE(LEFT(_xlpm.x,4),RIGHT(_xlpm.x,1)*3,1) &lt;= $E56 ))) * _xlfn.BYROW($M$7:$M$12,_xlfn.LAMBDA(_xlpm.x, IF(_xlpm.x="NA",TRUE, DATE(LEFT(_xlpm.x,4),RIGHT(_xlpm.x,1)*3,1) &gt;= $E56 ))), 1 ) * 9999999999</f>
        <v>0</v>
      </c>
    </row>
    <row r="57" spans="5:8" x14ac:dyDescent="0.25">
      <c r="E57" s="10">
        <v>38777</v>
      </c>
      <c r="F57" s="11">
        <v>92.4</v>
      </c>
      <c r="G57" s="8">
        <v>90.738952765241905</v>
      </c>
      <c r="H57" cm="1">
        <f t="array" ref="H57">LARGE( _xlfn.BYROW($L$7:$L$12,_xlfn.LAMBDA(_xlpm.x, IF(_xlpm.x="NA", TRUE, DATE(LEFT(_xlpm.x,4),RIGHT(_xlpm.x,1)*3,1) &lt;= $E57 ))) * _xlfn.BYROW($M$7:$M$12,_xlfn.LAMBDA(_xlpm.x, IF(_xlpm.x="NA",TRUE, DATE(LEFT(_xlpm.x,4),RIGHT(_xlpm.x,1)*3,1) &gt;= $E57 ))), 1 ) * 9999999999</f>
        <v>0</v>
      </c>
    </row>
    <row r="58" spans="5:8" x14ac:dyDescent="0.25">
      <c r="E58" s="10">
        <v>38808</v>
      </c>
      <c r="F58" s="11">
        <v>85.7</v>
      </c>
      <c r="G58" s="8">
        <v>90.950255427511095</v>
      </c>
      <c r="H58" cm="1">
        <f t="array" ref="H58">LARGE( _xlfn.BYROW($L$7:$L$12,_xlfn.LAMBDA(_xlpm.x, IF(_xlpm.x="NA", TRUE, DATE(LEFT(_xlpm.x,4),RIGHT(_xlpm.x,1)*3,1) &lt;= $E58 ))) * _xlfn.BYROW($M$7:$M$12,_xlfn.LAMBDA(_xlpm.x, IF(_xlpm.x="NA",TRUE, DATE(LEFT(_xlpm.x,4),RIGHT(_xlpm.x,1)*3,1) &gt;= $E58 ))), 1 ) * 9999999999</f>
        <v>0</v>
      </c>
    </row>
    <row r="59" spans="5:8" x14ac:dyDescent="0.25">
      <c r="E59" s="10">
        <v>38838</v>
      </c>
      <c r="F59" s="11">
        <v>95.4</v>
      </c>
      <c r="G59" s="8">
        <v>91.893085179325098</v>
      </c>
      <c r="H59" cm="1">
        <f t="array" ref="H59">LARGE( _xlfn.BYROW($L$7:$L$12,_xlfn.LAMBDA(_xlpm.x, IF(_xlpm.x="NA", TRUE, DATE(LEFT(_xlpm.x,4),RIGHT(_xlpm.x,1)*3,1) &lt;= $E59 ))) * _xlfn.BYROW($M$7:$M$12,_xlfn.LAMBDA(_xlpm.x, IF(_xlpm.x="NA",TRUE, DATE(LEFT(_xlpm.x,4),RIGHT(_xlpm.x,1)*3,1) &gt;= $E59 ))), 1 ) * 9999999999</f>
        <v>0</v>
      </c>
    </row>
    <row r="60" spans="5:8" x14ac:dyDescent="0.25">
      <c r="E60" s="10">
        <v>38869</v>
      </c>
      <c r="F60" s="11">
        <v>91.1</v>
      </c>
      <c r="G60" s="8">
        <v>90.162382850932204</v>
      </c>
      <c r="H60" cm="1">
        <f t="array" ref="H60">LARGE( _xlfn.BYROW($L$7:$L$12,_xlfn.LAMBDA(_xlpm.x, IF(_xlpm.x="NA", TRUE, DATE(LEFT(_xlpm.x,4),RIGHT(_xlpm.x,1)*3,1) &lt;= $E60 ))) * _xlfn.BYROW($M$7:$M$12,_xlfn.LAMBDA(_xlpm.x, IF(_xlpm.x="NA",TRUE, DATE(LEFT(_xlpm.x,4),RIGHT(_xlpm.x,1)*3,1) &gt;= $E60 ))), 1 ) * 9999999999</f>
        <v>0</v>
      </c>
    </row>
    <row r="61" spans="5:8" x14ac:dyDescent="0.25">
      <c r="E61" s="10">
        <v>38899</v>
      </c>
      <c r="F61" s="11">
        <v>93.8</v>
      </c>
      <c r="G61" s="8">
        <v>91.564319759583896</v>
      </c>
      <c r="H61" cm="1">
        <f t="array" ref="H61">LARGE( _xlfn.BYROW($L$7:$L$12,_xlfn.LAMBDA(_xlpm.x, IF(_xlpm.x="NA", TRUE, DATE(LEFT(_xlpm.x,4),RIGHT(_xlpm.x,1)*3,1) &lt;= $E61 ))) * _xlfn.BYROW($M$7:$M$12,_xlfn.LAMBDA(_xlpm.x, IF(_xlpm.x="NA",TRUE, DATE(LEFT(_xlpm.x,4),RIGHT(_xlpm.x,1)*3,1) &gt;= $E61 ))), 1 ) * 9999999999</f>
        <v>0</v>
      </c>
    </row>
    <row r="62" spans="5:8" x14ac:dyDescent="0.25">
      <c r="E62" s="10">
        <v>38930</v>
      </c>
      <c r="F62" s="11">
        <v>98.6</v>
      </c>
      <c r="G62" s="8">
        <v>91.542924460349894</v>
      </c>
      <c r="H62" cm="1">
        <f t="array" ref="H62">LARGE( _xlfn.BYROW($L$7:$L$12,_xlfn.LAMBDA(_xlpm.x, IF(_xlpm.x="NA", TRUE, DATE(LEFT(_xlpm.x,4),RIGHT(_xlpm.x,1)*3,1) &lt;= $E62 ))) * _xlfn.BYROW($M$7:$M$12,_xlfn.LAMBDA(_xlpm.x, IF(_xlpm.x="NA",TRUE, DATE(LEFT(_xlpm.x,4),RIGHT(_xlpm.x,1)*3,1) &gt;= $E62 ))), 1 ) * 9999999999</f>
        <v>0</v>
      </c>
    </row>
    <row r="63" spans="5:8" x14ac:dyDescent="0.25">
      <c r="E63" s="10">
        <v>38961</v>
      </c>
      <c r="F63" s="11">
        <v>93.2</v>
      </c>
      <c r="G63" s="8">
        <v>90.430311522540194</v>
      </c>
      <c r="H63" cm="1">
        <f t="array" ref="H63">LARGE( _xlfn.BYROW($L$7:$L$12,_xlfn.LAMBDA(_xlpm.x, IF(_xlpm.x="NA", TRUE, DATE(LEFT(_xlpm.x,4),RIGHT(_xlpm.x,1)*3,1) &lt;= $E63 ))) * _xlfn.BYROW($M$7:$M$12,_xlfn.LAMBDA(_xlpm.x, IF(_xlpm.x="NA",TRUE, DATE(LEFT(_xlpm.x,4),RIGHT(_xlpm.x,1)*3,1) &gt;= $E63 ))), 1 ) * 9999999999</f>
        <v>0</v>
      </c>
    </row>
    <row r="64" spans="5:8" x14ac:dyDescent="0.25">
      <c r="E64" s="10">
        <v>38991</v>
      </c>
      <c r="F64" s="11">
        <v>97.5</v>
      </c>
      <c r="G64" s="8">
        <v>91.348546027502294</v>
      </c>
      <c r="H64" cm="1">
        <f t="array" ref="H64">LARGE( _xlfn.BYROW($L$7:$L$12,_xlfn.LAMBDA(_xlpm.x, IF(_xlpm.x="NA", TRUE, DATE(LEFT(_xlpm.x,4),RIGHT(_xlpm.x,1)*3,1) &lt;= $E64 ))) * _xlfn.BYROW($M$7:$M$12,_xlfn.LAMBDA(_xlpm.x, IF(_xlpm.x="NA",TRUE, DATE(LEFT(_xlpm.x,4),RIGHT(_xlpm.x,1)*3,1) &gt;= $E64 ))), 1 ) * 9999999999</f>
        <v>0</v>
      </c>
    </row>
    <row r="65" spans="5:8" x14ac:dyDescent="0.25">
      <c r="E65" s="10">
        <v>39022</v>
      </c>
      <c r="F65" s="11">
        <v>95.9</v>
      </c>
      <c r="G65" s="8">
        <v>92.397701159328903</v>
      </c>
      <c r="H65" cm="1">
        <f t="array" ref="H65">LARGE( _xlfn.BYROW($L$7:$L$12,_xlfn.LAMBDA(_xlpm.x, IF(_xlpm.x="NA", TRUE, DATE(LEFT(_xlpm.x,4),RIGHT(_xlpm.x,1)*3,1) &lt;= $E65 ))) * _xlfn.BYROW($M$7:$M$12,_xlfn.LAMBDA(_xlpm.x, IF(_xlpm.x="NA",TRUE, DATE(LEFT(_xlpm.x,4),RIGHT(_xlpm.x,1)*3,1) &gt;= $E65 ))), 1 ) * 9999999999</f>
        <v>0</v>
      </c>
    </row>
    <row r="66" spans="5:8" x14ac:dyDescent="0.25">
      <c r="E66" s="10">
        <v>39052</v>
      </c>
      <c r="F66" s="11">
        <v>87</v>
      </c>
      <c r="G66" s="8">
        <v>93.812230304405105</v>
      </c>
      <c r="H66" cm="1">
        <f t="array" ref="H66">LARGE( _xlfn.BYROW($L$7:$L$12,_xlfn.LAMBDA(_xlpm.x, IF(_xlpm.x="NA", TRUE, DATE(LEFT(_xlpm.x,4),RIGHT(_xlpm.x,1)*3,1) &lt;= $E66 ))) * _xlfn.BYROW($M$7:$M$12,_xlfn.LAMBDA(_xlpm.x, IF(_xlpm.x="NA",TRUE, DATE(LEFT(_xlpm.x,4),RIGHT(_xlpm.x,1)*3,1) &gt;= $E66 ))), 1 ) * 9999999999</f>
        <v>0</v>
      </c>
    </row>
    <row r="67" spans="5:8" x14ac:dyDescent="0.25">
      <c r="E67" s="10">
        <v>39083</v>
      </c>
      <c r="F67" s="11">
        <v>87</v>
      </c>
      <c r="G67" s="8">
        <v>92.881386232379896</v>
      </c>
      <c r="H67" cm="1">
        <f t="array" ref="H67">LARGE( _xlfn.BYROW($L$7:$L$12,_xlfn.LAMBDA(_xlpm.x, IF(_xlpm.x="NA", TRUE, DATE(LEFT(_xlpm.x,4),RIGHT(_xlpm.x,1)*3,1) &lt;= $E67 ))) * _xlfn.BYROW($M$7:$M$12,_xlfn.LAMBDA(_xlpm.x, IF(_xlpm.x="NA",TRUE, DATE(LEFT(_xlpm.x,4),RIGHT(_xlpm.x,1)*3,1) &gt;= $E67 ))), 1 ) * 9999999999</f>
        <v>0</v>
      </c>
    </row>
    <row r="68" spans="5:8" x14ac:dyDescent="0.25">
      <c r="E68" s="10">
        <v>39114</v>
      </c>
      <c r="F68" s="11">
        <v>82.6</v>
      </c>
      <c r="G68" s="8">
        <v>93.333774868065902</v>
      </c>
      <c r="H68" cm="1">
        <f t="array" ref="H68">LARGE( _xlfn.BYROW($L$7:$L$12,_xlfn.LAMBDA(_xlpm.x, IF(_xlpm.x="NA", TRUE, DATE(LEFT(_xlpm.x,4),RIGHT(_xlpm.x,1)*3,1) &lt;= $E68 ))) * _xlfn.BYROW($M$7:$M$12,_xlfn.LAMBDA(_xlpm.x, IF(_xlpm.x="NA",TRUE, DATE(LEFT(_xlpm.x,4),RIGHT(_xlpm.x,1)*3,1) &gt;= $E68 ))), 1 ) * 9999999999</f>
        <v>0</v>
      </c>
    </row>
    <row r="69" spans="5:8" x14ac:dyDescent="0.25">
      <c r="E69" s="10">
        <v>39142</v>
      </c>
      <c r="F69" s="11">
        <v>96.4</v>
      </c>
      <c r="G69" s="8">
        <v>94.828958430391296</v>
      </c>
      <c r="H69" cm="1">
        <f t="array" ref="H69">LARGE( _xlfn.BYROW($L$7:$L$12,_xlfn.LAMBDA(_xlpm.x, IF(_xlpm.x="NA", TRUE, DATE(LEFT(_xlpm.x,4),RIGHT(_xlpm.x,1)*3,1) &lt;= $E69 ))) * _xlfn.BYROW($M$7:$M$12,_xlfn.LAMBDA(_xlpm.x, IF(_xlpm.x="NA",TRUE, DATE(LEFT(_xlpm.x,4),RIGHT(_xlpm.x,1)*3,1) &gt;= $E69 ))), 1 ) * 9999999999</f>
        <v>0</v>
      </c>
    </row>
    <row r="70" spans="5:8" x14ac:dyDescent="0.25">
      <c r="E70" s="10">
        <v>39173</v>
      </c>
      <c r="F70" s="11">
        <v>90.6</v>
      </c>
      <c r="G70" s="8">
        <v>95.618922514999994</v>
      </c>
      <c r="H70" cm="1">
        <f t="array" ref="H70">LARGE( _xlfn.BYROW($L$7:$L$12,_xlfn.LAMBDA(_xlpm.x, IF(_xlpm.x="NA", TRUE, DATE(LEFT(_xlpm.x,4),RIGHT(_xlpm.x,1)*3,1) &lt;= $E70 ))) * _xlfn.BYROW($M$7:$M$12,_xlfn.LAMBDA(_xlpm.x, IF(_xlpm.x="NA",TRUE, DATE(LEFT(_xlpm.x,4),RIGHT(_xlpm.x,1)*3,1) &gt;= $E70 ))), 1 ) * 9999999999</f>
        <v>0</v>
      </c>
    </row>
    <row r="71" spans="5:8" x14ac:dyDescent="0.25">
      <c r="E71" s="10">
        <v>39203</v>
      </c>
      <c r="F71" s="11">
        <v>99.9</v>
      </c>
      <c r="G71" s="8">
        <v>96.2309047133852</v>
      </c>
      <c r="H71" cm="1">
        <f t="array" ref="H71">LARGE( _xlfn.BYROW($L$7:$L$12,_xlfn.LAMBDA(_xlpm.x, IF(_xlpm.x="NA", TRUE, DATE(LEFT(_xlpm.x,4),RIGHT(_xlpm.x,1)*3,1) &lt;= $E71 ))) * _xlfn.BYROW($M$7:$M$12,_xlfn.LAMBDA(_xlpm.x, IF(_xlpm.x="NA",TRUE, DATE(LEFT(_xlpm.x,4),RIGHT(_xlpm.x,1)*3,1) &gt;= $E71 ))), 1 ) * 9999999999</f>
        <v>0</v>
      </c>
    </row>
    <row r="72" spans="5:8" x14ac:dyDescent="0.25">
      <c r="E72" s="10">
        <v>39234</v>
      </c>
      <c r="F72" s="11">
        <v>96.9</v>
      </c>
      <c r="G72" s="8">
        <v>96.318167880024504</v>
      </c>
      <c r="H72" cm="1">
        <f t="array" ref="H72">LARGE( _xlfn.BYROW($L$7:$L$12,_xlfn.LAMBDA(_xlpm.x, IF(_xlpm.x="NA", TRUE, DATE(LEFT(_xlpm.x,4),RIGHT(_xlpm.x,1)*3,1) &lt;= $E72 ))) * _xlfn.BYROW($M$7:$M$12,_xlfn.LAMBDA(_xlpm.x, IF(_xlpm.x="NA",TRUE, DATE(LEFT(_xlpm.x,4),RIGHT(_xlpm.x,1)*3,1) &gt;= $E72 ))), 1 ) * 9999999999</f>
        <v>0</v>
      </c>
    </row>
    <row r="73" spans="5:8" x14ac:dyDescent="0.25">
      <c r="E73" s="10">
        <v>39264</v>
      </c>
      <c r="F73" s="11">
        <v>99.8</v>
      </c>
      <c r="G73" s="8">
        <v>96.574502474755704</v>
      </c>
      <c r="H73" cm="1">
        <f t="array" ref="H73">LARGE( _xlfn.BYROW($L$7:$L$12,_xlfn.LAMBDA(_xlpm.x, IF(_xlpm.x="NA", TRUE, DATE(LEFT(_xlpm.x,4),RIGHT(_xlpm.x,1)*3,1) &lt;= $E73 ))) * _xlfn.BYROW($M$7:$M$12,_xlfn.LAMBDA(_xlpm.x, IF(_xlpm.x="NA",TRUE, DATE(LEFT(_xlpm.x,4),RIGHT(_xlpm.x,1)*3,1) &gt;= $E73 ))), 1 ) * 9999999999</f>
        <v>0</v>
      </c>
    </row>
    <row r="74" spans="5:8" x14ac:dyDescent="0.25">
      <c r="E74" s="10">
        <v>39295</v>
      </c>
      <c r="F74" s="11">
        <v>104.9</v>
      </c>
      <c r="G74" s="8">
        <v>97.939688431241393</v>
      </c>
      <c r="H74" cm="1">
        <f t="array" ref="H74">LARGE( _xlfn.BYROW($L$7:$L$12,_xlfn.LAMBDA(_xlpm.x, IF(_xlpm.x="NA", TRUE, DATE(LEFT(_xlpm.x,4),RIGHT(_xlpm.x,1)*3,1) &lt;= $E74 ))) * _xlfn.BYROW($M$7:$M$12,_xlfn.LAMBDA(_xlpm.x, IF(_xlpm.x="NA",TRUE, DATE(LEFT(_xlpm.x,4),RIGHT(_xlpm.x,1)*3,1) &gt;= $E74 ))), 1 ) * 9999999999</f>
        <v>0</v>
      </c>
    </row>
    <row r="75" spans="5:8" x14ac:dyDescent="0.25">
      <c r="E75" s="10">
        <v>39326</v>
      </c>
      <c r="F75" s="11">
        <v>98.4</v>
      </c>
      <c r="G75" s="8">
        <v>97.216992811043099</v>
      </c>
      <c r="H75" cm="1">
        <f t="array" ref="H75">LARGE( _xlfn.BYROW($L$7:$L$12,_xlfn.LAMBDA(_xlpm.x, IF(_xlpm.x="NA", TRUE, DATE(LEFT(_xlpm.x,4),RIGHT(_xlpm.x,1)*3,1) &lt;= $E75 ))) * _xlfn.BYROW($M$7:$M$12,_xlfn.LAMBDA(_xlpm.x, IF(_xlpm.x="NA",TRUE, DATE(LEFT(_xlpm.x,4),RIGHT(_xlpm.x,1)*3,1) &gt;= $E75 ))), 1 ) * 9999999999</f>
        <v>0</v>
      </c>
    </row>
    <row r="76" spans="5:8" x14ac:dyDescent="0.25">
      <c r="E76" s="10">
        <v>39356</v>
      </c>
      <c r="F76" s="11">
        <v>107.8</v>
      </c>
      <c r="G76" s="8">
        <v>99.780191469509703</v>
      </c>
      <c r="H76" cm="1">
        <f t="array" ref="H76">LARGE( _xlfn.BYROW($L$7:$L$12,_xlfn.LAMBDA(_xlpm.x, IF(_xlpm.x="NA", TRUE, DATE(LEFT(_xlpm.x,4),RIGHT(_xlpm.x,1)*3,1) &lt;= $E76 ))) * _xlfn.BYROW($M$7:$M$12,_xlfn.LAMBDA(_xlpm.x, IF(_xlpm.x="NA",TRUE, DATE(LEFT(_xlpm.x,4),RIGHT(_xlpm.x,1)*3,1) &gt;= $E76 ))), 1 ) * 9999999999</f>
        <v>0</v>
      </c>
    </row>
    <row r="77" spans="5:8" x14ac:dyDescent="0.25">
      <c r="E77" s="10">
        <v>39387</v>
      </c>
      <c r="F77" s="11">
        <v>102.4</v>
      </c>
      <c r="G77" s="8">
        <v>98.867984162918304</v>
      </c>
      <c r="H77" cm="1">
        <f t="array" ref="H77">LARGE( _xlfn.BYROW($L$7:$L$12,_xlfn.LAMBDA(_xlpm.x, IF(_xlpm.x="NA", TRUE, DATE(LEFT(_xlpm.x,4),RIGHT(_xlpm.x,1)*3,1) &lt;= $E77 ))) * _xlfn.BYROW($M$7:$M$12,_xlfn.LAMBDA(_xlpm.x, IF(_xlpm.x="NA",TRUE, DATE(LEFT(_xlpm.x,4),RIGHT(_xlpm.x,1)*3,1) &gt;= $E77 ))), 1 ) * 9999999999</f>
        <v>0</v>
      </c>
    </row>
    <row r="78" spans="5:8" x14ac:dyDescent="0.25">
      <c r="E78" s="10">
        <v>39417</v>
      </c>
      <c r="F78" s="11">
        <v>92.6</v>
      </c>
      <c r="G78" s="8">
        <v>99.603504078865896</v>
      </c>
      <c r="H78" cm="1">
        <f t="array" ref="H78">LARGE( _xlfn.BYROW($L$7:$L$12,_xlfn.LAMBDA(_xlpm.x, IF(_xlpm.x="NA", TRUE, DATE(LEFT(_xlpm.x,4),RIGHT(_xlpm.x,1)*3,1) &lt;= $E78 ))) * _xlfn.BYROW($M$7:$M$12,_xlfn.LAMBDA(_xlpm.x, IF(_xlpm.x="NA",TRUE, DATE(LEFT(_xlpm.x,4),RIGHT(_xlpm.x,1)*3,1) &gt;= $E78 ))), 1 ) * 9999999999</f>
        <v>0</v>
      </c>
    </row>
    <row r="79" spans="5:8" x14ac:dyDescent="0.25">
      <c r="E79" s="10">
        <v>39448</v>
      </c>
      <c r="F79" s="11">
        <v>94.8</v>
      </c>
      <c r="G79" s="8">
        <v>100.811984030118</v>
      </c>
      <c r="H79" cm="1">
        <f t="array" ref="H79">LARGE( _xlfn.BYROW($L$7:$L$12,_xlfn.LAMBDA(_xlpm.x, IF(_xlpm.x="NA", TRUE, DATE(LEFT(_xlpm.x,4),RIGHT(_xlpm.x,1)*3,1) &lt;= $E79 ))) * _xlfn.BYROW($M$7:$M$12,_xlfn.LAMBDA(_xlpm.x, IF(_xlpm.x="NA",TRUE, DATE(LEFT(_xlpm.x,4),RIGHT(_xlpm.x,1)*3,1) &gt;= $E79 ))), 1 ) * 9999999999</f>
        <v>0</v>
      </c>
    </row>
    <row r="80" spans="5:8" x14ac:dyDescent="0.25">
      <c r="E80" s="10">
        <v>39479</v>
      </c>
      <c r="F80" s="11">
        <v>91.1</v>
      </c>
      <c r="G80" s="8">
        <v>100.023100632412</v>
      </c>
      <c r="H80" cm="1">
        <f t="array" ref="H80">LARGE( _xlfn.BYROW($L$7:$L$12,_xlfn.LAMBDA(_xlpm.x, IF(_xlpm.x="NA", TRUE, DATE(LEFT(_xlpm.x,4),RIGHT(_xlpm.x,1)*3,1) &lt;= $E80 ))) * _xlfn.BYROW($M$7:$M$12,_xlfn.LAMBDA(_xlpm.x, IF(_xlpm.x="NA",TRUE, DATE(LEFT(_xlpm.x,4),RIGHT(_xlpm.x,1)*3,1) &gt;= $E80 ))), 1 ) * 9999999999</f>
        <v>0</v>
      </c>
    </row>
    <row r="81" spans="5:8" x14ac:dyDescent="0.25">
      <c r="E81" s="10">
        <v>39508</v>
      </c>
      <c r="F81" s="11">
        <v>97.7</v>
      </c>
      <c r="G81" s="8">
        <v>100.136004288564</v>
      </c>
      <c r="H81" cm="1">
        <f t="array" ref="H81">LARGE( _xlfn.BYROW($L$7:$L$12,_xlfn.LAMBDA(_xlpm.x, IF(_xlpm.x="NA", TRUE, DATE(LEFT(_xlpm.x,4),RIGHT(_xlpm.x,1)*3,1) &lt;= $E81 ))) * _xlfn.BYROW($M$7:$M$12,_xlfn.LAMBDA(_xlpm.x, IF(_xlpm.x="NA",TRUE, DATE(LEFT(_xlpm.x,4),RIGHT(_xlpm.x,1)*3,1) &gt;= $E81 ))), 1 ) * 9999999999</f>
        <v>0</v>
      </c>
    </row>
    <row r="82" spans="5:8" x14ac:dyDescent="0.25">
      <c r="E82" s="10">
        <v>39539</v>
      </c>
      <c r="F82" s="11">
        <v>99.2</v>
      </c>
      <c r="G82" s="8">
        <v>100.426699081165</v>
      </c>
      <c r="H82" cm="1">
        <f t="array" ref="H82">LARGE( _xlfn.BYROW($L$7:$L$12,_xlfn.LAMBDA(_xlpm.x, IF(_xlpm.x="NA", TRUE, DATE(LEFT(_xlpm.x,4),RIGHT(_xlpm.x,1)*3,1) &lt;= $E82 ))) * _xlfn.BYROW($M$7:$M$12,_xlfn.LAMBDA(_xlpm.x, IF(_xlpm.x="NA",TRUE, DATE(LEFT(_xlpm.x,4),RIGHT(_xlpm.x,1)*3,1) &gt;= $E82 ))), 1 ) * 9999999999</f>
        <v>0</v>
      </c>
    </row>
    <row r="83" spans="5:8" x14ac:dyDescent="0.25">
      <c r="E83" s="10">
        <v>39569</v>
      </c>
      <c r="F83" s="11">
        <v>102.5</v>
      </c>
      <c r="G83" s="8">
        <v>99.445789024623394</v>
      </c>
      <c r="H83" cm="1">
        <f t="array" ref="H83">LARGE( _xlfn.BYROW($L$7:$L$12,_xlfn.LAMBDA(_xlpm.x, IF(_xlpm.x="NA", TRUE, DATE(LEFT(_xlpm.x,4),RIGHT(_xlpm.x,1)*3,1) &lt;= $E83 ))) * _xlfn.BYROW($M$7:$M$12,_xlfn.LAMBDA(_xlpm.x, IF(_xlpm.x="NA",TRUE, DATE(LEFT(_xlpm.x,4),RIGHT(_xlpm.x,1)*3,1) &gt;= $E83 ))), 1 ) * 9999999999</f>
        <v>0</v>
      </c>
    </row>
    <row r="84" spans="5:8" x14ac:dyDescent="0.25">
      <c r="E84" s="10">
        <v>39600</v>
      </c>
      <c r="F84" s="11">
        <v>103.3</v>
      </c>
      <c r="G84" s="8">
        <v>103.98115391142299</v>
      </c>
      <c r="H84" cm="1">
        <f t="array" ref="H84">LARGE( _xlfn.BYROW($L$7:$L$12,_xlfn.LAMBDA(_xlpm.x, IF(_xlpm.x="NA", TRUE, DATE(LEFT(_xlpm.x,4),RIGHT(_xlpm.x,1)*3,1) &lt;= $E84 ))) * _xlfn.BYROW($M$7:$M$12,_xlfn.LAMBDA(_xlpm.x, IF(_xlpm.x="NA",TRUE, DATE(LEFT(_xlpm.x,4),RIGHT(_xlpm.x,1)*3,1) &gt;= $E84 ))), 1 ) * 9999999999</f>
        <v>0</v>
      </c>
    </row>
    <row r="85" spans="5:8" x14ac:dyDescent="0.25">
      <c r="E85" s="10">
        <v>39630</v>
      </c>
      <c r="F85" s="11">
        <v>108.5</v>
      </c>
      <c r="G85" s="8">
        <v>103.014232443211</v>
      </c>
      <c r="H85" cm="1">
        <f t="array" ref="H85">LARGE( _xlfn.BYROW($L$7:$L$12,_xlfn.LAMBDA(_xlpm.x, IF(_xlpm.x="NA", TRUE, DATE(LEFT(_xlpm.x,4),RIGHT(_xlpm.x,1)*3,1) &lt;= $E85 ))) * _xlfn.BYROW($M$7:$M$12,_xlfn.LAMBDA(_xlpm.x, IF(_xlpm.x="NA",TRUE, DATE(LEFT(_xlpm.x,4),RIGHT(_xlpm.x,1)*3,1) &gt;= $E85 ))), 1 ) * 9999999999</f>
        <v>0</v>
      </c>
    </row>
    <row r="86" spans="5:8" x14ac:dyDescent="0.25">
      <c r="E86" s="10">
        <v>39661</v>
      </c>
      <c r="F86" s="11">
        <v>106.9</v>
      </c>
      <c r="G86" s="8">
        <v>101.85712996148401</v>
      </c>
      <c r="H86" cm="1">
        <f t="array" ref="H86">LARGE( _xlfn.BYROW($L$7:$L$12,_xlfn.LAMBDA(_xlpm.x, IF(_xlpm.x="NA", TRUE, DATE(LEFT(_xlpm.x,4),RIGHT(_xlpm.x,1)*3,1) &lt;= $E86 ))) * _xlfn.BYROW($M$7:$M$12,_xlfn.LAMBDA(_xlpm.x, IF(_xlpm.x="NA",TRUE, DATE(LEFT(_xlpm.x,4),RIGHT(_xlpm.x,1)*3,1) &gt;= $E86 ))), 1 ) * 9999999999</f>
        <v>0</v>
      </c>
    </row>
    <row r="87" spans="5:8" x14ac:dyDescent="0.25">
      <c r="E87" s="10">
        <v>39692</v>
      </c>
      <c r="F87" s="11">
        <v>107.3</v>
      </c>
      <c r="G87" s="8">
        <v>103.198993444134</v>
      </c>
      <c r="H87" cm="1">
        <f t="array" ref="H87">LARGE( _xlfn.BYROW($L$7:$L$12,_xlfn.LAMBDA(_xlpm.x, IF(_xlpm.x="NA", TRUE, DATE(LEFT(_xlpm.x,4),RIGHT(_xlpm.x,1)*3,1) &lt;= $E87 ))) * _xlfn.BYROW($M$7:$M$12,_xlfn.LAMBDA(_xlpm.x, IF(_xlpm.x="NA",TRUE, DATE(LEFT(_xlpm.x,4),RIGHT(_xlpm.x,1)*3,1) &gt;= $E87 ))), 1 ) * 9999999999</f>
        <v>9999999999</v>
      </c>
    </row>
    <row r="88" spans="5:8" x14ac:dyDescent="0.25">
      <c r="E88" s="10">
        <v>39722</v>
      </c>
      <c r="F88" s="11">
        <v>108.4</v>
      </c>
      <c r="G88" s="8">
        <v>100.69155170605499</v>
      </c>
      <c r="H88" cm="1">
        <f t="array" ref="H88">LARGE( _xlfn.BYROW($L$7:$L$12,_xlfn.LAMBDA(_xlpm.x, IF(_xlpm.x="NA", TRUE, DATE(LEFT(_xlpm.x,4),RIGHT(_xlpm.x,1)*3,1) &lt;= $E88 ))) * _xlfn.BYROW($M$7:$M$12,_xlfn.LAMBDA(_xlpm.x, IF(_xlpm.x="NA",TRUE, DATE(LEFT(_xlpm.x,4),RIGHT(_xlpm.x,1)*3,1) &gt;= $E88 ))), 1 ) * 9999999999</f>
        <v>9999999999</v>
      </c>
    </row>
    <row r="89" spans="5:8" x14ac:dyDescent="0.25">
      <c r="E89" s="10">
        <v>39753</v>
      </c>
      <c r="F89" s="11">
        <v>96.2</v>
      </c>
      <c r="G89" s="8">
        <v>94.901292972972101</v>
      </c>
      <c r="H89" cm="1">
        <f t="array" ref="H89">LARGE( _xlfn.BYROW($L$7:$L$12,_xlfn.LAMBDA(_xlpm.x, IF(_xlpm.x="NA", TRUE, DATE(LEFT(_xlpm.x,4),RIGHT(_xlpm.x,1)*3,1) &lt;= $E89 ))) * _xlfn.BYROW($M$7:$M$12,_xlfn.LAMBDA(_xlpm.x, IF(_xlpm.x="NA",TRUE, DATE(LEFT(_xlpm.x,4),RIGHT(_xlpm.x,1)*3,1) &gt;= $E89 ))), 1 ) * 9999999999</f>
        <v>9999999999</v>
      </c>
    </row>
    <row r="90" spans="5:8" x14ac:dyDescent="0.25">
      <c r="E90" s="10">
        <v>39783</v>
      </c>
      <c r="F90" s="11">
        <v>79.099999999999994</v>
      </c>
      <c r="G90" s="8">
        <v>84.311349993163304</v>
      </c>
      <c r="H90" cm="1">
        <f t="array" ref="H90">LARGE( _xlfn.BYROW($L$7:$L$12,_xlfn.LAMBDA(_xlpm.x, IF(_xlpm.x="NA", TRUE, DATE(LEFT(_xlpm.x,4),RIGHT(_xlpm.x,1)*3,1) &lt;= $E90 ))) * _xlfn.BYROW($M$7:$M$12,_xlfn.LAMBDA(_xlpm.x, IF(_xlpm.x="NA",TRUE, DATE(LEFT(_xlpm.x,4),RIGHT(_xlpm.x,1)*3,1) &gt;= $E90 ))), 1 ) * 9999999999</f>
        <v>9999999999</v>
      </c>
    </row>
    <row r="91" spans="5:8" x14ac:dyDescent="0.25">
      <c r="E91" s="10">
        <v>39814</v>
      </c>
      <c r="F91" s="11">
        <v>78.7</v>
      </c>
      <c r="G91" s="8">
        <v>85.692647682282399</v>
      </c>
      <c r="H91" cm="1">
        <f t="array" ref="H91">LARGE( _xlfn.BYROW($L$7:$L$12,_xlfn.LAMBDA(_xlpm.x, IF(_xlpm.x="NA", TRUE, DATE(LEFT(_xlpm.x,4),RIGHT(_xlpm.x,1)*3,1) &lt;= $E91 ))) * _xlfn.BYROW($M$7:$M$12,_xlfn.LAMBDA(_xlpm.x, IF(_xlpm.x="NA",TRUE, DATE(LEFT(_xlpm.x,4),RIGHT(_xlpm.x,1)*3,1) &gt;= $E91 ))), 1 ) * 9999999999</f>
        <v>9999999999</v>
      </c>
    </row>
    <row r="92" spans="5:8" x14ac:dyDescent="0.25">
      <c r="E92" s="10">
        <v>39845</v>
      </c>
      <c r="F92" s="11">
        <v>76.099999999999994</v>
      </c>
      <c r="G92" s="8">
        <v>86.955608297571899</v>
      </c>
      <c r="H92" cm="1">
        <f t="array" ref="H92">LARGE( _xlfn.BYROW($L$7:$L$12,_xlfn.LAMBDA(_xlpm.x, IF(_xlpm.x="NA", TRUE, DATE(LEFT(_xlpm.x,4),RIGHT(_xlpm.x,1)*3,1) &lt;= $E92 ))) * _xlfn.BYROW($M$7:$M$12,_xlfn.LAMBDA(_xlpm.x, IF(_xlpm.x="NA",TRUE, DATE(LEFT(_xlpm.x,4),RIGHT(_xlpm.x,1)*3,1) &gt;= $E92 ))), 1 ) * 9999999999</f>
        <v>9999999999</v>
      </c>
    </row>
    <row r="93" spans="5:8" x14ac:dyDescent="0.25">
      <c r="E93" s="10">
        <v>39873</v>
      </c>
      <c r="F93" s="11">
        <v>88.6</v>
      </c>
      <c r="G93" s="8">
        <v>88.379747399779106</v>
      </c>
      <c r="H93" cm="1">
        <f t="array" ref="H93">LARGE( _xlfn.BYROW($L$7:$L$12,_xlfn.LAMBDA(_xlpm.x, IF(_xlpm.x="NA", TRUE, DATE(LEFT(_xlpm.x,4),RIGHT(_xlpm.x,1)*3,1) &lt;= $E93 ))) * _xlfn.BYROW($M$7:$M$12,_xlfn.LAMBDA(_xlpm.x, IF(_xlpm.x="NA",TRUE, DATE(LEFT(_xlpm.x,4),RIGHT(_xlpm.x,1)*3,1) &gt;= $E93 ))), 1 ) * 9999999999</f>
        <v>9999999999</v>
      </c>
    </row>
    <row r="94" spans="5:8" x14ac:dyDescent="0.25">
      <c r="E94" s="10">
        <v>39904</v>
      </c>
      <c r="F94" s="11">
        <v>85.2</v>
      </c>
      <c r="G94" s="8">
        <v>88.734015505340096</v>
      </c>
      <c r="H94" cm="1">
        <f t="array" ref="H94">LARGE( _xlfn.BYROW($L$7:$L$12,_xlfn.LAMBDA(_xlpm.x, IF(_xlpm.x="NA", TRUE, DATE(LEFT(_xlpm.x,4),RIGHT(_xlpm.x,1)*3,1) &lt;= $E94 ))) * _xlfn.BYROW($M$7:$M$12,_xlfn.LAMBDA(_xlpm.x, IF(_xlpm.x="NA",TRUE, DATE(LEFT(_xlpm.x,4),RIGHT(_xlpm.x,1)*3,1) &gt;= $E94 ))), 1 ) * 9999999999</f>
        <v>0</v>
      </c>
    </row>
    <row r="95" spans="5:8" x14ac:dyDescent="0.25">
      <c r="E95" s="10">
        <v>39934</v>
      </c>
      <c r="F95" s="11">
        <v>91.3</v>
      </c>
      <c r="G95" s="8">
        <v>90.322668909961806</v>
      </c>
      <c r="H95" cm="1">
        <f t="array" ref="H95">LARGE( _xlfn.BYROW($L$7:$L$12,_xlfn.LAMBDA(_xlpm.x, IF(_xlpm.x="NA", TRUE, DATE(LEFT(_xlpm.x,4),RIGHT(_xlpm.x,1)*3,1) &lt;= $E95 ))) * _xlfn.BYROW($M$7:$M$12,_xlfn.LAMBDA(_xlpm.x, IF(_xlpm.x="NA",TRUE, DATE(LEFT(_xlpm.x,4),RIGHT(_xlpm.x,1)*3,1) &gt;= $E95 ))), 1 ) * 9999999999</f>
        <v>0</v>
      </c>
    </row>
    <row r="96" spans="5:8" x14ac:dyDescent="0.25">
      <c r="E96" s="10">
        <v>39965</v>
      </c>
      <c r="F96" s="11">
        <v>92.2</v>
      </c>
      <c r="G96" s="8">
        <v>90.954176762739394</v>
      </c>
      <c r="H96" cm="1">
        <f t="array" ref="H96">LARGE( _xlfn.BYROW($L$7:$L$12,_xlfn.LAMBDA(_xlpm.x, IF(_xlpm.x="NA", TRUE, DATE(LEFT(_xlpm.x,4),RIGHT(_xlpm.x,1)*3,1) &lt;= $E96 ))) * _xlfn.BYROW($M$7:$M$12,_xlfn.LAMBDA(_xlpm.x, IF(_xlpm.x="NA",TRUE, DATE(LEFT(_xlpm.x,4),RIGHT(_xlpm.x,1)*3,1) &gt;= $E96 ))), 1 ) * 9999999999</f>
        <v>0</v>
      </c>
    </row>
    <row r="97" spans="5:8" x14ac:dyDescent="0.25">
      <c r="E97" s="10">
        <v>39995</v>
      </c>
      <c r="F97" s="11">
        <v>97.7</v>
      </c>
      <c r="G97" s="8">
        <v>92.655076365937603</v>
      </c>
      <c r="H97" cm="1">
        <f t="array" ref="H97">LARGE( _xlfn.BYROW($L$7:$L$12,_xlfn.LAMBDA(_xlpm.x, IF(_xlpm.x="NA", TRUE, DATE(LEFT(_xlpm.x,4),RIGHT(_xlpm.x,1)*3,1) &lt;= $E97 ))) * _xlfn.BYROW($M$7:$M$12,_xlfn.LAMBDA(_xlpm.x, IF(_xlpm.x="NA",TRUE, DATE(LEFT(_xlpm.x,4),RIGHT(_xlpm.x,1)*3,1) &gt;= $E97 ))), 1 ) * 9999999999</f>
        <v>0</v>
      </c>
    </row>
    <row r="98" spans="5:8" x14ac:dyDescent="0.25">
      <c r="E98" s="10">
        <v>40026</v>
      </c>
      <c r="F98" s="11">
        <v>99.6</v>
      </c>
      <c r="G98" s="8">
        <v>93.972098083425394</v>
      </c>
      <c r="H98" cm="1">
        <f t="array" ref="H98">LARGE( _xlfn.BYROW($L$7:$L$12,_xlfn.LAMBDA(_xlpm.x, IF(_xlpm.x="NA", TRUE, DATE(LEFT(_xlpm.x,4),RIGHT(_xlpm.x,1)*3,1) &lt;= $E98 ))) * _xlfn.BYROW($M$7:$M$12,_xlfn.LAMBDA(_xlpm.x, IF(_xlpm.x="NA",TRUE, DATE(LEFT(_xlpm.x,4),RIGHT(_xlpm.x,1)*3,1) &gt;= $E98 ))), 1 ) * 9999999999</f>
        <v>0</v>
      </c>
    </row>
    <row r="99" spans="5:8" x14ac:dyDescent="0.25">
      <c r="E99" s="10">
        <v>40057</v>
      </c>
      <c r="F99" s="11">
        <v>99.4</v>
      </c>
      <c r="G99" s="8">
        <v>95.440967777416404</v>
      </c>
      <c r="H99" cm="1">
        <f t="array" ref="H99">LARGE( _xlfn.BYROW($L$7:$L$12,_xlfn.LAMBDA(_xlpm.x, IF(_xlpm.x="NA", TRUE, DATE(LEFT(_xlpm.x,4),RIGHT(_xlpm.x,1)*3,1) &lt;= $E99 ))) * _xlfn.BYROW($M$7:$M$12,_xlfn.LAMBDA(_xlpm.x, IF(_xlpm.x="NA",TRUE, DATE(LEFT(_xlpm.x,4),RIGHT(_xlpm.x,1)*3,1) &gt;= $E99 ))), 1 ) * 9999999999</f>
        <v>0</v>
      </c>
    </row>
    <row r="100" spans="5:8" x14ac:dyDescent="0.25">
      <c r="E100" s="10">
        <v>40087</v>
      </c>
      <c r="F100" s="11">
        <v>105.6</v>
      </c>
      <c r="G100" s="8">
        <v>97.722861678622607</v>
      </c>
      <c r="H100" cm="1">
        <f t="array" ref="H100">LARGE( _xlfn.BYROW($L$7:$L$12,_xlfn.LAMBDA(_xlpm.x, IF(_xlpm.x="NA", TRUE, DATE(LEFT(_xlpm.x,4),RIGHT(_xlpm.x,1)*3,1) &lt;= $E100 ))) * _xlfn.BYROW($M$7:$M$12,_xlfn.LAMBDA(_xlpm.x, IF(_xlpm.x="NA",TRUE, DATE(LEFT(_xlpm.x,4),RIGHT(_xlpm.x,1)*3,1) &gt;= $E100 ))), 1 ) * 9999999999</f>
        <v>0</v>
      </c>
    </row>
    <row r="101" spans="5:8" x14ac:dyDescent="0.25">
      <c r="E101" s="10">
        <v>40118</v>
      </c>
      <c r="F101" s="11">
        <v>101.4</v>
      </c>
      <c r="G101" s="8">
        <v>99.466765646374</v>
      </c>
      <c r="H101" cm="1">
        <f t="array" ref="H101">LARGE( _xlfn.BYROW($L$7:$L$12,_xlfn.LAMBDA(_xlpm.x, IF(_xlpm.x="NA", TRUE, DATE(LEFT(_xlpm.x,4),RIGHT(_xlpm.x,1)*3,1) &lt;= $E101 ))) * _xlfn.BYROW($M$7:$M$12,_xlfn.LAMBDA(_xlpm.x, IF(_xlpm.x="NA",TRUE, DATE(LEFT(_xlpm.x,4),RIGHT(_xlpm.x,1)*3,1) &gt;= $E101 ))), 1 ) * 9999999999</f>
        <v>0</v>
      </c>
    </row>
    <row r="102" spans="5:8" x14ac:dyDescent="0.25">
      <c r="E102" s="10">
        <v>40148</v>
      </c>
      <c r="F102" s="11">
        <v>94.1</v>
      </c>
      <c r="G102" s="8">
        <v>99.394183740850295</v>
      </c>
      <c r="H102" cm="1">
        <f t="array" ref="H102">LARGE( _xlfn.BYROW($L$7:$L$12,_xlfn.LAMBDA(_xlpm.x, IF(_xlpm.x="NA", TRUE, DATE(LEFT(_xlpm.x,4),RIGHT(_xlpm.x,1)*3,1) &lt;= $E102 ))) * _xlfn.BYROW($M$7:$M$12,_xlfn.LAMBDA(_xlpm.x, IF(_xlpm.x="NA",TRUE, DATE(LEFT(_xlpm.x,4),RIGHT(_xlpm.x,1)*3,1) &gt;= $E102 ))), 1 ) * 9999999999</f>
        <v>0</v>
      </c>
    </row>
    <row r="103" spans="5:8" x14ac:dyDescent="0.25">
      <c r="E103" s="10">
        <v>40179</v>
      </c>
      <c r="F103" s="11">
        <v>91.2</v>
      </c>
      <c r="G103" s="8">
        <v>100.67035203386099</v>
      </c>
      <c r="H103" cm="1">
        <f t="array" ref="H103">LARGE( _xlfn.BYROW($L$7:$L$12,_xlfn.LAMBDA(_xlpm.x, IF(_xlpm.x="NA", TRUE, DATE(LEFT(_xlpm.x,4),RIGHT(_xlpm.x,1)*3,1) &lt;= $E103 ))) * _xlfn.BYROW($M$7:$M$12,_xlfn.LAMBDA(_xlpm.x, IF(_xlpm.x="NA",TRUE, DATE(LEFT(_xlpm.x,4),RIGHT(_xlpm.x,1)*3,1) &gt;= $E103 ))), 1 ) * 9999999999</f>
        <v>0</v>
      </c>
    </row>
    <row r="104" spans="5:8" x14ac:dyDescent="0.25">
      <c r="E104" s="10">
        <v>40210</v>
      </c>
      <c r="F104" s="11">
        <v>89</v>
      </c>
      <c r="G104" s="8">
        <v>99.674264800537102</v>
      </c>
      <c r="H104" cm="1">
        <f t="array" ref="H104">LARGE( _xlfn.BYROW($L$7:$L$12,_xlfn.LAMBDA(_xlpm.x, IF(_xlpm.x="NA", TRUE, DATE(LEFT(_xlpm.x,4),RIGHT(_xlpm.x,1)*3,1) &lt;= $E104 ))) * _xlfn.BYROW($M$7:$M$12,_xlfn.LAMBDA(_xlpm.x, IF(_xlpm.x="NA",TRUE, DATE(LEFT(_xlpm.x,4),RIGHT(_xlpm.x,1)*3,1) &gt;= $E104 ))), 1 ) * 9999999999</f>
        <v>0</v>
      </c>
    </row>
    <row r="105" spans="5:8" x14ac:dyDescent="0.25">
      <c r="E105" s="10">
        <v>40238</v>
      </c>
      <c r="F105" s="11">
        <v>105.1</v>
      </c>
      <c r="G105" s="8">
        <v>103.18344712689201</v>
      </c>
      <c r="H105" cm="1">
        <f t="array" ref="H105">LARGE( _xlfn.BYROW($L$7:$L$12,_xlfn.LAMBDA(_xlpm.x, IF(_xlpm.x="NA", TRUE, DATE(LEFT(_xlpm.x,4),RIGHT(_xlpm.x,1)*3,1) &lt;= $E105 ))) * _xlfn.BYROW($M$7:$M$12,_xlfn.LAMBDA(_xlpm.x, IF(_xlpm.x="NA",TRUE, DATE(LEFT(_xlpm.x,4),RIGHT(_xlpm.x,1)*3,1) &gt;= $E105 ))), 1 ) * 9999999999</f>
        <v>0</v>
      </c>
    </row>
    <row r="106" spans="5:8" x14ac:dyDescent="0.25">
      <c r="E106" s="10">
        <v>40269</v>
      </c>
      <c r="F106" s="11">
        <v>99.3</v>
      </c>
      <c r="G106" s="8">
        <v>102.90054510838701</v>
      </c>
      <c r="H106" cm="1">
        <f t="array" ref="H106">LARGE( _xlfn.BYROW($L$7:$L$12,_xlfn.LAMBDA(_xlpm.x, IF(_xlpm.x="NA", TRUE, DATE(LEFT(_xlpm.x,4),RIGHT(_xlpm.x,1)*3,1) &lt;= $E106 ))) * _xlfn.BYROW($M$7:$M$12,_xlfn.LAMBDA(_xlpm.x, IF(_xlpm.x="NA",TRUE, DATE(LEFT(_xlpm.x,4),RIGHT(_xlpm.x,1)*3,1) &gt;= $E106 ))), 1 ) * 9999999999</f>
        <v>0</v>
      </c>
    </row>
    <row r="107" spans="5:8" x14ac:dyDescent="0.25">
      <c r="E107" s="10">
        <v>40299</v>
      </c>
      <c r="F107" s="11">
        <v>104.3</v>
      </c>
      <c r="G107" s="8">
        <v>102.70736416155999</v>
      </c>
      <c r="H107" cm="1">
        <f t="array" ref="H107">LARGE( _xlfn.BYROW($L$7:$L$12,_xlfn.LAMBDA(_xlpm.x, IF(_xlpm.x="NA", TRUE, DATE(LEFT(_xlpm.x,4),RIGHT(_xlpm.x,1)*3,1) &lt;= $E107 ))) * _xlfn.BYROW($M$7:$M$12,_xlfn.LAMBDA(_xlpm.x, IF(_xlpm.x="NA",TRUE, DATE(LEFT(_xlpm.x,4),RIGHT(_xlpm.x,1)*3,1) &gt;= $E107 ))), 1 ) * 9999999999</f>
        <v>0</v>
      </c>
    </row>
    <row r="108" spans="5:8" x14ac:dyDescent="0.25">
      <c r="E108" s="10">
        <v>40330</v>
      </c>
      <c r="F108" s="11">
        <v>102.5</v>
      </c>
      <c r="G108" s="8">
        <v>101.869777604335</v>
      </c>
      <c r="H108" cm="1">
        <f t="array" ref="H108">LARGE( _xlfn.BYROW($L$7:$L$12,_xlfn.LAMBDA(_xlpm.x, IF(_xlpm.x="NA", TRUE, DATE(LEFT(_xlpm.x,4),RIGHT(_xlpm.x,1)*3,1) &lt;= $E108 ))) * _xlfn.BYROW($M$7:$M$12,_xlfn.LAMBDA(_xlpm.x, IF(_xlpm.x="NA",TRUE, DATE(LEFT(_xlpm.x,4),RIGHT(_xlpm.x,1)*3,1) &gt;= $E108 ))), 1 ) * 9999999999</f>
        <v>0</v>
      </c>
    </row>
    <row r="109" spans="5:8" x14ac:dyDescent="0.25">
      <c r="E109" s="10">
        <v>40360</v>
      </c>
      <c r="F109" s="11">
        <v>106.9</v>
      </c>
      <c r="G109" s="8">
        <v>101.806494345136</v>
      </c>
      <c r="H109" cm="1">
        <f t="array" ref="H109">LARGE( _xlfn.BYROW($L$7:$L$12,_xlfn.LAMBDA(_xlpm.x, IF(_xlpm.x="NA", TRUE, DATE(LEFT(_xlpm.x,4),RIGHT(_xlpm.x,1)*3,1) &lt;= $E109 ))) * _xlfn.BYROW($M$7:$M$12,_xlfn.LAMBDA(_xlpm.x, IF(_xlpm.x="NA",TRUE, DATE(LEFT(_xlpm.x,4),RIGHT(_xlpm.x,1)*3,1) &gt;= $E109 ))), 1 ) * 9999999999</f>
        <v>0</v>
      </c>
    </row>
    <row r="110" spans="5:8" x14ac:dyDescent="0.25">
      <c r="E110" s="10">
        <v>40391</v>
      </c>
      <c r="F110" s="11">
        <v>108.1</v>
      </c>
      <c r="G110" s="8">
        <v>101.494918474046</v>
      </c>
      <c r="H110" cm="1">
        <f t="array" ref="H110">LARGE( _xlfn.BYROW($L$7:$L$12,_xlfn.LAMBDA(_xlpm.x, IF(_xlpm.x="NA", TRUE, DATE(LEFT(_xlpm.x,4),RIGHT(_xlpm.x,1)*3,1) &lt;= $E110 ))) * _xlfn.BYROW($M$7:$M$12,_xlfn.LAMBDA(_xlpm.x, IF(_xlpm.x="NA",TRUE, DATE(LEFT(_xlpm.x,4),RIGHT(_xlpm.x,1)*3,1) &gt;= $E110 ))), 1 ) * 9999999999</f>
        <v>0</v>
      </c>
    </row>
    <row r="111" spans="5:8" x14ac:dyDescent="0.25">
      <c r="E111" s="10">
        <v>40422</v>
      </c>
      <c r="F111" s="11">
        <v>105.8</v>
      </c>
      <c r="G111" s="8">
        <v>101.785113350416</v>
      </c>
      <c r="H111" cm="1">
        <f t="array" ref="H111">LARGE( _xlfn.BYROW($L$7:$L$12,_xlfn.LAMBDA(_xlpm.x, IF(_xlpm.x="NA", TRUE, DATE(LEFT(_xlpm.x,4),RIGHT(_xlpm.x,1)*3,1) &lt;= $E111 ))) * _xlfn.BYROW($M$7:$M$12,_xlfn.LAMBDA(_xlpm.x, IF(_xlpm.x="NA",TRUE, DATE(LEFT(_xlpm.x,4),RIGHT(_xlpm.x,1)*3,1) &gt;= $E111 ))), 1 ) * 9999999999</f>
        <v>0</v>
      </c>
    </row>
    <row r="112" spans="5:8" x14ac:dyDescent="0.25">
      <c r="E112" s="10">
        <v>40452</v>
      </c>
      <c r="F112" s="11">
        <v>107.7</v>
      </c>
      <c r="G112" s="8">
        <v>101.877783666602</v>
      </c>
      <c r="H112" cm="1">
        <f t="array" ref="H112">LARGE( _xlfn.BYROW($L$7:$L$12,_xlfn.LAMBDA(_xlpm.x, IF(_xlpm.x="NA", TRUE, DATE(LEFT(_xlpm.x,4),RIGHT(_xlpm.x,1)*3,1) &lt;= $E112 ))) * _xlfn.BYROW($M$7:$M$12,_xlfn.LAMBDA(_xlpm.x, IF(_xlpm.x="NA",TRUE, DATE(LEFT(_xlpm.x,4),RIGHT(_xlpm.x,1)*3,1) &gt;= $E112 ))), 1 ) * 9999999999</f>
        <v>0</v>
      </c>
    </row>
    <row r="113" spans="5:8" x14ac:dyDescent="0.25">
      <c r="E113" s="10">
        <v>40483</v>
      </c>
      <c r="F113" s="11">
        <v>106.8</v>
      </c>
      <c r="G113" s="8">
        <v>102.663823731644</v>
      </c>
      <c r="H113" cm="1">
        <f t="array" ref="H113">LARGE( _xlfn.BYROW($L$7:$L$12,_xlfn.LAMBDA(_xlpm.x, IF(_xlpm.x="NA", TRUE, DATE(LEFT(_xlpm.x,4),RIGHT(_xlpm.x,1)*3,1) &lt;= $E113 ))) * _xlfn.BYROW($M$7:$M$12,_xlfn.LAMBDA(_xlpm.x, IF(_xlpm.x="NA",TRUE, DATE(LEFT(_xlpm.x,4),RIGHT(_xlpm.x,1)*3,1) &gt;= $E113 ))), 1 ) * 9999999999</f>
        <v>0</v>
      </c>
    </row>
    <row r="114" spans="5:8" x14ac:dyDescent="0.25">
      <c r="E114" s="10">
        <v>40513</v>
      </c>
      <c r="F114" s="11">
        <v>96.6</v>
      </c>
      <c r="G114" s="8">
        <v>102.743014748094</v>
      </c>
      <c r="H114" cm="1">
        <f t="array" ref="H114">LARGE( _xlfn.BYROW($L$7:$L$12,_xlfn.LAMBDA(_xlpm.x, IF(_xlpm.x="NA", TRUE, DATE(LEFT(_xlpm.x,4),RIGHT(_xlpm.x,1)*3,1) &lt;= $E114 ))) * _xlfn.BYROW($M$7:$M$12,_xlfn.LAMBDA(_xlpm.x, IF(_xlpm.x="NA",TRUE, DATE(LEFT(_xlpm.x,4),RIGHT(_xlpm.x,1)*3,1) &gt;= $E114 ))), 1 ) * 9999999999</f>
        <v>0</v>
      </c>
    </row>
    <row r="115" spans="5:8" x14ac:dyDescent="0.25">
      <c r="E115" s="10">
        <v>40544</v>
      </c>
      <c r="F115" s="11">
        <v>93.2</v>
      </c>
      <c r="G115" s="8">
        <v>102.762136551118</v>
      </c>
      <c r="H115" cm="1">
        <f t="array" ref="H115">LARGE( _xlfn.BYROW($L$7:$L$12,_xlfn.LAMBDA(_xlpm.x, IF(_xlpm.x="NA", TRUE, DATE(LEFT(_xlpm.x,4),RIGHT(_xlpm.x,1)*3,1) &lt;= $E115 ))) * _xlfn.BYROW($M$7:$M$12,_xlfn.LAMBDA(_xlpm.x, IF(_xlpm.x="NA",TRUE, DATE(LEFT(_xlpm.x,4),RIGHT(_xlpm.x,1)*3,1) &gt;= $E115 ))), 1 ) * 9999999999</f>
        <v>0</v>
      </c>
    </row>
    <row r="116" spans="5:8" x14ac:dyDescent="0.25">
      <c r="E116" s="10">
        <v>40575</v>
      </c>
      <c r="F116" s="11">
        <v>95.4</v>
      </c>
      <c r="G116" s="8">
        <v>106.010368189791</v>
      </c>
      <c r="H116" cm="1">
        <f t="array" ref="H116">LARGE( _xlfn.BYROW($L$7:$L$12,_xlfn.LAMBDA(_xlpm.x, IF(_xlpm.x="NA", TRUE, DATE(LEFT(_xlpm.x,4),RIGHT(_xlpm.x,1)*3,1) &lt;= $E116 ))) * _xlfn.BYROW($M$7:$M$12,_xlfn.LAMBDA(_xlpm.x, IF(_xlpm.x="NA",TRUE, DATE(LEFT(_xlpm.x,4),RIGHT(_xlpm.x,1)*3,1) &gt;= $E116 ))), 1 ) * 9999999999</f>
        <v>0</v>
      </c>
    </row>
    <row r="117" spans="5:8" x14ac:dyDescent="0.25">
      <c r="E117" s="10">
        <v>40603</v>
      </c>
      <c r="F117" s="11">
        <v>104.4</v>
      </c>
      <c r="G117" s="8">
        <v>102.74305190978301</v>
      </c>
      <c r="H117" cm="1">
        <f t="array" ref="H117">LARGE( _xlfn.BYROW($L$7:$L$12,_xlfn.LAMBDA(_xlpm.x, IF(_xlpm.x="NA", TRUE, DATE(LEFT(_xlpm.x,4),RIGHT(_xlpm.x,1)*3,1) &lt;= $E117 ))) * _xlfn.BYROW($M$7:$M$12,_xlfn.LAMBDA(_xlpm.x, IF(_xlpm.x="NA",TRUE, DATE(LEFT(_xlpm.x,4),RIGHT(_xlpm.x,1)*3,1) &gt;= $E117 ))), 1 ) * 9999999999</f>
        <v>9999999999</v>
      </c>
    </row>
    <row r="118" spans="5:8" x14ac:dyDescent="0.25">
      <c r="E118" s="10">
        <v>40634</v>
      </c>
      <c r="F118" s="11">
        <v>97.5</v>
      </c>
      <c r="G118" s="8">
        <v>101.859153439637</v>
      </c>
      <c r="H118" cm="1">
        <f t="array" ref="H118">LARGE( _xlfn.BYROW($L$7:$L$12,_xlfn.LAMBDA(_xlpm.x, IF(_xlpm.x="NA", TRUE, DATE(LEFT(_xlpm.x,4),RIGHT(_xlpm.x,1)*3,1) &lt;= $E118 ))) * _xlfn.BYROW($M$7:$M$12,_xlfn.LAMBDA(_xlpm.x, IF(_xlpm.x="NA",TRUE, DATE(LEFT(_xlpm.x,4),RIGHT(_xlpm.x,1)*3,1) &gt;= $E118 ))), 1 ) * 9999999999</f>
        <v>9999999999</v>
      </c>
    </row>
    <row r="119" spans="5:8" x14ac:dyDescent="0.25">
      <c r="E119" s="10">
        <v>40664</v>
      </c>
      <c r="F119" s="11">
        <v>107.1</v>
      </c>
      <c r="G119" s="8">
        <v>104.86169909053299</v>
      </c>
      <c r="H119" cm="1">
        <f t="array" ref="H119">LARGE( _xlfn.BYROW($L$7:$L$12,_xlfn.LAMBDA(_xlpm.x, IF(_xlpm.x="NA", TRUE, DATE(LEFT(_xlpm.x,4),RIGHT(_xlpm.x,1)*3,1) &lt;= $E119 ))) * _xlfn.BYROW($M$7:$M$12,_xlfn.LAMBDA(_xlpm.x, IF(_xlpm.x="NA",TRUE, DATE(LEFT(_xlpm.x,4),RIGHT(_xlpm.x,1)*3,1) &gt;= $E119 ))), 1 ) * 9999999999</f>
        <v>9999999999</v>
      </c>
    </row>
    <row r="120" spans="5:8" x14ac:dyDescent="0.25">
      <c r="E120" s="10">
        <v>40695</v>
      </c>
      <c r="F120" s="11">
        <v>102.8</v>
      </c>
      <c r="G120" s="8">
        <v>102.360915552994</v>
      </c>
      <c r="H120" cm="1">
        <f t="array" ref="H120">LARGE( _xlfn.BYROW($L$7:$L$12,_xlfn.LAMBDA(_xlpm.x, IF(_xlpm.x="NA", TRUE, DATE(LEFT(_xlpm.x,4),RIGHT(_xlpm.x,1)*3,1) &lt;= $E120 ))) * _xlfn.BYROW($M$7:$M$12,_xlfn.LAMBDA(_xlpm.x, IF(_xlpm.x="NA",TRUE, DATE(LEFT(_xlpm.x,4),RIGHT(_xlpm.x,1)*3,1) &gt;= $E120 ))), 1 ) * 9999999999</f>
        <v>9999999999</v>
      </c>
    </row>
    <row r="121" spans="5:8" x14ac:dyDescent="0.25">
      <c r="E121" s="10">
        <v>40725</v>
      </c>
      <c r="F121" s="11">
        <v>106.1</v>
      </c>
      <c r="G121" s="8">
        <v>102.929684541764</v>
      </c>
      <c r="H121" cm="1">
        <f t="array" ref="H121">LARGE( _xlfn.BYROW($L$7:$L$12,_xlfn.LAMBDA(_xlpm.x, IF(_xlpm.x="NA", TRUE, DATE(LEFT(_xlpm.x,4),RIGHT(_xlpm.x,1)*3,1) &lt;= $E121 ))) * _xlfn.BYROW($M$7:$M$12,_xlfn.LAMBDA(_xlpm.x, IF(_xlpm.x="NA",TRUE, DATE(LEFT(_xlpm.x,4),RIGHT(_xlpm.x,1)*3,1) &gt;= $E121 ))), 1 ) * 9999999999</f>
        <v>9999999999</v>
      </c>
    </row>
    <row r="122" spans="5:8" x14ac:dyDescent="0.25">
      <c r="E122" s="10">
        <v>40756</v>
      </c>
      <c r="F122" s="11">
        <v>110.8</v>
      </c>
      <c r="G122" s="8">
        <v>101.759981888746</v>
      </c>
      <c r="H122" cm="1">
        <f t="array" ref="H122">LARGE( _xlfn.BYROW($L$7:$L$12,_xlfn.LAMBDA(_xlpm.x, IF(_xlpm.x="NA", TRUE, DATE(LEFT(_xlpm.x,4),RIGHT(_xlpm.x,1)*3,1) &lt;= $E122 ))) * _xlfn.BYROW($M$7:$M$12,_xlfn.LAMBDA(_xlpm.x, IF(_xlpm.x="NA",TRUE, DATE(LEFT(_xlpm.x,4),RIGHT(_xlpm.x,1)*3,1) &gt;= $E122 ))), 1 ) * 9999999999</f>
        <v>9999999999</v>
      </c>
    </row>
    <row r="123" spans="5:8" x14ac:dyDescent="0.25">
      <c r="E123" s="10">
        <v>40787</v>
      </c>
      <c r="F123" s="11">
        <v>104.8</v>
      </c>
      <c r="G123" s="8">
        <v>100.336191147496</v>
      </c>
      <c r="H123" cm="1">
        <f t="array" ref="H123">LARGE( _xlfn.BYROW($L$7:$L$12,_xlfn.LAMBDA(_xlpm.x, IF(_xlpm.x="NA", TRUE, DATE(LEFT(_xlpm.x,4),RIGHT(_xlpm.x,1)*3,1) &lt;= $E123 ))) * _xlfn.BYROW($M$7:$M$12,_xlfn.LAMBDA(_xlpm.x, IF(_xlpm.x="NA",TRUE, DATE(LEFT(_xlpm.x,4),RIGHT(_xlpm.x,1)*3,1) &gt;= $E123 ))), 1 ) * 9999999999</f>
        <v>9999999999</v>
      </c>
    </row>
    <row r="124" spans="5:8" x14ac:dyDescent="0.25">
      <c r="E124" s="10">
        <v>40817</v>
      </c>
      <c r="F124" s="11">
        <v>106.3</v>
      </c>
      <c r="G124" s="8">
        <v>99.724795130863598</v>
      </c>
      <c r="H124" cm="1">
        <f t="array" ref="H124">LARGE( _xlfn.BYROW($L$7:$L$12,_xlfn.LAMBDA(_xlpm.x, IF(_xlpm.x="NA", TRUE, DATE(LEFT(_xlpm.x,4),RIGHT(_xlpm.x,1)*3,1) &lt;= $E124 ))) * _xlfn.BYROW($M$7:$M$12,_xlfn.LAMBDA(_xlpm.x, IF(_xlpm.x="NA",TRUE, DATE(LEFT(_xlpm.x,4),RIGHT(_xlpm.x,1)*3,1) &gt;= $E124 ))), 1 ) * 9999999999</f>
        <v>9999999999</v>
      </c>
    </row>
    <row r="125" spans="5:8" x14ac:dyDescent="0.25">
      <c r="E125" s="10">
        <v>40848</v>
      </c>
      <c r="F125" s="11">
        <v>104.2</v>
      </c>
      <c r="G125" s="8">
        <v>100.368582867665</v>
      </c>
      <c r="H125" cm="1">
        <f t="array" ref="H125">LARGE( _xlfn.BYROW($L$7:$L$12,_xlfn.LAMBDA(_xlpm.x, IF(_xlpm.x="NA", TRUE, DATE(LEFT(_xlpm.x,4),RIGHT(_xlpm.x,1)*3,1) &lt;= $E125 ))) * _xlfn.BYROW($M$7:$M$12,_xlfn.LAMBDA(_xlpm.x, IF(_xlpm.x="NA",TRUE, DATE(LEFT(_xlpm.x,4),RIGHT(_xlpm.x,1)*3,1) &gt;= $E125 ))), 1 ) * 9999999999</f>
        <v>9999999999</v>
      </c>
    </row>
    <row r="126" spans="5:8" x14ac:dyDescent="0.25">
      <c r="E126" s="10">
        <v>40878</v>
      </c>
      <c r="F126" s="11">
        <v>95.7</v>
      </c>
      <c r="G126" s="8">
        <v>102.30483507235201</v>
      </c>
      <c r="H126" cm="1">
        <f t="array" ref="H126">LARGE( _xlfn.BYROW($L$7:$L$12,_xlfn.LAMBDA(_xlpm.x, IF(_xlpm.x="NA", TRUE, DATE(LEFT(_xlpm.x,4),RIGHT(_xlpm.x,1)*3,1) &lt;= $E126 ))) * _xlfn.BYROW($M$7:$M$12,_xlfn.LAMBDA(_xlpm.x, IF(_xlpm.x="NA",TRUE, DATE(LEFT(_xlpm.x,4),RIGHT(_xlpm.x,1)*3,1) &gt;= $E126 ))), 1 ) * 9999999999</f>
        <v>9999999999</v>
      </c>
    </row>
    <row r="127" spans="5:8" x14ac:dyDescent="0.25">
      <c r="E127" s="10">
        <v>40909</v>
      </c>
      <c r="F127" s="11">
        <v>88.7</v>
      </c>
      <c r="G127" s="8">
        <v>97.988165757108305</v>
      </c>
      <c r="H127" cm="1">
        <f t="array" ref="H127">LARGE( _xlfn.BYROW($L$7:$L$12,_xlfn.LAMBDA(_xlpm.x, IF(_xlpm.x="NA", TRUE, DATE(LEFT(_xlpm.x,4),RIGHT(_xlpm.x,1)*3,1) &lt;= $E127 ))) * _xlfn.BYROW($M$7:$M$12,_xlfn.LAMBDA(_xlpm.x, IF(_xlpm.x="NA",TRUE, DATE(LEFT(_xlpm.x,4),RIGHT(_xlpm.x,1)*3,1) &gt;= $E127 ))), 1 ) * 9999999999</f>
        <v>9999999999</v>
      </c>
    </row>
    <row r="128" spans="5:8" x14ac:dyDescent="0.25">
      <c r="E128" s="10">
        <v>40940</v>
      </c>
      <c r="F128" s="11">
        <v>89.8</v>
      </c>
      <c r="G128" s="8">
        <v>98.823717730383507</v>
      </c>
      <c r="H128" cm="1">
        <f t="array" ref="H128">LARGE( _xlfn.BYROW($L$7:$L$12,_xlfn.LAMBDA(_xlpm.x, IF(_xlpm.x="NA", TRUE, DATE(LEFT(_xlpm.x,4),RIGHT(_xlpm.x,1)*3,1) &lt;= $E128 ))) * _xlfn.BYROW($M$7:$M$12,_xlfn.LAMBDA(_xlpm.x, IF(_xlpm.x="NA",TRUE, DATE(LEFT(_xlpm.x,4),RIGHT(_xlpm.x,1)*3,1) &gt;= $E128 ))), 1 ) * 9999999999</f>
        <v>9999999999</v>
      </c>
    </row>
    <row r="129" spans="5:8" x14ac:dyDescent="0.25">
      <c r="E129" s="10">
        <v>40969</v>
      </c>
      <c r="F129" s="11">
        <v>99.7</v>
      </c>
      <c r="G129" s="8">
        <v>99.176914747975999</v>
      </c>
      <c r="H129" cm="1">
        <f t="array" ref="H129">LARGE( _xlfn.BYROW($L$7:$L$12,_xlfn.LAMBDA(_xlpm.x, IF(_xlpm.x="NA", TRUE, DATE(LEFT(_xlpm.x,4),RIGHT(_xlpm.x,1)*3,1) &lt;= $E129 ))) * _xlfn.BYROW($M$7:$M$12,_xlfn.LAMBDA(_xlpm.x, IF(_xlpm.x="NA",TRUE, DATE(LEFT(_xlpm.x,4),RIGHT(_xlpm.x,1)*3,1) &gt;= $E129 ))), 1 ) * 9999999999</f>
        <v>9999999999</v>
      </c>
    </row>
    <row r="130" spans="5:8" x14ac:dyDescent="0.25">
      <c r="E130" s="10">
        <v>41000</v>
      </c>
      <c r="F130" s="11">
        <v>92.8</v>
      </c>
      <c r="G130" s="8">
        <v>98.682652693891001</v>
      </c>
      <c r="H130" cm="1">
        <f t="array" ref="H130">LARGE( _xlfn.BYROW($L$7:$L$12,_xlfn.LAMBDA(_xlpm.x, IF(_xlpm.x="NA", TRUE, DATE(LEFT(_xlpm.x,4),RIGHT(_xlpm.x,1)*3,1) &lt;= $E130 ))) * _xlfn.BYROW($M$7:$M$12,_xlfn.LAMBDA(_xlpm.x, IF(_xlpm.x="NA",TRUE, DATE(LEFT(_xlpm.x,4),RIGHT(_xlpm.x,1)*3,1) &gt;= $E130 ))), 1 ) * 9999999999</f>
        <v>9999999999</v>
      </c>
    </row>
    <row r="131" spans="5:8" x14ac:dyDescent="0.25">
      <c r="E131" s="10">
        <v>41030</v>
      </c>
      <c r="F131" s="11">
        <v>102.5</v>
      </c>
      <c r="G131" s="8">
        <v>98.710715362143603</v>
      </c>
      <c r="H131" cm="1">
        <f t="array" ref="H131">LARGE( _xlfn.BYROW($L$7:$L$12,_xlfn.LAMBDA(_xlpm.x, IF(_xlpm.x="NA", TRUE, DATE(LEFT(_xlpm.x,4),RIGHT(_xlpm.x,1)*3,1) &lt;= $E131 ))) * _xlfn.BYROW($M$7:$M$12,_xlfn.LAMBDA(_xlpm.x, IF(_xlpm.x="NA",TRUE, DATE(LEFT(_xlpm.x,4),RIGHT(_xlpm.x,1)*3,1) &gt;= $E131 ))), 1 ) * 9999999999</f>
        <v>9999999999</v>
      </c>
    </row>
    <row r="132" spans="5:8" x14ac:dyDescent="0.25">
      <c r="E132" s="10">
        <v>41061</v>
      </c>
      <c r="F132" s="11">
        <v>98.3</v>
      </c>
      <c r="G132" s="8">
        <v>98.555137003837302</v>
      </c>
      <c r="H132" cm="1">
        <f t="array" ref="H132">LARGE( _xlfn.BYROW($L$7:$L$12,_xlfn.LAMBDA(_xlpm.x, IF(_xlpm.x="NA", TRUE, DATE(LEFT(_xlpm.x,4),RIGHT(_xlpm.x,1)*3,1) &lt;= $E132 ))) * _xlfn.BYROW($M$7:$M$12,_xlfn.LAMBDA(_xlpm.x, IF(_xlpm.x="NA",TRUE, DATE(LEFT(_xlpm.x,4),RIGHT(_xlpm.x,1)*3,1) &gt;= $E132 ))), 1 ) * 9999999999</f>
        <v>9999999999</v>
      </c>
    </row>
    <row r="133" spans="5:8" x14ac:dyDescent="0.25">
      <c r="E133" s="10">
        <v>41091</v>
      </c>
      <c r="F133" s="11">
        <v>104.5</v>
      </c>
      <c r="G133" s="8">
        <v>100.32404430831301</v>
      </c>
      <c r="H133" cm="1">
        <f t="array" ref="H133">LARGE( _xlfn.BYROW($L$7:$L$12,_xlfn.LAMBDA(_xlpm.x, IF(_xlpm.x="NA", TRUE, DATE(LEFT(_xlpm.x,4),RIGHT(_xlpm.x,1)*3,1) &lt;= $E133 ))) * _xlfn.BYROW($M$7:$M$12,_xlfn.LAMBDA(_xlpm.x, IF(_xlpm.x="NA",TRUE, DATE(LEFT(_xlpm.x,4),RIGHT(_xlpm.x,1)*3,1) &gt;= $E133 ))), 1 ) * 9999999999</f>
        <v>0</v>
      </c>
    </row>
    <row r="134" spans="5:8" x14ac:dyDescent="0.25">
      <c r="E134" s="10">
        <v>41122</v>
      </c>
      <c r="F134" s="11">
        <v>111.5</v>
      </c>
      <c r="G134" s="8">
        <v>102.251316287055</v>
      </c>
      <c r="H134" cm="1">
        <f t="array" ref="H134">LARGE( _xlfn.BYROW($L$7:$L$12,_xlfn.LAMBDA(_xlpm.x, IF(_xlpm.x="NA", TRUE, DATE(LEFT(_xlpm.x,4),RIGHT(_xlpm.x,1)*3,1) &lt;= $E134 ))) * _xlfn.BYROW($M$7:$M$12,_xlfn.LAMBDA(_xlpm.x, IF(_xlpm.x="NA",TRUE, DATE(LEFT(_xlpm.x,4),RIGHT(_xlpm.x,1)*3,1) &gt;= $E134 ))), 1 ) * 9999999999</f>
        <v>0</v>
      </c>
    </row>
    <row r="135" spans="5:8" x14ac:dyDescent="0.25">
      <c r="E135" s="10">
        <v>41153</v>
      </c>
      <c r="F135" s="11">
        <v>103.4</v>
      </c>
      <c r="G135" s="8">
        <v>100.571734218477</v>
      </c>
      <c r="H135" cm="1">
        <f t="array" ref="H135">LARGE( _xlfn.BYROW($L$7:$L$12,_xlfn.LAMBDA(_xlpm.x, IF(_xlpm.x="NA", TRUE, DATE(LEFT(_xlpm.x,4),RIGHT(_xlpm.x,1)*3,1) &lt;= $E135 ))) * _xlfn.BYROW($M$7:$M$12,_xlfn.LAMBDA(_xlpm.x, IF(_xlpm.x="NA",TRUE, DATE(LEFT(_xlpm.x,4),RIGHT(_xlpm.x,1)*3,1) &gt;= $E135 ))), 1 ) * 9999999999</f>
        <v>0</v>
      </c>
    </row>
    <row r="136" spans="5:8" x14ac:dyDescent="0.25">
      <c r="E136" s="10">
        <v>41183</v>
      </c>
      <c r="F136" s="11">
        <v>111.8</v>
      </c>
      <c r="G136" s="8">
        <v>102.29331378965701</v>
      </c>
      <c r="H136" cm="1">
        <f t="array" ref="H136">LARGE( _xlfn.BYROW($L$7:$L$12,_xlfn.LAMBDA(_xlpm.x, IF(_xlpm.x="NA", TRUE, DATE(LEFT(_xlpm.x,4),RIGHT(_xlpm.x,1)*3,1) &lt;= $E136 ))) * _xlfn.BYROW($M$7:$M$12,_xlfn.LAMBDA(_xlpm.x, IF(_xlpm.x="NA",TRUE, DATE(LEFT(_xlpm.x,4),RIGHT(_xlpm.x,1)*3,1) &gt;= $E136 ))), 1 ) * 9999999999</f>
        <v>0</v>
      </c>
    </row>
    <row r="137" spans="5:8" x14ac:dyDescent="0.25">
      <c r="E137" s="10">
        <v>41214</v>
      </c>
      <c r="F137" s="11">
        <v>104.8</v>
      </c>
      <c r="G137" s="8">
        <v>100.971104733114</v>
      </c>
      <c r="H137" cm="1">
        <f t="array" ref="H137">LARGE( _xlfn.BYROW($L$7:$L$12,_xlfn.LAMBDA(_xlpm.x, IF(_xlpm.x="NA", TRUE, DATE(LEFT(_xlpm.x,4),RIGHT(_xlpm.x,1)*3,1) &lt;= $E137 ))) * _xlfn.BYROW($M$7:$M$12,_xlfn.LAMBDA(_xlpm.x, IF(_xlpm.x="NA",TRUE, DATE(LEFT(_xlpm.x,4),RIGHT(_xlpm.x,1)*3,1) &gt;= $E137 ))), 1 ) * 9999999999</f>
        <v>0</v>
      </c>
    </row>
    <row r="138" spans="5:8" x14ac:dyDescent="0.25">
      <c r="E138" s="10">
        <v>41244</v>
      </c>
      <c r="F138" s="11">
        <v>92.2</v>
      </c>
      <c r="G138" s="8">
        <v>101.361053639221</v>
      </c>
      <c r="H138" cm="1">
        <f t="array" ref="H138">LARGE( _xlfn.BYROW($L$7:$L$12,_xlfn.LAMBDA(_xlpm.x, IF(_xlpm.x="NA", TRUE, DATE(LEFT(_xlpm.x,4),RIGHT(_xlpm.x,1)*3,1) &lt;= $E138 ))) * _xlfn.BYROW($M$7:$M$12,_xlfn.LAMBDA(_xlpm.x, IF(_xlpm.x="NA",TRUE, DATE(LEFT(_xlpm.x,4),RIGHT(_xlpm.x,1)*3,1) &gt;= $E138 ))), 1 ) * 9999999999</f>
        <v>0</v>
      </c>
    </row>
    <row r="139" spans="5:8" x14ac:dyDescent="0.25">
      <c r="E139" s="10">
        <v>41275</v>
      </c>
      <c r="F139" s="11">
        <v>94.5</v>
      </c>
      <c r="G139" s="8">
        <v>101.89602276057499</v>
      </c>
      <c r="H139" cm="1">
        <f t="array" ref="H139">LARGE( _xlfn.BYROW($L$7:$L$12,_xlfn.LAMBDA(_xlpm.x, IF(_xlpm.x="NA", TRUE, DATE(LEFT(_xlpm.x,4),RIGHT(_xlpm.x,1)*3,1) &lt;= $E139 ))) * _xlfn.BYROW($M$7:$M$12,_xlfn.LAMBDA(_xlpm.x, IF(_xlpm.x="NA",TRUE, DATE(LEFT(_xlpm.x,4),RIGHT(_xlpm.x,1)*3,1) &gt;= $E139 ))), 1 ) * 9999999999</f>
        <v>0</v>
      </c>
    </row>
    <row r="140" spans="5:8" x14ac:dyDescent="0.25">
      <c r="E140" s="10">
        <v>41306</v>
      </c>
      <c r="F140" s="11">
        <v>88.1</v>
      </c>
      <c r="G140" s="8">
        <v>99.134199756158694</v>
      </c>
      <c r="H140" cm="1">
        <f t="array" ref="H140">LARGE( _xlfn.BYROW($L$7:$L$12,_xlfn.LAMBDA(_xlpm.x, IF(_xlpm.x="NA", TRUE, DATE(LEFT(_xlpm.x,4),RIGHT(_xlpm.x,1)*3,1) &lt;= $E140 ))) * _xlfn.BYROW($M$7:$M$12,_xlfn.LAMBDA(_xlpm.x, IF(_xlpm.x="NA",TRUE, DATE(LEFT(_xlpm.x,4),RIGHT(_xlpm.x,1)*3,1) &gt;= $E140 ))), 1 ) * 9999999999</f>
        <v>0</v>
      </c>
    </row>
    <row r="141" spans="5:8" x14ac:dyDescent="0.25">
      <c r="E141" s="10">
        <v>41334</v>
      </c>
      <c r="F141" s="11">
        <v>97.7</v>
      </c>
      <c r="G141" s="8">
        <v>101.836469287982</v>
      </c>
      <c r="H141" cm="1">
        <f t="array" ref="H141">LARGE( _xlfn.BYROW($L$7:$L$12,_xlfn.LAMBDA(_xlpm.x, IF(_xlpm.x="NA", TRUE, DATE(LEFT(_xlpm.x,4),RIGHT(_xlpm.x,1)*3,1) &lt;= $E141 ))) * _xlfn.BYROW($M$7:$M$12,_xlfn.LAMBDA(_xlpm.x, IF(_xlpm.x="NA",TRUE, DATE(LEFT(_xlpm.x,4),RIGHT(_xlpm.x,1)*3,1) &gt;= $E141 ))), 1 ) * 9999999999</f>
        <v>0</v>
      </c>
    </row>
    <row r="142" spans="5:8" x14ac:dyDescent="0.25">
      <c r="E142" s="10">
        <v>41365</v>
      </c>
      <c r="F142" s="11">
        <v>101.8</v>
      </c>
      <c r="G142" s="8">
        <v>103.291070480385</v>
      </c>
      <c r="H142" cm="1">
        <f t="array" ref="H142">LARGE( _xlfn.BYROW($L$7:$L$12,_xlfn.LAMBDA(_xlpm.x, IF(_xlpm.x="NA", TRUE, DATE(LEFT(_xlpm.x,4),RIGHT(_xlpm.x,1)*3,1) &lt;= $E142 ))) * _xlfn.BYROW($M$7:$M$12,_xlfn.LAMBDA(_xlpm.x, IF(_xlpm.x="NA",TRUE, DATE(LEFT(_xlpm.x,4),RIGHT(_xlpm.x,1)*3,1) &gt;= $E142 ))), 1 ) * 9999999999</f>
        <v>0</v>
      </c>
    </row>
    <row r="143" spans="5:8" x14ac:dyDescent="0.25">
      <c r="E143" s="10">
        <v>41395</v>
      </c>
      <c r="F143" s="11">
        <v>105</v>
      </c>
      <c r="G143" s="8">
        <v>101.953708295979</v>
      </c>
      <c r="H143" cm="1">
        <f t="array" ref="H143">LARGE( _xlfn.BYROW($L$7:$L$12,_xlfn.LAMBDA(_xlpm.x, IF(_xlpm.x="NA", TRUE, DATE(LEFT(_xlpm.x,4),RIGHT(_xlpm.x,1)*3,1) &lt;= $E143 ))) * _xlfn.BYROW($M$7:$M$12,_xlfn.LAMBDA(_xlpm.x, IF(_xlpm.x="NA",TRUE, DATE(LEFT(_xlpm.x,4),RIGHT(_xlpm.x,1)*3,1) &gt;= $E143 ))), 1 ) * 9999999999</f>
        <v>0</v>
      </c>
    </row>
    <row r="144" spans="5:8" x14ac:dyDescent="0.25">
      <c r="E144" s="10">
        <v>41426</v>
      </c>
      <c r="F144" s="11">
        <v>101.7</v>
      </c>
      <c r="G144" s="8">
        <v>103.69580087169101</v>
      </c>
      <c r="H144" cm="1">
        <f t="array" ref="H144">LARGE( _xlfn.BYROW($L$7:$L$12,_xlfn.LAMBDA(_xlpm.x, IF(_xlpm.x="NA", TRUE, DATE(LEFT(_xlpm.x,4),RIGHT(_xlpm.x,1)*3,1) &lt;= $E144 ))) * _xlfn.BYROW($M$7:$M$12,_xlfn.LAMBDA(_xlpm.x, IF(_xlpm.x="NA",TRUE, DATE(LEFT(_xlpm.x,4),RIGHT(_xlpm.x,1)*3,1) &gt;= $E144 ))), 1 ) * 9999999999</f>
        <v>9999999999</v>
      </c>
    </row>
    <row r="145" spans="5:8" x14ac:dyDescent="0.25">
      <c r="E145" s="10">
        <v>41456</v>
      </c>
      <c r="F145" s="11">
        <v>108</v>
      </c>
      <c r="G145" s="8">
        <v>102.062003986552</v>
      </c>
      <c r="H145" cm="1">
        <f t="array" ref="H145">LARGE( _xlfn.BYROW($L$7:$L$12,_xlfn.LAMBDA(_xlpm.x, IF(_xlpm.x="NA", TRUE, DATE(LEFT(_xlpm.x,4),RIGHT(_xlpm.x,1)*3,1) &lt;= $E145 ))) * _xlfn.BYROW($M$7:$M$12,_xlfn.LAMBDA(_xlpm.x, IF(_xlpm.x="NA",TRUE, DATE(LEFT(_xlpm.x,4),RIGHT(_xlpm.x,1)*3,1) &gt;= $E145 ))), 1 ) * 9999999999</f>
        <v>9999999999</v>
      </c>
    </row>
    <row r="146" spans="5:8" x14ac:dyDescent="0.25">
      <c r="E146" s="10">
        <v>41487</v>
      </c>
      <c r="F146" s="11">
        <v>112</v>
      </c>
      <c r="G146" s="8">
        <v>102.61084460031</v>
      </c>
      <c r="H146" cm="1">
        <f t="array" ref="H146">LARGE( _xlfn.BYROW($L$7:$L$12,_xlfn.LAMBDA(_xlpm.x, IF(_xlpm.x="NA", TRUE, DATE(LEFT(_xlpm.x,4),RIGHT(_xlpm.x,1)*3,1) &lt;= $E146 ))) * _xlfn.BYROW($M$7:$M$12,_xlfn.LAMBDA(_xlpm.x, IF(_xlpm.x="NA",TRUE, DATE(LEFT(_xlpm.x,4),RIGHT(_xlpm.x,1)*3,1) &gt;= $E146 ))), 1 ) * 9999999999</f>
        <v>9999999999</v>
      </c>
    </row>
    <row r="147" spans="5:8" x14ac:dyDescent="0.25">
      <c r="E147" s="10">
        <v>41518</v>
      </c>
      <c r="F147" s="11">
        <v>107.3</v>
      </c>
      <c r="G147" s="8">
        <v>103.54263121025799</v>
      </c>
      <c r="H147" cm="1">
        <f t="array" ref="H147">LARGE( _xlfn.BYROW($L$7:$L$12,_xlfn.LAMBDA(_xlpm.x, IF(_xlpm.x="NA", TRUE, DATE(LEFT(_xlpm.x,4),RIGHT(_xlpm.x,1)*3,1) &lt;= $E147 ))) * _xlfn.BYROW($M$7:$M$12,_xlfn.LAMBDA(_xlpm.x, IF(_xlpm.x="NA",TRUE, DATE(LEFT(_xlpm.x,4),RIGHT(_xlpm.x,1)*3,1) &gt;= $E147 ))), 1 ) * 9999999999</f>
        <v>9999999999</v>
      </c>
    </row>
    <row r="148" spans="5:8" x14ac:dyDescent="0.25">
      <c r="E148" s="10">
        <v>41548</v>
      </c>
      <c r="F148" s="11">
        <v>112.6</v>
      </c>
      <c r="G148" s="8">
        <v>102.583295128963</v>
      </c>
      <c r="H148" cm="1">
        <f t="array" ref="H148">LARGE( _xlfn.BYROW($L$7:$L$12,_xlfn.LAMBDA(_xlpm.x, IF(_xlpm.x="NA", TRUE, DATE(LEFT(_xlpm.x,4),RIGHT(_xlpm.x,1)*3,1) &lt;= $E148 ))) * _xlfn.BYROW($M$7:$M$12,_xlfn.LAMBDA(_xlpm.x, IF(_xlpm.x="NA",TRUE, DATE(LEFT(_xlpm.x,4),RIGHT(_xlpm.x,1)*3,1) &gt;= $E148 ))), 1 ) * 9999999999</f>
        <v>9999999999</v>
      </c>
    </row>
    <row r="149" spans="5:8" x14ac:dyDescent="0.25">
      <c r="E149" s="10">
        <v>41579</v>
      </c>
      <c r="F149" s="11">
        <v>106.1</v>
      </c>
      <c r="G149" s="8">
        <v>102.842125320444</v>
      </c>
      <c r="H149" cm="1">
        <f t="array" ref="H149">LARGE( _xlfn.BYROW($L$7:$L$12,_xlfn.LAMBDA(_xlpm.x, IF(_xlpm.x="NA", TRUE, DATE(LEFT(_xlpm.x,4),RIGHT(_xlpm.x,1)*3,1) &lt;= $E149 ))) * _xlfn.BYROW($M$7:$M$12,_xlfn.LAMBDA(_xlpm.x, IF(_xlpm.x="NA",TRUE, DATE(LEFT(_xlpm.x,4),RIGHT(_xlpm.x,1)*3,1) &gt;= $E149 ))), 1 ) * 9999999999</f>
        <v>9999999999</v>
      </c>
    </row>
    <row r="150" spans="5:8" x14ac:dyDescent="0.25">
      <c r="E150" s="10">
        <v>41609</v>
      </c>
      <c r="F150" s="11">
        <v>90.1</v>
      </c>
      <c r="G150" s="8">
        <v>99.348979441450993</v>
      </c>
      <c r="H150" cm="1">
        <f t="array" ref="H150">LARGE( _xlfn.BYROW($L$7:$L$12,_xlfn.LAMBDA(_xlpm.x, IF(_xlpm.x="NA", TRUE, DATE(LEFT(_xlpm.x,4),RIGHT(_xlpm.x,1)*3,1) &lt;= $E150 ))) * _xlfn.BYROW($M$7:$M$12,_xlfn.LAMBDA(_xlpm.x, IF(_xlpm.x="NA",TRUE, DATE(LEFT(_xlpm.x,4),RIGHT(_xlpm.x,1)*3,1) &gt;= $E150 ))), 1 ) * 9999999999</f>
        <v>9999999999</v>
      </c>
    </row>
    <row r="151" spans="5:8" x14ac:dyDescent="0.25">
      <c r="E151" s="10">
        <v>41640</v>
      </c>
      <c r="F151" s="11">
        <v>92.6</v>
      </c>
      <c r="G151" s="8">
        <v>100.358454287686</v>
      </c>
      <c r="H151" cm="1">
        <f t="array" ref="H151">LARGE( _xlfn.BYROW($L$7:$L$12,_xlfn.LAMBDA(_xlpm.x, IF(_xlpm.x="NA", TRUE, DATE(LEFT(_xlpm.x,4),RIGHT(_xlpm.x,1)*3,1) &lt;= $E151 ))) * _xlfn.BYROW($M$7:$M$12,_xlfn.LAMBDA(_xlpm.x, IF(_xlpm.x="NA",TRUE, DATE(LEFT(_xlpm.x,4),RIGHT(_xlpm.x,1)*3,1) &gt;= $E151 ))), 1 ) * 9999999999</f>
        <v>9999999999</v>
      </c>
    </row>
    <row r="152" spans="5:8" x14ac:dyDescent="0.25">
      <c r="E152" s="10">
        <v>41671</v>
      </c>
      <c r="F152" s="11">
        <v>92.3</v>
      </c>
      <c r="G152" s="8">
        <v>103.12529508252101</v>
      </c>
      <c r="H152" cm="1">
        <f t="array" ref="H152">LARGE( _xlfn.BYROW($L$7:$L$12,_xlfn.LAMBDA(_xlpm.x, IF(_xlpm.x="NA", TRUE, DATE(LEFT(_xlpm.x,4),RIGHT(_xlpm.x,1)*3,1) &lt;= $E152 ))) * _xlfn.BYROW($M$7:$M$12,_xlfn.LAMBDA(_xlpm.x, IF(_xlpm.x="NA",TRUE, DATE(LEFT(_xlpm.x,4),RIGHT(_xlpm.x,1)*3,1) &gt;= $E152 ))), 1 ) * 9999999999</f>
        <v>9999999999</v>
      </c>
    </row>
    <row r="153" spans="5:8" x14ac:dyDescent="0.25">
      <c r="E153" s="10">
        <v>41699</v>
      </c>
      <c r="F153" s="11">
        <v>97.3</v>
      </c>
      <c r="G153" s="8">
        <v>99.265056597027197</v>
      </c>
      <c r="H153" cm="1">
        <f t="array" ref="H153">LARGE( _xlfn.BYROW($L$7:$L$12,_xlfn.LAMBDA(_xlpm.x, IF(_xlpm.x="NA", TRUE, DATE(LEFT(_xlpm.x,4),RIGHT(_xlpm.x,1)*3,1) &lt;= $E153 ))) * _xlfn.BYROW($M$7:$M$12,_xlfn.LAMBDA(_xlpm.x, IF(_xlpm.x="NA",TRUE, DATE(LEFT(_xlpm.x,4),RIGHT(_xlpm.x,1)*3,1) &gt;= $E153 ))), 1 ) * 9999999999</f>
        <v>9999999999</v>
      </c>
    </row>
    <row r="154" spans="5:8" x14ac:dyDescent="0.25">
      <c r="E154" s="10">
        <v>41730</v>
      </c>
      <c r="F154" s="11">
        <v>96</v>
      </c>
      <c r="G154" s="8">
        <v>99.977322562068395</v>
      </c>
      <c r="H154" cm="1">
        <f t="array" ref="H154">LARGE( _xlfn.BYROW($L$7:$L$12,_xlfn.LAMBDA(_xlpm.x, IF(_xlpm.x="NA", TRUE, DATE(LEFT(_xlpm.x,4),RIGHT(_xlpm.x,1)*3,1) &lt;= $E154 ))) * _xlfn.BYROW($M$7:$M$12,_xlfn.LAMBDA(_xlpm.x, IF(_xlpm.x="NA",TRUE, DATE(LEFT(_xlpm.x,4),RIGHT(_xlpm.x,1)*3,1) &gt;= $E154 ))), 1 ) * 9999999999</f>
        <v>9999999999</v>
      </c>
    </row>
    <row r="155" spans="5:8" x14ac:dyDescent="0.25">
      <c r="E155" s="10">
        <v>41760</v>
      </c>
      <c r="F155" s="11">
        <v>101.7</v>
      </c>
      <c r="G155" s="8">
        <v>98.888436748818606</v>
      </c>
      <c r="H155" cm="1">
        <f t="array" ref="H155">LARGE( _xlfn.BYROW($L$7:$L$12,_xlfn.LAMBDA(_xlpm.x, IF(_xlpm.x="NA", TRUE, DATE(LEFT(_xlpm.x,4),RIGHT(_xlpm.x,1)*3,1) &lt;= $E155 ))) * _xlfn.BYROW($M$7:$M$12,_xlfn.LAMBDA(_xlpm.x, IF(_xlpm.x="NA",TRUE, DATE(LEFT(_xlpm.x,4),RIGHT(_xlpm.x,1)*3,1) &gt;= $E155 ))), 1 ) * 9999999999</f>
        <v>9999999999</v>
      </c>
    </row>
    <row r="156" spans="5:8" x14ac:dyDescent="0.25">
      <c r="E156" s="10">
        <v>41791</v>
      </c>
      <c r="F156" s="11">
        <v>94.9</v>
      </c>
      <c r="G156" s="8">
        <v>96.507338881658796</v>
      </c>
      <c r="H156" cm="1">
        <f t="array" ref="H156">LARGE( _xlfn.BYROW($L$7:$L$12,_xlfn.LAMBDA(_xlpm.x, IF(_xlpm.x="NA", TRUE, DATE(LEFT(_xlpm.x,4),RIGHT(_xlpm.x,1)*3,1) &lt;= $E156 ))) * _xlfn.BYROW($M$7:$M$12,_xlfn.LAMBDA(_xlpm.x, IF(_xlpm.x="NA",TRUE, DATE(LEFT(_xlpm.x,4),RIGHT(_xlpm.x,1)*3,1) &gt;= $E156 ))), 1 ) * 9999999999</f>
        <v>9999999999</v>
      </c>
    </row>
    <row r="157" spans="5:8" x14ac:dyDescent="0.25">
      <c r="E157" s="10">
        <v>41821</v>
      </c>
      <c r="F157" s="11">
        <v>104.4</v>
      </c>
      <c r="G157" s="8">
        <v>98.287979519863796</v>
      </c>
      <c r="H157" cm="1">
        <f t="array" ref="H157">LARGE( _xlfn.BYROW($L$7:$L$12,_xlfn.LAMBDA(_xlpm.x, IF(_xlpm.x="NA", TRUE, DATE(LEFT(_xlpm.x,4),RIGHT(_xlpm.x,1)*3,1) &lt;= $E157 ))) * _xlfn.BYROW($M$7:$M$12,_xlfn.LAMBDA(_xlpm.x, IF(_xlpm.x="NA",TRUE, DATE(LEFT(_xlpm.x,4),RIGHT(_xlpm.x,1)*3,1) &gt;= $E157 ))), 1 ) * 9999999999</f>
        <v>9999999999</v>
      </c>
    </row>
    <row r="158" spans="5:8" x14ac:dyDescent="0.25">
      <c r="E158" s="10">
        <v>41852</v>
      </c>
      <c r="F158" s="11">
        <v>106.3</v>
      </c>
      <c r="G158" s="8">
        <v>99.125963679807498</v>
      </c>
      <c r="H158" cm="1">
        <f t="array" ref="H158">LARGE( _xlfn.BYROW($L$7:$L$12,_xlfn.LAMBDA(_xlpm.x, IF(_xlpm.x="NA", TRUE, DATE(LEFT(_xlpm.x,4),RIGHT(_xlpm.x,1)*3,1) &lt;= $E158 ))) * _xlfn.BYROW($M$7:$M$12,_xlfn.LAMBDA(_xlpm.x, IF(_xlpm.x="NA",TRUE, DATE(LEFT(_xlpm.x,4),RIGHT(_xlpm.x,1)*3,1) &gt;= $E158 ))), 1 ) * 9999999999</f>
        <v>9999999999</v>
      </c>
    </row>
    <row r="159" spans="5:8" x14ac:dyDescent="0.25">
      <c r="E159" s="10">
        <v>41883</v>
      </c>
      <c r="F159" s="11">
        <v>105.6</v>
      </c>
      <c r="G159" s="8">
        <v>99.307927414862107</v>
      </c>
      <c r="H159" cm="1">
        <f t="array" ref="H159">LARGE( _xlfn.BYROW($L$7:$L$12,_xlfn.LAMBDA(_xlpm.x, IF(_xlpm.x="NA", TRUE, DATE(LEFT(_xlpm.x,4),RIGHT(_xlpm.x,1)*3,1) &lt;= $E159 ))) * _xlfn.BYROW($M$7:$M$12,_xlfn.LAMBDA(_xlpm.x, IF(_xlpm.x="NA",TRUE, DATE(LEFT(_xlpm.x,4),RIGHT(_xlpm.x,1)*3,1) &gt;= $E159 ))), 1 ) * 9999999999</f>
        <v>9999999999</v>
      </c>
    </row>
    <row r="160" spans="5:8" x14ac:dyDescent="0.25">
      <c r="E160" s="10">
        <v>41913</v>
      </c>
      <c r="F160" s="11">
        <v>109.3</v>
      </c>
      <c r="G160" s="8">
        <v>99.748908410663006</v>
      </c>
      <c r="H160" cm="1">
        <f t="array" ref="H160">LARGE( _xlfn.BYROW($L$7:$L$12,_xlfn.LAMBDA(_xlpm.x, IF(_xlpm.x="NA", TRUE, DATE(LEFT(_xlpm.x,4),RIGHT(_xlpm.x,1)*3,1) &lt;= $E160 ))) * _xlfn.BYROW($M$7:$M$12,_xlfn.LAMBDA(_xlpm.x, IF(_xlpm.x="NA",TRUE, DATE(LEFT(_xlpm.x,4),RIGHT(_xlpm.x,1)*3,1) &gt;= $E160 ))), 1 ) * 9999999999</f>
        <v>9999999999</v>
      </c>
    </row>
    <row r="161" spans="5:8" x14ac:dyDescent="0.25">
      <c r="E161" s="10">
        <v>41944</v>
      </c>
      <c r="F161" s="11">
        <v>99.8</v>
      </c>
      <c r="G161" s="8">
        <v>98.524742502991003</v>
      </c>
      <c r="H161" cm="1">
        <f t="array" ref="H161">LARGE( _xlfn.BYROW($L$7:$L$12,_xlfn.LAMBDA(_xlpm.x, IF(_xlpm.x="NA", TRUE, DATE(LEFT(_xlpm.x,4),RIGHT(_xlpm.x,1)*3,1) &lt;= $E161 ))) * _xlfn.BYROW($M$7:$M$12,_xlfn.LAMBDA(_xlpm.x, IF(_xlpm.x="NA",TRUE, DATE(LEFT(_xlpm.x,4),RIGHT(_xlpm.x,1)*3,1) &gt;= $E161 ))), 1 ) * 9999999999</f>
        <v>9999999999</v>
      </c>
    </row>
    <row r="162" spans="5:8" x14ac:dyDescent="0.25">
      <c r="E162" s="10">
        <v>41974</v>
      </c>
      <c r="F162" s="11">
        <v>87.7</v>
      </c>
      <c r="G162" s="8">
        <v>95.478148201583394</v>
      </c>
      <c r="H162" cm="1">
        <f t="array" ref="H162">LARGE( _xlfn.BYROW($L$7:$L$12,_xlfn.LAMBDA(_xlpm.x, IF(_xlpm.x="NA", TRUE, DATE(LEFT(_xlpm.x,4),RIGHT(_xlpm.x,1)*3,1) &lt;= $E162 ))) * _xlfn.BYROW($M$7:$M$12,_xlfn.LAMBDA(_xlpm.x, IF(_xlpm.x="NA",TRUE, DATE(LEFT(_xlpm.x,4),RIGHT(_xlpm.x,1)*3,1) &gt;= $E162 ))), 1 ) * 9999999999</f>
        <v>9999999999</v>
      </c>
    </row>
    <row r="163" spans="5:8" x14ac:dyDescent="0.25">
      <c r="E163" s="10">
        <v>42005</v>
      </c>
      <c r="F163" s="11">
        <v>88.1</v>
      </c>
      <c r="G163" s="8">
        <v>95.677355387603001</v>
      </c>
      <c r="H163" cm="1">
        <f t="array" ref="H163">LARGE( _xlfn.BYROW($L$7:$L$12,_xlfn.LAMBDA(_xlpm.x, IF(_xlpm.x="NA", TRUE, DATE(LEFT(_xlpm.x,4),RIGHT(_xlpm.x,1)*3,1) &lt;= $E163 ))) * _xlfn.BYROW($M$7:$M$12,_xlfn.LAMBDA(_xlpm.x, IF(_xlpm.x="NA",TRUE, DATE(LEFT(_xlpm.x,4),RIGHT(_xlpm.x,1)*3,1) &gt;= $E163 ))), 1 ) * 9999999999</f>
        <v>9999999999</v>
      </c>
    </row>
    <row r="164" spans="5:8" x14ac:dyDescent="0.25">
      <c r="E164" s="10">
        <v>42036</v>
      </c>
      <c r="F164" s="11">
        <v>83.7</v>
      </c>
      <c r="G164" s="8">
        <v>94.4349745840141</v>
      </c>
      <c r="H164" cm="1">
        <f t="array" ref="H164">LARGE( _xlfn.BYROW($L$7:$L$12,_xlfn.LAMBDA(_xlpm.x, IF(_xlpm.x="NA", TRUE, DATE(LEFT(_xlpm.x,4),RIGHT(_xlpm.x,1)*3,1) &lt;= $E164 ))) * _xlfn.BYROW($M$7:$M$12,_xlfn.LAMBDA(_xlpm.x, IF(_xlpm.x="NA",TRUE, DATE(LEFT(_xlpm.x,4),RIGHT(_xlpm.x,1)*3,1) &gt;= $E164 ))), 1 ) * 9999999999</f>
        <v>9999999999</v>
      </c>
    </row>
    <row r="165" spans="5:8" x14ac:dyDescent="0.25">
      <c r="E165" s="10">
        <v>42064</v>
      </c>
      <c r="F165" s="11">
        <v>94.3</v>
      </c>
      <c r="G165" s="8">
        <v>95.798276219985098</v>
      </c>
      <c r="H165" cm="1">
        <f t="array" ref="H165">LARGE( _xlfn.BYROW($L$7:$L$12,_xlfn.LAMBDA(_xlpm.x, IF(_xlpm.x="NA", TRUE, DATE(LEFT(_xlpm.x,4),RIGHT(_xlpm.x,1)*3,1) &lt;= $E165 ))) * _xlfn.BYROW($M$7:$M$12,_xlfn.LAMBDA(_xlpm.x, IF(_xlpm.x="NA",TRUE, DATE(LEFT(_xlpm.x,4),RIGHT(_xlpm.x,1)*3,1) &gt;= $E165 ))), 1 ) * 9999999999</f>
        <v>9999999999</v>
      </c>
    </row>
    <row r="166" spans="5:8" x14ac:dyDescent="0.25">
      <c r="E166" s="10">
        <v>42095</v>
      </c>
      <c r="F166" s="11">
        <v>88.8</v>
      </c>
      <c r="G166" s="8">
        <v>92.859665469098701</v>
      </c>
      <c r="H166" cm="1">
        <f t="array" ref="H166">LARGE( _xlfn.BYROW($L$7:$L$12,_xlfn.LAMBDA(_xlpm.x, IF(_xlpm.x="NA", TRUE, DATE(LEFT(_xlpm.x,4),RIGHT(_xlpm.x,1)*3,1) &lt;= $E166 ))) * _xlfn.BYROW($M$7:$M$12,_xlfn.LAMBDA(_xlpm.x, IF(_xlpm.x="NA",TRUE, DATE(LEFT(_xlpm.x,4),RIGHT(_xlpm.x,1)*3,1) &gt;= $E166 ))), 1 ) * 9999999999</f>
        <v>9999999999</v>
      </c>
    </row>
    <row r="167" spans="5:8" x14ac:dyDescent="0.25">
      <c r="E167" s="10">
        <v>42125</v>
      </c>
      <c r="F167" s="11">
        <v>93.1</v>
      </c>
      <c r="G167" s="8">
        <v>92.389828688517298</v>
      </c>
      <c r="H167" cm="1">
        <f t="array" ref="H167">LARGE( _xlfn.BYROW($L$7:$L$12,_xlfn.LAMBDA(_xlpm.x, IF(_xlpm.x="NA", TRUE, DATE(LEFT(_xlpm.x,4),RIGHT(_xlpm.x,1)*3,1) &lt;= $E167 ))) * _xlfn.BYROW($M$7:$M$12,_xlfn.LAMBDA(_xlpm.x, IF(_xlpm.x="NA",TRUE, DATE(LEFT(_xlpm.x,4),RIGHT(_xlpm.x,1)*3,1) &gt;= $E167 ))), 1 ) * 9999999999</f>
        <v>9999999999</v>
      </c>
    </row>
    <row r="168" spans="5:8" x14ac:dyDescent="0.25">
      <c r="E168" s="10">
        <v>42156</v>
      </c>
      <c r="F168" s="11">
        <v>92.5</v>
      </c>
      <c r="G168" s="8">
        <v>91.401097014180905</v>
      </c>
      <c r="H168" cm="1">
        <f t="array" ref="H168">LARGE( _xlfn.BYROW($L$7:$L$12,_xlfn.LAMBDA(_xlpm.x, IF(_xlpm.x="NA", TRUE, DATE(LEFT(_xlpm.x,4),RIGHT(_xlpm.x,1)*3,1) &lt;= $E168 ))) * _xlfn.BYROW($M$7:$M$12,_xlfn.LAMBDA(_xlpm.x, IF(_xlpm.x="NA",TRUE, DATE(LEFT(_xlpm.x,4),RIGHT(_xlpm.x,1)*3,1) &gt;= $E168 ))), 1 ) * 9999999999</f>
        <v>9999999999</v>
      </c>
    </row>
    <row r="169" spans="5:8" x14ac:dyDescent="0.25">
      <c r="E169" s="10">
        <v>42186</v>
      </c>
      <c r="F169" s="11">
        <v>95.5</v>
      </c>
      <c r="G169" s="8">
        <v>89.622283997612499</v>
      </c>
      <c r="H169" cm="1">
        <f t="array" ref="H169">LARGE( _xlfn.BYROW($L$7:$L$12,_xlfn.LAMBDA(_xlpm.x, IF(_xlpm.x="NA", TRUE, DATE(LEFT(_xlpm.x,4),RIGHT(_xlpm.x,1)*3,1) &lt;= $E169 ))) * _xlfn.BYROW($M$7:$M$12,_xlfn.LAMBDA(_xlpm.x, IF(_xlpm.x="NA",TRUE, DATE(LEFT(_xlpm.x,4),RIGHT(_xlpm.x,1)*3,1) &gt;= $E169 ))), 1 ) * 9999999999</f>
        <v>9999999999</v>
      </c>
    </row>
    <row r="170" spans="5:8" x14ac:dyDescent="0.25">
      <c r="E170" s="10">
        <v>42217</v>
      </c>
      <c r="F170" s="11">
        <v>97.6</v>
      </c>
      <c r="G170" s="8">
        <v>90.258500981137004</v>
      </c>
      <c r="H170" cm="1">
        <f t="array" ref="H170">LARGE( _xlfn.BYROW($L$7:$L$12,_xlfn.LAMBDA(_xlpm.x, IF(_xlpm.x="NA", TRUE, DATE(LEFT(_xlpm.x,4),RIGHT(_xlpm.x,1)*3,1) &lt;= $E170 ))) * _xlfn.BYROW($M$7:$M$12,_xlfn.LAMBDA(_xlpm.x, IF(_xlpm.x="NA",TRUE, DATE(LEFT(_xlpm.x,4),RIGHT(_xlpm.x,1)*3,1) &gt;= $E170 ))), 1 ) * 9999999999</f>
        <v>9999999999</v>
      </c>
    </row>
    <row r="171" spans="5:8" x14ac:dyDescent="0.25">
      <c r="E171" s="10">
        <v>42248</v>
      </c>
      <c r="F171" s="11">
        <v>94.3</v>
      </c>
      <c r="G171" s="8">
        <v>88.347231492979802</v>
      </c>
      <c r="H171" cm="1">
        <f t="array" ref="H171">LARGE( _xlfn.BYROW($L$7:$L$12,_xlfn.LAMBDA(_xlpm.x, IF(_xlpm.x="NA", TRUE, DATE(LEFT(_xlpm.x,4),RIGHT(_xlpm.x,1)*3,1) &lt;= $E171 ))) * _xlfn.BYROW($M$7:$M$12,_xlfn.LAMBDA(_xlpm.x, IF(_xlpm.x="NA",TRUE, DATE(LEFT(_xlpm.x,4),RIGHT(_xlpm.x,1)*3,1) &gt;= $E171 ))), 1 ) * 9999999999</f>
        <v>9999999999</v>
      </c>
    </row>
    <row r="172" spans="5:8" x14ac:dyDescent="0.25">
      <c r="E172" s="10">
        <v>42278</v>
      </c>
      <c r="F172" s="11">
        <v>97.2</v>
      </c>
      <c r="G172" s="8">
        <v>88.127612982330106</v>
      </c>
      <c r="H172" cm="1">
        <f t="array" ref="H172">LARGE( _xlfn.BYROW($L$7:$L$12,_xlfn.LAMBDA(_xlpm.x, IF(_xlpm.x="NA", TRUE, DATE(LEFT(_xlpm.x,4),RIGHT(_xlpm.x,1)*3,1) &lt;= $E172 ))) * _xlfn.BYROW($M$7:$M$12,_xlfn.LAMBDA(_xlpm.x, IF(_xlpm.x="NA",TRUE, DATE(LEFT(_xlpm.x,4),RIGHT(_xlpm.x,1)*3,1) &gt;= $E172 ))), 1 ) * 9999999999</f>
        <v>9999999999</v>
      </c>
    </row>
    <row r="173" spans="5:8" x14ac:dyDescent="0.25">
      <c r="E173" s="10">
        <v>42309</v>
      </c>
      <c r="F173" s="11">
        <v>87.6</v>
      </c>
      <c r="G173" s="8">
        <v>86.510507002208797</v>
      </c>
      <c r="H173" cm="1">
        <f t="array" ref="H173">LARGE( _xlfn.BYROW($L$7:$L$12,_xlfn.LAMBDA(_xlpm.x, IF(_xlpm.x="NA", TRUE, DATE(LEFT(_xlpm.x,4),RIGHT(_xlpm.x,1)*3,1) &lt;= $E173 ))) * _xlfn.BYROW($M$7:$M$12,_xlfn.LAMBDA(_xlpm.x, IF(_xlpm.x="NA",TRUE, DATE(LEFT(_xlpm.x,4),RIGHT(_xlpm.x,1)*3,1) &gt;= $E173 ))), 1 ) * 9999999999</f>
        <v>9999999999</v>
      </c>
    </row>
    <row r="174" spans="5:8" x14ac:dyDescent="0.25">
      <c r="E174" s="10">
        <v>42339</v>
      </c>
      <c r="F174" s="11">
        <v>77.2</v>
      </c>
      <c r="G174" s="8">
        <v>84.814000909590007</v>
      </c>
      <c r="H174" cm="1">
        <f t="array" ref="H174">LARGE( _xlfn.BYROW($L$7:$L$12,_xlfn.LAMBDA(_xlpm.x, IF(_xlpm.x="NA", TRUE, DATE(LEFT(_xlpm.x,4),RIGHT(_xlpm.x,1)*3,1) &lt;= $E174 ))) * _xlfn.BYROW($M$7:$M$12,_xlfn.LAMBDA(_xlpm.x, IF(_xlpm.x="NA",TRUE, DATE(LEFT(_xlpm.x,4),RIGHT(_xlpm.x,1)*3,1) &gt;= $E174 ))), 1 ) * 9999999999</f>
        <v>9999999999</v>
      </c>
    </row>
    <row r="175" spans="5:8" x14ac:dyDescent="0.25">
      <c r="E175" s="10">
        <v>42370</v>
      </c>
      <c r="F175" s="11">
        <v>76.3</v>
      </c>
      <c r="G175" s="8">
        <v>85.816396539798902</v>
      </c>
      <c r="H175" cm="1">
        <f t="array" ref="H175">LARGE( _xlfn.BYROW($L$7:$L$12,_xlfn.LAMBDA(_xlpm.x, IF(_xlpm.x="NA", TRUE, DATE(LEFT(_xlpm.x,4),RIGHT(_xlpm.x,1)*3,1) &lt;= $E175 ))) * _xlfn.BYROW($M$7:$M$12,_xlfn.LAMBDA(_xlpm.x, IF(_xlpm.x="NA",TRUE, DATE(LEFT(_xlpm.x,4),RIGHT(_xlpm.x,1)*3,1) &gt;= $E175 ))), 1 ) * 9999999999</f>
        <v>9999999999</v>
      </c>
    </row>
    <row r="176" spans="5:8" x14ac:dyDescent="0.25">
      <c r="E176" s="10">
        <v>42401</v>
      </c>
      <c r="F176" s="11">
        <v>75.8</v>
      </c>
      <c r="G176" s="8">
        <v>84.287742886001595</v>
      </c>
      <c r="H176" cm="1">
        <f t="array" ref="H176">LARGE( _xlfn.BYROW($L$7:$L$12,_xlfn.LAMBDA(_xlpm.x, IF(_xlpm.x="NA", TRUE, DATE(LEFT(_xlpm.x,4),RIGHT(_xlpm.x,1)*3,1) &lt;= $E176 ))) * _xlfn.BYROW($M$7:$M$12,_xlfn.LAMBDA(_xlpm.x, IF(_xlpm.x="NA",TRUE, DATE(LEFT(_xlpm.x,4),RIGHT(_xlpm.x,1)*3,1) &gt;= $E176 ))), 1 ) * 9999999999</f>
        <v>9999999999</v>
      </c>
    </row>
    <row r="177" spans="5:8" x14ac:dyDescent="0.25">
      <c r="E177" s="10">
        <v>42430</v>
      </c>
      <c r="F177" s="11">
        <v>83.7</v>
      </c>
      <c r="G177" s="8">
        <v>85.755590214200893</v>
      </c>
      <c r="H177" cm="1">
        <f t="array" ref="H177">LARGE( _xlfn.BYROW($L$7:$L$12,_xlfn.LAMBDA(_xlpm.x, IF(_xlpm.x="NA", TRUE, DATE(LEFT(_xlpm.x,4),RIGHT(_xlpm.x,1)*3,1) &lt;= $E177 ))) * _xlfn.BYROW($M$7:$M$12,_xlfn.LAMBDA(_xlpm.x, IF(_xlpm.x="NA",TRUE, DATE(LEFT(_xlpm.x,4),RIGHT(_xlpm.x,1)*3,1) &gt;= $E177 ))), 1 ) * 9999999999</f>
        <v>9999999999</v>
      </c>
    </row>
    <row r="178" spans="5:8" x14ac:dyDescent="0.25">
      <c r="E178" s="10">
        <v>42461</v>
      </c>
      <c r="F178" s="11">
        <v>83</v>
      </c>
      <c r="G178" s="8">
        <v>85.583605833457796</v>
      </c>
      <c r="H178" cm="1">
        <f t="array" ref="H178">LARGE( _xlfn.BYROW($L$7:$L$12,_xlfn.LAMBDA(_xlpm.x, IF(_xlpm.x="NA", TRUE, DATE(LEFT(_xlpm.x,4),RIGHT(_xlpm.x,1)*3,1) &lt;= $E178 ))) * _xlfn.BYROW($M$7:$M$12,_xlfn.LAMBDA(_xlpm.x, IF(_xlpm.x="NA",TRUE, DATE(LEFT(_xlpm.x,4),RIGHT(_xlpm.x,1)*3,1) &gt;= $E178 ))), 1 ) * 9999999999</f>
        <v>9999999999</v>
      </c>
    </row>
    <row r="179" spans="5:8" x14ac:dyDescent="0.25">
      <c r="E179" s="10">
        <v>42491</v>
      </c>
      <c r="F179" s="11">
        <v>86.3</v>
      </c>
      <c r="G179" s="8">
        <v>84.546877971562594</v>
      </c>
      <c r="H179" cm="1">
        <f t="array" ref="H179">LARGE( _xlfn.BYROW($L$7:$L$12,_xlfn.LAMBDA(_xlpm.x, IF(_xlpm.x="NA", TRUE, DATE(LEFT(_xlpm.x,4),RIGHT(_xlpm.x,1)*3,1) &lt;= $E179 ))) * _xlfn.BYROW($M$7:$M$12,_xlfn.LAMBDA(_xlpm.x, IF(_xlpm.x="NA",TRUE, DATE(LEFT(_xlpm.x,4),RIGHT(_xlpm.x,1)*3,1) &gt;= $E179 ))), 1 ) * 9999999999</f>
        <v>9999999999</v>
      </c>
    </row>
    <row r="180" spans="5:8" x14ac:dyDescent="0.25">
      <c r="E180" s="10">
        <v>42522</v>
      </c>
      <c r="F180" s="11">
        <v>87.7</v>
      </c>
      <c r="G180" s="8">
        <v>86.478628176253196</v>
      </c>
      <c r="H180" cm="1">
        <f t="array" ref="H180">LARGE( _xlfn.BYROW($L$7:$L$12,_xlfn.LAMBDA(_xlpm.x, IF(_xlpm.x="NA", TRUE, DATE(LEFT(_xlpm.x,4),RIGHT(_xlpm.x,1)*3,1) &lt;= $E180 ))) * _xlfn.BYROW($M$7:$M$12,_xlfn.LAMBDA(_xlpm.x, IF(_xlpm.x="NA",TRUE, DATE(LEFT(_xlpm.x,4),RIGHT(_xlpm.x,1)*3,1) &gt;= $E180 ))), 1 ) * 9999999999</f>
        <v>9999999999</v>
      </c>
    </row>
    <row r="181" spans="5:8" x14ac:dyDescent="0.25">
      <c r="E181" s="10">
        <v>42552</v>
      </c>
      <c r="F181" s="11">
        <v>89.6</v>
      </c>
      <c r="G181" s="8">
        <v>85.632752507639495</v>
      </c>
      <c r="H181" cm="1">
        <f t="array" ref="H181">LARGE( _xlfn.BYROW($L$7:$L$12,_xlfn.LAMBDA(_xlpm.x, IF(_xlpm.x="NA", TRUE, DATE(LEFT(_xlpm.x,4),RIGHT(_xlpm.x,1)*3,1) &lt;= $E181 ))) * _xlfn.BYROW($M$7:$M$12,_xlfn.LAMBDA(_xlpm.x, IF(_xlpm.x="NA",TRUE, DATE(LEFT(_xlpm.x,4),RIGHT(_xlpm.x,1)*3,1) &gt;= $E181 ))), 1 ) * 9999999999</f>
        <v>9999999999</v>
      </c>
    </row>
    <row r="182" spans="5:8" x14ac:dyDescent="0.25">
      <c r="E182" s="10">
        <v>42583</v>
      </c>
      <c r="F182" s="11">
        <v>93</v>
      </c>
      <c r="G182" s="8">
        <v>83.508158625553804</v>
      </c>
      <c r="H182" cm="1">
        <f t="array" ref="H182">LARGE( _xlfn.BYROW($L$7:$L$12,_xlfn.LAMBDA(_xlpm.x, IF(_xlpm.x="NA", TRUE, DATE(LEFT(_xlpm.x,4),RIGHT(_xlpm.x,1)*3,1) &lt;= $E182 ))) * _xlfn.BYROW($M$7:$M$12,_xlfn.LAMBDA(_xlpm.x, IF(_xlpm.x="NA",TRUE, DATE(LEFT(_xlpm.x,4),RIGHT(_xlpm.x,1)*3,1) &gt;= $E182 ))), 1 ) * 9999999999</f>
        <v>9999999999</v>
      </c>
    </row>
    <row r="183" spans="5:8" x14ac:dyDescent="0.25">
      <c r="E183" s="10">
        <v>42614</v>
      </c>
      <c r="F183" s="11">
        <v>90.7</v>
      </c>
      <c r="G183" s="8">
        <v>84.835002949887894</v>
      </c>
      <c r="H183" cm="1">
        <f t="array" ref="H183">LARGE( _xlfn.BYROW($L$7:$L$12,_xlfn.LAMBDA(_xlpm.x, IF(_xlpm.x="NA", TRUE, DATE(LEFT(_xlpm.x,4),RIGHT(_xlpm.x,1)*3,1) &lt;= $E183 ))) * _xlfn.BYROW($M$7:$M$12,_xlfn.LAMBDA(_xlpm.x, IF(_xlpm.x="NA",TRUE, DATE(LEFT(_xlpm.x,4),RIGHT(_xlpm.x,1)*3,1) &gt;= $E183 ))), 1 ) * 9999999999</f>
        <v>9999999999</v>
      </c>
    </row>
    <row r="184" spans="5:8" x14ac:dyDescent="0.25">
      <c r="E184" s="10">
        <v>42644</v>
      </c>
      <c r="F184" s="11">
        <v>90.2</v>
      </c>
      <c r="G184" s="8">
        <v>83.452401634651295</v>
      </c>
      <c r="H184" cm="1">
        <f t="array" ref="H184">LARGE( _xlfn.BYROW($L$7:$L$12,_xlfn.LAMBDA(_xlpm.x, IF(_xlpm.x="NA", TRUE, DATE(LEFT(_xlpm.x,4),RIGHT(_xlpm.x,1)*3,1) &lt;= $E184 ))) * _xlfn.BYROW($M$7:$M$12,_xlfn.LAMBDA(_xlpm.x, IF(_xlpm.x="NA",TRUE, DATE(LEFT(_xlpm.x,4),RIGHT(_xlpm.x,1)*3,1) &gt;= $E184 ))), 1 ) * 9999999999</f>
        <v>9999999999</v>
      </c>
    </row>
    <row r="185" spans="5:8" x14ac:dyDescent="0.25">
      <c r="E185" s="10">
        <v>42675</v>
      </c>
      <c r="F185" s="11">
        <v>86.5</v>
      </c>
      <c r="G185" s="8">
        <v>83.898667958526204</v>
      </c>
      <c r="H185" cm="1">
        <f t="array" ref="H185">LARGE( _xlfn.BYROW($L$7:$L$12,_xlfn.LAMBDA(_xlpm.x, IF(_xlpm.x="NA", TRUE, DATE(LEFT(_xlpm.x,4),RIGHT(_xlpm.x,1)*3,1) &lt;= $E185 ))) * _xlfn.BYROW($M$7:$M$12,_xlfn.LAMBDA(_xlpm.x, IF(_xlpm.x="NA",TRUE, DATE(LEFT(_xlpm.x,4),RIGHT(_xlpm.x,1)*3,1) &gt;= $E185 ))), 1 ) * 9999999999</f>
        <v>9999999999</v>
      </c>
    </row>
    <row r="186" spans="5:8" x14ac:dyDescent="0.25">
      <c r="E186" s="10">
        <v>42705</v>
      </c>
      <c r="F186" s="11">
        <v>77.2</v>
      </c>
      <c r="G186" s="8">
        <v>84.9957722933285</v>
      </c>
      <c r="H186" cm="1">
        <f t="array" ref="H186">LARGE( _xlfn.BYROW($L$7:$L$12,_xlfn.LAMBDA(_xlpm.x, IF(_xlpm.x="NA", TRUE, DATE(LEFT(_xlpm.x,4),RIGHT(_xlpm.x,1)*3,1) &lt;= $E186 ))) * _xlfn.BYROW($M$7:$M$12,_xlfn.LAMBDA(_xlpm.x, IF(_xlpm.x="NA",TRUE, DATE(LEFT(_xlpm.x,4),RIGHT(_xlpm.x,1)*3,1) &gt;= $E186 ))), 1 ) * 9999999999</f>
        <v>9999999999</v>
      </c>
    </row>
    <row r="187" spans="5:8" x14ac:dyDescent="0.25">
      <c r="E187" s="10">
        <v>42736</v>
      </c>
      <c r="F187" s="11">
        <v>77.900000000000006</v>
      </c>
      <c r="G187" s="8">
        <v>86.178212414587804</v>
      </c>
      <c r="H187" cm="1">
        <f t="array" ref="H187">LARGE( _xlfn.BYROW($L$7:$L$12,_xlfn.LAMBDA(_xlpm.x, IF(_xlpm.x="NA", TRUE, DATE(LEFT(_xlpm.x,4),RIGHT(_xlpm.x,1)*3,1) &lt;= $E187 ))) * _xlfn.BYROW($M$7:$M$12,_xlfn.LAMBDA(_xlpm.x, IF(_xlpm.x="NA",TRUE, DATE(LEFT(_xlpm.x,4),RIGHT(_xlpm.x,1)*3,1) &gt;= $E187 ))), 1 ) * 9999999999</f>
        <v>0</v>
      </c>
    </row>
    <row r="188" spans="5:8" x14ac:dyDescent="0.25">
      <c r="E188" s="10">
        <v>42767</v>
      </c>
      <c r="F188" s="11">
        <v>75.900000000000006</v>
      </c>
      <c r="G188" s="8">
        <v>86.331930403015804</v>
      </c>
      <c r="H188" cm="1">
        <f t="array" ref="H188">LARGE( _xlfn.BYROW($L$7:$L$12,_xlfn.LAMBDA(_xlpm.x, IF(_xlpm.x="NA", TRUE, DATE(LEFT(_xlpm.x,4),RIGHT(_xlpm.x,1)*3,1) &lt;= $E188 ))) * _xlfn.BYROW($M$7:$M$12,_xlfn.LAMBDA(_xlpm.x, IF(_xlpm.x="NA",TRUE, DATE(LEFT(_xlpm.x,4),RIGHT(_xlpm.x,1)*3,1) &gt;= $E188 ))), 1 ) * 9999999999</f>
        <v>0</v>
      </c>
    </row>
    <row r="189" spans="5:8" x14ac:dyDescent="0.25">
      <c r="E189" s="10">
        <v>42795</v>
      </c>
      <c r="F189" s="11">
        <v>85.4</v>
      </c>
      <c r="G189" s="8">
        <v>86.463457321908194</v>
      </c>
      <c r="H189" cm="1">
        <f t="array" ref="H189">LARGE( _xlfn.BYROW($L$7:$L$12,_xlfn.LAMBDA(_xlpm.x, IF(_xlpm.x="NA", TRUE, DATE(LEFT(_xlpm.x,4),RIGHT(_xlpm.x,1)*3,1) &lt;= $E189 ))) * _xlfn.BYROW($M$7:$M$12,_xlfn.LAMBDA(_xlpm.x, IF(_xlpm.x="NA",TRUE, DATE(LEFT(_xlpm.x,4),RIGHT(_xlpm.x,1)*3,1) &gt;= $E189 ))), 1 ) * 9999999999</f>
        <v>0</v>
      </c>
    </row>
    <row r="190" spans="5:8" x14ac:dyDescent="0.25">
      <c r="E190" s="10">
        <v>42826</v>
      </c>
      <c r="F190" s="11">
        <v>79.3</v>
      </c>
      <c r="G190" s="8">
        <v>85.832107202290899</v>
      </c>
      <c r="H190" cm="1">
        <f t="array" ref="H190">LARGE( _xlfn.BYROW($L$7:$L$12,_xlfn.LAMBDA(_xlpm.x, IF(_xlpm.x="NA", TRUE, DATE(LEFT(_xlpm.x,4),RIGHT(_xlpm.x,1)*3,1) &lt;= $E190 ))) * _xlfn.BYROW($M$7:$M$12,_xlfn.LAMBDA(_xlpm.x, IF(_xlpm.x="NA",TRUE, DATE(LEFT(_xlpm.x,4),RIGHT(_xlpm.x,1)*3,1) &gt;= $E190 ))), 1 ) * 9999999999</f>
        <v>0</v>
      </c>
    </row>
    <row r="191" spans="5:8" x14ac:dyDescent="0.25">
      <c r="E191" s="10">
        <v>42856</v>
      </c>
      <c r="F191" s="11">
        <v>90.1</v>
      </c>
      <c r="G191" s="8">
        <v>86.491032578894206</v>
      </c>
      <c r="H191" cm="1">
        <f t="array" ref="H191">LARGE( _xlfn.BYROW($L$7:$L$12,_xlfn.LAMBDA(_xlpm.x, IF(_xlpm.x="NA", TRUE, DATE(LEFT(_xlpm.x,4),RIGHT(_xlpm.x,1)*3,1) &lt;= $E191 ))) * _xlfn.BYROW($M$7:$M$12,_xlfn.LAMBDA(_xlpm.x, IF(_xlpm.x="NA",TRUE, DATE(LEFT(_xlpm.x,4),RIGHT(_xlpm.x,1)*3,1) &gt;= $E191 ))), 1 ) * 9999999999</f>
        <v>0</v>
      </c>
    </row>
    <row r="192" spans="5:8" x14ac:dyDescent="0.25">
      <c r="E192" s="10">
        <v>42887</v>
      </c>
      <c r="F192" s="11">
        <v>88.4</v>
      </c>
      <c r="G192" s="8">
        <v>87.025922958473998</v>
      </c>
      <c r="H192" cm="1">
        <f t="array" ref="H192">LARGE( _xlfn.BYROW($L$7:$L$12,_xlfn.LAMBDA(_xlpm.x, IF(_xlpm.x="NA", TRUE, DATE(LEFT(_xlpm.x,4),RIGHT(_xlpm.x,1)*3,1) &lt;= $E192 ))) * _xlfn.BYROW($M$7:$M$12,_xlfn.LAMBDA(_xlpm.x, IF(_xlpm.x="NA",TRUE, DATE(LEFT(_xlpm.x,4),RIGHT(_xlpm.x,1)*3,1) &gt;= $E192 ))), 1 ) * 9999999999</f>
        <v>0</v>
      </c>
    </row>
    <row r="193" spans="5:8" x14ac:dyDescent="0.25">
      <c r="E193" s="10">
        <v>42917</v>
      </c>
      <c r="F193" s="11">
        <v>92.1</v>
      </c>
      <c r="G193" s="8">
        <v>87.6109291845613</v>
      </c>
      <c r="H193" cm="1">
        <f t="array" ref="H193">LARGE( _xlfn.BYROW($L$7:$L$12,_xlfn.LAMBDA(_xlpm.x, IF(_xlpm.x="NA", TRUE, DATE(LEFT(_xlpm.x,4),RIGHT(_xlpm.x,1)*3,1) &lt;= $E193 ))) * _xlfn.BYROW($M$7:$M$12,_xlfn.LAMBDA(_xlpm.x, IF(_xlpm.x="NA",TRUE, DATE(LEFT(_xlpm.x,4),RIGHT(_xlpm.x,1)*3,1) &gt;= $E193 ))), 1 ) * 9999999999</f>
        <v>0</v>
      </c>
    </row>
    <row r="194" spans="5:8" x14ac:dyDescent="0.25">
      <c r="E194" s="10">
        <v>42948</v>
      </c>
      <c r="F194" s="11">
        <v>96.7</v>
      </c>
      <c r="G194" s="8">
        <v>87.129802207781097</v>
      </c>
      <c r="H194" cm="1">
        <f t="array" ref="H194">LARGE( _xlfn.BYROW($L$7:$L$12,_xlfn.LAMBDA(_xlpm.x, IF(_xlpm.x="NA", TRUE, DATE(LEFT(_xlpm.x,4),RIGHT(_xlpm.x,1)*3,1) &lt;= $E194 ))) * _xlfn.BYROW($M$7:$M$12,_xlfn.LAMBDA(_xlpm.x, IF(_xlpm.x="NA",TRUE, DATE(LEFT(_xlpm.x,4),RIGHT(_xlpm.x,1)*3,1) &gt;= $E194 ))), 1 ) * 9999999999</f>
        <v>0</v>
      </c>
    </row>
    <row r="195" spans="5:8" x14ac:dyDescent="0.25">
      <c r="E195" s="10">
        <v>42979</v>
      </c>
      <c r="F195" s="11">
        <v>93</v>
      </c>
      <c r="G195" s="8">
        <v>87.668375257923898</v>
      </c>
      <c r="H195" cm="1">
        <f t="array" ref="H195">LARGE( _xlfn.BYROW($L$7:$L$12,_xlfn.LAMBDA(_xlpm.x, IF(_xlpm.x="NA", TRUE, DATE(LEFT(_xlpm.x,4),RIGHT(_xlpm.x,1)*3,1) &lt;= $E195 ))) * _xlfn.BYROW($M$7:$M$12,_xlfn.LAMBDA(_xlpm.x, IF(_xlpm.x="NA",TRUE, DATE(LEFT(_xlpm.x,4),RIGHT(_xlpm.x,1)*3,1) &gt;= $E195 ))), 1 ) * 9999999999</f>
        <v>0</v>
      </c>
    </row>
    <row r="196" spans="5:8" x14ac:dyDescent="0.25">
      <c r="E196" s="10">
        <v>43009</v>
      </c>
      <c r="F196" s="11">
        <v>95.1</v>
      </c>
      <c r="G196" s="8">
        <v>87.967311262336693</v>
      </c>
      <c r="H196" cm="1">
        <f t="array" ref="H196">LARGE( _xlfn.BYROW($L$7:$L$12,_xlfn.LAMBDA(_xlpm.x, IF(_xlpm.x="NA", TRUE, DATE(LEFT(_xlpm.x,4),RIGHT(_xlpm.x,1)*3,1) &lt;= $E196 ))) * _xlfn.BYROW($M$7:$M$12,_xlfn.LAMBDA(_xlpm.x, IF(_xlpm.x="NA",TRUE, DATE(LEFT(_xlpm.x,4),RIGHT(_xlpm.x,1)*3,1) &gt;= $E196 ))), 1 ) * 9999999999</f>
        <v>0</v>
      </c>
    </row>
    <row r="197" spans="5:8" x14ac:dyDescent="0.25">
      <c r="E197" s="10">
        <v>43040</v>
      </c>
      <c r="F197" s="11">
        <v>90.6</v>
      </c>
      <c r="G197" s="8">
        <v>88.252680897915496</v>
      </c>
      <c r="H197" cm="1">
        <f t="array" ref="H197">LARGE( _xlfn.BYROW($L$7:$L$12,_xlfn.LAMBDA(_xlpm.x, IF(_xlpm.x="NA", TRUE, DATE(LEFT(_xlpm.x,4),RIGHT(_xlpm.x,1)*3,1) &lt;= $E197 ))) * _xlfn.BYROW($M$7:$M$12,_xlfn.LAMBDA(_xlpm.x, IF(_xlpm.x="NA",TRUE, DATE(LEFT(_xlpm.x,4),RIGHT(_xlpm.x,1)*3,1) &gt;= $E197 ))), 1 ) * 9999999999</f>
        <v>0</v>
      </c>
    </row>
    <row r="198" spans="5:8" x14ac:dyDescent="0.25">
      <c r="E198" s="10">
        <v>43070</v>
      </c>
      <c r="F198" s="11">
        <v>81</v>
      </c>
      <c r="G198" s="8">
        <v>90.588142728221996</v>
      </c>
      <c r="H198" cm="1">
        <f t="array" ref="H198">LARGE( _xlfn.BYROW($L$7:$L$12,_xlfn.LAMBDA(_xlpm.x, IF(_xlpm.x="NA", TRUE, DATE(LEFT(_xlpm.x,4),RIGHT(_xlpm.x,1)*3,1) &lt;= $E198 ))) * _xlfn.BYROW($M$7:$M$12,_xlfn.LAMBDA(_xlpm.x, IF(_xlpm.x="NA",TRUE, DATE(LEFT(_xlpm.x,4),RIGHT(_xlpm.x,1)*3,1) &gt;= $E198 ))), 1 ) * 9999999999</f>
        <v>9999999999</v>
      </c>
    </row>
    <row r="199" spans="5:8" x14ac:dyDescent="0.25">
      <c r="E199" s="10">
        <v>43101</v>
      </c>
      <c r="F199" s="11">
        <v>82.3</v>
      </c>
      <c r="G199" s="8">
        <v>88.629232256879405</v>
      </c>
      <c r="H199" cm="1">
        <f t="array" ref="H199">LARGE( _xlfn.BYROW($L$7:$L$12,_xlfn.LAMBDA(_xlpm.x, IF(_xlpm.x="NA", TRUE, DATE(LEFT(_xlpm.x,4),RIGHT(_xlpm.x,1)*3,1) &lt;= $E199 ))) * _xlfn.BYROW($M$7:$M$12,_xlfn.LAMBDA(_xlpm.x, IF(_xlpm.x="NA",TRUE, DATE(LEFT(_xlpm.x,4),RIGHT(_xlpm.x,1)*3,1) &gt;= $E199 ))), 1 ) * 9999999999</f>
        <v>9999999999</v>
      </c>
    </row>
    <row r="200" spans="5:8" x14ac:dyDescent="0.25">
      <c r="E200" s="10">
        <v>43132</v>
      </c>
      <c r="F200" s="11">
        <v>77.3</v>
      </c>
      <c r="G200" s="8">
        <v>87.422162570738294</v>
      </c>
      <c r="H200" cm="1">
        <f t="array" ref="H200">LARGE( _xlfn.BYROW($L$7:$L$12,_xlfn.LAMBDA(_xlpm.x, IF(_xlpm.x="NA", TRUE, DATE(LEFT(_xlpm.x,4),RIGHT(_xlpm.x,1)*3,1) &lt;= $E200 ))) * _xlfn.BYROW($M$7:$M$12,_xlfn.LAMBDA(_xlpm.x, IF(_xlpm.x="NA",TRUE, DATE(LEFT(_xlpm.x,4),RIGHT(_xlpm.x,1)*3,1) &gt;= $E200 ))), 1 ) * 9999999999</f>
        <v>9999999999</v>
      </c>
    </row>
    <row r="201" spans="5:8" x14ac:dyDescent="0.25">
      <c r="E201" s="10">
        <v>43160</v>
      </c>
      <c r="F201" s="11">
        <v>86.2</v>
      </c>
      <c r="G201" s="8">
        <v>90.160593572744304</v>
      </c>
      <c r="H201" cm="1">
        <f t="array" ref="H201">LARGE( _xlfn.BYROW($L$7:$L$12,_xlfn.LAMBDA(_xlpm.x, IF(_xlpm.x="NA", TRUE, DATE(LEFT(_xlpm.x,4),RIGHT(_xlpm.x,1)*3,1) &lt;= $E201 ))) * _xlfn.BYROW($M$7:$M$12,_xlfn.LAMBDA(_xlpm.x, IF(_xlpm.x="NA",TRUE, DATE(LEFT(_xlpm.x,4),RIGHT(_xlpm.x,1)*3,1) &gt;= $E201 ))), 1 ) * 9999999999</f>
        <v>9999999999</v>
      </c>
    </row>
    <row r="202" spans="5:8" x14ac:dyDescent="0.25">
      <c r="E202" s="10">
        <v>43191</v>
      </c>
      <c r="F202" s="11">
        <v>86.5</v>
      </c>
      <c r="G202" s="8">
        <v>90.705820588463894</v>
      </c>
      <c r="H202" cm="1">
        <f t="array" ref="H202">LARGE( _xlfn.BYROW($L$7:$L$12,_xlfn.LAMBDA(_xlpm.x, IF(_xlpm.x="NA", TRUE, DATE(LEFT(_xlpm.x,4),RIGHT(_xlpm.x,1)*3,1) &lt;= $E202 ))) * _xlfn.BYROW($M$7:$M$12,_xlfn.LAMBDA(_xlpm.x, IF(_xlpm.x="NA",TRUE, DATE(LEFT(_xlpm.x,4),RIGHT(_xlpm.x,1)*3,1) &gt;= $E202 ))), 1 ) * 9999999999</f>
        <v>9999999999</v>
      </c>
    </row>
    <row r="203" spans="5:8" x14ac:dyDescent="0.25">
      <c r="E203" s="10">
        <v>43221</v>
      </c>
      <c r="F203" s="11">
        <v>84.4</v>
      </c>
      <c r="G203" s="8">
        <v>80.496547865511999</v>
      </c>
      <c r="H203" cm="1">
        <f t="array" ref="H203">LARGE( _xlfn.BYROW($L$7:$L$12,_xlfn.LAMBDA(_xlpm.x, IF(_xlpm.x="NA", TRUE, DATE(LEFT(_xlpm.x,4),RIGHT(_xlpm.x,1)*3,1) &lt;= $E203 ))) * _xlfn.BYROW($M$7:$M$12,_xlfn.LAMBDA(_xlpm.x, IF(_xlpm.x="NA",TRUE, DATE(LEFT(_xlpm.x,4),RIGHT(_xlpm.x,1)*3,1) &gt;= $E203 ))), 1 ) * 9999999999</f>
        <v>9999999999</v>
      </c>
    </row>
    <row r="204" spans="5:8" x14ac:dyDescent="0.25">
      <c r="E204" s="10">
        <v>43252</v>
      </c>
      <c r="F204" s="11">
        <v>91.1</v>
      </c>
      <c r="G204" s="8">
        <v>90.234817229049895</v>
      </c>
      <c r="H204" cm="1">
        <f t="array" ref="H204">LARGE( _xlfn.BYROW($L$7:$L$12,_xlfn.LAMBDA(_xlpm.x, IF(_xlpm.x="NA", TRUE, DATE(LEFT(_xlpm.x,4),RIGHT(_xlpm.x,1)*3,1) &lt;= $E204 ))) * _xlfn.BYROW($M$7:$M$12,_xlfn.LAMBDA(_xlpm.x, IF(_xlpm.x="NA",TRUE, DATE(LEFT(_xlpm.x,4),RIGHT(_xlpm.x,1)*3,1) &gt;= $E204 ))), 1 ) * 9999999999</f>
        <v>9999999999</v>
      </c>
    </row>
    <row r="205" spans="5:8" x14ac:dyDescent="0.25">
      <c r="E205" s="10">
        <v>43282</v>
      </c>
      <c r="F205" s="11">
        <v>95.8</v>
      </c>
      <c r="G205" s="8">
        <v>90.663764384158995</v>
      </c>
      <c r="H205" cm="1">
        <f t="array" ref="H205">LARGE( _xlfn.BYROW($L$7:$L$12,_xlfn.LAMBDA(_xlpm.x, IF(_xlpm.x="NA", TRUE, DATE(LEFT(_xlpm.x,4),RIGHT(_xlpm.x,1)*3,1) &lt;= $E205 ))) * _xlfn.BYROW($M$7:$M$12,_xlfn.LAMBDA(_xlpm.x, IF(_xlpm.x="NA",TRUE, DATE(LEFT(_xlpm.x,4),RIGHT(_xlpm.x,1)*3,1) &gt;= $E205 ))), 1 ) * 9999999999</f>
        <v>9999999999</v>
      </c>
    </row>
    <row r="206" spans="5:8" x14ac:dyDescent="0.25">
      <c r="E206" s="10">
        <v>43313</v>
      </c>
      <c r="F206" s="11">
        <v>98.2</v>
      </c>
      <c r="G206" s="8">
        <v>89.054660162919404</v>
      </c>
      <c r="H206" cm="1">
        <f t="array" ref="H206">LARGE( _xlfn.BYROW($L$7:$L$12,_xlfn.LAMBDA(_xlpm.x, IF(_xlpm.x="NA", TRUE, DATE(LEFT(_xlpm.x,4),RIGHT(_xlpm.x,1)*3,1) &lt;= $E206 ))) * _xlfn.BYROW($M$7:$M$12,_xlfn.LAMBDA(_xlpm.x, IF(_xlpm.x="NA",TRUE, DATE(LEFT(_xlpm.x,4),RIGHT(_xlpm.x,1)*3,1) &gt;= $E206 ))), 1 ) * 9999999999</f>
        <v>9999999999</v>
      </c>
    </row>
    <row r="207" spans="5:8" x14ac:dyDescent="0.25">
      <c r="E207" s="10">
        <v>43344</v>
      </c>
      <c r="F207" s="11">
        <v>90.7</v>
      </c>
      <c r="G207" s="8">
        <v>86.976644786780994</v>
      </c>
      <c r="H207" cm="1">
        <f t="array" ref="H207">LARGE( _xlfn.BYROW($L$7:$L$12,_xlfn.LAMBDA(_xlpm.x, IF(_xlpm.x="NA", TRUE, DATE(LEFT(_xlpm.x,4),RIGHT(_xlpm.x,1)*3,1) &lt;= $E207 ))) * _xlfn.BYROW($M$7:$M$12,_xlfn.LAMBDA(_xlpm.x, IF(_xlpm.x="NA",TRUE, DATE(LEFT(_xlpm.x,4),RIGHT(_xlpm.x,1)*3,1) &gt;= $E207 ))), 1 ) * 9999999999</f>
        <v>9999999999</v>
      </c>
    </row>
    <row r="208" spans="5:8" x14ac:dyDescent="0.25">
      <c r="E208" s="10">
        <v>43374</v>
      </c>
      <c r="F208" s="11">
        <v>95.8</v>
      </c>
      <c r="G208" s="8">
        <v>86.931527578074395</v>
      </c>
      <c r="H208" cm="1">
        <f t="array" ref="H208">LARGE( _xlfn.BYROW($L$7:$L$12,_xlfn.LAMBDA(_xlpm.x, IF(_xlpm.x="NA", TRUE, DATE(LEFT(_xlpm.x,4),RIGHT(_xlpm.x,1)*3,1) &lt;= $E208 ))) * _xlfn.BYROW($M$7:$M$12,_xlfn.LAMBDA(_xlpm.x, IF(_xlpm.x="NA",TRUE, DATE(LEFT(_xlpm.x,4),RIGHT(_xlpm.x,1)*3,1) &gt;= $E208 ))), 1 ) * 9999999999</f>
        <v>9999999999</v>
      </c>
    </row>
    <row r="209" spans="5:8" x14ac:dyDescent="0.25">
      <c r="E209" s="10">
        <v>43405</v>
      </c>
      <c r="F209" s="11">
        <v>89.5</v>
      </c>
      <c r="G209" s="8">
        <v>87.236456032545902</v>
      </c>
      <c r="H209" cm="1">
        <f t="array" ref="H209">LARGE( _xlfn.BYROW($L$7:$L$12,_xlfn.LAMBDA(_xlpm.x, IF(_xlpm.x="NA", TRUE, DATE(LEFT(_xlpm.x,4),RIGHT(_xlpm.x,1)*3,1) &lt;= $E209 ))) * _xlfn.BYROW($M$7:$M$12,_xlfn.LAMBDA(_xlpm.x, IF(_xlpm.x="NA",TRUE, DATE(LEFT(_xlpm.x,4),RIGHT(_xlpm.x,1)*3,1) &gt;= $E209 ))), 1 ) * 9999999999</f>
        <v>9999999999</v>
      </c>
    </row>
    <row r="210" spans="5:8" x14ac:dyDescent="0.25">
      <c r="E210" s="10">
        <v>43435</v>
      </c>
      <c r="F210" s="11">
        <v>78</v>
      </c>
      <c r="G210" s="8">
        <v>87.080207132034403</v>
      </c>
      <c r="H210" cm="1">
        <f t="array" ref="H210">LARGE( _xlfn.BYROW($L$7:$L$12,_xlfn.LAMBDA(_xlpm.x, IF(_xlpm.x="NA", TRUE, DATE(LEFT(_xlpm.x,4),RIGHT(_xlpm.x,1)*3,1) &lt;= $E210 ))) * _xlfn.BYROW($M$7:$M$12,_xlfn.LAMBDA(_xlpm.x, IF(_xlpm.x="NA",TRUE, DATE(LEFT(_xlpm.x,4),RIGHT(_xlpm.x,1)*3,1) &gt;= $E210 ))), 1 ) * 9999999999</f>
        <v>9999999999</v>
      </c>
    </row>
    <row r="211" spans="5:8" x14ac:dyDescent="0.25">
      <c r="E211" s="10">
        <v>43466</v>
      </c>
      <c r="F211" s="11">
        <v>80.7</v>
      </c>
      <c r="G211" s="8">
        <v>86.595709627600797</v>
      </c>
      <c r="H211" cm="1">
        <f t="array" ref="H211">LARGE( _xlfn.BYROW($L$7:$L$12,_xlfn.LAMBDA(_xlpm.x, IF(_xlpm.x="NA", TRUE, DATE(LEFT(_xlpm.x,4),RIGHT(_xlpm.x,1)*3,1) &lt;= $E211 ))) * _xlfn.BYROW($M$7:$M$12,_xlfn.LAMBDA(_xlpm.x, IF(_xlpm.x="NA",TRUE, DATE(LEFT(_xlpm.x,4),RIGHT(_xlpm.x,1)*3,1) &gt;= $E211 ))), 1 ) * 9999999999</f>
        <v>9999999999</v>
      </c>
    </row>
    <row r="212" spans="5:8" x14ac:dyDescent="0.25">
      <c r="E212" s="10">
        <v>43497</v>
      </c>
      <c r="F212" s="11">
        <v>79.099999999999994</v>
      </c>
      <c r="G212" s="8">
        <v>88.7658113984332</v>
      </c>
      <c r="H212" cm="1">
        <f t="array" ref="H212">LARGE( _xlfn.BYROW($L$7:$L$12,_xlfn.LAMBDA(_xlpm.x, IF(_xlpm.x="NA", TRUE, DATE(LEFT(_xlpm.x,4),RIGHT(_xlpm.x,1)*3,1) &lt;= $E212 ))) * _xlfn.BYROW($M$7:$M$12,_xlfn.LAMBDA(_xlpm.x, IF(_xlpm.x="NA",TRUE, DATE(LEFT(_xlpm.x,4),RIGHT(_xlpm.x,1)*3,1) &gt;= $E212 ))), 1 ) * 9999999999</f>
        <v>9999999999</v>
      </c>
    </row>
    <row r="213" spans="5:8" x14ac:dyDescent="0.25">
      <c r="E213" s="10">
        <v>43525</v>
      </c>
      <c r="F213" s="11">
        <v>81</v>
      </c>
      <c r="G213" s="8">
        <v>85.918213157681294</v>
      </c>
      <c r="H213" cm="1">
        <f t="array" ref="H213">LARGE( _xlfn.BYROW($L$7:$L$12,_xlfn.LAMBDA(_xlpm.x, IF(_xlpm.x="NA", TRUE, DATE(LEFT(_xlpm.x,4),RIGHT(_xlpm.x,1)*3,1) &lt;= $E213 ))) * _xlfn.BYROW($M$7:$M$12,_xlfn.LAMBDA(_xlpm.x, IF(_xlpm.x="NA",TRUE, DATE(LEFT(_xlpm.x,4),RIGHT(_xlpm.x,1)*3,1) &gt;= $E213 ))), 1 ) * 9999999999</f>
        <v>9999999999</v>
      </c>
    </row>
    <row r="214" spans="5:8" x14ac:dyDescent="0.25">
      <c r="E214" s="10">
        <v>43556</v>
      </c>
      <c r="F214" s="11">
        <v>83.3</v>
      </c>
      <c r="G214" s="8">
        <v>87.746067066022704</v>
      </c>
      <c r="H214" cm="1">
        <f t="array" ref="H214">LARGE( _xlfn.BYROW($L$7:$L$12,_xlfn.LAMBDA(_xlpm.x, IF(_xlpm.x="NA", TRUE, DATE(LEFT(_xlpm.x,4),RIGHT(_xlpm.x,1)*3,1) &lt;= $E214 ))) * _xlfn.BYROW($M$7:$M$12,_xlfn.LAMBDA(_xlpm.x, IF(_xlpm.x="NA",TRUE, DATE(LEFT(_xlpm.x,4),RIGHT(_xlpm.x,1)*3,1) &gt;= $E214 ))), 1 ) * 9999999999</f>
        <v>9999999999</v>
      </c>
    </row>
    <row r="215" spans="5:8" x14ac:dyDescent="0.25">
      <c r="E215" s="10">
        <v>43586</v>
      </c>
      <c r="F215" s="11">
        <v>91</v>
      </c>
      <c r="G215" s="8">
        <v>87.730373364898497</v>
      </c>
      <c r="H215" cm="1">
        <f t="array" ref="H215">LARGE( _xlfn.BYROW($L$7:$L$12,_xlfn.LAMBDA(_xlpm.x, IF(_xlpm.x="NA", TRUE, DATE(LEFT(_xlpm.x,4),RIGHT(_xlpm.x,1)*3,1) &lt;= $E215 ))) * _xlfn.BYROW($M$7:$M$12,_xlfn.LAMBDA(_xlpm.x, IF(_xlpm.x="NA",TRUE, DATE(LEFT(_xlpm.x,4),RIGHT(_xlpm.x,1)*3,1) &gt;= $E215 ))), 1 ) * 9999999999</f>
        <v>9999999999</v>
      </c>
    </row>
    <row r="216" spans="5:8" x14ac:dyDescent="0.25">
      <c r="E216" s="10">
        <v>43617</v>
      </c>
      <c r="F216" s="11">
        <v>85.8</v>
      </c>
      <c r="G216" s="8">
        <v>86.894321288361596</v>
      </c>
      <c r="H216" cm="1">
        <f t="array" ref="H216">LARGE( _xlfn.BYROW($L$7:$L$12,_xlfn.LAMBDA(_xlpm.x, IF(_xlpm.x="NA", TRUE, DATE(LEFT(_xlpm.x,4),RIGHT(_xlpm.x,1)*3,1) &lt;= $E216 ))) * _xlfn.BYROW($M$7:$M$12,_xlfn.LAMBDA(_xlpm.x, IF(_xlpm.x="NA",TRUE, DATE(LEFT(_xlpm.x,4),RIGHT(_xlpm.x,1)*3,1) &gt;= $E216 ))), 1 ) * 9999999999</f>
        <v>9999999999</v>
      </c>
    </row>
    <row r="217" spans="5:8" x14ac:dyDescent="0.25">
      <c r="E217" s="10">
        <v>43647</v>
      </c>
      <c r="F217" s="11">
        <v>93.4</v>
      </c>
      <c r="G217" s="8">
        <v>86.777889474598297</v>
      </c>
      <c r="H217" cm="1">
        <f t="array" ref="H217">LARGE( _xlfn.BYROW($L$7:$L$12,_xlfn.LAMBDA(_xlpm.x, IF(_xlpm.x="NA", TRUE, DATE(LEFT(_xlpm.x,4),RIGHT(_xlpm.x,1)*3,1) &lt;= $E217 ))) * _xlfn.BYROW($M$7:$M$12,_xlfn.LAMBDA(_xlpm.x, IF(_xlpm.x="NA",TRUE, DATE(LEFT(_xlpm.x,4),RIGHT(_xlpm.x,1)*3,1) &gt;= $E217 ))), 1 ) * 9999999999</f>
        <v>9999999999</v>
      </c>
    </row>
    <row r="218" spans="5:8" x14ac:dyDescent="0.25">
      <c r="E218" s="10">
        <v>43678</v>
      </c>
      <c r="F218" s="11">
        <v>96.2</v>
      </c>
      <c r="G218" s="8">
        <v>87.065749788569804</v>
      </c>
      <c r="H218" cm="1">
        <f t="array" ref="H218">LARGE( _xlfn.BYROW($L$7:$L$12,_xlfn.LAMBDA(_xlpm.x, IF(_xlpm.x="NA", TRUE, DATE(LEFT(_xlpm.x,4),RIGHT(_xlpm.x,1)*3,1) &lt;= $E218 ))) * _xlfn.BYROW($M$7:$M$12,_xlfn.LAMBDA(_xlpm.x, IF(_xlpm.x="NA",TRUE, DATE(LEFT(_xlpm.x,4),RIGHT(_xlpm.x,1)*3,1) &gt;= $E218 ))), 1 ) * 9999999999</f>
        <v>9999999999</v>
      </c>
    </row>
    <row r="219" spans="5:8" x14ac:dyDescent="0.25">
      <c r="E219" s="10">
        <v>43709</v>
      </c>
      <c r="F219" s="11">
        <v>91.8</v>
      </c>
      <c r="G219" s="8">
        <v>87.272854295356396</v>
      </c>
      <c r="H219" cm="1">
        <f t="array" ref="H219">LARGE( _xlfn.BYROW($L$7:$L$12,_xlfn.LAMBDA(_xlpm.x, IF(_xlpm.x="NA", TRUE, DATE(LEFT(_xlpm.x,4),RIGHT(_xlpm.x,1)*3,1) &lt;= $E219 ))) * _xlfn.BYROW($M$7:$M$12,_xlfn.LAMBDA(_xlpm.x, IF(_xlpm.x="NA",TRUE, DATE(LEFT(_xlpm.x,4),RIGHT(_xlpm.x,1)*3,1) &gt;= $E219 ))), 1 ) * 9999999999</f>
        <v>9999999999</v>
      </c>
    </row>
    <row r="220" spans="5:8" x14ac:dyDescent="0.25">
      <c r="E220" s="10">
        <v>43739</v>
      </c>
      <c r="F220" s="11">
        <v>97</v>
      </c>
      <c r="G220" s="8">
        <v>87.757945180872994</v>
      </c>
      <c r="H220" cm="1">
        <f t="array" ref="H220">LARGE( _xlfn.BYROW($L$7:$L$12,_xlfn.LAMBDA(_xlpm.x, IF(_xlpm.x="NA", TRUE, DATE(LEFT(_xlpm.x,4),RIGHT(_xlpm.x,1)*3,1) &lt;= $E220 ))) * _xlfn.BYROW($M$7:$M$12,_xlfn.LAMBDA(_xlpm.x, IF(_xlpm.x="NA",TRUE, DATE(LEFT(_xlpm.x,4),RIGHT(_xlpm.x,1)*3,1) &gt;= $E220 ))), 1 ) * 9999999999</f>
        <v>9999999999</v>
      </c>
    </row>
    <row r="221" spans="5:8" x14ac:dyDescent="0.25">
      <c r="E221" s="10">
        <v>43770</v>
      </c>
      <c r="F221" s="11">
        <v>88</v>
      </c>
      <c r="G221" s="8">
        <v>86.106840024845596</v>
      </c>
      <c r="H221" cm="1">
        <f t="array" ref="H221">LARGE( _xlfn.BYROW($L$7:$L$12,_xlfn.LAMBDA(_xlpm.x, IF(_xlpm.x="NA", TRUE, DATE(LEFT(_xlpm.x,4),RIGHT(_xlpm.x,1)*3,1) &lt;= $E221 ))) * _xlfn.BYROW($M$7:$M$12,_xlfn.LAMBDA(_xlpm.x, IF(_xlpm.x="NA",TRUE, DATE(LEFT(_xlpm.x,4),RIGHT(_xlpm.x,1)*3,1) &gt;= $E221 ))), 1 ) * 9999999999</f>
        <v>9999999999</v>
      </c>
    </row>
    <row r="222" spans="5:8" x14ac:dyDescent="0.25">
      <c r="E222" s="10">
        <v>43800</v>
      </c>
      <c r="F222" s="11">
        <v>76.900000000000006</v>
      </c>
      <c r="G222" s="8">
        <v>85.051387815304494</v>
      </c>
      <c r="H222" cm="1">
        <f t="array" ref="H222">LARGE( _xlfn.BYROW($L$7:$L$12,_xlfn.LAMBDA(_xlpm.x, IF(_xlpm.x="NA", TRUE, DATE(LEFT(_xlpm.x,4),RIGHT(_xlpm.x,1)*3,1) &lt;= $E222 ))) * _xlfn.BYROW($M$7:$M$12,_xlfn.LAMBDA(_xlpm.x, IF(_xlpm.x="NA",TRUE, DATE(LEFT(_xlpm.x,4),RIGHT(_xlpm.x,1)*3,1) &gt;= $E222 ))), 1 ) * 9999999999</f>
        <v>9999999999</v>
      </c>
    </row>
    <row r="223" spans="5:8" x14ac:dyDescent="0.25">
      <c r="E223" s="10">
        <v>43831</v>
      </c>
      <c r="F223" s="11">
        <v>80</v>
      </c>
      <c r="G223" s="8">
        <v>85.916916344270305</v>
      </c>
      <c r="H223" cm="1">
        <f t="array" ref="H223">LARGE( _xlfn.BYROW($L$7:$L$12,_xlfn.LAMBDA(_xlpm.x, IF(_xlpm.x="NA", TRUE, DATE(LEFT(_xlpm.x,4),RIGHT(_xlpm.x,1)*3,1) &lt;= $E223 ))) * _xlfn.BYROW($M$7:$M$12,_xlfn.LAMBDA(_xlpm.x, IF(_xlpm.x="NA",TRUE, DATE(LEFT(_xlpm.x,4),RIGHT(_xlpm.x,1)*3,1) &gt;= $E223 ))), 1 ) * 9999999999</f>
        <v>9999999999</v>
      </c>
    </row>
    <row r="224" spans="5:8" x14ac:dyDescent="0.25">
      <c r="E224" s="10">
        <v>43862</v>
      </c>
      <c r="F224" s="11">
        <v>78.900000000000006</v>
      </c>
      <c r="G224" s="8">
        <v>86.399825361315806</v>
      </c>
      <c r="H224" cm="1">
        <f t="array" ref="H224">LARGE( _xlfn.BYROW($L$7:$L$12,_xlfn.LAMBDA(_xlpm.x, IF(_xlpm.x="NA", TRUE, DATE(LEFT(_xlpm.x,4),RIGHT(_xlpm.x,1)*3,1) &lt;= $E224 ))) * _xlfn.BYROW($M$7:$M$12,_xlfn.LAMBDA(_xlpm.x, IF(_xlpm.x="NA",TRUE, DATE(LEFT(_xlpm.x,4),RIGHT(_xlpm.x,1)*3,1) &gt;= $E224 ))), 1 ) * 9999999999</f>
        <v>9999999999</v>
      </c>
    </row>
    <row r="225" spans="5:8" x14ac:dyDescent="0.25">
      <c r="E225" s="10">
        <v>43891</v>
      </c>
      <c r="F225" s="11">
        <v>77.900000000000006</v>
      </c>
      <c r="G225" s="8">
        <v>82.416222206583896</v>
      </c>
      <c r="H225" cm="1">
        <f t="array" ref="H225">LARGE( _xlfn.BYROW($L$7:$L$12,_xlfn.LAMBDA(_xlpm.x, IF(_xlpm.x="NA", TRUE, DATE(LEFT(_xlpm.x,4),RIGHT(_xlpm.x,1)*3,1) &lt;= $E225 ))) * _xlfn.BYROW($M$7:$M$12,_xlfn.LAMBDA(_xlpm.x, IF(_xlpm.x="NA",TRUE, DATE(LEFT(_xlpm.x,4),RIGHT(_xlpm.x,1)*3,1) &gt;= $E225 ))), 1 ) * 9999999999</f>
        <v>9999999999</v>
      </c>
    </row>
    <row r="226" spans="5:8" x14ac:dyDescent="0.25">
      <c r="E226" s="10">
        <v>43922</v>
      </c>
      <c r="F226" s="11">
        <v>60.3</v>
      </c>
      <c r="G226" s="8">
        <v>65.651308264407604</v>
      </c>
      <c r="H226" cm="1">
        <f t="array" ref="H226">LARGE( _xlfn.BYROW($L$7:$L$12,_xlfn.LAMBDA(_xlpm.x, IF(_xlpm.x="NA", TRUE, DATE(LEFT(_xlpm.x,4),RIGHT(_xlpm.x,1)*3,1) &lt;= $E226 ))) * _xlfn.BYROW($M$7:$M$12,_xlfn.LAMBDA(_xlpm.x, IF(_xlpm.x="NA",TRUE, DATE(LEFT(_xlpm.x,4),RIGHT(_xlpm.x,1)*3,1) &gt;= $E226 ))), 1 ) * 9999999999</f>
        <v>9999999999</v>
      </c>
    </row>
    <row r="227" spans="5:8" x14ac:dyDescent="0.25">
      <c r="E227" s="10">
        <v>43952</v>
      </c>
      <c r="F227" s="11">
        <v>71.2</v>
      </c>
      <c r="G227" s="8">
        <v>70.471499494850704</v>
      </c>
      <c r="H227" cm="1">
        <f t="array" ref="H227">LARGE( _xlfn.BYROW($L$7:$L$12,_xlfn.LAMBDA(_xlpm.x, IF(_xlpm.x="NA", TRUE, DATE(LEFT(_xlpm.x,4),RIGHT(_xlpm.x,1)*3,1) &lt;= $E227 ))) * _xlfn.BYROW($M$7:$M$12,_xlfn.LAMBDA(_xlpm.x, IF(_xlpm.x="NA",TRUE, DATE(LEFT(_xlpm.x,4),RIGHT(_xlpm.x,1)*3,1) &gt;= $E227 ))), 1 ) * 9999999999</f>
        <v>9999999999</v>
      </c>
    </row>
    <row r="228" spans="5:8" x14ac:dyDescent="0.25">
      <c r="E228" s="10">
        <v>43983</v>
      </c>
      <c r="F228" s="11">
        <v>78.400000000000006</v>
      </c>
      <c r="G228" s="8">
        <v>77.111983720574798</v>
      </c>
      <c r="H228" cm="1">
        <f t="array" ref="H228">LARGE( _xlfn.BYROW($L$7:$L$12,_xlfn.LAMBDA(_xlpm.x, IF(_xlpm.x="NA", TRUE, DATE(LEFT(_xlpm.x,4),RIGHT(_xlpm.x,1)*3,1) &lt;= $E228 ))) * _xlfn.BYROW($M$7:$M$12,_xlfn.LAMBDA(_xlpm.x, IF(_xlpm.x="NA",TRUE, DATE(LEFT(_xlpm.x,4),RIGHT(_xlpm.x,1)*3,1) &gt;= $E228 ))), 1 ) * 9999999999</f>
        <v>9999999999</v>
      </c>
    </row>
    <row r="229" spans="5:8" x14ac:dyDescent="0.25">
      <c r="E229" s="10">
        <v>44013</v>
      </c>
      <c r="F229" s="11">
        <v>91</v>
      </c>
      <c r="G229" s="8">
        <v>85.101495031738693</v>
      </c>
      <c r="H229" cm="1">
        <f t="array" ref="H229">LARGE( _xlfn.BYROW($L$7:$L$12,_xlfn.LAMBDA(_xlpm.x, IF(_xlpm.x="NA", TRUE, DATE(LEFT(_xlpm.x,4),RIGHT(_xlpm.x,1)*3,1) &lt;= $E229 ))) * _xlfn.BYROW($M$7:$M$12,_xlfn.LAMBDA(_xlpm.x, IF(_xlpm.x="NA",TRUE, DATE(LEFT(_xlpm.x,4),RIGHT(_xlpm.x,1)*3,1) &gt;= $E229 ))), 1 ) * 9999999999</f>
        <v>0</v>
      </c>
    </row>
    <row r="230" spans="5:8" x14ac:dyDescent="0.25">
      <c r="E230" s="10">
        <v>44044</v>
      </c>
      <c r="F230" s="11">
        <v>93.9</v>
      </c>
      <c r="G230" s="8">
        <v>86.771610475257802</v>
      </c>
      <c r="H230" cm="1">
        <f t="array" ref="H230">LARGE( _xlfn.BYROW($L$7:$L$12,_xlfn.LAMBDA(_xlpm.x, IF(_xlpm.x="NA", TRUE, DATE(LEFT(_xlpm.x,4),RIGHT(_xlpm.x,1)*3,1) &lt;= $E230 ))) * _xlfn.BYROW($M$7:$M$12,_xlfn.LAMBDA(_xlpm.x, IF(_xlpm.x="NA",TRUE, DATE(LEFT(_xlpm.x,4),RIGHT(_xlpm.x,1)*3,1) &gt;= $E230 ))), 1 ) * 9999999999</f>
        <v>0</v>
      </c>
    </row>
    <row r="231" spans="5:8" x14ac:dyDescent="0.25">
      <c r="E231" s="10">
        <v>44075</v>
      </c>
      <c r="F231" s="11">
        <v>95.4</v>
      </c>
      <c r="G231" s="8">
        <v>88.750154497678807</v>
      </c>
      <c r="H231" cm="1">
        <f t="array" ref="H231">LARGE( _xlfn.BYROW($L$7:$L$12,_xlfn.LAMBDA(_xlpm.x, IF(_xlpm.x="NA", TRUE, DATE(LEFT(_xlpm.x,4),RIGHT(_xlpm.x,1)*3,1) &lt;= $E231 ))) * _xlfn.BYROW($M$7:$M$12,_xlfn.LAMBDA(_xlpm.x, IF(_xlpm.x="NA",TRUE, DATE(LEFT(_xlpm.x,4),RIGHT(_xlpm.x,1)*3,1) &gt;= $E231 ))), 1 ) * 9999999999</f>
        <v>0</v>
      </c>
    </row>
    <row r="232" spans="5:8" x14ac:dyDescent="0.25">
      <c r="E232" s="10">
        <v>44105</v>
      </c>
      <c r="F232" s="11">
        <v>97.3</v>
      </c>
      <c r="G232" s="8">
        <v>88.7324091122304</v>
      </c>
      <c r="H232" cm="1">
        <f t="array" ref="H232">LARGE( _xlfn.BYROW($L$7:$L$12,_xlfn.LAMBDA(_xlpm.x, IF(_xlpm.x="NA", TRUE, DATE(LEFT(_xlpm.x,4),RIGHT(_xlpm.x,1)*3,1) &lt;= $E232 ))) * _xlfn.BYROW($M$7:$M$12,_xlfn.LAMBDA(_xlpm.x, IF(_xlpm.x="NA",TRUE, DATE(LEFT(_xlpm.x,4),RIGHT(_xlpm.x,1)*3,1) &gt;= $E232 ))), 1 ) * 9999999999</f>
        <v>0</v>
      </c>
    </row>
    <row r="233" spans="5:8" x14ac:dyDescent="0.25">
      <c r="E233" s="10">
        <v>44136</v>
      </c>
      <c r="F233" s="11">
        <v>90.2</v>
      </c>
      <c r="G233" s="8">
        <v>89.620387437566194</v>
      </c>
      <c r="H233" cm="1">
        <f t="array" ref="H233">LARGE( _xlfn.BYROW($L$7:$L$12,_xlfn.LAMBDA(_xlpm.x, IF(_xlpm.x="NA", TRUE, DATE(LEFT(_xlpm.x,4),RIGHT(_xlpm.x,1)*3,1) &lt;= $E233 ))) * _xlfn.BYROW($M$7:$M$12,_xlfn.LAMBDA(_xlpm.x, IF(_xlpm.x="NA",TRUE, DATE(LEFT(_xlpm.x,4),RIGHT(_xlpm.x,1)*3,1) &gt;= $E233 ))), 1 ) * 9999999999</f>
        <v>0</v>
      </c>
    </row>
    <row r="234" spans="5:8" x14ac:dyDescent="0.25">
      <c r="E234" s="10">
        <v>44166</v>
      </c>
      <c r="F234">
        <v>83.3</v>
      </c>
      <c r="G234" s="8">
        <v>89.128963789670195</v>
      </c>
      <c r="H234" cm="1">
        <f t="array" ref="H234">LARGE( _xlfn.BYROW($L$7:$L$12,_xlfn.LAMBDA(_xlpm.x, IF(_xlpm.x="NA", TRUE, DATE(LEFT(_xlpm.x,4),RIGHT(_xlpm.x,1)*3,1) &lt;= $E234 ))) * _xlfn.BYROW($M$7:$M$12,_xlfn.LAMBDA(_xlpm.x, IF(_xlpm.x="NA",TRUE, DATE(LEFT(_xlpm.x,4),RIGHT(_xlpm.x,1)*3,1) &gt;= $E234 ))), 1 ) * 9999999999</f>
        <v>9999999999</v>
      </c>
    </row>
    <row r="235" spans="5:8" x14ac:dyDescent="0.25">
      <c r="E235" s="10">
        <v>44197</v>
      </c>
      <c r="F235">
        <v>81.900000000000006</v>
      </c>
      <c r="G235" s="8">
        <v>89.636948166786198</v>
      </c>
      <c r="H235" cm="1">
        <f t="array" ref="H235">LARGE( _xlfn.BYROW($L$7:$L$12,_xlfn.LAMBDA(_xlpm.x, IF(_xlpm.x="NA", TRUE, DATE(LEFT(_xlpm.x,4),RIGHT(_xlpm.x,1)*3,1) &lt;= $E235 ))) * _xlfn.BYROW($M$7:$M$12,_xlfn.LAMBDA(_xlpm.x, IF(_xlpm.x="NA",TRUE, DATE(LEFT(_xlpm.x,4),RIGHT(_xlpm.x,1)*3,1) &gt;= $E235 ))), 1 ) * 9999999999</f>
        <v>9999999999</v>
      </c>
    </row>
    <row r="236" spans="5:8" x14ac:dyDescent="0.25">
      <c r="E236" s="10">
        <v>44228</v>
      </c>
      <c r="F236">
        <v>79.099999999999994</v>
      </c>
      <c r="G236" s="8">
        <v>88.181277271586495</v>
      </c>
      <c r="H236" cm="1">
        <f t="array" ref="H236">LARGE( _xlfn.BYROW($L$7:$L$12,_xlfn.LAMBDA(_xlpm.x, IF(_xlpm.x="NA", TRUE, DATE(LEFT(_xlpm.x,4),RIGHT(_xlpm.x,1)*3,1) &lt;= $E236 ))) * _xlfn.BYROW($M$7:$M$12,_xlfn.LAMBDA(_xlpm.x, IF(_xlpm.x="NA",TRUE, DATE(LEFT(_xlpm.x,4),RIGHT(_xlpm.x,1)*3,1) &gt;= $E236 ))), 1 ) * 9999999999</f>
        <v>9999999999</v>
      </c>
    </row>
    <row r="237" spans="5:8" x14ac:dyDescent="0.25">
      <c r="E237" s="10">
        <v>44256</v>
      </c>
      <c r="F237">
        <v>86.1</v>
      </c>
      <c r="G237" s="8">
        <v>88.740035593044098</v>
      </c>
      <c r="H237" cm="1">
        <f t="array" ref="H237">LARGE( _xlfn.BYROW($L$7:$L$12,_xlfn.LAMBDA(_xlpm.x, IF(_xlpm.x="NA", TRUE, DATE(LEFT(_xlpm.x,4),RIGHT(_xlpm.x,1)*3,1) &lt;= $E237 ))) * _xlfn.BYROW($M$7:$M$12,_xlfn.LAMBDA(_xlpm.x, IF(_xlpm.x="NA",TRUE, DATE(LEFT(_xlpm.x,4),RIGHT(_xlpm.x,1)*3,1) &gt;= $E237 ))), 1 ) * 9999999999</f>
        <v>9999999999</v>
      </c>
    </row>
    <row r="238" spans="5:8" x14ac:dyDescent="0.25">
      <c r="E238" s="10">
        <v>44287</v>
      </c>
      <c r="F238">
        <v>81.3</v>
      </c>
      <c r="G238" s="8">
        <v>86.775048024388695</v>
      </c>
      <c r="H238" cm="1">
        <f t="array" ref="H238">LARGE( _xlfn.BYROW($L$7:$L$12,_xlfn.LAMBDA(_xlpm.x, IF(_xlpm.x="NA", TRUE, DATE(LEFT(_xlpm.x,4),RIGHT(_xlpm.x,1)*3,1) &lt;= $E238 ))) * _xlfn.BYROW($M$7:$M$12,_xlfn.LAMBDA(_xlpm.x, IF(_xlpm.x="NA",TRUE, DATE(LEFT(_xlpm.x,4),RIGHT(_xlpm.x,1)*3,1) &gt;= $E238 ))), 1 ) * 9999999999</f>
        <v>9999999999</v>
      </c>
    </row>
    <row r="239" spans="5:8" x14ac:dyDescent="0.25">
      <c r="E239" s="10">
        <v>44317</v>
      </c>
      <c r="F239">
        <v>88.4</v>
      </c>
      <c r="G239" s="8">
        <v>87.320976166704995</v>
      </c>
      <c r="H239" cm="1">
        <f t="array" ref="H239">LARGE( _xlfn.BYROW($L$7:$L$12,_xlfn.LAMBDA(_xlpm.x, IF(_xlpm.x="NA", TRUE, DATE(LEFT(_xlpm.x,4),RIGHT(_xlpm.x,1)*3,1) &lt;= $E239 ))) * _xlfn.BYROW($M$7:$M$12,_xlfn.LAMBDA(_xlpm.x, IF(_xlpm.x="NA",TRUE, DATE(LEFT(_xlpm.x,4),RIGHT(_xlpm.x,1)*3,1) &gt;= $E239 ))), 1 ) * 9999999999</f>
        <v>9999999999</v>
      </c>
    </row>
    <row r="240" spans="5:8" x14ac:dyDescent="0.25">
      <c r="E240" s="10">
        <v>44348</v>
      </c>
      <c r="F240">
        <v>87.9</v>
      </c>
      <c r="G240" s="8">
        <v>86.912704643362801</v>
      </c>
      <c r="H240" cm="1">
        <f t="array" ref="H240">LARGE( _xlfn.BYROW($L$7:$L$12,_xlfn.LAMBDA(_xlpm.x, IF(_xlpm.x="NA", TRUE, DATE(LEFT(_xlpm.x,4),RIGHT(_xlpm.x,1)*3,1) &lt;= $E240 ))) * _xlfn.BYROW($M$7:$M$12,_xlfn.LAMBDA(_xlpm.x, IF(_xlpm.x="NA",TRUE, DATE(LEFT(_xlpm.x,4),RIGHT(_xlpm.x,1)*3,1) &gt;= $E240 ))), 1 ) * 9999999999</f>
        <v>9999999999</v>
      </c>
    </row>
    <row r="241" spans="5:8" x14ac:dyDescent="0.25">
      <c r="E241" s="10">
        <v>44378</v>
      </c>
      <c r="F241">
        <v>92.2</v>
      </c>
      <c r="G241" s="8">
        <v>86.442164270498694</v>
      </c>
      <c r="H241" cm="1">
        <f t="array" ref="H241">LARGE( _xlfn.BYROW($L$7:$L$12,_xlfn.LAMBDA(_xlpm.x, IF(_xlpm.x="NA", TRUE, DATE(LEFT(_xlpm.x,4),RIGHT(_xlpm.x,1)*3,1) &lt;= $E241 ))) * _xlfn.BYROW($M$7:$M$12,_xlfn.LAMBDA(_xlpm.x, IF(_xlpm.x="NA",TRUE, DATE(LEFT(_xlpm.x,4),RIGHT(_xlpm.x,1)*3,1) &gt;= $E241 ))), 1 ) * 9999999999</f>
        <v>9999999999</v>
      </c>
    </row>
    <row r="242" spans="5:8" x14ac:dyDescent="0.25">
      <c r="E242" s="10">
        <v>44409</v>
      </c>
      <c r="F242">
        <v>93.4</v>
      </c>
      <c r="G242" s="8">
        <v>85.770724250241798</v>
      </c>
      <c r="H242" cm="1">
        <f t="array" ref="H242">LARGE( _xlfn.BYROW($L$7:$L$12,_xlfn.LAMBDA(_xlpm.x, IF(_xlpm.x="NA", TRUE, DATE(LEFT(_xlpm.x,4),RIGHT(_xlpm.x,1)*3,1) &lt;= $E242 ))) * _xlfn.BYROW($M$7:$M$12,_xlfn.LAMBDA(_xlpm.x, IF(_xlpm.x="NA",TRUE, DATE(LEFT(_xlpm.x,4),RIGHT(_xlpm.x,1)*3,1) &gt;= $E242 ))), 1 ) * 9999999999</f>
        <v>9999999999</v>
      </c>
    </row>
    <row r="243" spans="5:8" x14ac:dyDescent="0.25">
      <c r="E243" s="10">
        <v>44440</v>
      </c>
      <c r="F243">
        <v>91.5</v>
      </c>
      <c r="G243" s="8">
        <v>85.025877947648596</v>
      </c>
      <c r="H243" cm="1">
        <f t="array" ref="H243">LARGE( _xlfn.BYROW($L$7:$L$12,_xlfn.LAMBDA(_xlpm.x, IF(_xlpm.x="NA", TRUE, DATE(LEFT(_xlpm.x,4),RIGHT(_xlpm.x,1)*3,1) &lt;= $E243 ))) * _xlfn.BYROW($M$7:$M$12,_xlfn.LAMBDA(_xlpm.x, IF(_xlpm.x="NA",TRUE, DATE(LEFT(_xlpm.x,4),RIGHT(_xlpm.x,1)*3,1) &gt;= $E243 ))), 1 ) * 9999999999</f>
        <v>9999999999</v>
      </c>
    </row>
    <row r="244" spans="5:8" x14ac:dyDescent="0.25">
      <c r="E244" s="10">
        <v>44470</v>
      </c>
      <c r="F244">
        <v>89.7</v>
      </c>
      <c r="G244" s="8">
        <v>83.720730244599096</v>
      </c>
      <c r="H244" cm="1">
        <f t="array" ref="H244">LARGE( _xlfn.BYROW($L$7:$L$12,_xlfn.LAMBDA(_xlpm.x, IF(_xlpm.x="NA", TRUE, DATE(LEFT(_xlpm.x,4),RIGHT(_xlpm.x,1)*3,1) &lt;= $E244 ))) * _xlfn.BYROW($M$7:$M$12,_xlfn.LAMBDA(_xlpm.x, IF(_xlpm.x="NA",TRUE, DATE(LEFT(_xlpm.x,4),RIGHT(_xlpm.x,1)*3,1) &gt;= $E244 ))), 1 ) * 9999999999</f>
        <v>9999999999</v>
      </c>
    </row>
    <row r="245" spans="5:8" x14ac:dyDescent="0.25">
      <c r="E245" s="10">
        <v>44501</v>
      </c>
      <c r="F245">
        <v>86.2</v>
      </c>
      <c r="G245" s="8">
        <v>83.642301597766505</v>
      </c>
      <c r="H245" cm="1">
        <f t="array" ref="H245">LARGE( _xlfn.BYROW($L$7:$L$12,_xlfn.LAMBDA(_xlpm.x, IF(_xlpm.x="NA", TRUE, DATE(LEFT(_xlpm.x,4),RIGHT(_xlpm.x,1)*3,1) &lt;= $E245 ))) * _xlfn.BYROW($M$7:$M$12,_xlfn.LAMBDA(_xlpm.x, IF(_xlpm.x="NA",TRUE, DATE(LEFT(_xlpm.x,4),RIGHT(_xlpm.x,1)*3,1) &gt;= $E245 ))), 1 ) * 9999999999</f>
        <v>9999999999</v>
      </c>
    </row>
    <row r="246" spans="5:8" x14ac:dyDescent="0.25">
      <c r="E246" s="10">
        <v>44531</v>
      </c>
      <c r="F246">
        <v>79.2</v>
      </c>
      <c r="G246" s="8">
        <v>85.433198442070704</v>
      </c>
      <c r="H246" cm="1">
        <f t="array" ref="H246">LARGE( _xlfn.BYROW($L$7:$L$12,_xlfn.LAMBDA(_xlpm.x, IF(_xlpm.x="NA", TRUE, DATE(LEFT(_xlpm.x,4),RIGHT(_xlpm.x,1)*3,1) &lt;= $E246 ))) * _xlfn.BYROW($M$7:$M$12,_xlfn.LAMBDA(_xlpm.x, IF(_xlpm.x="NA",TRUE, DATE(LEFT(_xlpm.x,4),RIGHT(_xlpm.x,1)*3,1) &gt;= $E246 ))), 1 ) * 9999999999</f>
        <v>9999999999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2C7E-DEBC-4FB7-A461-AFCCDD684CFA}">
  <dimension ref="A1:P4774"/>
  <sheetViews>
    <sheetView showGridLines="0" workbookViewId="0">
      <selection activeCell="C3" sqref="C3"/>
    </sheetView>
  </sheetViews>
  <sheetFormatPr defaultRowHeight="15" x14ac:dyDescent="0.25"/>
  <cols>
    <col min="1" max="1" width="83.7109375" customWidth="1"/>
    <col min="2" max="2" width="3.28515625" customWidth="1"/>
    <col min="3" max="3" width="17.28515625" customWidth="1"/>
    <col min="4" max="7" width="11.5703125" style="21" bestFit="1" customWidth="1"/>
    <col min="8" max="8" width="15.28515625" style="18" bestFit="1" customWidth="1"/>
    <col min="9" max="9" width="14.140625" style="21" bestFit="1" customWidth="1"/>
    <col min="10" max="10" width="10.7109375" style="13" bestFit="1" customWidth="1"/>
    <col min="11" max="11" width="9.140625" bestFit="1" customWidth="1"/>
    <col min="12" max="12" width="18.42578125" customWidth="1"/>
    <col min="13" max="13" width="16.7109375" customWidth="1"/>
    <col min="15" max="15" width="12.28515625" customWidth="1"/>
    <col min="16" max="16" width="10.85546875" customWidth="1"/>
    <col min="18" max="18" width="7.28515625" customWidth="1"/>
  </cols>
  <sheetData>
    <row r="1" spans="1:16" ht="135" x14ac:dyDescent="0.25">
      <c r="A1" s="20" t="s">
        <v>16</v>
      </c>
      <c r="C1" s="12" t="s">
        <v>15</v>
      </c>
      <c r="D1" s="14" t="s">
        <v>17</v>
      </c>
      <c r="E1"/>
      <c r="F1"/>
      <c r="G1"/>
      <c r="H1"/>
      <c r="I1"/>
      <c r="J1"/>
    </row>
    <row r="2" spans="1:16" x14ac:dyDescent="0.25">
      <c r="A2" s="1"/>
      <c r="C2" s="15" t="str" cm="1">
        <f t="array" ref="C2:M4238">_xll.XLRCODE($A$1,"ticker",$D$1)</f>
        <v/>
      </c>
      <c r="D2" s="16" t="str">
        <v>price.open</v>
      </c>
      <c r="E2" s="16" t="str">
        <v>price.high</v>
      </c>
      <c r="F2" s="16" t="str">
        <v>price.low</v>
      </c>
      <c r="G2" s="16" t="str">
        <v>price.close</v>
      </c>
      <c r="H2" s="16" t="str">
        <v>volume</v>
      </c>
      <c r="I2" s="16" t="str">
        <v>price.adjusted</v>
      </c>
      <c r="J2" s="16" t="str">
        <v>ref.date</v>
      </c>
      <c r="K2" s="16" t="str">
        <v>ticker</v>
      </c>
      <c r="L2" s="16" t="str">
        <v>ret.adjusted.prices</v>
      </c>
      <c r="M2" s="16" t="str">
        <v>ret.closing.prices</v>
      </c>
    </row>
    <row r="3" spans="1:16" x14ac:dyDescent="0.25">
      <c r="A3" s="17"/>
      <c r="C3" s="8" t="str">
        <v>1</v>
      </c>
      <c r="D3" s="21">
        <v>12.99375</v>
      </c>
      <c r="E3" s="21">
        <v>13.1</v>
      </c>
      <c r="F3" s="21">
        <v>12.8125</v>
      </c>
      <c r="G3" s="21">
        <v>12.987500000000001</v>
      </c>
      <c r="H3" s="18">
        <v>40569600</v>
      </c>
      <c r="I3" s="21">
        <v>6.5463370000000003</v>
      </c>
      <c r="J3" s="13">
        <v>38443</v>
      </c>
      <c r="K3" t="str">
        <v>PETR4.SA</v>
      </c>
      <c r="L3" t="e">
        <v>#NUM!</v>
      </c>
      <c r="M3" t="e">
        <v>#NUM!</v>
      </c>
      <c r="P3" s="13"/>
    </row>
    <row r="4" spans="1:16" x14ac:dyDescent="0.25">
      <c r="C4" s="8" t="str">
        <v>2</v>
      </c>
      <c r="D4" s="21">
        <v>13</v>
      </c>
      <c r="E4" s="21">
        <v>13.22</v>
      </c>
      <c r="F4" s="21">
        <v>12.875</v>
      </c>
      <c r="G4" s="21">
        <v>12.987500000000001</v>
      </c>
      <c r="H4" s="18">
        <v>30665600</v>
      </c>
      <c r="I4" s="21">
        <v>6.5463370000000003</v>
      </c>
      <c r="J4" s="13">
        <v>38446</v>
      </c>
      <c r="K4" t="str">
        <v>PETR4.SA</v>
      </c>
      <c r="L4">
        <v>0</v>
      </c>
      <c r="M4">
        <v>0</v>
      </c>
      <c r="P4" s="13"/>
    </row>
    <row r="5" spans="1:16" x14ac:dyDescent="0.25">
      <c r="C5" s="8" t="str">
        <v>3</v>
      </c>
      <c r="D5" s="21">
        <v>13</v>
      </c>
      <c r="E5" s="21">
        <v>13.15</v>
      </c>
      <c r="F5" s="21">
        <v>12.625</v>
      </c>
      <c r="G5" s="21">
        <v>12.66375</v>
      </c>
      <c r="H5" s="18">
        <v>29100800</v>
      </c>
      <c r="I5" s="21">
        <v>6.3831530000000001</v>
      </c>
      <c r="J5" s="13">
        <v>38447</v>
      </c>
      <c r="K5" t="str">
        <v>PETR4.SA</v>
      </c>
      <c r="L5">
        <v>-2.4927528173389168E-2</v>
      </c>
      <c r="M5">
        <v>-2.4927815206929771E-2</v>
      </c>
      <c r="P5" s="13"/>
    </row>
    <row r="6" spans="1:16" x14ac:dyDescent="0.25">
      <c r="C6" s="8" t="str">
        <v>4</v>
      </c>
      <c r="D6" s="21">
        <v>12.75</v>
      </c>
      <c r="E6" s="21">
        <v>12.873749999999999</v>
      </c>
      <c r="F6" s="21">
        <v>12.5</v>
      </c>
      <c r="G6" s="21">
        <v>12.65</v>
      </c>
      <c r="H6" s="18">
        <v>35568000</v>
      </c>
      <c r="I6" s="21">
        <v>6.3762220000000003</v>
      </c>
      <c r="J6" s="13">
        <v>38448</v>
      </c>
      <c r="K6" t="str">
        <v>PETR4.SA</v>
      </c>
      <c r="L6">
        <v>-1.0858270199696207E-3</v>
      </c>
      <c r="M6">
        <v>-1.0857763300760048E-3</v>
      </c>
      <c r="P6" s="13"/>
    </row>
    <row r="7" spans="1:16" x14ac:dyDescent="0.25">
      <c r="C7" s="8" t="str">
        <v>5</v>
      </c>
      <c r="D7" s="21">
        <v>12.83625</v>
      </c>
      <c r="E7" s="21">
        <v>12.83625</v>
      </c>
      <c r="F7" s="21">
        <v>12.45</v>
      </c>
      <c r="G7" s="21">
        <v>12.68</v>
      </c>
      <c r="H7" s="18">
        <v>33475200</v>
      </c>
      <c r="I7" s="21">
        <v>6.3913450000000003</v>
      </c>
      <c r="J7" s="13">
        <v>38449</v>
      </c>
      <c r="K7" t="str">
        <v>PETR4.SA</v>
      </c>
      <c r="L7">
        <v>2.3717806563197108E-3</v>
      </c>
      <c r="M7">
        <v>2.3715415019762709E-3</v>
      </c>
      <c r="P7" s="13"/>
    </row>
    <row r="8" spans="1:16" x14ac:dyDescent="0.25">
      <c r="C8" s="8" t="str">
        <v>6</v>
      </c>
      <c r="D8" s="21">
        <v>12.75</v>
      </c>
      <c r="E8" s="21">
        <v>12.75</v>
      </c>
      <c r="F8" s="21">
        <v>12.4625</v>
      </c>
      <c r="G8" s="21">
        <v>12.5</v>
      </c>
      <c r="H8" s="18">
        <v>20259200</v>
      </c>
      <c r="I8" s="21">
        <v>6.3006130000000002</v>
      </c>
      <c r="J8" s="13">
        <v>38450</v>
      </c>
      <c r="K8" t="str">
        <v>PETR4.SA</v>
      </c>
      <c r="L8">
        <v>-1.4196072970556251E-2</v>
      </c>
      <c r="M8">
        <v>-1.4195583596214534E-2</v>
      </c>
      <c r="P8" s="13"/>
    </row>
    <row r="9" spans="1:16" x14ac:dyDescent="0.25">
      <c r="C9" s="8" t="str">
        <v>7</v>
      </c>
      <c r="D9" s="21">
        <v>12.498749999999999</v>
      </c>
      <c r="E9" s="21">
        <v>12.65625</v>
      </c>
      <c r="F9" s="21">
        <v>12.44125</v>
      </c>
      <c r="G9" s="21">
        <v>12.5625</v>
      </c>
      <c r="H9" s="18">
        <v>22297600</v>
      </c>
      <c r="I9" s="21">
        <v>6.3321170000000002</v>
      </c>
      <c r="J9" s="13">
        <v>38453</v>
      </c>
      <c r="K9" t="str">
        <v>PETR4.SA</v>
      </c>
      <c r="L9">
        <v>5.0001483982591299E-3</v>
      </c>
      <c r="M9">
        <v>4.9999999999998934E-3</v>
      </c>
      <c r="P9" s="13"/>
    </row>
    <row r="10" spans="1:16" x14ac:dyDescent="0.25">
      <c r="C10" s="8" t="str">
        <v>8</v>
      </c>
      <c r="D10" s="21">
        <v>12.5625</v>
      </c>
      <c r="E10" s="21">
        <v>12.58</v>
      </c>
      <c r="F10" s="21">
        <v>12.313750000000001</v>
      </c>
      <c r="G10" s="21">
        <v>12.5</v>
      </c>
      <c r="H10" s="18">
        <v>35568000</v>
      </c>
      <c r="I10" s="21">
        <v>6.3006130000000002</v>
      </c>
      <c r="J10" s="13">
        <v>38454</v>
      </c>
      <c r="K10" t="str">
        <v>PETR4.SA</v>
      </c>
      <c r="L10">
        <v>-4.9752713034203477E-3</v>
      </c>
      <c r="M10">
        <v>-4.9751243781094301E-3</v>
      </c>
      <c r="P10" s="13"/>
    </row>
    <row r="11" spans="1:16" x14ac:dyDescent="0.25">
      <c r="C11" s="8" t="str">
        <v>9</v>
      </c>
      <c r="D11" s="21">
        <v>12.625</v>
      </c>
      <c r="E11" s="21">
        <v>12.65</v>
      </c>
      <c r="F11" s="21">
        <v>12.25</v>
      </c>
      <c r="G11" s="21">
        <v>12.25</v>
      </c>
      <c r="H11" s="18">
        <v>54230400</v>
      </c>
      <c r="I11" s="21">
        <v>6.1746030000000003</v>
      </c>
      <c r="J11" s="13">
        <v>38455</v>
      </c>
      <c r="K11" t="str">
        <v>PETR4.SA</v>
      </c>
      <c r="L11">
        <v>-1.9999641304742855E-2</v>
      </c>
      <c r="M11">
        <v>-2.0000000000000018E-2</v>
      </c>
      <c r="P11" s="13"/>
    </row>
    <row r="12" spans="1:16" x14ac:dyDescent="0.25">
      <c r="C12" s="8" t="str">
        <v>10</v>
      </c>
      <c r="D12" s="21">
        <v>12.248749999999999</v>
      </c>
      <c r="E12" s="21">
        <v>12.525</v>
      </c>
      <c r="F12" s="21">
        <v>11.85</v>
      </c>
      <c r="G12" s="21">
        <v>11.921250000000001</v>
      </c>
      <c r="H12" s="18">
        <v>37280000</v>
      </c>
      <c r="I12" s="21">
        <v>6.0088939999999997</v>
      </c>
      <c r="J12" s="13">
        <v>38456</v>
      </c>
      <c r="K12" t="str">
        <v>PETR4.SA</v>
      </c>
      <c r="L12">
        <v>-2.6837190990254833E-2</v>
      </c>
      <c r="M12">
        <v>-2.6836734693877484E-2</v>
      </c>
      <c r="P12" s="13"/>
    </row>
    <row r="13" spans="1:16" x14ac:dyDescent="0.25">
      <c r="C13" s="8" t="str">
        <v>11</v>
      </c>
      <c r="D13" s="21">
        <v>11.7525</v>
      </c>
      <c r="E13" s="21">
        <v>12.001250000000001</v>
      </c>
      <c r="F13" s="21">
        <v>11.6875</v>
      </c>
      <c r="G13" s="21">
        <v>11.725</v>
      </c>
      <c r="H13" s="18">
        <v>29257600</v>
      </c>
      <c r="I13" s="21">
        <v>5.9099769999999996</v>
      </c>
      <c r="J13" s="13">
        <v>38457</v>
      </c>
      <c r="K13" t="str">
        <v>PETR4.SA</v>
      </c>
      <c r="L13">
        <v>-1.646176484391304E-2</v>
      </c>
      <c r="M13">
        <v>-1.6462199853203408E-2</v>
      </c>
      <c r="P13" s="13"/>
    </row>
    <row r="14" spans="1:16" x14ac:dyDescent="0.25">
      <c r="C14" s="8" t="str">
        <v>12</v>
      </c>
      <c r="D14" s="21">
        <v>11.875</v>
      </c>
      <c r="E14" s="21">
        <v>11.875</v>
      </c>
      <c r="F14" s="21">
        <v>11.525</v>
      </c>
      <c r="G14" s="21">
        <v>11.61125</v>
      </c>
      <c r="H14" s="18">
        <v>38662400</v>
      </c>
      <c r="I14" s="21">
        <v>5.8526420000000003</v>
      </c>
      <c r="J14" s="13">
        <v>38460</v>
      </c>
      <c r="K14" t="str">
        <v>PETR4.SA</v>
      </c>
      <c r="L14">
        <v>-9.7013913928936102E-3</v>
      </c>
      <c r="M14">
        <v>-9.7014925373134497E-3</v>
      </c>
      <c r="P14" s="13"/>
    </row>
    <row r="15" spans="1:16" x14ac:dyDescent="0.25">
      <c r="C15" s="8" t="str">
        <v>13</v>
      </c>
      <c r="D15" s="21">
        <v>11.75</v>
      </c>
      <c r="E15" s="21">
        <v>11.998749999999999</v>
      </c>
      <c r="F15" s="21">
        <v>11.67625</v>
      </c>
      <c r="G15" s="21">
        <v>11.998749999999999</v>
      </c>
      <c r="H15" s="18">
        <v>35830400</v>
      </c>
      <c r="I15" s="21">
        <v>6.0479580000000004</v>
      </c>
      <c r="J15" s="13">
        <v>38461</v>
      </c>
      <c r="K15" t="str">
        <v>PETR4.SA</v>
      </c>
      <c r="L15">
        <v>3.3372278707633152E-2</v>
      </c>
      <c r="M15">
        <v>3.3372806545376221E-2</v>
      </c>
      <c r="P15" s="13"/>
    </row>
    <row r="16" spans="1:16" x14ac:dyDescent="0.25">
      <c r="C16" s="8" t="str">
        <v>14</v>
      </c>
      <c r="D16" s="21">
        <v>12</v>
      </c>
      <c r="E16" s="21">
        <v>12.10125</v>
      </c>
      <c r="F16" s="21">
        <v>11.84375</v>
      </c>
      <c r="G16" s="21">
        <v>11.84375</v>
      </c>
      <c r="H16" s="18">
        <v>22224000</v>
      </c>
      <c r="I16" s="21">
        <v>5.9698310000000001</v>
      </c>
      <c r="J16" s="13">
        <v>38462</v>
      </c>
      <c r="K16" t="str">
        <v>PETR4.SA</v>
      </c>
      <c r="L16">
        <v>-1.2917913781808732E-2</v>
      </c>
      <c r="M16">
        <v>-1.291801229294709E-2</v>
      </c>
      <c r="P16" s="13"/>
    </row>
    <row r="17" spans="3:16" x14ac:dyDescent="0.25">
      <c r="C17" s="8" t="str">
        <v>15</v>
      </c>
      <c r="D17" s="21">
        <v>11.9125</v>
      </c>
      <c r="E17" s="21">
        <v>12.11125</v>
      </c>
      <c r="F17" s="21">
        <v>11.63</v>
      </c>
      <c r="G17" s="21">
        <v>11.637499999999999</v>
      </c>
      <c r="H17" s="18">
        <v>15798400</v>
      </c>
      <c r="I17" s="21">
        <v>5.8658700000000001</v>
      </c>
      <c r="J17" s="13">
        <v>38464</v>
      </c>
      <c r="K17" t="str">
        <v>PETR4.SA</v>
      </c>
      <c r="L17">
        <v>-1.7414395817905048E-2</v>
      </c>
      <c r="M17">
        <v>-1.7414248021108247E-2</v>
      </c>
      <c r="P17" s="13"/>
    </row>
    <row r="18" spans="3:16" x14ac:dyDescent="0.25">
      <c r="C18" s="8" t="str">
        <v>16</v>
      </c>
      <c r="D18" s="21">
        <v>11.65</v>
      </c>
      <c r="E18" s="21">
        <v>12.07375</v>
      </c>
      <c r="F18" s="21">
        <v>11.65</v>
      </c>
      <c r="G18" s="21">
        <v>11.98625</v>
      </c>
      <c r="H18" s="18">
        <v>22448000</v>
      </c>
      <c r="I18" s="21">
        <v>6.0416600000000003</v>
      </c>
      <c r="J18" s="13">
        <v>38467</v>
      </c>
      <c r="K18" t="str">
        <v>PETR4.SA</v>
      </c>
      <c r="L18">
        <v>2.9968274100858006E-2</v>
      </c>
      <c r="M18">
        <v>2.996777658431804E-2</v>
      </c>
      <c r="P18" s="13"/>
    </row>
    <row r="19" spans="3:16" x14ac:dyDescent="0.25">
      <c r="C19" s="8" t="str">
        <v>17</v>
      </c>
      <c r="D19" s="21">
        <v>11.94375</v>
      </c>
      <c r="E19" s="21">
        <v>12.175000000000001</v>
      </c>
      <c r="F19" s="21">
        <v>11.9</v>
      </c>
      <c r="G19" s="21">
        <v>12.112500000000001</v>
      </c>
      <c r="H19" s="18">
        <v>29155200</v>
      </c>
      <c r="I19" s="21">
        <v>6.1052960000000001</v>
      </c>
      <c r="J19" s="13">
        <v>38468</v>
      </c>
      <c r="K19" t="str">
        <v>PETR4.SA</v>
      </c>
      <c r="L19">
        <v>1.0532866794887408E-2</v>
      </c>
      <c r="M19">
        <v>1.0532902283866941E-2</v>
      </c>
      <c r="P19" s="13"/>
    </row>
    <row r="20" spans="3:16" x14ac:dyDescent="0.25">
      <c r="C20" s="8" t="str">
        <v>18</v>
      </c>
      <c r="D20" s="21">
        <v>12.025</v>
      </c>
      <c r="E20" s="21">
        <v>12.112500000000001</v>
      </c>
      <c r="F20" s="21">
        <v>11.775</v>
      </c>
      <c r="G20" s="21">
        <v>11.775</v>
      </c>
      <c r="H20" s="18">
        <v>29542400</v>
      </c>
      <c r="I20" s="21">
        <v>5.9351770000000004</v>
      </c>
      <c r="J20" s="13">
        <v>38469</v>
      </c>
      <c r="K20" t="str">
        <v>PETR4.SA</v>
      </c>
      <c r="L20">
        <v>-2.7864169075504264E-2</v>
      </c>
      <c r="M20">
        <v>-2.786377708978327E-2</v>
      </c>
      <c r="P20" s="13"/>
    </row>
    <row r="21" spans="3:16" x14ac:dyDescent="0.25">
      <c r="C21" s="8" t="str">
        <v>19</v>
      </c>
      <c r="D21" s="21">
        <v>11.734999999999999</v>
      </c>
      <c r="E21" s="21">
        <v>11.734999999999999</v>
      </c>
      <c r="F21" s="21">
        <v>11.4125</v>
      </c>
      <c r="G21" s="21">
        <v>11.487500000000001</v>
      </c>
      <c r="H21" s="18">
        <v>32406400</v>
      </c>
      <c r="I21" s="21">
        <v>5.7902639999999996</v>
      </c>
      <c r="J21" s="13">
        <v>38470</v>
      </c>
      <c r="K21" t="str">
        <v>PETR4.SA</v>
      </c>
      <c r="L21">
        <v>-2.4415952548677233E-2</v>
      </c>
      <c r="M21">
        <v>-2.4416135881104029E-2</v>
      </c>
      <c r="P21" s="13"/>
    </row>
    <row r="22" spans="3:16" x14ac:dyDescent="0.25">
      <c r="C22" s="8" t="str">
        <v>20</v>
      </c>
      <c r="D22" s="21">
        <v>11.8125</v>
      </c>
      <c r="E22" s="21">
        <v>11.8125</v>
      </c>
      <c r="F22" s="21">
        <v>11.475</v>
      </c>
      <c r="G22" s="21">
        <v>11.8125</v>
      </c>
      <c r="H22" s="18">
        <v>28297600</v>
      </c>
      <c r="I22" s="21">
        <v>5.9540800000000003</v>
      </c>
      <c r="J22" s="13">
        <v>38471</v>
      </c>
      <c r="K22" t="str">
        <v>PETR4.SA</v>
      </c>
      <c r="L22">
        <v>2.829162884455716E-2</v>
      </c>
      <c r="M22">
        <v>2.8291621327529937E-2</v>
      </c>
      <c r="P22" s="13"/>
    </row>
    <row r="23" spans="3:16" x14ac:dyDescent="0.25">
      <c r="C23" s="8" t="str">
        <v>21</v>
      </c>
      <c r="D23" s="21">
        <v>11.811249999999999</v>
      </c>
      <c r="E23" s="21">
        <v>11.811249999999999</v>
      </c>
      <c r="F23" s="21">
        <v>11.475</v>
      </c>
      <c r="G23" s="21">
        <v>11.775</v>
      </c>
      <c r="H23" s="18">
        <v>19004800</v>
      </c>
      <c r="I23" s="21">
        <v>5.9351770000000004</v>
      </c>
      <c r="J23" s="13">
        <v>38474</v>
      </c>
      <c r="K23" t="str">
        <v>PETR4.SA</v>
      </c>
      <c r="L23">
        <v>-3.1747977857200516E-3</v>
      </c>
      <c r="M23">
        <v>-3.1746031746031633E-3</v>
      </c>
      <c r="P23" s="13"/>
    </row>
    <row r="24" spans="3:16" x14ac:dyDescent="0.25">
      <c r="C24" s="8" t="str">
        <v>22</v>
      </c>
      <c r="D24" s="21">
        <v>11.775</v>
      </c>
      <c r="E24" s="21">
        <v>11.824999999999999</v>
      </c>
      <c r="F24" s="21">
        <v>11.56875</v>
      </c>
      <c r="G24" s="21">
        <v>11.727499999999999</v>
      </c>
      <c r="H24" s="18">
        <v>22736000</v>
      </c>
      <c r="I24" s="21">
        <v>5.911238</v>
      </c>
      <c r="J24" s="13">
        <v>38475</v>
      </c>
      <c r="K24" t="str">
        <v>PETR4.SA</v>
      </c>
      <c r="L24">
        <v>-4.033409618617978E-3</v>
      </c>
      <c r="M24">
        <v>-4.0339702760086027E-3</v>
      </c>
      <c r="P24" s="13"/>
    </row>
    <row r="25" spans="3:16" x14ac:dyDescent="0.25">
      <c r="C25" s="8" t="str">
        <v>23</v>
      </c>
      <c r="D25" s="21">
        <v>11.75</v>
      </c>
      <c r="E25" s="21">
        <v>11.97125</v>
      </c>
      <c r="F25" s="21">
        <v>11.75</v>
      </c>
      <c r="G25" s="21">
        <v>11.90375</v>
      </c>
      <c r="H25" s="18">
        <v>27260800</v>
      </c>
      <c r="I25" s="21">
        <v>6.000076</v>
      </c>
      <c r="J25" s="13">
        <v>38476</v>
      </c>
      <c r="K25" t="str">
        <v>PETR4.SA</v>
      </c>
      <c r="L25">
        <v>1.5028662354654054E-2</v>
      </c>
      <c r="M25">
        <v>1.5028778512044427E-2</v>
      </c>
      <c r="P25" s="13"/>
    </row>
    <row r="26" spans="3:16" x14ac:dyDescent="0.25">
      <c r="C26" s="8" t="str">
        <v>24</v>
      </c>
      <c r="D26" s="21">
        <v>12</v>
      </c>
      <c r="E26" s="21">
        <v>12.125</v>
      </c>
      <c r="F26" s="21">
        <v>11.925000000000001</v>
      </c>
      <c r="G26" s="21">
        <v>12.125</v>
      </c>
      <c r="H26" s="18">
        <v>31670400</v>
      </c>
      <c r="I26" s="21">
        <v>6.1115959999999996</v>
      </c>
      <c r="J26" s="13">
        <v>38477</v>
      </c>
      <c r="K26" t="str">
        <v>PETR4.SA</v>
      </c>
      <c r="L26">
        <v>1.8586431238537537E-2</v>
      </c>
      <c r="M26">
        <v>1.8586579859287911E-2</v>
      </c>
      <c r="P26" s="13"/>
    </row>
    <row r="27" spans="3:16" x14ac:dyDescent="0.25">
      <c r="C27" s="8" t="str">
        <v>25</v>
      </c>
      <c r="D27" s="21">
        <v>12.188750000000001</v>
      </c>
      <c r="E27" s="21">
        <v>12.475</v>
      </c>
      <c r="F27" s="21">
        <v>12.1875</v>
      </c>
      <c r="G27" s="21">
        <v>12.34125</v>
      </c>
      <c r="H27" s="18">
        <v>29177600</v>
      </c>
      <c r="I27" s="21">
        <v>6.2205979999999998</v>
      </c>
      <c r="J27" s="13">
        <v>38478</v>
      </c>
      <c r="K27" t="str">
        <v>PETR4.SA</v>
      </c>
      <c r="L27">
        <v>1.7835275761028724E-2</v>
      </c>
      <c r="M27">
        <v>1.7835051546391867E-2</v>
      </c>
      <c r="P27" s="13"/>
    </row>
    <row r="28" spans="3:16" x14ac:dyDescent="0.25">
      <c r="C28" s="8" t="str">
        <v>26</v>
      </c>
      <c r="D28" s="21">
        <v>12.375</v>
      </c>
      <c r="E28" s="21">
        <v>12.40375</v>
      </c>
      <c r="F28" s="21">
        <v>12.25</v>
      </c>
      <c r="G28" s="21">
        <v>12.362500000000001</v>
      </c>
      <c r="H28" s="18">
        <v>16227200</v>
      </c>
      <c r="I28" s="21">
        <v>6.2313090000000004</v>
      </c>
      <c r="J28" s="13">
        <v>38481</v>
      </c>
      <c r="K28" t="str">
        <v>PETR4.SA</v>
      </c>
      <c r="L28">
        <v>1.7218601812880596E-3</v>
      </c>
      <c r="M28">
        <v>1.7218677200445676E-3</v>
      </c>
      <c r="P28" s="13"/>
    </row>
    <row r="29" spans="3:16" x14ac:dyDescent="0.25">
      <c r="C29" s="8" t="str">
        <v>27</v>
      </c>
      <c r="D29" s="21">
        <v>12.375</v>
      </c>
      <c r="E29" s="21">
        <v>12.376250000000001</v>
      </c>
      <c r="F29" s="21">
        <v>12.0875</v>
      </c>
      <c r="G29" s="21">
        <v>12.0875</v>
      </c>
      <c r="H29" s="18">
        <v>25113600</v>
      </c>
      <c r="I29" s="21">
        <v>6.0926960000000001</v>
      </c>
      <c r="J29" s="13">
        <v>38482</v>
      </c>
      <c r="K29" t="str">
        <v>PETR4.SA</v>
      </c>
      <c r="L29">
        <v>-2.2244603822407227E-2</v>
      </c>
      <c r="M29">
        <v>-2.2244691607684608E-2</v>
      </c>
      <c r="P29" s="13"/>
    </row>
    <row r="30" spans="3:16" x14ac:dyDescent="0.25">
      <c r="C30" s="8" t="str">
        <v>28</v>
      </c>
      <c r="D30" s="21">
        <v>12.13875</v>
      </c>
      <c r="E30" s="21">
        <v>12.21625</v>
      </c>
      <c r="F30" s="21">
        <v>11.963749999999999</v>
      </c>
      <c r="G30" s="21">
        <v>12.112500000000001</v>
      </c>
      <c r="H30" s="18">
        <v>28419200</v>
      </c>
      <c r="I30" s="21">
        <v>6.1052960000000001</v>
      </c>
      <c r="J30" s="13">
        <v>38483</v>
      </c>
      <c r="K30" t="str">
        <v>PETR4.SA</v>
      </c>
      <c r="L30">
        <v>2.0680500061056595E-3</v>
      </c>
      <c r="M30">
        <v>2.0682523267838704E-3</v>
      </c>
      <c r="P30" s="13"/>
    </row>
    <row r="31" spans="3:16" x14ac:dyDescent="0.25">
      <c r="C31" s="8" t="str">
        <v>29</v>
      </c>
      <c r="D31" s="21">
        <v>12.15</v>
      </c>
      <c r="E31" s="21">
        <v>12.25</v>
      </c>
      <c r="F31" s="21">
        <v>11.8</v>
      </c>
      <c r="G31" s="21">
        <v>11.875</v>
      </c>
      <c r="H31" s="18">
        <v>39612800</v>
      </c>
      <c r="I31" s="21">
        <v>5.9855830000000001</v>
      </c>
      <c r="J31" s="13">
        <v>38484</v>
      </c>
      <c r="K31" t="str">
        <v>PETR4.SA</v>
      </c>
      <c r="L31">
        <v>-1.9608058315272459E-2</v>
      </c>
      <c r="M31">
        <v>-1.9607843137254943E-2</v>
      </c>
      <c r="P31" s="13"/>
    </row>
    <row r="32" spans="3:16" x14ac:dyDescent="0.25">
      <c r="C32" s="8" t="str">
        <v>30</v>
      </c>
      <c r="D32" s="21">
        <v>11.8725</v>
      </c>
      <c r="E32" s="21">
        <v>11.887499999999999</v>
      </c>
      <c r="F32" s="21">
        <v>11.501250000000001</v>
      </c>
      <c r="G32" s="21">
        <v>11.5625</v>
      </c>
      <c r="H32" s="18">
        <v>41280000</v>
      </c>
      <c r="I32" s="21">
        <v>5.8280690000000002</v>
      </c>
      <c r="J32" s="13">
        <v>38485</v>
      </c>
      <c r="K32" t="str">
        <v>PETR4.SA</v>
      </c>
      <c r="L32">
        <v>-2.6315565250703221E-2</v>
      </c>
      <c r="M32">
        <v>-2.6315789473684181E-2</v>
      </c>
      <c r="P32" s="13"/>
    </row>
    <row r="33" spans="3:16" x14ac:dyDescent="0.25">
      <c r="C33" s="8" t="str">
        <v>31</v>
      </c>
      <c r="D33" s="21">
        <v>11.6625</v>
      </c>
      <c r="E33" s="21">
        <v>11.725</v>
      </c>
      <c r="F33" s="21">
        <v>11.5375</v>
      </c>
      <c r="G33" s="21">
        <v>11.72</v>
      </c>
      <c r="H33" s="18">
        <v>40710400</v>
      </c>
      <c r="I33" s="21">
        <v>5.9074549999999997</v>
      </c>
      <c r="J33" s="13">
        <v>38488</v>
      </c>
      <c r="K33" t="str">
        <v>PETR4.SA</v>
      </c>
      <c r="L33">
        <v>1.3621321230067762E-2</v>
      </c>
      <c r="M33">
        <v>1.3621621621621616E-2</v>
      </c>
      <c r="P33" s="13"/>
    </row>
    <row r="34" spans="3:16" x14ac:dyDescent="0.25">
      <c r="C34" s="8" t="str">
        <v>32</v>
      </c>
      <c r="D34" s="21">
        <v>11.72</v>
      </c>
      <c r="E34" s="21">
        <v>12.0625</v>
      </c>
      <c r="F34" s="21">
        <v>11.6275</v>
      </c>
      <c r="G34" s="21">
        <v>12.018750000000001</v>
      </c>
      <c r="H34" s="18">
        <v>25046400</v>
      </c>
      <c r="I34" s="21">
        <v>6.0580400000000001</v>
      </c>
      <c r="J34" s="13">
        <v>38489</v>
      </c>
      <c r="K34" t="str">
        <v>PETR4.SA</v>
      </c>
      <c r="L34">
        <v>2.5490672379222534E-2</v>
      </c>
      <c r="M34">
        <v>2.5490614334471084E-2</v>
      </c>
      <c r="P34" s="13"/>
    </row>
    <row r="35" spans="3:16" x14ac:dyDescent="0.25">
      <c r="C35" s="8" t="str">
        <v>33</v>
      </c>
      <c r="D35" s="21">
        <v>12.11875</v>
      </c>
      <c r="E35" s="21">
        <v>12.25</v>
      </c>
      <c r="F35" s="21">
        <v>12.025</v>
      </c>
      <c r="G35" s="21">
        <v>12.137499999999999</v>
      </c>
      <c r="H35" s="18">
        <v>34208000</v>
      </c>
      <c r="I35" s="21">
        <v>6.1178970000000001</v>
      </c>
      <c r="J35" s="13">
        <v>38490</v>
      </c>
      <c r="K35" t="str">
        <v>PETR4.SA</v>
      </c>
      <c r="L35">
        <v>9.8805884411459211E-3</v>
      </c>
      <c r="M35">
        <v>9.880395215808413E-3</v>
      </c>
      <c r="P35" s="13"/>
    </row>
    <row r="36" spans="3:16" x14ac:dyDescent="0.25">
      <c r="C36" s="8" t="str">
        <v>34</v>
      </c>
      <c r="D36" s="21">
        <v>12.0625</v>
      </c>
      <c r="E36" s="21">
        <v>12.251250000000001</v>
      </c>
      <c r="F36" s="21">
        <v>11.99375</v>
      </c>
      <c r="G36" s="21">
        <v>12.251250000000001</v>
      </c>
      <c r="H36" s="18">
        <v>20006400</v>
      </c>
      <c r="I36" s="21">
        <v>6.1752320000000003</v>
      </c>
      <c r="J36" s="13">
        <v>38491</v>
      </c>
      <c r="K36" t="str">
        <v>PETR4.SA</v>
      </c>
      <c r="L36">
        <v>9.3716844203164396E-3</v>
      </c>
      <c r="M36">
        <v>9.3717816683831501E-3</v>
      </c>
      <c r="P36" s="13"/>
    </row>
    <row r="37" spans="3:16" x14ac:dyDescent="0.25">
      <c r="C37" s="8" t="str">
        <v>35</v>
      </c>
      <c r="D37" s="21">
        <v>12.25</v>
      </c>
      <c r="E37" s="21">
        <v>12.362500000000001</v>
      </c>
      <c r="F37" s="21">
        <v>12.2</v>
      </c>
      <c r="G37" s="21">
        <v>12.275</v>
      </c>
      <c r="H37" s="18">
        <v>16089600</v>
      </c>
      <c r="I37" s="21">
        <v>6.1872040000000004</v>
      </c>
      <c r="J37" s="13">
        <v>38492</v>
      </c>
      <c r="K37" t="str">
        <v>PETR4.SA</v>
      </c>
      <c r="L37">
        <v>1.9387125860210741E-3</v>
      </c>
      <c r="M37">
        <v>1.9385776961533541E-3</v>
      </c>
      <c r="P37" s="13"/>
    </row>
    <row r="38" spans="3:16" x14ac:dyDescent="0.25">
      <c r="C38" s="8" t="str">
        <v>36</v>
      </c>
      <c r="D38" s="21">
        <v>12.275</v>
      </c>
      <c r="E38" s="21">
        <v>12.275</v>
      </c>
      <c r="F38" s="21">
        <v>12.018750000000001</v>
      </c>
      <c r="G38" s="21">
        <v>12.018750000000001</v>
      </c>
      <c r="H38" s="18">
        <v>13692800</v>
      </c>
      <c r="I38" s="21">
        <v>6.0580400000000001</v>
      </c>
      <c r="J38" s="13">
        <v>38495</v>
      </c>
      <c r="K38" t="str">
        <v>PETR4.SA</v>
      </c>
      <c r="L38">
        <v>-2.0875988572544246E-2</v>
      </c>
      <c r="M38">
        <v>-2.0875763747454146E-2</v>
      </c>
      <c r="P38" s="13"/>
    </row>
    <row r="39" spans="3:16" x14ac:dyDescent="0.25">
      <c r="C39" s="8" t="str">
        <v>37</v>
      </c>
      <c r="D39" s="21">
        <v>11.9625</v>
      </c>
      <c r="E39" s="21">
        <v>12.25</v>
      </c>
      <c r="F39" s="21">
        <v>11.901249999999999</v>
      </c>
      <c r="G39" s="21">
        <v>12.237500000000001</v>
      </c>
      <c r="H39" s="18">
        <v>16611200</v>
      </c>
      <c r="I39" s="21">
        <v>6.1683029999999999</v>
      </c>
      <c r="J39" s="13">
        <v>38496</v>
      </c>
      <c r="K39" t="str">
        <v>PETR4.SA</v>
      </c>
      <c r="L39">
        <v>1.8201101346309922E-2</v>
      </c>
      <c r="M39">
        <v>1.8200728029121205E-2</v>
      </c>
      <c r="P39" s="13"/>
    </row>
    <row r="40" spans="3:16" x14ac:dyDescent="0.25">
      <c r="C40" s="8" t="str">
        <v>38</v>
      </c>
      <c r="D40" s="21">
        <v>12.331250000000001</v>
      </c>
      <c r="E40" s="21">
        <v>12.393750000000001</v>
      </c>
      <c r="F40" s="21">
        <v>12.225</v>
      </c>
      <c r="G40" s="21">
        <v>12.331250000000001</v>
      </c>
      <c r="H40" s="18">
        <v>23558400</v>
      </c>
      <c r="I40" s="21">
        <v>6.2155560000000003</v>
      </c>
      <c r="J40" s="13">
        <v>38497</v>
      </c>
      <c r="K40" t="str">
        <v>PETR4.SA</v>
      </c>
      <c r="L40">
        <v>7.6606158938690161E-3</v>
      </c>
      <c r="M40">
        <v>7.6608784473952696E-3</v>
      </c>
      <c r="P40" s="13"/>
    </row>
    <row r="41" spans="3:16" x14ac:dyDescent="0.25">
      <c r="C41" s="8" t="str">
        <v>39</v>
      </c>
      <c r="D41" s="21">
        <v>12.421250000000001</v>
      </c>
      <c r="E41" s="21">
        <v>12.6225</v>
      </c>
      <c r="F41" s="21">
        <v>12.4125</v>
      </c>
      <c r="G41" s="21">
        <v>12.6</v>
      </c>
      <c r="H41" s="18">
        <v>20323200</v>
      </c>
      <c r="I41" s="21">
        <v>6.351019</v>
      </c>
      <c r="J41" s="13">
        <v>38499</v>
      </c>
      <c r="K41" t="str">
        <v>PETR4.SA</v>
      </c>
      <c r="L41">
        <v>2.1794188645392287E-2</v>
      </c>
      <c r="M41">
        <v>2.1794221996958907E-2</v>
      </c>
      <c r="P41" s="13"/>
    </row>
    <row r="42" spans="3:16" x14ac:dyDescent="0.25">
      <c r="C42" s="8" t="str">
        <v>40</v>
      </c>
      <c r="D42" s="21">
        <v>12.50625</v>
      </c>
      <c r="E42" s="21">
        <v>12.737500000000001</v>
      </c>
      <c r="F42" s="21">
        <v>12.50625</v>
      </c>
      <c r="G42" s="21">
        <v>12.6875</v>
      </c>
      <c r="H42" s="18">
        <v>14633600</v>
      </c>
      <c r="I42" s="21">
        <v>6.3951219999999998</v>
      </c>
      <c r="J42" s="13">
        <v>38502</v>
      </c>
      <c r="K42" t="str">
        <v>PETR4.SA</v>
      </c>
      <c r="L42">
        <v>6.9442399715697878E-3</v>
      </c>
      <c r="M42">
        <v>6.9444444444444198E-3</v>
      </c>
      <c r="P42" s="13"/>
    </row>
    <row r="43" spans="3:16" x14ac:dyDescent="0.25">
      <c r="C43" s="8" t="str">
        <v>41</v>
      </c>
      <c r="D43" s="21">
        <v>12.675000000000001</v>
      </c>
      <c r="E43" s="21">
        <v>12.705</v>
      </c>
      <c r="F43" s="21">
        <v>12.53875</v>
      </c>
      <c r="G43" s="21">
        <v>12.56875</v>
      </c>
      <c r="H43" s="18">
        <v>41654400</v>
      </c>
      <c r="I43" s="21">
        <v>6.3352690000000003</v>
      </c>
      <c r="J43" s="13">
        <v>38503</v>
      </c>
      <c r="K43" t="str">
        <v>PETR4.SA</v>
      </c>
      <c r="L43">
        <v>-9.3591646883358637E-3</v>
      </c>
      <c r="M43">
        <v>-9.3596059113301155E-3</v>
      </c>
      <c r="P43" s="13"/>
    </row>
    <row r="44" spans="3:16" x14ac:dyDescent="0.25">
      <c r="C44" s="8" t="str">
        <v>42</v>
      </c>
      <c r="D44" s="21">
        <v>12.6</v>
      </c>
      <c r="E44" s="21">
        <v>12.9625</v>
      </c>
      <c r="F44" s="21">
        <v>12.6</v>
      </c>
      <c r="G44" s="21">
        <v>12.95</v>
      </c>
      <c r="H44" s="18">
        <v>35040000</v>
      </c>
      <c r="I44" s="21">
        <v>6.5274359999999998</v>
      </c>
      <c r="J44" s="13">
        <v>38504</v>
      </c>
      <c r="K44" t="str">
        <v>PETR4.SA</v>
      </c>
      <c r="L44">
        <v>3.0332887206525827E-2</v>
      </c>
      <c r="M44">
        <v>3.0333167578319165E-2</v>
      </c>
      <c r="P44" s="13"/>
    </row>
    <row r="45" spans="3:16" x14ac:dyDescent="0.25">
      <c r="C45" s="8" t="str">
        <v>43</v>
      </c>
      <c r="D45" s="21">
        <v>12.94875</v>
      </c>
      <c r="E45" s="21">
        <v>13.0875</v>
      </c>
      <c r="F45" s="21">
        <v>12.90625</v>
      </c>
      <c r="G45" s="21">
        <v>13.012499999999999</v>
      </c>
      <c r="H45" s="18">
        <v>36265600</v>
      </c>
      <c r="I45" s="21">
        <v>6.5589389999999996</v>
      </c>
      <c r="J45" s="13">
        <v>38505</v>
      </c>
      <c r="K45" t="str">
        <v>PETR4.SA</v>
      </c>
      <c r="L45">
        <v>4.8262441791846467E-3</v>
      </c>
      <c r="M45">
        <v>4.8262548262547611E-3</v>
      </c>
      <c r="P45" s="13"/>
    </row>
    <row r="46" spans="3:16" x14ac:dyDescent="0.25">
      <c r="C46" s="8" t="str">
        <v>44</v>
      </c>
      <c r="D46" s="21">
        <v>13.012499999999999</v>
      </c>
      <c r="E46" s="21">
        <v>13.025</v>
      </c>
      <c r="F46" s="21">
        <v>12.7875</v>
      </c>
      <c r="G46" s="21">
        <v>12.9975</v>
      </c>
      <c r="H46" s="18">
        <v>22486400</v>
      </c>
      <c r="I46" s="21">
        <v>6.55138</v>
      </c>
      <c r="J46" s="13">
        <v>38506</v>
      </c>
      <c r="K46" t="str">
        <v>PETR4.SA</v>
      </c>
      <c r="L46">
        <v>-1.1524729838163772E-3</v>
      </c>
      <c r="M46">
        <v>-1.1527377521612925E-3</v>
      </c>
      <c r="P46" s="13"/>
    </row>
    <row r="47" spans="3:16" x14ac:dyDescent="0.25">
      <c r="C47" s="8" t="str">
        <v>45</v>
      </c>
      <c r="D47" s="21">
        <v>12.78125</v>
      </c>
      <c r="E47" s="21">
        <v>12.9125</v>
      </c>
      <c r="F47" s="21">
        <v>12.64</v>
      </c>
      <c r="G47" s="21">
        <v>12.856249999999999</v>
      </c>
      <c r="H47" s="18">
        <v>37936000</v>
      </c>
      <c r="I47" s="21">
        <v>6.480181</v>
      </c>
      <c r="J47" s="13">
        <v>38509</v>
      </c>
      <c r="K47" t="str">
        <v>PETR4.SA</v>
      </c>
      <c r="L47">
        <v>-1.0867786634266352E-2</v>
      </c>
      <c r="M47">
        <v>-1.0867474514329789E-2</v>
      </c>
      <c r="P47" s="13"/>
    </row>
    <row r="48" spans="3:16" x14ac:dyDescent="0.25">
      <c r="C48" s="8" t="str">
        <v>46</v>
      </c>
      <c r="D48" s="21">
        <v>12.737500000000001</v>
      </c>
      <c r="E48" s="21">
        <v>12.737500000000001</v>
      </c>
      <c r="F48" s="21">
        <v>12.51375</v>
      </c>
      <c r="G48" s="21">
        <v>12.525</v>
      </c>
      <c r="H48" s="18">
        <v>43225600</v>
      </c>
      <c r="I48" s="21">
        <v>6.313218</v>
      </c>
      <c r="J48" s="13">
        <v>38510</v>
      </c>
      <c r="K48" t="str">
        <v>PETR4.SA</v>
      </c>
      <c r="L48">
        <v>-2.5765175386304739E-2</v>
      </c>
      <c r="M48">
        <v>-2.5765678172095186E-2</v>
      </c>
      <c r="P48" s="13"/>
    </row>
    <row r="49" spans="3:16" x14ac:dyDescent="0.25">
      <c r="C49" s="8" t="str">
        <v>47</v>
      </c>
      <c r="D49" s="21">
        <v>12.6875</v>
      </c>
      <c r="E49" s="21">
        <v>12.725</v>
      </c>
      <c r="F49" s="21">
        <v>12.48875</v>
      </c>
      <c r="G49" s="21">
        <v>12.5375</v>
      </c>
      <c r="H49" s="18">
        <v>41046400</v>
      </c>
      <c r="I49" s="21">
        <v>6.3195160000000001</v>
      </c>
      <c r="J49" s="13">
        <v>38511</v>
      </c>
      <c r="K49" t="str">
        <v>PETR4.SA</v>
      </c>
      <c r="L49">
        <v>9.9758950189898776E-4</v>
      </c>
      <c r="M49">
        <v>9.9800399201588341E-4</v>
      </c>
      <c r="P49" s="13"/>
    </row>
    <row r="50" spans="3:16" x14ac:dyDescent="0.25">
      <c r="C50" s="8" t="str">
        <v>48</v>
      </c>
      <c r="D50" s="21">
        <v>12.487500000000001</v>
      </c>
      <c r="E50" s="21">
        <v>12.70875</v>
      </c>
      <c r="F50" s="21">
        <v>12.362500000000001</v>
      </c>
      <c r="G50" s="21">
        <v>12.65</v>
      </c>
      <c r="H50" s="18">
        <v>32803200</v>
      </c>
      <c r="I50" s="21">
        <v>6.3762220000000003</v>
      </c>
      <c r="J50" s="13">
        <v>38512</v>
      </c>
      <c r="K50" t="str">
        <v>PETR4.SA</v>
      </c>
      <c r="L50">
        <v>8.9731555391268092E-3</v>
      </c>
      <c r="M50">
        <v>8.9730807577268479E-3</v>
      </c>
      <c r="P50" s="13"/>
    </row>
    <row r="51" spans="3:16" x14ac:dyDescent="0.25">
      <c r="C51" s="8" t="str">
        <v>49</v>
      </c>
      <c r="D51" s="21">
        <v>12.65</v>
      </c>
      <c r="E51" s="21">
        <v>12.8375</v>
      </c>
      <c r="F51" s="21">
        <v>12.65</v>
      </c>
      <c r="G51" s="21">
        <v>12.7125</v>
      </c>
      <c r="H51" s="18">
        <v>19680000</v>
      </c>
      <c r="I51" s="21">
        <v>6.407724</v>
      </c>
      <c r="J51" s="13">
        <v>38513</v>
      </c>
      <c r="K51" t="str">
        <v>PETR4.SA</v>
      </c>
      <c r="L51">
        <v>4.9405431617657314E-3</v>
      </c>
      <c r="M51">
        <v>4.9407114624506754E-3</v>
      </c>
      <c r="P51" s="13"/>
    </row>
    <row r="52" spans="3:16" x14ac:dyDescent="0.25">
      <c r="C52" s="8" t="str">
        <v>50</v>
      </c>
      <c r="D52" s="21">
        <v>12.75</v>
      </c>
      <c r="E52" s="21">
        <v>12.838749999999999</v>
      </c>
      <c r="F52" s="21">
        <v>12.626250000000001</v>
      </c>
      <c r="G52" s="21">
        <v>12.645</v>
      </c>
      <c r="H52" s="18">
        <v>19622400</v>
      </c>
      <c r="I52" s="21">
        <v>6.3737019999999998</v>
      </c>
      <c r="J52" s="13">
        <v>38516</v>
      </c>
      <c r="K52" t="str">
        <v>PETR4.SA</v>
      </c>
      <c r="L52">
        <v>-5.3095295615105398E-3</v>
      </c>
      <c r="M52">
        <v>-5.3097345132744334E-3</v>
      </c>
      <c r="P52" s="13"/>
    </row>
    <row r="53" spans="3:16" x14ac:dyDescent="0.25">
      <c r="C53" s="8" t="str">
        <v>51</v>
      </c>
      <c r="D53" s="21">
        <v>12.625</v>
      </c>
      <c r="E53" s="21">
        <v>12.897500000000001</v>
      </c>
      <c r="F53" s="21">
        <v>12.6175</v>
      </c>
      <c r="G53" s="21">
        <v>12.875</v>
      </c>
      <c r="H53" s="18">
        <v>48656000</v>
      </c>
      <c r="I53" s="21">
        <v>6.4896339999999997</v>
      </c>
      <c r="J53" s="13">
        <v>38517</v>
      </c>
      <c r="K53" t="str">
        <v>PETR4.SA</v>
      </c>
      <c r="L53">
        <v>1.8189115211222573E-2</v>
      </c>
      <c r="M53">
        <v>1.8189007512851019E-2</v>
      </c>
      <c r="P53" s="13"/>
    </row>
    <row r="54" spans="3:16" x14ac:dyDescent="0.25">
      <c r="C54" s="8" t="str">
        <v>52</v>
      </c>
      <c r="D54" s="21">
        <v>12.875</v>
      </c>
      <c r="E54" s="21">
        <v>13</v>
      </c>
      <c r="F54" s="21">
        <v>12.688750000000001</v>
      </c>
      <c r="G54" s="21">
        <v>12.99375</v>
      </c>
      <c r="H54" s="18">
        <v>38112000</v>
      </c>
      <c r="I54" s="21">
        <v>6.5494880000000002</v>
      </c>
      <c r="J54" s="13">
        <v>38518</v>
      </c>
      <c r="K54" t="str">
        <v>PETR4.SA</v>
      </c>
      <c r="L54">
        <v>9.223016274877871E-3</v>
      </c>
      <c r="M54">
        <v>9.2233009708737601E-3</v>
      </c>
      <c r="P54" s="13"/>
    </row>
    <row r="55" spans="3:16" x14ac:dyDescent="0.25">
      <c r="C55" s="8" t="str">
        <v>53</v>
      </c>
      <c r="D55" s="21">
        <v>13.0625</v>
      </c>
      <c r="E55" s="21">
        <v>13.22875</v>
      </c>
      <c r="F55" s="21">
        <v>12.938750000000001</v>
      </c>
      <c r="G55" s="21">
        <v>13.1875</v>
      </c>
      <c r="H55" s="18">
        <v>39212800</v>
      </c>
      <c r="I55" s="21">
        <v>6.6471499999999999</v>
      </c>
      <c r="J55" s="13">
        <v>38519</v>
      </c>
      <c r="K55" t="str">
        <v>PETR4.SA</v>
      </c>
      <c r="L55">
        <v>1.4911394600616079E-2</v>
      </c>
      <c r="M55">
        <v>1.4911014911014986E-2</v>
      </c>
      <c r="P55" s="13"/>
    </row>
    <row r="56" spans="3:16" x14ac:dyDescent="0.25">
      <c r="C56" s="8" t="str">
        <v>54</v>
      </c>
      <c r="D56" s="21">
        <v>13.375</v>
      </c>
      <c r="E56" s="21">
        <v>13.4625</v>
      </c>
      <c r="F56" s="21">
        <v>13.25625</v>
      </c>
      <c r="G56" s="21">
        <v>13.4625</v>
      </c>
      <c r="H56" s="18">
        <v>49289600</v>
      </c>
      <c r="I56" s="21">
        <v>6.7857630000000002</v>
      </c>
      <c r="J56" s="13">
        <v>38520</v>
      </c>
      <c r="K56" t="str">
        <v>PETR4.SA</v>
      </c>
      <c r="L56">
        <v>2.0852997149154229E-2</v>
      </c>
      <c r="M56">
        <v>2.0853080568720372E-2</v>
      </c>
      <c r="P56" s="13"/>
    </row>
    <row r="57" spans="3:16" x14ac:dyDescent="0.25">
      <c r="C57" s="8" t="str">
        <v>55</v>
      </c>
      <c r="D57" s="21">
        <v>13.487500000000001</v>
      </c>
      <c r="E57" s="21">
        <v>13.725</v>
      </c>
      <c r="F57" s="21">
        <v>13.45</v>
      </c>
      <c r="G57" s="21">
        <v>13.6625</v>
      </c>
      <c r="H57" s="18">
        <v>69139200</v>
      </c>
      <c r="I57" s="21">
        <v>6.8865720000000001</v>
      </c>
      <c r="J57" s="13">
        <v>38523</v>
      </c>
      <c r="K57" t="str">
        <v>PETR4.SA</v>
      </c>
      <c r="L57">
        <v>1.4855956507764834E-2</v>
      </c>
      <c r="M57">
        <v>1.485608170844932E-2</v>
      </c>
      <c r="P57" s="13"/>
    </row>
    <row r="58" spans="3:16" x14ac:dyDescent="0.25">
      <c r="C58" s="8" t="str">
        <v>56</v>
      </c>
      <c r="D58" s="21">
        <v>13.6875</v>
      </c>
      <c r="E58" s="21">
        <v>13.7</v>
      </c>
      <c r="F58" s="21">
        <v>13.55</v>
      </c>
      <c r="G58" s="21">
        <v>13.61125</v>
      </c>
      <c r="H58" s="18">
        <v>39254400</v>
      </c>
      <c r="I58" s="21">
        <v>6.8607389999999997</v>
      </c>
      <c r="J58" s="13">
        <v>38524</v>
      </c>
      <c r="K58" t="str">
        <v>PETR4.SA</v>
      </c>
      <c r="L58">
        <v>-3.7512132306175561E-3</v>
      </c>
      <c r="M58">
        <v>-3.7511436413540933E-3</v>
      </c>
      <c r="P58" s="13"/>
    </row>
    <row r="59" spans="3:16" x14ac:dyDescent="0.25">
      <c r="C59" s="8" t="str">
        <v>57</v>
      </c>
      <c r="D59" s="21">
        <v>13.643750000000001</v>
      </c>
      <c r="E59" s="21">
        <v>13.75</v>
      </c>
      <c r="F59" s="21">
        <v>13.475</v>
      </c>
      <c r="G59" s="21">
        <v>13.75</v>
      </c>
      <c r="H59" s="18">
        <v>34265600</v>
      </c>
      <c r="I59" s="21">
        <v>6.9306760000000001</v>
      </c>
      <c r="J59" s="13">
        <v>38525</v>
      </c>
      <c r="K59" t="str">
        <v>PETR4.SA</v>
      </c>
      <c r="L59">
        <v>1.0193799822439065E-2</v>
      </c>
      <c r="M59">
        <v>1.0193773532923167E-2</v>
      </c>
      <c r="P59" s="13"/>
    </row>
    <row r="60" spans="3:16" x14ac:dyDescent="0.25">
      <c r="C60" s="8" t="str">
        <v>58</v>
      </c>
      <c r="D60" s="21">
        <v>13.7</v>
      </c>
      <c r="E60" s="21">
        <v>13.8125</v>
      </c>
      <c r="F60" s="21">
        <v>13.498749999999999</v>
      </c>
      <c r="G60" s="21">
        <v>13.52375</v>
      </c>
      <c r="H60" s="18">
        <v>51094400</v>
      </c>
      <c r="I60" s="21">
        <v>6.8166339999999996</v>
      </c>
      <c r="J60" s="13">
        <v>38526</v>
      </c>
      <c r="K60" t="str">
        <v>PETR4.SA</v>
      </c>
      <c r="L60">
        <v>-1.6454671954077793E-2</v>
      </c>
      <c r="M60">
        <v>-1.6454545454545499E-2</v>
      </c>
      <c r="P60" s="13"/>
    </row>
    <row r="61" spans="3:16" x14ac:dyDescent="0.25">
      <c r="C61" s="8" t="str">
        <v>59</v>
      </c>
      <c r="D61" s="21">
        <v>13.5</v>
      </c>
      <c r="E61" s="21">
        <v>13.637499999999999</v>
      </c>
      <c r="F61" s="21">
        <v>13.223750000000001</v>
      </c>
      <c r="G61" s="21">
        <v>13.3125</v>
      </c>
      <c r="H61" s="18">
        <v>41712000</v>
      </c>
      <c r="I61" s="21">
        <v>6.7101550000000003</v>
      </c>
      <c r="J61" s="13">
        <v>38527</v>
      </c>
      <c r="K61" t="str">
        <v>PETR4.SA</v>
      </c>
      <c r="L61">
        <v>-1.5620466054067084E-2</v>
      </c>
      <c r="M61">
        <v>-1.5620667344486527E-2</v>
      </c>
      <c r="P61" s="13"/>
    </row>
    <row r="62" spans="3:16" x14ac:dyDescent="0.25">
      <c r="C62" s="8" t="str">
        <v>60</v>
      </c>
      <c r="D62" s="21">
        <v>13.16625</v>
      </c>
      <c r="E62" s="21">
        <v>13.87125</v>
      </c>
      <c r="F62" s="21">
        <v>13.16625</v>
      </c>
      <c r="G62" s="21">
        <v>13.85</v>
      </c>
      <c r="H62" s="18">
        <v>41648000</v>
      </c>
      <c r="I62" s="21">
        <v>6.9810809999999996</v>
      </c>
      <c r="J62" s="13">
        <v>38530</v>
      </c>
      <c r="K62" t="str">
        <v>PETR4.SA</v>
      </c>
      <c r="L62">
        <v>4.0375520386637831E-2</v>
      </c>
      <c r="M62">
        <v>4.0375586854459966E-2</v>
      </c>
      <c r="P62" s="13"/>
    </row>
    <row r="63" spans="3:16" x14ac:dyDescent="0.25">
      <c r="C63" s="8" t="str">
        <v>61</v>
      </c>
      <c r="D63" s="21">
        <v>13.85</v>
      </c>
      <c r="E63" s="21">
        <v>13.862500000000001</v>
      </c>
      <c r="F63" s="21">
        <v>13.637499999999999</v>
      </c>
      <c r="G63" s="21">
        <v>13.6875</v>
      </c>
      <c r="H63" s="18">
        <v>35472000</v>
      </c>
      <c r="I63" s="21">
        <v>6.8991730000000002</v>
      </c>
      <c r="J63" s="13">
        <v>38531</v>
      </c>
      <c r="K63" t="str">
        <v>PETR4.SA</v>
      </c>
      <c r="L63">
        <v>-1.1732853407659838E-2</v>
      </c>
      <c r="M63">
        <v>-1.1732851985559511E-2</v>
      </c>
      <c r="P63" s="13"/>
    </row>
    <row r="64" spans="3:16" x14ac:dyDescent="0.25">
      <c r="C64" s="8" t="str">
        <v>62</v>
      </c>
      <c r="D64" s="21">
        <v>13.686249999999999</v>
      </c>
      <c r="E64" s="21">
        <v>13.78125</v>
      </c>
      <c r="F64" s="21">
        <v>13.525</v>
      </c>
      <c r="G64" s="21">
        <v>13.57625</v>
      </c>
      <c r="H64" s="18">
        <v>21980800</v>
      </c>
      <c r="I64" s="21">
        <v>6.8430980000000003</v>
      </c>
      <c r="J64" s="13">
        <v>38532</v>
      </c>
      <c r="K64" t="str">
        <v>PETR4.SA</v>
      </c>
      <c r="L64">
        <v>-8.1277857505529516E-3</v>
      </c>
      <c r="M64">
        <v>-8.1278538812785683E-3</v>
      </c>
      <c r="P64" s="13"/>
    </row>
    <row r="65" spans="3:16" x14ac:dyDescent="0.25">
      <c r="C65" s="8" t="str">
        <v>63</v>
      </c>
      <c r="D65" s="21">
        <v>13.625</v>
      </c>
      <c r="E65" s="21">
        <v>13.706250000000001</v>
      </c>
      <c r="F65" s="21">
        <v>13.4125</v>
      </c>
      <c r="G65" s="21">
        <v>13.4125</v>
      </c>
      <c r="H65" s="18">
        <v>23862400</v>
      </c>
      <c r="I65" s="21">
        <v>6.7605589999999998</v>
      </c>
      <c r="J65" s="13">
        <v>38533</v>
      </c>
      <c r="K65" t="str">
        <v>PETR4.SA</v>
      </c>
      <c r="L65">
        <v>-1.2061642256182892E-2</v>
      </c>
      <c r="M65">
        <v>-1.2061504465518902E-2</v>
      </c>
      <c r="P65" s="13"/>
    </row>
    <row r="66" spans="3:16" x14ac:dyDescent="0.25">
      <c r="C66" s="8" t="str">
        <v>64</v>
      </c>
      <c r="D66" s="21">
        <v>13.362500000000001</v>
      </c>
      <c r="E66" s="21">
        <v>13.571249999999999</v>
      </c>
      <c r="F66" s="21">
        <v>13.20125</v>
      </c>
      <c r="G66" s="21">
        <v>13.52375</v>
      </c>
      <c r="H66" s="18">
        <v>23113600</v>
      </c>
      <c r="I66" s="21">
        <v>6.9464560000000004</v>
      </c>
      <c r="J66" s="13">
        <v>38534</v>
      </c>
      <c r="K66" t="str">
        <v>PETR4.SA</v>
      </c>
      <c r="L66">
        <v>2.7497282399280953E-2</v>
      </c>
      <c r="M66">
        <v>8.2945013979496274E-3</v>
      </c>
      <c r="P66" s="13"/>
    </row>
    <row r="67" spans="3:16" x14ac:dyDescent="0.25">
      <c r="C67" s="8" t="str">
        <v>65</v>
      </c>
      <c r="D67" s="21">
        <v>13.4125</v>
      </c>
      <c r="E67" s="21">
        <v>13.52375</v>
      </c>
      <c r="F67" s="21">
        <v>13.34</v>
      </c>
      <c r="G67" s="21">
        <v>13.512499999999999</v>
      </c>
      <c r="H67" s="18">
        <v>9321600</v>
      </c>
      <c r="I67" s="21">
        <v>6.940677</v>
      </c>
      <c r="J67" s="13">
        <v>38537</v>
      </c>
      <c r="K67" t="str">
        <v>PETR4.SA</v>
      </c>
      <c r="L67">
        <v>-8.3193501837486306E-4</v>
      </c>
      <c r="M67">
        <v>-8.3186985858219042E-4</v>
      </c>
      <c r="P67" s="13"/>
    </row>
    <row r="68" spans="3:16" x14ac:dyDescent="0.25">
      <c r="C68" s="8" t="str">
        <v>66</v>
      </c>
      <c r="D68" s="21">
        <v>13.5</v>
      </c>
      <c r="E68" s="21">
        <v>13.8375</v>
      </c>
      <c r="F68" s="21">
        <v>13.4375</v>
      </c>
      <c r="G68" s="21">
        <v>13.6625</v>
      </c>
      <c r="H68" s="18">
        <v>43827200</v>
      </c>
      <c r="I68" s="21">
        <v>7.0177240000000003</v>
      </c>
      <c r="J68" s="13">
        <v>38538</v>
      </c>
      <c r="K68" t="str">
        <v>PETR4.SA</v>
      </c>
      <c r="L68">
        <v>1.1100790311953768E-2</v>
      </c>
      <c r="M68">
        <v>1.1100832562442209E-2</v>
      </c>
      <c r="P68" s="13"/>
    </row>
    <row r="69" spans="3:16" x14ac:dyDescent="0.25">
      <c r="C69" s="8" t="str">
        <v>67</v>
      </c>
      <c r="D69" s="21">
        <v>13.574999999999999</v>
      </c>
      <c r="E69" s="21">
        <v>13.8</v>
      </c>
      <c r="F69" s="21">
        <v>13.574999999999999</v>
      </c>
      <c r="G69" s="21">
        <v>13.61375</v>
      </c>
      <c r="H69" s="18">
        <v>40336000</v>
      </c>
      <c r="I69" s="21">
        <v>6.9926849999999998</v>
      </c>
      <c r="J69" s="13">
        <v>38539</v>
      </c>
      <c r="K69" t="str">
        <v>PETR4.SA</v>
      </c>
      <c r="L69">
        <v>-3.5679659103151629E-3</v>
      </c>
      <c r="M69">
        <v>-3.5681610247026985E-3</v>
      </c>
      <c r="P69" s="13"/>
    </row>
    <row r="70" spans="3:16" x14ac:dyDescent="0.25">
      <c r="C70" s="8" t="str">
        <v>68</v>
      </c>
      <c r="D70" s="21">
        <v>13.375</v>
      </c>
      <c r="E70" s="21">
        <v>13.5625</v>
      </c>
      <c r="F70" s="21">
        <v>13.276249999999999</v>
      </c>
      <c r="G70" s="21">
        <v>13.324999999999999</v>
      </c>
      <c r="H70" s="18">
        <v>48636800</v>
      </c>
      <c r="I70" s="21">
        <v>6.8443680000000002</v>
      </c>
      <c r="J70" s="13">
        <v>38540</v>
      </c>
      <c r="K70" t="str">
        <v>PETR4.SA</v>
      </c>
      <c r="L70">
        <v>-2.1210307628614755E-2</v>
      </c>
      <c r="M70">
        <v>-2.1210173537783539E-2</v>
      </c>
      <c r="P70" s="13"/>
    </row>
    <row r="71" spans="3:16" x14ac:dyDescent="0.25">
      <c r="C71" s="8" t="str">
        <v>69</v>
      </c>
      <c r="D71" s="21">
        <v>13.38125</v>
      </c>
      <c r="E71" s="21">
        <v>13.6625</v>
      </c>
      <c r="F71" s="21">
        <v>13.38125</v>
      </c>
      <c r="G71" s="21">
        <v>13.563750000000001</v>
      </c>
      <c r="H71" s="18">
        <v>39017600</v>
      </c>
      <c r="I71" s="21">
        <v>6.9670019999999999</v>
      </c>
      <c r="J71" s="13">
        <v>38541</v>
      </c>
      <c r="K71" t="str">
        <v>PETR4.SA</v>
      </c>
      <c r="L71">
        <v>1.7917505312396997E-2</v>
      </c>
      <c r="M71">
        <v>1.7917448405253333E-2</v>
      </c>
      <c r="P71" s="13"/>
    </row>
    <row r="72" spans="3:16" x14ac:dyDescent="0.25">
      <c r="C72" s="8" t="str">
        <v>70</v>
      </c>
      <c r="D72" s="21">
        <v>13.525</v>
      </c>
      <c r="E72" s="21">
        <v>13.602499999999999</v>
      </c>
      <c r="F72" s="21">
        <v>13.45</v>
      </c>
      <c r="G72" s="21">
        <v>13.498749999999999</v>
      </c>
      <c r="H72" s="18">
        <v>45228800</v>
      </c>
      <c r="I72" s="21">
        <v>6.9336149999999996</v>
      </c>
      <c r="J72" s="13">
        <v>38544</v>
      </c>
      <c r="K72" t="str">
        <v>PETR4.SA</v>
      </c>
      <c r="L72">
        <v>-4.7921616787249821E-3</v>
      </c>
      <c r="M72">
        <v>-4.7921850520690201E-3</v>
      </c>
      <c r="P72" s="13"/>
    </row>
    <row r="73" spans="3:16" x14ac:dyDescent="0.25">
      <c r="C73" s="8" t="str">
        <v>71</v>
      </c>
      <c r="D73" s="21">
        <v>13.5625</v>
      </c>
      <c r="E73" s="21">
        <v>13.772500000000001</v>
      </c>
      <c r="F73" s="21">
        <v>13.51125</v>
      </c>
      <c r="G73" s="21">
        <v>13.75</v>
      </c>
      <c r="H73" s="18">
        <v>42825600</v>
      </c>
      <c r="I73" s="21">
        <v>7.0626680000000004</v>
      </c>
      <c r="J73" s="13">
        <v>38545</v>
      </c>
      <c r="K73" t="str">
        <v>PETR4.SA</v>
      </c>
      <c r="L73">
        <v>1.8612657322334858E-2</v>
      </c>
      <c r="M73">
        <v>1.8612834521714916E-2</v>
      </c>
      <c r="P73" s="13"/>
    </row>
    <row r="74" spans="3:16" x14ac:dyDescent="0.25">
      <c r="C74" s="8" t="str">
        <v>72</v>
      </c>
      <c r="D74" s="21">
        <v>13.727499999999999</v>
      </c>
      <c r="E74" s="21">
        <v>13.862500000000001</v>
      </c>
      <c r="F74" s="21">
        <v>13.675000000000001</v>
      </c>
      <c r="G74" s="21">
        <v>13.727499999999999</v>
      </c>
      <c r="H74" s="18">
        <v>29753600</v>
      </c>
      <c r="I74" s="21">
        <v>7.051113</v>
      </c>
      <c r="J74" s="13">
        <v>38546</v>
      </c>
      <c r="K74" t="str">
        <v>PETR4.SA</v>
      </c>
      <c r="L74">
        <v>-1.6360672765589612E-3</v>
      </c>
      <c r="M74">
        <v>-1.636363636363658E-3</v>
      </c>
      <c r="P74" s="13"/>
    </row>
    <row r="75" spans="3:16" x14ac:dyDescent="0.25">
      <c r="C75" s="8" t="str">
        <v>73</v>
      </c>
      <c r="D75" s="21">
        <v>13.811249999999999</v>
      </c>
      <c r="E75" s="21">
        <v>13.811249999999999</v>
      </c>
      <c r="F75" s="21">
        <v>13.331250000000001</v>
      </c>
      <c r="G75" s="21">
        <v>13.5</v>
      </c>
      <c r="H75" s="18">
        <v>41993600</v>
      </c>
      <c r="I75" s="21">
        <v>6.9342560000000004</v>
      </c>
      <c r="J75" s="13">
        <v>38547</v>
      </c>
      <c r="K75" t="str">
        <v>PETR4.SA</v>
      </c>
      <c r="L75">
        <v>-1.6572844599143322E-2</v>
      </c>
      <c r="M75">
        <v>-1.6572573301766425E-2</v>
      </c>
      <c r="P75" s="13"/>
    </row>
    <row r="76" spans="3:16" x14ac:dyDescent="0.25">
      <c r="C76" s="8" t="str">
        <v>74</v>
      </c>
      <c r="D76" s="21">
        <v>13.425000000000001</v>
      </c>
      <c r="E76" s="21">
        <v>13.425000000000001</v>
      </c>
      <c r="F76" s="21">
        <v>13.1</v>
      </c>
      <c r="G76" s="21">
        <v>13.1</v>
      </c>
      <c r="H76" s="18">
        <v>28406400</v>
      </c>
      <c r="I76" s="21">
        <v>6.7287970000000001</v>
      </c>
      <c r="J76" s="13">
        <v>38548</v>
      </c>
      <c r="K76" t="str">
        <v>PETR4.SA</v>
      </c>
      <c r="L76">
        <v>-2.9629566603828872E-2</v>
      </c>
      <c r="M76">
        <v>-2.9629629629629672E-2</v>
      </c>
      <c r="P76" s="13"/>
    </row>
    <row r="77" spans="3:16" x14ac:dyDescent="0.25">
      <c r="C77" s="8" t="str">
        <v>75</v>
      </c>
      <c r="D77" s="21">
        <v>13.05625</v>
      </c>
      <c r="E77" s="21">
        <v>13.15</v>
      </c>
      <c r="F77" s="21">
        <v>12.95</v>
      </c>
      <c r="G77" s="21">
        <v>13.012499999999999</v>
      </c>
      <c r="H77" s="18">
        <v>37862400</v>
      </c>
      <c r="I77" s="21">
        <v>6.683853</v>
      </c>
      <c r="J77" s="13">
        <v>38551</v>
      </c>
      <c r="K77" t="str">
        <v>PETR4.SA</v>
      </c>
      <c r="L77">
        <v>-6.6793514501923834E-3</v>
      </c>
      <c r="M77">
        <v>-6.6793893129771797E-3</v>
      </c>
      <c r="P77" s="13"/>
    </row>
    <row r="78" spans="3:16" x14ac:dyDescent="0.25">
      <c r="C78" s="8" t="str">
        <v>76</v>
      </c>
      <c r="D78" s="21">
        <v>13.0025</v>
      </c>
      <c r="E78" s="21">
        <v>13.0875</v>
      </c>
      <c r="F78" s="21">
        <v>12.9</v>
      </c>
      <c r="G78" s="21">
        <v>13.0625</v>
      </c>
      <c r="H78" s="18">
        <v>28892800</v>
      </c>
      <c r="I78" s="21">
        <v>6.7095349999999998</v>
      </c>
      <c r="J78" s="13">
        <v>38552</v>
      </c>
      <c r="K78" t="str">
        <v>PETR4.SA</v>
      </c>
      <c r="L78">
        <v>3.842394499101065E-3</v>
      </c>
      <c r="M78">
        <v>3.842459173871271E-3</v>
      </c>
      <c r="P78" s="13"/>
    </row>
    <row r="79" spans="3:16" x14ac:dyDescent="0.25">
      <c r="C79" s="8" t="str">
        <v>77</v>
      </c>
      <c r="D79" s="21">
        <v>12.975</v>
      </c>
      <c r="E79" s="21">
        <v>13.225</v>
      </c>
      <c r="F79" s="21">
        <v>12.95</v>
      </c>
      <c r="G79" s="21">
        <v>13.125</v>
      </c>
      <c r="H79" s="18">
        <v>31520000</v>
      </c>
      <c r="I79" s="21">
        <v>6.741638</v>
      </c>
      <c r="J79" s="13">
        <v>38553</v>
      </c>
      <c r="K79" t="str">
        <v>PETR4.SA</v>
      </c>
      <c r="L79">
        <v>4.7846832902727066E-3</v>
      </c>
      <c r="M79">
        <v>4.7846889952152249E-3</v>
      </c>
      <c r="P79" s="13"/>
    </row>
    <row r="80" spans="3:16" x14ac:dyDescent="0.25">
      <c r="C80" s="8" t="str">
        <v>78</v>
      </c>
      <c r="D80" s="21">
        <v>13.23</v>
      </c>
      <c r="E80" s="21">
        <v>13.34375</v>
      </c>
      <c r="F80" s="21">
        <v>13.06875</v>
      </c>
      <c r="G80" s="21">
        <v>13.293749999999999</v>
      </c>
      <c r="H80" s="18">
        <v>20480000</v>
      </c>
      <c r="I80" s="21">
        <v>6.8283170000000002</v>
      </c>
      <c r="J80" s="13">
        <v>38554</v>
      </c>
      <c r="K80" t="str">
        <v>PETR4.SA</v>
      </c>
      <c r="L80">
        <v>1.2857261098860651E-2</v>
      </c>
      <c r="M80">
        <v>1.28571428571429E-2</v>
      </c>
      <c r="P80" s="13"/>
    </row>
    <row r="81" spans="3:16" x14ac:dyDescent="0.25">
      <c r="C81" s="8" t="str">
        <v>79</v>
      </c>
      <c r="D81" s="21">
        <v>13.293749999999999</v>
      </c>
      <c r="E81" s="21">
        <v>13.50625</v>
      </c>
      <c r="F81" s="21">
        <v>13.15375</v>
      </c>
      <c r="G81" s="21">
        <v>13.487500000000001</v>
      </c>
      <c r="H81" s="18">
        <v>41337600</v>
      </c>
      <c r="I81" s="21">
        <v>6.927835</v>
      </c>
      <c r="J81" s="13">
        <v>38555</v>
      </c>
      <c r="K81" t="str">
        <v>PETR4.SA</v>
      </c>
      <c r="L81">
        <v>1.4574308720582296E-2</v>
      </c>
      <c r="M81">
        <v>1.4574518100611389E-2</v>
      </c>
      <c r="P81" s="13"/>
    </row>
    <row r="82" spans="3:16" x14ac:dyDescent="0.25">
      <c r="C82" s="8" t="str">
        <v>80</v>
      </c>
      <c r="D82" s="21">
        <v>13.25</v>
      </c>
      <c r="E82" s="21">
        <v>13.3125</v>
      </c>
      <c r="F82" s="21">
        <v>13.0875</v>
      </c>
      <c r="G82" s="21">
        <v>13.2</v>
      </c>
      <c r="H82" s="18">
        <v>79244800</v>
      </c>
      <c r="I82" s="21">
        <v>6.7801609999999997</v>
      </c>
      <c r="J82" s="13">
        <v>38558</v>
      </c>
      <c r="K82" t="str">
        <v>PETR4.SA</v>
      </c>
      <c r="L82">
        <v>-2.1316038849077734E-2</v>
      </c>
      <c r="M82">
        <v>-2.1316033364226272E-2</v>
      </c>
      <c r="P82" s="13"/>
    </row>
    <row r="83" spans="3:16" x14ac:dyDescent="0.25">
      <c r="C83" s="8" t="str">
        <v>81</v>
      </c>
      <c r="D83" s="21">
        <v>13.0625</v>
      </c>
      <c r="E83" s="21">
        <v>13.3125</v>
      </c>
      <c r="F83" s="21">
        <v>13.025</v>
      </c>
      <c r="G83" s="21">
        <v>13.24375</v>
      </c>
      <c r="H83" s="18">
        <v>23651200</v>
      </c>
      <c r="I83" s="21">
        <v>6.8026340000000003</v>
      </c>
      <c r="J83" s="13">
        <v>38559</v>
      </c>
      <c r="K83" t="str">
        <v>PETR4.SA</v>
      </c>
      <c r="L83">
        <v>3.3145230622104727E-3</v>
      </c>
      <c r="M83">
        <v>3.3143939393940336E-3</v>
      </c>
      <c r="P83" s="13"/>
    </row>
    <row r="84" spans="3:16" x14ac:dyDescent="0.25">
      <c r="C84" s="8" t="str">
        <v>82</v>
      </c>
      <c r="D84" s="21">
        <v>13.518750000000001</v>
      </c>
      <c r="E84" s="21">
        <v>13.5825</v>
      </c>
      <c r="F84" s="21">
        <v>13.25</v>
      </c>
      <c r="G84" s="21">
        <v>13.5825</v>
      </c>
      <c r="H84" s="18">
        <v>30880000</v>
      </c>
      <c r="I84" s="21">
        <v>6.9766329999999996</v>
      </c>
      <c r="J84" s="13">
        <v>38560</v>
      </c>
      <c r="K84" t="str">
        <v>PETR4.SA</v>
      </c>
      <c r="L84">
        <v>2.5578180451865995E-2</v>
      </c>
      <c r="M84">
        <v>2.5578102878716313E-2</v>
      </c>
      <c r="P84" s="13"/>
    </row>
    <row r="85" spans="3:16" x14ac:dyDescent="0.25">
      <c r="C85" s="8" t="str">
        <v>83</v>
      </c>
      <c r="D85" s="21">
        <v>13.625</v>
      </c>
      <c r="E85" s="21">
        <v>13.89875</v>
      </c>
      <c r="F85" s="21">
        <v>13.55</v>
      </c>
      <c r="G85" s="21">
        <v>13.8</v>
      </c>
      <c r="H85" s="18">
        <v>38339200</v>
      </c>
      <c r="I85" s="21">
        <v>7.0883529999999997</v>
      </c>
      <c r="J85" s="13">
        <v>38561</v>
      </c>
      <c r="K85" t="str">
        <v>PETR4.SA</v>
      </c>
      <c r="L85">
        <v>1.6013455201097759E-2</v>
      </c>
      <c r="M85">
        <v>1.6013252346769757E-2</v>
      </c>
      <c r="P85" s="13"/>
    </row>
    <row r="86" spans="3:16" x14ac:dyDescent="0.25">
      <c r="C86" s="8" t="str">
        <v>84</v>
      </c>
      <c r="D86" s="21">
        <v>13.762499999999999</v>
      </c>
      <c r="E86" s="21">
        <v>13.8725</v>
      </c>
      <c r="F86" s="21">
        <v>13.574999999999999</v>
      </c>
      <c r="G86" s="21">
        <v>13.6225</v>
      </c>
      <c r="H86" s="18">
        <v>23961600</v>
      </c>
      <c r="I86" s="21">
        <v>6.9971779999999999</v>
      </c>
      <c r="J86" s="13">
        <v>38562</v>
      </c>
      <c r="K86" t="str">
        <v>PETR4.SA</v>
      </c>
      <c r="L86">
        <v>-1.2862649475837262E-2</v>
      </c>
      <c r="M86">
        <v>-1.2862318840579756E-2</v>
      </c>
      <c r="P86" s="13"/>
    </row>
    <row r="87" spans="3:16" x14ac:dyDescent="0.25">
      <c r="C87" s="8" t="str">
        <v>85</v>
      </c>
      <c r="D87" s="21">
        <v>13.612500000000001</v>
      </c>
      <c r="E87" s="21">
        <v>13.987500000000001</v>
      </c>
      <c r="F87" s="21">
        <v>13.5375</v>
      </c>
      <c r="G87" s="21">
        <v>13.904999999999999</v>
      </c>
      <c r="H87" s="18">
        <v>41206400</v>
      </c>
      <c r="I87" s="21">
        <v>7.1422840000000001</v>
      </c>
      <c r="J87" s="13">
        <v>38565</v>
      </c>
      <c r="K87" t="str">
        <v>PETR4.SA</v>
      </c>
      <c r="L87">
        <v>2.073778886288169E-2</v>
      </c>
      <c r="M87">
        <v>2.0737750045879855E-2</v>
      </c>
      <c r="P87" s="13"/>
    </row>
    <row r="88" spans="3:16" x14ac:dyDescent="0.25">
      <c r="C88" s="8" t="str">
        <v>86</v>
      </c>
      <c r="D88" s="21">
        <v>14.1</v>
      </c>
      <c r="E88" s="21">
        <v>14.225</v>
      </c>
      <c r="F88" s="21">
        <v>13.94375</v>
      </c>
      <c r="G88" s="21">
        <v>14.215</v>
      </c>
      <c r="H88" s="18">
        <v>32576000</v>
      </c>
      <c r="I88" s="21">
        <v>7.3015150000000002</v>
      </c>
      <c r="J88" s="13">
        <v>38566</v>
      </c>
      <c r="K88" t="str">
        <v>PETR4.SA</v>
      </c>
      <c r="L88">
        <v>2.229412888090132E-2</v>
      </c>
      <c r="M88">
        <v>2.2294138798993224E-2</v>
      </c>
      <c r="P88" s="13"/>
    </row>
    <row r="89" spans="3:16" x14ac:dyDescent="0.25">
      <c r="C89" s="8" t="str">
        <v>87</v>
      </c>
      <c r="D89" s="21">
        <v>14.265000000000001</v>
      </c>
      <c r="E89" s="21">
        <v>14.498749999999999</v>
      </c>
      <c r="F89" s="21">
        <v>14.262499999999999</v>
      </c>
      <c r="G89" s="21">
        <v>14.3</v>
      </c>
      <c r="H89" s="18">
        <v>40534400</v>
      </c>
      <c r="I89" s="21">
        <v>7.3451750000000002</v>
      </c>
      <c r="J89" s="13">
        <v>38567</v>
      </c>
      <c r="K89" t="str">
        <v>PETR4.SA</v>
      </c>
      <c r="L89">
        <v>5.9795809499809671E-3</v>
      </c>
      <c r="M89">
        <v>5.9795990151250145E-3</v>
      </c>
      <c r="P89" s="13"/>
    </row>
    <row r="90" spans="3:16" x14ac:dyDescent="0.25">
      <c r="C90" s="8" t="str">
        <v>88</v>
      </c>
      <c r="D90" s="21">
        <v>14.1875</v>
      </c>
      <c r="E90" s="21">
        <v>14.32375</v>
      </c>
      <c r="F90" s="21">
        <v>14.11375</v>
      </c>
      <c r="G90" s="21">
        <v>14.15</v>
      </c>
      <c r="H90" s="18">
        <v>25529600</v>
      </c>
      <c r="I90" s="21">
        <v>7.2681269999999998</v>
      </c>
      <c r="J90" s="13">
        <v>38568</v>
      </c>
      <c r="K90" t="str">
        <v>PETR4.SA</v>
      </c>
      <c r="L90">
        <v>-1.0489607123043365E-2</v>
      </c>
      <c r="M90">
        <v>-1.0489510489510523E-2</v>
      </c>
      <c r="P90" s="13"/>
    </row>
    <row r="91" spans="3:16" x14ac:dyDescent="0.25">
      <c r="C91" s="8" t="str">
        <v>89</v>
      </c>
      <c r="D91" s="21">
        <v>14.25</v>
      </c>
      <c r="E91" s="21">
        <v>14.348750000000001</v>
      </c>
      <c r="F91" s="21">
        <v>14.1775</v>
      </c>
      <c r="G91" s="21">
        <v>14.275</v>
      </c>
      <c r="H91" s="18">
        <v>24860800</v>
      </c>
      <c r="I91" s="21">
        <v>7.3323340000000004</v>
      </c>
      <c r="J91" s="13">
        <v>38569</v>
      </c>
      <c r="K91" t="str">
        <v>PETR4.SA</v>
      </c>
      <c r="L91">
        <v>8.8340503681347826E-3</v>
      </c>
      <c r="M91">
        <v>8.8339222614841617E-3</v>
      </c>
      <c r="P91" s="13"/>
    </row>
    <row r="92" spans="3:16" x14ac:dyDescent="0.25">
      <c r="C92" s="8" t="str">
        <v>90</v>
      </c>
      <c r="D92" s="21">
        <v>14.2925</v>
      </c>
      <c r="E92" s="21">
        <v>14.59375</v>
      </c>
      <c r="F92" s="21">
        <v>14.2925</v>
      </c>
      <c r="G92" s="21">
        <v>14.543749999999999</v>
      </c>
      <c r="H92" s="18">
        <v>26275200</v>
      </c>
      <c r="I92" s="21">
        <v>7.4703759999999999</v>
      </c>
      <c r="J92" s="13">
        <v>38572</v>
      </c>
      <c r="K92" t="str">
        <v>PETR4.SA</v>
      </c>
      <c r="L92">
        <v>1.8826474625951217E-2</v>
      </c>
      <c r="M92">
        <v>1.882661996497359E-2</v>
      </c>
      <c r="P92" s="13"/>
    </row>
    <row r="93" spans="3:16" x14ac:dyDescent="0.25">
      <c r="C93" s="8" t="str">
        <v>91</v>
      </c>
      <c r="D93" s="21">
        <v>14.7575</v>
      </c>
      <c r="E93" s="21">
        <v>14.78125</v>
      </c>
      <c r="F93" s="21">
        <v>14.5625</v>
      </c>
      <c r="G93" s="21">
        <v>14.776249999999999</v>
      </c>
      <c r="H93" s="18">
        <v>35734400</v>
      </c>
      <c r="I93" s="21">
        <v>7.5897990000000002</v>
      </c>
      <c r="J93" s="13">
        <v>38573</v>
      </c>
      <c r="K93" t="str">
        <v>PETR4.SA</v>
      </c>
      <c r="L93">
        <v>1.5986210064928397E-2</v>
      </c>
      <c r="M93">
        <v>1.5986248388482949E-2</v>
      </c>
      <c r="P93" s="13"/>
    </row>
    <row r="94" spans="3:16" x14ac:dyDescent="0.25">
      <c r="C94" s="8" t="str">
        <v>92</v>
      </c>
      <c r="D94" s="21">
        <v>14.875</v>
      </c>
      <c r="E94" s="21">
        <v>14.987500000000001</v>
      </c>
      <c r="F94" s="21">
        <v>14.75</v>
      </c>
      <c r="G94" s="21">
        <v>14.85</v>
      </c>
      <c r="H94" s="18">
        <v>40403200</v>
      </c>
      <c r="I94" s="21">
        <v>7.6276830000000002</v>
      </c>
      <c r="J94" s="13">
        <v>38574</v>
      </c>
      <c r="K94" t="str">
        <v>PETR4.SA</v>
      </c>
      <c r="L94">
        <v>4.9914365321137577E-3</v>
      </c>
      <c r="M94">
        <v>4.991117502749276E-3</v>
      </c>
      <c r="P94" s="13"/>
    </row>
    <row r="95" spans="3:16" x14ac:dyDescent="0.25">
      <c r="C95" s="8" t="str">
        <v>93</v>
      </c>
      <c r="D95" s="21">
        <v>14.9625</v>
      </c>
      <c r="E95" s="21">
        <v>15.248749999999999</v>
      </c>
      <c r="F95" s="21">
        <v>14.83625</v>
      </c>
      <c r="G95" s="21">
        <v>15.025</v>
      </c>
      <c r="H95" s="18">
        <v>46156800</v>
      </c>
      <c r="I95" s="21">
        <v>7.7175710000000004</v>
      </c>
      <c r="J95" s="13">
        <v>38575</v>
      </c>
      <c r="K95" t="str">
        <v>PETR4.SA</v>
      </c>
      <c r="L95">
        <v>1.1784443585293181E-2</v>
      </c>
      <c r="M95">
        <v>1.1784511784511897E-2</v>
      </c>
      <c r="P95" s="13"/>
    </row>
    <row r="96" spans="3:16" x14ac:dyDescent="0.25">
      <c r="C96" s="8" t="str">
        <v>94</v>
      </c>
      <c r="D96" s="21">
        <v>14.6875</v>
      </c>
      <c r="E96" s="21">
        <v>15.3</v>
      </c>
      <c r="F96" s="21">
        <v>14.574999999999999</v>
      </c>
      <c r="G96" s="21">
        <v>15.3</v>
      </c>
      <c r="H96" s="18">
        <v>54192000</v>
      </c>
      <c r="I96" s="21">
        <v>7.858822</v>
      </c>
      <c r="J96" s="13">
        <v>38576</v>
      </c>
      <c r="K96" t="str">
        <v>PETR4.SA</v>
      </c>
      <c r="L96">
        <v>1.8302520313710158E-2</v>
      </c>
      <c r="M96">
        <v>1.830282861896837E-2</v>
      </c>
      <c r="P96" s="13"/>
    </row>
    <row r="97" spans="3:16" x14ac:dyDescent="0.25">
      <c r="C97" s="8" t="str">
        <v>95</v>
      </c>
      <c r="D97" s="21">
        <v>15.262499999999999</v>
      </c>
      <c r="E97" s="21">
        <v>15.5</v>
      </c>
      <c r="F97" s="21">
        <v>15.02</v>
      </c>
      <c r="G97" s="21">
        <v>15.373749999999999</v>
      </c>
      <c r="H97" s="18">
        <v>68457600</v>
      </c>
      <c r="I97" s="21">
        <v>7.8967049999999999</v>
      </c>
      <c r="J97" s="13">
        <v>38579</v>
      </c>
      <c r="K97" t="str">
        <v>PETR4.SA</v>
      </c>
      <c r="L97">
        <v>4.8204425548765695E-3</v>
      </c>
      <c r="M97">
        <v>4.8202614379084796E-3</v>
      </c>
      <c r="P97" s="13"/>
    </row>
    <row r="98" spans="3:16" x14ac:dyDescent="0.25">
      <c r="C98" s="8" t="str">
        <v>96</v>
      </c>
      <c r="D98" s="21">
        <v>15.311249999999999</v>
      </c>
      <c r="E98" s="21">
        <v>15.4375</v>
      </c>
      <c r="F98" s="21">
        <v>15.0725</v>
      </c>
      <c r="G98" s="21">
        <v>15.1</v>
      </c>
      <c r="H98" s="18">
        <v>31219200</v>
      </c>
      <c r="I98" s="21">
        <v>7.7560929999999999</v>
      </c>
      <c r="J98" s="13">
        <v>38580</v>
      </c>
      <c r="K98" t="str">
        <v>PETR4.SA</v>
      </c>
      <c r="L98">
        <v>-1.7806414194274645E-2</v>
      </c>
      <c r="M98">
        <v>-1.7806325717538041E-2</v>
      </c>
      <c r="P98" s="13"/>
    </row>
    <row r="99" spans="3:16" x14ac:dyDescent="0.25">
      <c r="C99" s="8" t="str">
        <v>97</v>
      </c>
      <c r="D99" s="21">
        <v>15.0875</v>
      </c>
      <c r="E99" s="21">
        <v>15.225</v>
      </c>
      <c r="F99" s="21">
        <v>14.762499999999999</v>
      </c>
      <c r="G99" s="21">
        <v>14.762499999999999</v>
      </c>
      <c r="H99" s="18">
        <v>59436800</v>
      </c>
      <c r="I99" s="21">
        <v>7.5827390000000001</v>
      </c>
      <c r="J99" s="13">
        <v>38581</v>
      </c>
      <c r="K99" t="str">
        <v>PETR4.SA</v>
      </c>
      <c r="L99">
        <v>-2.2350686099302797E-2</v>
      </c>
      <c r="M99">
        <v>-2.2350993377483475E-2</v>
      </c>
      <c r="P99" s="13"/>
    </row>
    <row r="100" spans="3:16" x14ac:dyDescent="0.25">
      <c r="C100" s="8" t="str">
        <v>98</v>
      </c>
      <c r="D100" s="21">
        <v>14.78125</v>
      </c>
      <c r="E100" s="21">
        <v>15.04125</v>
      </c>
      <c r="F100" s="21">
        <v>14.7</v>
      </c>
      <c r="G100" s="21">
        <v>14.768750000000001</v>
      </c>
      <c r="H100" s="18">
        <v>35017600</v>
      </c>
      <c r="I100" s="21">
        <v>7.5859500000000004</v>
      </c>
      <c r="J100" s="13">
        <v>38582</v>
      </c>
      <c r="K100" t="str">
        <v>PETR4.SA</v>
      </c>
      <c r="L100">
        <v>4.2346175966234689E-4</v>
      </c>
      <c r="M100">
        <v>4.2337002540238089E-4</v>
      </c>
      <c r="P100" s="13"/>
    </row>
    <row r="101" spans="3:16" x14ac:dyDescent="0.25">
      <c r="C101" s="8" t="str">
        <v>99</v>
      </c>
      <c r="D101" s="21">
        <v>14.8</v>
      </c>
      <c r="E101" s="21">
        <v>15.02875</v>
      </c>
      <c r="F101" s="21">
        <v>14.5</v>
      </c>
      <c r="G101" s="21">
        <v>14.975</v>
      </c>
      <c r="H101" s="18">
        <v>61536000</v>
      </c>
      <c r="I101" s="21">
        <v>7.6918860000000002</v>
      </c>
      <c r="J101" s="13">
        <v>38583</v>
      </c>
      <c r="K101" t="str">
        <v>PETR4.SA</v>
      </c>
      <c r="L101">
        <v>1.3964763806774361E-2</v>
      </c>
      <c r="M101">
        <v>1.3965298349555511E-2</v>
      </c>
      <c r="P101" s="13"/>
    </row>
    <row r="102" spans="3:16" x14ac:dyDescent="0.25">
      <c r="C102" s="8" t="str">
        <v>100</v>
      </c>
      <c r="D102" s="21">
        <v>15.1</v>
      </c>
      <c r="E102" s="21">
        <v>15.3925</v>
      </c>
      <c r="F102" s="21">
        <v>15.026249999999999</v>
      </c>
      <c r="G102" s="21">
        <v>15.275</v>
      </c>
      <c r="H102" s="18">
        <v>35251200</v>
      </c>
      <c r="I102" s="21">
        <v>7.8459820000000002</v>
      </c>
      <c r="J102" s="13">
        <v>38586</v>
      </c>
      <c r="K102" t="str">
        <v>PETR4.SA</v>
      </c>
      <c r="L102">
        <v>2.0033578240759242E-2</v>
      </c>
      <c r="M102">
        <v>2.0033388981636202E-2</v>
      </c>
      <c r="P102" s="13"/>
    </row>
    <row r="103" spans="3:16" x14ac:dyDescent="0.25">
      <c r="C103" s="8" t="str">
        <v>101</v>
      </c>
      <c r="D103" s="21">
        <v>15.237500000000001</v>
      </c>
      <c r="E103" s="21">
        <v>15.362500000000001</v>
      </c>
      <c r="F103" s="21">
        <v>15.016249999999999</v>
      </c>
      <c r="G103" s="21">
        <v>15.03875</v>
      </c>
      <c r="H103" s="18">
        <v>22512000</v>
      </c>
      <c r="I103" s="21">
        <v>7.7246329999999999</v>
      </c>
      <c r="J103" s="13">
        <v>38587</v>
      </c>
      <c r="K103" t="str">
        <v>PETR4.SA</v>
      </c>
      <c r="L103">
        <v>-1.5466387763826139E-2</v>
      </c>
      <c r="M103">
        <v>-1.5466448445171865E-2</v>
      </c>
      <c r="P103" s="13"/>
    </row>
    <row r="104" spans="3:16" x14ac:dyDescent="0.25">
      <c r="C104" s="8" t="str">
        <v>102</v>
      </c>
      <c r="D104" s="21">
        <v>14.987500000000001</v>
      </c>
      <c r="E104" s="21">
        <v>15.4625</v>
      </c>
      <c r="F104" s="21">
        <v>14.9</v>
      </c>
      <c r="G104" s="21">
        <v>15.4625</v>
      </c>
      <c r="H104" s="18">
        <v>38854400</v>
      </c>
      <c r="I104" s="21">
        <v>7.9422940000000004</v>
      </c>
      <c r="J104" s="13">
        <v>38588</v>
      </c>
      <c r="K104" t="str">
        <v>PETR4.SA</v>
      </c>
      <c r="L104">
        <v>2.817751988994166E-2</v>
      </c>
      <c r="M104">
        <v>2.8177208877067539E-2</v>
      </c>
      <c r="P104" s="13"/>
    </row>
    <row r="105" spans="3:16" x14ac:dyDescent="0.25">
      <c r="C105" s="8" t="str">
        <v>103</v>
      </c>
      <c r="D105" s="21">
        <v>15.543749999999999</v>
      </c>
      <c r="E105" s="21">
        <v>15.65</v>
      </c>
      <c r="F105" s="21">
        <v>15.401249999999999</v>
      </c>
      <c r="G105" s="21">
        <v>15.525</v>
      </c>
      <c r="H105" s="18">
        <v>37936000</v>
      </c>
      <c r="I105" s="21">
        <v>7.9743940000000002</v>
      </c>
      <c r="J105" s="13">
        <v>38589</v>
      </c>
      <c r="K105" t="str">
        <v>PETR4.SA</v>
      </c>
      <c r="L105">
        <v>4.0416534567973006E-3</v>
      </c>
      <c r="M105">
        <v>4.0420371867420091E-3</v>
      </c>
      <c r="P105" s="13"/>
    </row>
    <row r="106" spans="3:16" x14ac:dyDescent="0.25">
      <c r="C106" s="8" t="str">
        <v>104</v>
      </c>
      <c r="D106" s="21">
        <v>15.5</v>
      </c>
      <c r="E106" s="21">
        <v>15.55</v>
      </c>
      <c r="F106" s="21">
        <v>15.15</v>
      </c>
      <c r="G106" s="21">
        <v>15.22625</v>
      </c>
      <c r="H106" s="18">
        <v>25868800</v>
      </c>
      <c r="I106" s="21">
        <v>7.8209410000000004</v>
      </c>
      <c r="J106" s="13">
        <v>38590</v>
      </c>
      <c r="K106" t="str">
        <v>PETR4.SA</v>
      </c>
      <c r="L106">
        <v>-1.92432177291465E-2</v>
      </c>
      <c r="M106">
        <v>-1.924315619967798E-2</v>
      </c>
      <c r="P106" s="13"/>
    </row>
    <row r="107" spans="3:16" x14ac:dyDescent="0.25">
      <c r="C107" s="8" t="str">
        <v>105</v>
      </c>
      <c r="D107" s="21">
        <v>15.512499999999999</v>
      </c>
      <c r="E107" s="21">
        <v>15.6</v>
      </c>
      <c r="F107" s="21">
        <v>15.4</v>
      </c>
      <c r="G107" s="21">
        <v>15.5625</v>
      </c>
      <c r="H107" s="18">
        <v>24675200</v>
      </c>
      <c r="I107" s="21">
        <v>7.9936559999999997</v>
      </c>
      <c r="J107" s="13">
        <v>38593</v>
      </c>
      <c r="K107" t="str">
        <v>PETR4.SA</v>
      </c>
      <c r="L107">
        <v>2.2083659753985962E-2</v>
      </c>
      <c r="M107">
        <v>2.2083572777276128E-2</v>
      </c>
      <c r="P107" s="13"/>
    </row>
    <row r="108" spans="3:16" x14ac:dyDescent="0.25">
      <c r="C108" s="8" t="str">
        <v>106</v>
      </c>
      <c r="D108" s="21">
        <v>15.59</v>
      </c>
      <c r="E108" s="21">
        <v>15.86875</v>
      </c>
      <c r="F108" s="21">
        <v>15.5875</v>
      </c>
      <c r="G108" s="21">
        <v>15.86875</v>
      </c>
      <c r="H108" s="18">
        <v>36636800</v>
      </c>
      <c r="I108" s="21">
        <v>8.1509599999999995</v>
      </c>
      <c r="J108" s="13">
        <v>38594</v>
      </c>
      <c r="K108" t="str">
        <v>PETR4.SA</v>
      </c>
      <c r="L108">
        <v>1.9678605133871097E-2</v>
      </c>
      <c r="M108">
        <v>1.9678714859437729E-2</v>
      </c>
      <c r="P108" s="13"/>
    </row>
    <row r="109" spans="3:16" x14ac:dyDescent="0.25">
      <c r="C109" s="8" t="str">
        <v>107</v>
      </c>
      <c r="D109" s="21">
        <v>15.86875</v>
      </c>
      <c r="E109" s="21">
        <v>16.25</v>
      </c>
      <c r="F109" s="21">
        <v>15.86875</v>
      </c>
      <c r="G109" s="21">
        <v>16.25</v>
      </c>
      <c r="H109" s="18">
        <v>56124800</v>
      </c>
      <c r="I109" s="21">
        <v>8.3467889999999993</v>
      </c>
      <c r="J109" s="13">
        <v>38595</v>
      </c>
      <c r="K109" t="str">
        <v>PETR4.SA</v>
      </c>
      <c r="L109">
        <v>2.4025268189268534E-2</v>
      </c>
      <c r="M109">
        <v>2.4025206774320518E-2</v>
      </c>
      <c r="P109" s="13"/>
    </row>
    <row r="110" spans="3:16" x14ac:dyDescent="0.25">
      <c r="C110" s="8" t="str">
        <v>108</v>
      </c>
      <c r="D110" s="21">
        <v>15.86875</v>
      </c>
      <c r="E110" s="21">
        <v>16.25</v>
      </c>
      <c r="F110" s="21">
        <v>15.86875</v>
      </c>
      <c r="G110" s="21">
        <v>16.25</v>
      </c>
      <c r="H110" s="18">
        <v>40197600</v>
      </c>
      <c r="I110" s="21">
        <v>8.3467889999999993</v>
      </c>
      <c r="J110" s="13">
        <v>38596</v>
      </c>
      <c r="K110" t="str">
        <v>PETR4.SA</v>
      </c>
      <c r="L110">
        <v>0</v>
      </c>
      <c r="M110">
        <v>0</v>
      </c>
      <c r="P110" s="13"/>
    </row>
    <row r="111" spans="3:16" x14ac:dyDescent="0.25">
      <c r="C111" s="8" t="str">
        <v>109</v>
      </c>
      <c r="D111" s="21">
        <v>15.86875</v>
      </c>
      <c r="E111" s="21">
        <v>16.25</v>
      </c>
      <c r="F111" s="21">
        <v>15.86875</v>
      </c>
      <c r="G111" s="21">
        <v>16.25</v>
      </c>
      <c r="H111" s="18">
        <v>47359200</v>
      </c>
      <c r="I111" s="21">
        <v>8.3467889999999993</v>
      </c>
      <c r="J111" s="13">
        <v>38597</v>
      </c>
      <c r="K111" t="str">
        <v>PETR4.SA</v>
      </c>
      <c r="L111">
        <v>0</v>
      </c>
      <c r="M111">
        <v>0</v>
      </c>
      <c r="P111" s="13"/>
    </row>
    <row r="112" spans="3:16" x14ac:dyDescent="0.25">
      <c r="C112" s="8" t="str">
        <v>110</v>
      </c>
      <c r="D112" s="21">
        <v>15.86875</v>
      </c>
      <c r="E112" s="21">
        <v>16.25</v>
      </c>
      <c r="F112" s="21">
        <v>15.86875</v>
      </c>
      <c r="G112" s="21">
        <v>16.25</v>
      </c>
      <c r="H112" s="18">
        <v>18945600</v>
      </c>
      <c r="I112" s="21">
        <v>8.3467889999999993</v>
      </c>
      <c r="J112" s="13">
        <v>38600</v>
      </c>
      <c r="K112" t="str">
        <v>PETR4.SA</v>
      </c>
      <c r="L112">
        <v>0</v>
      </c>
      <c r="M112">
        <v>0</v>
      </c>
      <c r="P112" s="13"/>
    </row>
    <row r="113" spans="3:16" x14ac:dyDescent="0.25">
      <c r="C113" s="8" t="str">
        <v>111</v>
      </c>
      <c r="D113" s="21">
        <v>15.86875</v>
      </c>
      <c r="E113" s="21">
        <v>16.25</v>
      </c>
      <c r="F113" s="21">
        <v>15.86875</v>
      </c>
      <c r="G113" s="21">
        <v>16.25</v>
      </c>
      <c r="H113" s="18">
        <v>42473600</v>
      </c>
      <c r="I113" s="21">
        <v>8.3467889999999993</v>
      </c>
      <c r="J113" s="13">
        <v>38601</v>
      </c>
      <c r="K113" t="str">
        <v>PETR4.SA</v>
      </c>
      <c r="L113">
        <v>0</v>
      </c>
      <c r="M113">
        <v>0</v>
      </c>
      <c r="P113" s="13"/>
    </row>
    <row r="114" spans="3:16" x14ac:dyDescent="0.25">
      <c r="C114" s="8" t="str">
        <v>112</v>
      </c>
      <c r="D114" s="21">
        <v>15.86875</v>
      </c>
      <c r="E114" s="21">
        <v>16.25</v>
      </c>
      <c r="F114" s="21">
        <v>15.86875</v>
      </c>
      <c r="G114" s="21">
        <v>16.25</v>
      </c>
      <c r="H114" s="18">
        <v>23563200</v>
      </c>
      <c r="I114" s="21">
        <v>8.3467889999999993</v>
      </c>
      <c r="J114" s="13">
        <v>38603</v>
      </c>
      <c r="K114" t="str">
        <v>PETR4.SA</v>
      </c>
      <c r="L114">
        <v>0</v>
      </c>
      <c r="M114">
        <v>0</v>
      </c>
      <c r="P114" s="13"/>
    </row>
    <row r="115" spans="3:16" x14ac:dyDescent="0.25">
      <c r="C115" s="8" t="str">
        <v>113</v>
      </c>
      <c r="D115" s="21">
        <v>16.424999</v>
      </c>
      <c r="E115" s="21">
        <v>16.985001</v>
      </c>
      <c r="F115" s="21">
        <v>16.415001</v>
      </c>
      <c r="G115" s="21">
        <v>16.924999</v>
      </c>
      <c r="H115" s="18">
        <v>9418000</v>
      </c>
      <c r="I115" s="21">
        <v>8.6935009999999995</v>
      </c>
      <c r="J115" s="13">
        <v>38604</v>
      </c>
      <c r="K115" t="str">
        <v>PETR4.SA</v>
      </c>
      <c r="L115">
        <v>4.1538368826623095E-2</v>
      </c>
      <c r="M115">
        <v>4.1538400000000086E-2</v>
      </c>
      <c r="P115" s="13"/>
    </row>
    <row r="116" spans="3:16" x14ac:dyDescent="0.25">
      <c r="C116" s="8" t="str">
        <v>114</v>
      </c>
      <c r="D116" s="21">
        <v>17.200001</v>
      </c>
      <c r="E116" s="21">
        <v>17.25</v>
      </c>
      <c r="F116" s="21">
        <v>16.950001</v>
      </c>
      <c r="G116" s="21">
        <v>17</v>
      </c>
      <c r="H116" s="18">
        <v>10099000</v>
      </c>
      <c r="I116" s="21">
        <v>8.7320270000000004</v>
      </c>
      <c r="J116" s="13">
        <v>38607</v>
      </c>
      <c r="K116" t="str">
        <v>PETR4.SA</v>
      </c>
      <c r="L116">
        <v>4.4315863079789075E-3</v>
      </c>
      <c r="M116">
        <v>4.4313739693573329E-3</v>
      </c>
      <c r="P116" s="13"/>
    </row>
    <row r="117" spans="3:16" x14ac:dyDescent="0.25">
      <c r="C117" s="8" t="str">
        <v>115</v>
      </c>
      <c r="D117" s="21">
        <v>17.049999</v>
      </c>
      <c r="E117" s="21">
        <v>17.149999999999999</v>
      </c>
      <c r="F117" s="21">
        <v>16.825001</v>
      </c>
      <c r="G117" s="21">
        <v>16.825001</v>
      </c>
      <c r="H117" s="18">
        <v>5296000</v>
      </c>
      <c r="I117" s="21">
        <v>8.6421379999999992</v>
      </c>
      <c r="J117" s="13">
        <v>38608</v>
      </c>
      <c r="K117" t="str">
        <v>PETR4.SA</v>
      </c>
      <c r="L117">
        <v>-1.0294173391813932E-2</v>
      </c>
      <c r="M117">
        <v>-1.0294058823529406E-2</v>
      </c>
      <c r="P117" s="13"/>
    </row>
    <row r="118" spans="3:16" x14ac:dyDescent="0.25">
      <c r="C118" s="8" t="str">
        <v>116</v>
      </c>
      <c r="D118" s="21">
        <v>16.829999999999998</v>
      </c>
      <c r="E118" s="21">
        <v>17.100000000000001</v>
      </c>
      <c r="F118" s="21">
        <v>16.829999999999998</v>
      </c>
      <c r="G118" s="21">
        <v>17.09</v>
      </c>
      <c r="H118" s="18">
        <v>6401600</v>
      </c>
      <c r="I118" s="21">
        <v>8.7782549999999997</v>
      </c>
      <c r="J118" s="13">
        <v>38609</v>
      </c>
      <c r="K118" t="str">
        <v>PETR4.SA</v>
      </c>
      <c r="L118">
        <v>1.5750384916325189E-2</v>
      </c>
      <c r="M118">
        <v>1.5750311099535619E-2</v>
      </c>
      <c r="P118" s="13"/>
    </row>
    <row r="119" spans="3:16" x14ac:dyDescent="0.25">
      <c r="C119" s="8" t="str">
        <v>117</v>
      </c>
      <c r="D119" s="21">
        <v>17.245000999999998</v>
      </c>
      <c r="E119" s="21">
        <v>17.350000000000001</v>
      </c>
      <c r="F119" s="21">
        <v>17.145</v>
      </c>
      <c r="G119" s="21">
        <v>17.16</v>
      </c>
      <c r="H119" s="18">
        <v>8779200</v>
      </c>
      <c r="I119" s="21">
        <v>8.8142139999999998</v>
      </c>
      <c r="J119" s="13">
        <v>38610</v>
      </c>
      <c r="K119" t="str">
        <v>PETR4.SA</v>
      </c>
      <c r="L119">
        <v>4.0963722288769322E-3</v>
      </c>
      <c r="M119">
        <v>4.0959625511995945E-3</v>
      </c>
      <c r="P119" s="13"/>
    </row>
    <row r="120" spans="3:16" x14ac:dyDescent="0.25">
      <c r="C120" s="8" t="str">
        <v>118</v>
      </c>
      <c r="D120" s="21">
        <v>17.215</v>
      </c>
      <c r="E120" s="21">
        <v>17.445</v>
      </c>
      <c r="F120" s="21">
        <v>17.049999</v>
      </c>
      <c r="G120" s="21">
        <v>17.385000000000002</v>
      </c>
      <c r="H120" s="18">
        <v>7562600</v>
      </c>
      <c r="I120" s="21">
        <v>8.9297810000000002</v>
      </c>
      <c r="J120" s="13">
        <v>38611</v>
      </c>
      <c r="K120" t="str">
        <v>PETR4.SA</v>
      </c>
      <c r="L120">
        <v>1.311143568785611E-2</v>
      </c>
      <c r="M120">
        <v>1.3111888111888126E-2</v>
      </c>
      <c r="P120" s="13"/>
    </row>
    <row r="121" spans="3:16" x14ac:dyDescent="0.25">
      <c r="C121" s="8" t="str">
        <v>119</v>
      </c>
      <c r="D121" s="21">
        <v>17.305</v>
      </c>
      <c r="E121" s="21">
        <v>17.829999999999998</v>
      </c>
      <c r="F121" s="21">
        <v>17.200001</v>
      </c>
      <c r="G121" s="21">
        <v>17.825001</v>
      </c>
      <c r="H121" s="18">
        <v>10857800</v>
      </c>
      <c r="I121" s="21">
        <v>9.1557870000000001</v>
      </c>
      <c r="J121" s="13">
        <v>38614</v>
      </c>
      <c r="K121" t="str">
        <v>PETR4.SA</v>
      </c>
      <c r="L121">
        <v>2.5309243306190776E-2</v>
      </c>
      <c r="M121">
        <v>2.5309232096635048E-2</v>
      </c>
      <c r="P121" s="13"/>
    </row>
    <row r="122" spans="3:16" x14ac:dyDescent="0.25">
      <c r="C122" s="8" t="str">
        <v>120</v>
      </c>
      <c r="D122" s="21">
        <v>17.829999999999998</v>
      </c>
      <c r="E122" s="21">
        <v>17.899999999999999</v>
      </c>
      <c r="F122" s="21">
        <v>17.674999</v>
      </c>
      <c r="G122" s="21">
        <v>17.834999</v>
      </c>
      <c r="H122" s="18">
        <v>7713000</v>
      </c>
      <c r="I122" s="21">
        <v>9.1609219999999993</v>
      </c>
      <c r="J122" s="13">
        <v>38615</v>
      </c>
      <c r="K122" t="str">
        <v>PETR4.SA</v>
      </c>
      <c r="L122">
        <v>5.608474727512025E-4</v>
      </c>
      <c r="M122">
        <v>5.6089758424127112E-4</v>
      </c>
      <c r="P122" s="13"/>
    </row>
    <row r="123" spans="3:16" x14ac:dyDescent="0.25">
      <c r="C123" s="8" t="str">
        <v>121</v>
      </c>
      <c r="D123" s="21">
        <v>17.795000000000002</v>
      </c>
      <c r="E123" s="21">
        <v>18.504999000000002</v>
      </c>
      <c r="F123" s="21">
        <v>17.704999999999998</v>
      </c>
      <c r="G123" s="21">
        <v>18.504999000000002</v>
      </c>
      <c r="H123" s="18">
        <v>11417400</v>
      </c>
      <c r="I123" s="21">
        <v>9.5050690000000007</v>
      </c>
      <c r="J123" s="13">
        <v>38616</v>
      </c>
      <c r="K123" t="str">
        <v>PETR4.SA</v>
      </c>
      <c r="L123">
        <v>3.7566851895475262E-2</v>
      </c>
      <c r="M123">
        <v>3.7566584668718095E-2</v>
      </c>
      <c r="P123" s="13"/>
    </row>
    <row r="124" spans="3:16" x14ac:dyDescent="0.25">
      <c r="C124" s="8" t="str">
        <v>122</v>
      </c>
      <c r="D124" s="21">
        <v>18.57</v>
      </c>
      <c r="E124" s="21">
        <v>18.745000999999998</v>
      </c>
      <c r="F124" s="21">
        <v>17.855</v>
      </c>
      <c r="G124" s="21">
        <v>18.02</v>
      </c>
      <c r="H124" s="18">
        <v>14177400</v>
      </c>
      <c r="I124" s="21">
        <v>9.2559470000000008</v>
      </c>
      <c r="J124" s="13">
        <v>38617</v>
      </c>
      <c r="K124" t="str">
        <v>PETR4.SA</v>
      </c>
      <c r="L124">
        <v>-2.6209383645715789E-2</v>
      </c>
      <c r="M124">
        <v>-2.6209080043722355E-2</v>
      </c>
      <c r="P124" s="13"/>
    </row>
    <row r="125" spans="3:16" x14ac:dyDescent="0.25">
      <c r="C125" s="8" t="str">
        <v>123</v>
      </c>
      <c r="D125" s="21">
        <v>18.239999999999998</v>
      </c>
      <c r="E125" s="21">
        <v>18.245000999999998</v>
      </c>
      <c r="F125" s="21">
        <v>17.764999</v>
      </c>
      <c r="G125" s="21">
        <v>17.889999</v>
      </c>
      <c r="H125" s="18">
        <v>11019200</v>
      </c>
      <c r="I125" s="21">
        <v>9.1891739999999995</v>
      </c>
      <c r="J125" s="13">
        <v>38618</v>
      </c>
      <c r="K125" t="str">
        <v>PETR4.SA</v>
      </c>
      <c r="L125">
        <v>-7.2140646440608247E-3</v>
      </c>
      <c r="M125">
        <v>-7.2142619311875711E-3</v>
      </c>
      <c r="P125" s="13"/>
    </row>
    <row r="126" spans="3:16" x14ac:dyDescent="0.25">
      <c r="C126" s="8" t="str">
        <v>124</v>
      </c>
      <c r="D126" s="21">
        <v>17.844999000000001</v>
      </c>
      <c r="E126" s="21">
        <v>17.844999000000001</v>
      </c>
      <c r="F126" s="21">
        <v>17.254999000000002</v>
      </c>
      <c r="G126" s="21">
        <v>17.600000000000001</v>
      </c>
      <c r="H126" s="18">
        <v>11002800</v>
      </c>
      <c r="I126" s="21">
        <v>9.0402199999999997</v>
      </c>
      <c r="J126" s="13">
        <v>38621</v>
      </c>
      <c r="K126" t="str">
        <v>PETR4.SA</v>
      </c>
      <c r="L126">
        <v>-1.6209726793724899E-2</v>
      </c>
      <c r="M126">
        <v>-1.6210118290112763E-2</v>
      </c>
      <c r="P126" s="13"/>
    </row>
    <row r="127" spans="3:16" x14ac:dyDescent="0.25">
      <c r="C127" s="8" t="str">
        <v>125</v>
      </c>
      <c r="D127" s="21">
        <v>17.545000000000002</v>
      </c>
      <c r="E127" s="21">
        <v>17.989999999999998</v>
      </c>
      <c r="F127" s="21">
        <v>17.329999999999998</v>
      </c>
      <c r="G127" s="21">
        <v>17.989999999999998</v>
      </c>
      <c r="H127" s="18">
        <v>9049800</v>
      </c>
      <c r="I127" s="21">
        <v>9.2405380000000008</v>
      </c>
      <c r="J127" s="13">
        <v>38622</v>
      </c>
      <c r="K127" t="str">
        <v>PETR4.SA</v>
      </c>
      <c r="L127">
        <v>2.2158531540161786E-2</v>
      </c>
      <c r="M127">
        <v>2.215909090909074E-2</v>
      </c>
      <c r="P127" s="13"/>
    </row>
    <row r="128" spans="3:16" x14ac:dyDescent="0.25">
      <c r="C128" s="8" t="str">
        <v>126</v>
      </c>
      <c r="D128" s="21">
        <v>18.129999000000002</v>
      </c>
      <c r="E128" s="21">
        <v>18.325001</v>
      </c>
      <c r="F128" s="21">
        <v>18.014999</v>
      </c>
      <c r="G128" s="21">
        <v>18.209999</v>
      </c>
      <c r="H128" s="18">
        <v>7706400</v>
      </c>
      <c r="I128" s="21">
        <v>9.3535400000000006</v>
      </c>
      <c r="J128" s="13">
        <v>38623</v>
      </c>
      <c r="K128" t="str">
        <v>PETR4.SA</v>
      </c>
      <c r="L128">
        <v>1.2228941648202651E-2</v>
      </c>
      <c r="M128">
        <v>1.2228960533629873E-2</v>
      </c>
      <c r="P128" s="13"/>
    </row>
    <row r="129" spans="3:16" x14ac:dyDescent="0.25">
      <c r="C129" s="8" t="str">
        <v>127</v>
      </c>
      <c r="D129" s="21">
        <v>18.370000999999998</v>
      </c>
      <c r="E129" s="21">
        <v>18.370000999999998</v>
      </c>
      <c r="F129" s="21">
        <v>17.754999000000002</v>
      </c>
      <c r="G129" s="21">
        <v>17.77</v>
      </c>
      <c r="H129" s="18">
        <v>9667600</v>
      </c>
      <c r="I129" s="21">
        <v>9.1275340000000007</v>
      </c>
      <c r="J129" s="13">
        <v>38624</v>
      </c>
      <c r="K129" t="str">
        <v>PETR4.SA</v>
      </c>
      <c r="L129">
        <v>-2.4162616506691603E-2</v>
      </c>
      <c r="M129">
        <v>-2.4162494462520279E-2</v>
      </c>
      <c r="P129" s="13"/>
    </row>
    <row r="130" spans="3:16" x14ac:dyDescent="0.25">
      <c r="C130" s="8" t="str">
        <v>128</v>
      </c>
      <c r="D130" s="21">
        <v>17.805</v>
      </c>
      <c r="E130" s="21">
        <v>17.875</v>
      </c>
      <c r="F130" s="21">
        <v>17.555</v>
      </c>
      <c r="G130" s="21">
        <v>17.825001</v>
      </c>
      <c r="H130" s="18">
        <v>6926400</v>
      </c>
      <c r="I130" s="21">
        <v>9.1557870000000001</v>
      </c>
      <c r="J130" s="13">
        <v>38625</v>
      </c>
      <c r="K130" t="str">
        <v>PETR4.SA</v>
      </c>
      <c r="L130">
        <v>3.0953596009610784E-3</v>
      </c>
      <c r="M130">
        <v>3.095160382667439E-3</v>
      </c>
      <c r="P130" s="13"/>
    </row>
    <row r="131" spans="3:16" x14ac:dyDescent="0.25">
      <c r="C131" s="8" t="str">
        <v>129</v>
      </c>
      <c r="D131" s="21">
        <v>17.850000000000001</v>
      </c>
      <c r="E131" s="21">
        <v>18.055</v>
      </c>
      <c r="F131" s="21">
        <v>17.709999</v>
      </c>
      <c r="G131" s="21">
        <v>18</v>
      </c>
      <c r="H131" s="18">
        <v>6595400</v>
      </c>
      <c r="I131" s="21">
        <v>9.2456739999999993</v>
      </c>
      <c r="J131" s="13">
        <v>38628</v>
      </c>
      <c r="K131" t="str">
        <v>PETR4.SA</v>
      </c>
      <c r="L131">
        <v>9.8175066763783736E-3</v>
      </c>
      <c r="M131">
        <v>9.8176151574971282E-3</v>
      </c>
      <c r="P131" s="13"/>
    </row>
    <row r="132" spans="3:16" x14ac:dyDescent="0.25">
      <c r="C132" s="8" t="str">
        <v>130</v>
      </c>
      <c r="D132" s="21">
        <v>18</v>
      </c>
      <c r="E132" s="21">
        <v>18.049999</v>
      </c>
      <c r="F132" s="21">
        <v>17.274999999999999</v>
      </c>
      <c r="G132" s="21">
        <v>17.299999</v>
      </c>
      <c r="H132" s="18">
        <v>13072200</v>
      </c>
      <c r="I132" s="21">
        <v>8.8861190000000008</v>
      </c>
      <c r="J132" s="13">
        <v>38629</v>
      </c>
      <c r="K132" t="str">
        <v>PETR4.SA</v>
      </c>
      <c r="L132">
        <v>-3.8888998249343221E-2</v>
      </c>
      <c r="M132">
        <v>-3.8888944444444462E-2</v>
      </c>
      <c r="P132" s="13"/>
    </row>
    <row r="133" spans="3:16" x14ac:dyDescent="0.25">
      <c r="C133" s="8" t="str">
        <v>131</v>
      </c>
      <c r="D133" s="21">
        <v>17.295000000000002</v>
      </c>
      <c r="E133" s="21">
        <v>17.34</v>
      </c>
      <c r="F133" s="21">
        <v>16.375</v>
      </c>
      <c r="G133" s="21">
        <v>16.375</v>
      </c>
      <c r="H133" s="18">
        <v>14663800</v>
      </c>
      <c r="I133" s="21">
        <v>8.4109970000000001</v>
      </c>
      <c r="J133" s="13">
        <v>38630</v>
      </c>
      <c r="K133" t="str">
        <v>PETR4.SA</v>
      </c>
      <c r="L133">
        <v>-5.3467886261707842E-2</v>
      </c>
      <c r="M133">
        <v>-5.3468153379662042E-2</v>
      </c>
      <c r="P133" s="13"/>
    </row>
    <row r="134" spans="3:16" x14ac:dyDescent="0.25">
      <c r="C134" s="8" t="str">
        <v>132</v>
      </c>
      <c r="D134" s="21">
        <v>16.420000000000002</v>
      </c>
      <c r="E134" s="21">
        <v>16.420000000000002</v>
      </c>
      <c r="F134" s="21">
        <v>15.375</v>
      </c>
      <c r="G134" s="21">
        <v>15.75</v>
      </c>
      <c r="H134" s="18">
        <v>23263800</v>
      </c>
      <c r="I134" s="21">
        <v>8.0899649999999994</v>
      </c>
      <c r="J134" s="13">
        <v>38631</v>
      </c>
      <c r="K134" t="str">
        <v>PETR4.SA</v>
      </c>
      <c r="L134">
        <v>-3.8168126798761248E-2</v>
      </c>
      <c r="M134">
        <v>-3.8167938931297662E-2</v>
      </c>
      <c r="P134" s="13"/>
    </row>
    <row r="135" spans="3:16" x14ac:dyDescent="0.25">
      <c r="C135" s="8" t="str">
        <v>133</v>
      </c>
      <c r="D135" s="21">
        <v>16.25</v>
      </c>
      <c r="E135" s="21">
        <v>16.25</v>
      </c>
      <c r="F135" s="21">
        <v>15.8</v>
      </c>
      <c r="G135" s="21">
        <v>15.85</v>
      </c>
      <c r="H135" s="18">
        <v>14659200</v>
      </c>
      <c r="I135" s="21">
        <v>8.1413290000000007</v>
      </c>
      <c r="J135" s="13">
        <v>38632</v>
      </c>
      <c r="K135" t="str">
        <v>PETR4.SA</v>
      </c>
      <c r="L135">
        <v>6.3491003978386473E-3</v>
      </c>
      <c r="M135">
        <v>6.3492063492063266E-3</v>
      </c>
      <c r="P135" s="13"/>
    </row>
    <row r="136" spans="3:16" x14ac:dyDescent="0.25">
      <c r="C136" s="8" t="str">
        <v>134</v>
      </c>
      <c r="D136" s="21">
        <v>16.075001</v>
      </c>
      <c r="E136" s="21">
        <v>16.195</v>
      </c>
      <c r="F136" s="21">
        <v>15.65</v>
      </c>
      <c r="G136" s="21">
        <v>15.75</v>
      </c>
      <c r="H136" s="18">
        <v>10170800</v>
      </c>
      <c r="I136" s="21">
        <v>8.0899649999999994</v>
      </c>
      <c r="J136" s="13">
        <v>38635</v>
      </c>
      <c r="K136" t="str">
        <v>PETR4.SA</v>
      </c>
      <c r="L136">
        <v>-6.3090436463139055E-3</v>
      </c>
      <c r="M136">
        <v>-6.3091482649841879E-3</v>
      </c>
      <c r="P136" s="13"/>
    </row>
    <row r="137" spans="3:16" x14ac:dyDescent="0.25">
      <c r="C137" s="8" t="str">
        <v>135</v>
      </c>
      <c r="D137" s="21">
        <v>16.100000000000001</v>
      </c>
      <c r="E137" s="21">
        <v>16.290001</v>
      </c>
      <c r="F137" s="21">
        <v>15.9</v>
      </c>
      <c r="G137" s="21">
        <v>16.049999</v>
      </c>
      <c r="H137" s="18">
        <v>14073400</v>
      </c>
      <c r="I137" s="21">
        <v>8.2440610000000003</v>
      </c>
      <c r="J137" s="13">
        <v>38636</v>
      </c>
      <c r="K137" t="str">
        <v>PETR4.SA</v>
      </c>
      <c r="L137">
        <v>1.9047795633232223E-2</v>
      </c>
      <c r="M137">
        <v>1.9047555555555595E-2</v>
      </c>
      <c r="P137" s="13"/>
    </row>
    <row r="138" spans="3:16" x14ac:dyDescent="0.25">
      <c r="C138" s="8" t="str">
        <v>136</v>
      </c>
      <c r="D138" s="21">
        <v>15.645</v>
      </c>
      <c r="E138" s="21">
        <v>15.875</v>
      </c>
      <c r="F138" s="21">
        <v>15.275</v>
      </c>
      <c r="G138" s="21">
        <v>15.7</v>
      </c>
      <c r="H138" s="18">
        <v>12846000</v>
      </c>
      <c r="I138" s="21">
        <v>8.0642840000000007</v>
      </c>
      <c r="J138" s="13">
        <v>38638</v>
      </c>
      <c r="K138" t="str">
        <v>PETR4.SA</v>
      </c>
      <c r="L138">
        <v>-2.180684980375569E-2</v>
      </c>
      <c r="M138">
        <v>-2.1806792635937211E-2</v>
      </c>
      <c r="P138" s="13"/>
    </row>
    <row r="139" spans="3:16" x14ac:dyDescent="0.25">
      <c r="C139" s="8" t="str">
        <v>137</v>
      </c>
      <c r="D139" s="21">
        <v>16</v>
      </c>
      <c r="E139" s="21">
        <v>16</v>
      </c>
      <c r="F139" s="21">
        <v>15.2</v>
      </c>
      <c r="G139" s="21">
        <v>15.59</v>
      </c>
      <c r="H139" s="18">
        <v>12499000</v>
      </c>
      <c r="I139" s="21">
        <v>8.0077839999999991</v>
      </c>
      <c r="J139" s="13">
        <v>38639</v>
      </c>
      <c r="K139" t="str">
        <v>PETR4.SA</v>
      </c>
      <c r="L139">
        <v>-7.0062016665090043E-3</v>
      </c>
      <c r="M139">
        <v>-7.0063694267515908E-3</v>
      </c>
      <c r="P139" s="13"/>
    </row>
    <row r="140" spans="3:16" x14ac:dyDescent="0.25">
      <c r="C140" s="8" t="str">
        <v>138</v>
      </c>
      <c r="D140" s="21">
        <v>15.8</v>
      </c>
      <c r="E140" s="21">
        <v>16.07</v>
      </c>
      <c r="F140" s="21">
        <v>15.675000000000001</v>
      </c>
      <c r="G140" s="21">
        <v>16.07</v>
      </c>
      <c r="H140" s="18">
        <v>13854200</v>
      </c>
      <c r="I140" s="21">
        <v>8.2543340000000001</v>
      </c>
      <c r="J140" s="13">
        <v>38642</v>
      </c>
      <c r="K140" t="str">
        <v>PETR4.SA</v>
      </c>
      <c r="L140">
        <v>3.0788792504892859E-2</v>
      </c>
      <c r="M140">
        <v>3.0788967286722313E-2</v>
      </c>
      <c r="P140" s="13"/>
    </row>
    <row r="141" spans="3:16" x14ac:dyDescent="0.25">
      <c r="C141" s="8" t="str">
        <v>139</v>
      </c>
      <c r="D141" s="21">
        <v>16.100000000000001</v>
      </c>
      <c r="E141" s="21">
        <v>16.25</v>
      </c>
      <c r="F141" s="21">
        <v>15.2</v>
      </c>
      <c r="G141" s="21">
        <v>15.2</v>
      </c>
      <c r="H141" s="18">
        <v>12697600</v>
      </c>
      <c r="I141" s="21">
        <v>7.807461</v>
      </c>
      <c r="J141" s="13">
        <v>38643</v>
      </c>
      <c r="K141" t="str">
        <v>PETR4.SA</v>
      </c>
      <c r="L141">
        <v>-5.4137983754958263E-2</v>
      </c>
      <c r="M141">
        <v>-5.4138145612943389E-2</v>
      </c>
      <c r="P141" s="13"/>
    </row>
    <row r="142" spans="3:16" x14ac:dyDescent="0.25">
      <c r="C142" s="8" t="str">
        <v>140</v>
      </c>
      <c r="D142" s="21">
        <v>15.2</v>
      </c>
      <c r="E142" s="21">
        <v>15.785</v>
      </c>
      <c r="F142" s="21">
        <v>14.95</v>
      </c>
      <c r="G142" s="21">
        <v>15.5</v>
      </c>
      <c r="H142" s="18">
        <v>14468400</v>
      </c>
      <c r="I142" s="21">
        <v>7.9615530000000003</v>
      </c>
      <c r="J142" s="13">
        <v>38644</v>
      </c>
      <c r="K142" t="str">
        <v>PETR4.SA</v>
      </c>
      <c r="L142">
        <v>1.9736505888406031E-2</v>
      </c>
      <c r="M142">
        <v>1.9736842105263275E-2</v>
      </c>
      <c r="P142" s="13"/>
    </row>
    <row r="143" spans="3:16" x14ac:dyDescent="0.25">
      <c r="C143" s="8" t="str">
        <v>141</v>
      </c>
      <c r="D143" s="21">
        <v>14.755000000000001</v>
      </c>
      <c r="E143" s="21">
        <v>15.92</v>
      </c>
      <c r="F143" s="21">
        <v>14.625</v>
      </c>
      <c r="G143" s="21">
        <v>14.73</v>
      </c>
      <c r="H143" s="18">
        <v>14815000</v>
      </c>
      <c r="I143" s="21">
        <v>7.5660439999999998</v>
      </c>
      <c r="J143" s="13">
        <v>38645</v>
      </c>
      <c r="K143" t="str">
        <v>PETR4.SA</v>
      </c>
      <c r="L143">
        <v>-4.967736822200397E-2</v>
      </c>
      <c r="M143">
        <v>-4.9677419354838714E-2</v>
      </c>
      <c r="P143" s="13"/>
    </row>
    <row r="144" spans="3:16" x14ac:dyDescent="0.25">
      <c r="C144" s="8" t="str">
        <v>142</v>
      </c>
      <c r="D144" s="21">
        <v>14.99</v>
      </c>
      <c r="E144" s="21">
        <v>15.34</v>
      </c>
      <c r="F144" s="21">
        <v>14.855</v>
      </c>
      <c r="G144" s="21">
        <v>15.29</v>
      </c>
      <c r="H144" s="18">
        <v>8496200</v>
      </c>
      <c r="I144" s="21">
        <v>7.8536849999999996</v>
      </c>
      <c r="J144" s="13">
        <v>38646</v>
      </c>
      <c r="K144" t="str">
        <v>PETR4.SA</v>
      </c>
      <c r="L144">
        <v>3.8017357551713982E-2</v>
      </c>
      <c r="M144">
        <v>3.8017651052274282E-2</v>
      </c>
      <c r="P144" s="13"/>
    </row>
    <row r="145" spans="3:16" x14ac:dyDescent="0.25">
      <c r="C145" s="8" t="str">
        <v>143</v>
      </c>
      <c r="D145" s="21">
        <v>15.225</v>
      </c>
      <c r="E145" s="21">
        <v>16.135000000000002</v>
      </c>
      <c r="F145" s="21">
        <v>15.225</v>
      </c>
      <c r="G145" s="21">
        <v>16.135000000000002</v>
      </c>
      <c r="H145" s="18">
        <v>8376400</v>
      </c>
      <c r="I145" s="21">
        <v>8.2877209999999994</v>
      </c>
      <c r="J145" s="13">
        <v>38649</v>
      </c>
      <c r="K145" t="str">
        <v>PETR4.SA</v>
      </c>
      <c r="L145">
        <v>5.5265267196227041E-2</v>
      </c>
      <c r="M145">
        <v>5.526487900588628E-2</v>
      </c>
      <c r="P145" s="13"/>
    </row>
    <row r="146" spans="3:16" x14ac:dyDescent="0.25">
      <c r="C146" s="8" t="str">
        <v>144</v>
      </c>
      <c r="D146" s="21">
        <v>16</v>
      </c>
      <c r="E146" s="21">
        <v>16.350000000000001</v>
      </c>
      <c r="F146" s="21">
        <v>15.765000000000001</v>
      </c>
      <c r="G146" s="21">
        <v>16.059999000000001</v>
      </c>
      <c r="H146" s="18">
        <v>7872400</v>
      </c>
      <c r="I146" s="21">
        <v>8.2491970000000006</v>
      </c>
      <c r="J146" s="13">
        <v>38650</v>
      </c>
      <c r="K146" t="str">
        <v>PETR4.SA</v>
      </c>
      <c r="L146">
        <v>-4.6483225002384998E-3</v>
      </c>
      <c r="M146">
        <v>-4.6483421134180247E-3</v>
      </c>
      <c r="P146" s="13"/>
    </row>
    <row r="147" spans="3:16" x14ac:dyDescent="0.25">
      <c r="C147" s="8" t="str">
        <v>145</v>
      </c>
      <c r="D147" s="21">
        <v>15.875</v>
      </c>
      <c r="E147" s="21">
        <v>16.32</v>
      </c>
      <c r="F147" s="21">
        <v>15.65</v>
      </c>
      <c r="G147" s="21">
        <v>16</v>
      </c>
      <c r="H147" s="18">
        <v>6824400</v>
      </c>
      <c r="I147" s="21">
        <v>8.2183790000000005</v>
      </c>
      <c r="J147" s="13">
        <v>38651</v>
      </c>
      <c r="K147" t="str">
        <v>PETR4.SA</v>
      </c>
      <c r="L147">
        <v>-3.7358787770495061E-3</v>
      </c>
      <c r="M147">
        <v>-3.7359280034825471E-3</v>
      </c>
      <c r="P147" s="13"/>
    </row>
    <row r="148" spans="3:16" x14ac:dyDescent="0.25">
      <c r="C148" s="8" t="str">
        <v>146</v>
      </c>
      <c r="D148" s="21">
        <v>16.100000000000001</v>
      </c>
      <c r="E148" s="21">
        <v>16.225000000000001</v>
      </c>
      <c r="F148" s="21">
        <v>15.505000000000001</v>
      </c>
      <c r="G148" s="21">
        <v>15.53</v>
      </c>
      <c r="H148" s="18">
        <v>6469000</v>
      </c>
      <c r="I148" s="21">
        <v>7.9769620000000003</v>
      </c>
      <c r="J148" s="13">
        <v>38652</v>
      </c>
      <c r="K148" t="str">
        <v>PETR4.SA</v>
      </c>
      <c r="L148">
        <v>-2.9375257578167169E-2</v>
      </c>
      <c r="M148">
        <v>-2.937500000000004E-2</v>
      </c>
      <c r="P148" s="13"/>
    </row>
    <row r="149" spans="3:16" x14ac:dyDescent="0.25">
      <c r="C149" s="8" t="str">
        <v>147</v>
      </c>
      <c r="D149" s="21">
        <v>15.824999999999999</v>
      </c>
      <c r="E149" s="21">
        <v>15.9</v>
      </c>
      <c r="F149" s="21">
        <v>15.574999999999999</v>
      </c>
      <c r="G149" s="21">
        <v>15.574999999999999</v>
      </c>
      <c r="H149" s="18">
        <v>7585800</v>
      </c>
      <c r="I149" s="21">
        <v>8.0000789999999995</v>
      </c>
      <c r="J149" s="13">
        <v>38653</v>
      </c>
      <c r="K149" t="str">
        <v>PETR4.SA</v>
      </c>
      <c r="L149">
        <v>2.8979704303466747E-3</v>
      </c>
      <c r="M149">
        <v>2.8976175144881378E-3</v>
      </c>
      <c r="P149" s="13"/>
    </row>
    <row r="150" spans="3:16" x14ac:dyDescent="0.25">
      <c r="C150" s="8" t="str">
        <v>148</v>
      </c>
      <c r="D150" s="21">
        <v>15.755000000000001</v>
      </c>
      <c r="E150" s="21">
        <v>16.105</v>
      </c>
      <c r="F150" s="21">
        <v>15.574999999999999</v>
      </c>
      <c r="G150" s="21">
        <v>16.105</v>
      </c>
      <c r="H150" s="18">
        <v>7234600</v>
      </c>
      <c r="I150" s="21">
        <v>8.2723119999999994</v>
      </c>
      <c r="J150" s="13">
        <v>38656</v>
      </c>
      <c r="K150" t="str">
        <v>PETR4.SA</v>
      </c>
      <c r="L150">
        <v>3.4028788965708934E-2</v>
      </c>
      <c r="M150">
        <v>3.4028892455858717E-2</v>
      </c>
      <c r="P150" s="13"/>
    </row>
    <row r="151" spans="3:16" x14ac:dyDescent="0.25">
      <c r="C151" s="8" t="str">
        <v>149</v>
      </c>
      <c r="D151" s="21">
        <v>16.195</v>
      </c>
      <c r="E151" s="21">
        <v>16.674999</v>
      </c>
      <c r="F151" s="21">
        <v>16</v>
      </c>
      <c r="G151" s="21">
        <v>16.360001</v>
      </c>
      <c r="H151" s="18">
        <v>14807000</v>
      </c>
      <c r="I151" s="21">
        <v>8.403295</v>
      </c>
      <c r="J151" s="13">
        <v>38657</v>
      </c>
      <c r="K151" t="str">
        <v>PETR4.SA</v>
      </c>
      <c r="L151">
        <v>1.5833904717327041E-2</v>
      </c>
      <c r="M151">
        <v>1.5833654144675524E-2</v>
      </c>
      <c r="P151" s="13"/>
    </row>
    <row r="152" spans="3:16" x14ac:dyDescent="0.25">
      <c r="C152" s="8" t="str">
        <v>150</v>
      </c>
      <c r="D152" s="21">
        <v>16.5</v>
      </c>
      <c r="E152" s="21">
        <v>16.850000000000001</v>
      </c>
      <c r="F152" s="21">
        <v>16.41</v>
      </c>
      <c r="G152" s="21">
        <v>16.799999</v>
      </c>
      <c r="H152" s="18">
        <v>11580600</v>
      </c>
      <c r="I152" s="21">
        <v>8.6292980000000004</v>
      </c>
      <c r="J152" s="13">
        <v>38659</v>
      </c>
      <c r="K152" t="str">
        <v>PETR4.SA</v>
      </c>
      <c r="L152">
        <v>2.6894569332625018E-2</v>
      </c>
      <c r="M152">
        <v>2.6894741632350616E-2</v>
      </c>
      <c r="P152" s="13"/>
    </row>
    <row r="153" spans="3:16" x14ac:dyDescent="0.25">
      <c r="C153" s="8" t="str">
        <v>151</v>
      </c>
      <c r="D153" s="21">
        <v>16.68</v>
      </c>
      <c r="E153" s="21">
        <v>16.945</v>
      </c>
      <c r="F153" s="21">
        <v>16.225000000000001</v>
      </c>
      <c r="G153" s="21">
        <v>16.299999</v>
      </c>
      <c r="H153" s="18">
        <v>10239200</v>
      </c>
      <c r="I153" s="21">
        <v>8.3724749999999997</v>
      </c>
      <c r="J153" s="13">
        <v>38660</v>
      </c>
      <c r="K153" t="str">
        <v>PETR4.SA</v>
      </c>
      <c r="L153">
        <v>-2.976174886995453E-2</v>
      </c>
      <c r="M153">
        <v>-2.9761906533446791E-2</v>
      </c>
      <c r="P153" s="13"/>
    </row>
    <row r="154" spans="3:16" x14ac:dyDescent="0.25">
      <c r="C154" s="8" t="str">
        <v>152</v>
      </c>
      <c r="D154" s="21">
        <v>16.5</v>
      </c>
      <c r="E154" s="21">
        <v>16.649999999999999</v>
      </c>
      <c r="F154" s="21">
        <v>15.955</v>
      </c>
      <c r="G154" s="21">
        <v>16.174999</v>
      </c>
      <c r="H154" s="18">
        <v>9770800</v>
      </c>
      <c r="I154" s="21">
        <v>8.3082650000000005</v>
      </c>
      <c r="J154" s="13">
        <v>38663</v>
      </c>
      <c r="K154" t="str">
        <v>PETR4.SA</v>
      </c>
      <c r="L154">
        <v>-7.6691778715373138E-3</v>
      </c>
      <c r="M154">
        <v>-7.6687121269148895E-3</v>
      </c>
      <c r="P154" s="13"/>
    </row>
    <row r="155" spans="3:16" x14ac:dyDescent="0.25">
      <c r="C155" s="8" t="str">
        <v>153</v>
      </c>
      <c r="D155" s="21">
        <v>16.274999999999999</v>
      </c>
      <c r="E155" s="21">
        <v>16.465</v>
      </c>
      <c r="F155" s="21">
        <v>15.955</v>
      </c>
      <c r="G155" s="21">
        <v>16.450001</v>
      </c>
      <c r="H155" s="18">
        <v>7706000</v>
      </c>
      <c r="I155" s="21">
        <v>8.4495199999999997</v>
      </c>
      <c r="J155" s="13">
        <v>38664</v>
      </c>
      <c r="K155" t="str">
        <v>PETR4.SA</v>
      </c>
      <c r="L155">
        <v>1.7001744648250883E-2</v>
      </c>
      <c r="M155">
        <v>1.7001670293766313E-2</v>
      </c>
      <c r="P155" s="13"/>
    </row>
    <row r="156" spans="3:16" x14ac:dyDescent="0.25">
      <c r="C156" s="8" t="str">
        <v>154</v>
      </c>
      <c r="D156" s="21">
        <v>16.594999000000001</v>
      </c>
      <c r="E156" s="21">
        <v>16.635000000000002</v>
      </c>
      <c r="F156" s="21">
        <v>16.030000999999999</v>
      </c>
      <c r="G156" s="21">
        <v>16.420000000000002</v>
      </c>
      <c r="H156" s="18">
        <v>10720000</v>
      </c>
      <c r="I156" s="21">
        <v>8.4341120000000007</v>
      </c>
      <c r="J156" s="13">
        <v>38665</v>
      </c>
      <c r="K156" t="str">
        <v>PETR4.SA</v>
      </c>
      <c r="L156">
        <v>-1.8235355381133189E-3</v>
      </c>
      <c r="M156">
        <v>-1.8237688860930357E-3</v>
      </c>
      <c r="P156" s="13"/>
    </row>
    <row r="157" spans="3:16" x14ac:dyDescent="0.25">
      <c r="C157" s="8" t="str">
        <v>155</v>
      </c>
      <c r="D157" s="21">
        <v>16.274999999999999</v>
      </c>
      <c r="E157" s="21">
        <v>16.489999999999998</v>
      </c>
      <c r="F157" s="21">
        <v>15.654999999999999</v>
      </c>
      <c r="G157" s="21">
        <v>15.895</v>
      </c>
      <c r="H157" s="18">
        <v>16178600</v>
      </c>
      <c r="I157" s="21">
        <v>8.1644439999999996</v>
      </c>
      <c r="J157" s="13">
        <v>38666</v>
      </c>
      <c r="K157" t="str">
        <v>PETR4.SA</v>
      </c>
      <c r="L157">
        <v>-3.1973490510915803E-2</v>
      </c>
      <c r="M157">
        <v>-3.1973203410475159E-2</v>
      </c>
      <c r="P157" s="13"/>
    </row>
    <row r="158" spans="3:16" x14ac:dyDescent="0.25">
      <c r="C158" s="8" t="str">
        <v>156</v>
      </c>
      <c r="D158" s="21">
        <v>15.8</v>
      </c>
      <c r="E158" s="21">
        <v>16.004999000000002</v>
      </c>
      <c r="F158" s="21">
        <v>15.255000000000001</v>
      </c>
      <c r="G158" s="21">
        <v>15.425000000000001</v>
      </c>
      <c r="H158" s="18">
        <v>15222000</v>
      </c>
      <c r="I158" s="21">
        <v>7.9230289999999997</v>
      </c>
      <c r="J158" s="13">
        <v>38667</v>
      </c>
      <c r="K158" t="str">
        <v>PETR4.SA</v>
      </c>
      <c r="L158">
        <v>-2.9569068022268219E-2</v>
      </c>
      <c r="M158">
        <v>-2.9569046870084881E-2</v>
      </c>
      <c r="P158" s="13"/>
    </row>
    <row r="159" spans="3:16" x14ac:dyDescent="0.25">
      <c r="C159" s="8" t="str">
        <v>157</v>
      </c>
      <c r="D159" s="21">
        <v>15.255000000000001</v>
      </c>
      <c r="E159" s="21">
        <v>15.75</v>
      </c>
      <c r="F159" s="21">
        <v>14.99</v>
      </c>
      <c r="G159" s="21">
        <v>15.545</v>
      </c>
      <c r="H159" s="18">
        <v>5813000</v>
      </c>
      <c r="I159" s="21">
        <v>7.9846680000000001</v>
      </c>
      <c r="J159" s="13">
        <v>38670</v>
      </c>
      <c r="K159" t="str">
        <v>PETR4.SA</v>
      </c>
      <c r="L159">
        <v>7.7797266676671306E-3</v>
      </c>
      <c r="M159">
        <v>7.7795786061587435E-3</v>
      </c>
      <c r="P159" s="13"/>
    </row>
    <row r="160" spans="3:16" x14ac:dyDescent="0.25">
      <c r="C160" s="8" t="str">
        <v>158</v>
      </c>
      <c r="D160" s="21">
        <v>15.47</v>
      </c>
      <c r="E160" s="21">
        <v>16</v>
      </c>
      <c r="F160" s="21">
        <v>15.425000000000001</v>
      </c>
      <c r="G160" s="21">
        <v>16</v>
      </c>
      <c r="H160" s="18">
        <v>7005200</v>
      </c>
      <c r="I160" s="21">
        <v>8.2183790000000005</v>
      </c>
      <c r="J160" s="13">
        <v>38672</v>
      </c>
      <c r="K160" t="str">
        <v>PETR4.SA</v>
      </c>
      <c r="L160">
        <v>2.9269970899228337E-2</v>
      </c>
      <c r="M160">
        <v>2.9269861691862298E-2</v>
      </c>
      <c r="P160" s="13"/>
    </row>
    <row r="161" spans="3:16" x14ac:dyDescent="0.25">
      <c r="C161" s="8" t="str">
        <v>159</v>
      </c>
      <c r="D161" s="21">
        <v>16.254999000000002</v>
      </c>
      <c r="E161" s="21">
        <v>16.459999</v>
      </c>
      <c r="F161" s="21">
        <v>16.105</v>
      </c>
      <c r="G161" s="21">
        <v>16.254999000000002</v>
      </c>
      <c r="H161" s="18">
        <v>10254600</v>
      </c>
      <c r="I161" s="21">
        <v>8.3493560000000002</v>
      </c>
      <c r="J161" s="13">
        <v>38673</v>
      </c>
      <c r="K161" t="str">
        <v>PETR4.SA</v>
      </c>
      <c r="L161">
        <v>1.5937084429910042E-2</v>
      </c>
      <c r="M161">
        <v>1.5937437500000096E-2</v>
      </c>
      <c r="P161" s="13"/>
    </row>
    <row r="162" spans="3:16" x14ac:dyDescent="0.25">
      <c r="C162" s="8" t="str">
        <v>160</v>
      </c>
      <c r="D162" s="21">
        <v>16.305</v>
      </c>
      <c r="E162" s="21">
        <v>16.375</v>
      </c>
      <c r="F162" s="21">
        <v>16.09</v>
      </c>
      <c r="G162" s="21">
        <v>16.350000000000001</v>
      </c>
      <c r="H162" s="18">
        <v>7554000</v>
      </c>
      <c r="I162" s="21">
        <v>8.3981539999999999</v>
      </c>
      <c r="J162" s="13">
        <v>38674</v>
      </c>
      <c r="K162" t="str">
        <v>PETR4.SA</v>
      </c>
      <c r="L162">
        <v>5.8445226194689948E-3</v>
      </c>
      <c r="M162">
        <v>5.8444174619758371E-3</v>
      </c>
      <c r="P162" s="13"/>
    </row>
    <row r="163" spans="3:16" x14ac:dyDescent="0.25">
      <c r="C163" s="8" t="str">
        <v>161</v>
      </c>
      <c r="D163" s="21">
        <v>16.475000000000001</v>
      </c>
      <c r="E163" s="21">
        <v>16.524999999999999</v>
      </c>
      <c r="F163" s="21">
        <v>16.280000999999999</v>
      </c>
      <c r="G163" s="21">
        <v>16.52</v>
      </c>
      <c r="H163" s="18">
        <v>8504200</v>
      </c>
      <c r="I163" s="21">
        <v>8.4854760000000002</v>
      </c>
      <c r="J163" s="13">
        <v>38677</v>
      </c>
      <c r="K163" t="str">
        <v>PETR4.SA</v>
      </c>
      <c r="L163">
        <v>1.0397761222287638E-2</v>
      </c>
      <c r="M163">
        <v>1.039755351681948E-2</v>
      </c>
      <c r="P163" s="13"/>
    </row>
    <row r="164" spans="3:16" x14ac:dyDescent="0.25">
      <c r="C164" s="8" t="str">
        <v>162</v>
      </c>
      <c r="D164" s="21">
        <v>16.264999</v>
      </c>
      <c r="E164" s="21">
        <v>17.100000000000001</v>
      </c>
      <c r="F164" s="21">
        <v>16.254999000000002</v>
      </c>
      <c r="G164" s="21">
        <v>17.100000000000001</v>
      </c>
      <c r="H164" s="18">
        <v>13857600</v>
      </c>
      <c r="I164" s="21">
        <v>8.7833909999999999</v>
      </c>
      <c r="J164" s="13">
        <v>38678</v>
      </c>
      <c r="K164" t="str">
        <v>PETR4.SA</v>
      </c>
      <c r="L164">
        <v>3.5108814166700864E-2</v>
      </c>
      <c r="M164">
        <v>3.510895883777243E-2</v>
      </c>
      <c r="P164" s="13"/>
    </row>
    <row r="165" spans="3:16" x14ac:dyDescent="0.25">
      <c r="C165" s="8" t="str">
        <v>163</v>
      </c>
      <c r="D165" s="21">
        <v>17.100000000000001</v>
      </c>
      <c r="E165" s="21">
        <v>17.290001</v>
      </c>
      <c r="F165" s="21">
        <v>16.975000000000001</v>
      </c>
      <c r="G165" s="21">
        <v>17.274999999999999</v>
      </c>
      <c r="H165" s="18">
        <v>10116400</v>
      </c>
      <c r="I165" s="21">
        <v>8.8732810000000004</v>
      </c>
      <c r="J165" s="13">
        <v>38679</v>
      </c>
      <c r="K165" t="str">
        <v>PETR4.SA</v>
      </c>
      <c r="L165">
        <v>1.0234088406174902E-2</v>
      </c>
      <c r="M165">
        <v>1.0233918128654818E-2</v>
      </c>
      <c r="P165" s="13"/>
    </row>
    <row r="166" spans="3:16" x14ac:dyDescent="0.25">
      <c r="C166" s="8" t="str">
        <v>164</v>
      </c>
      <c r="D166" s="21">
        <v>17.174999</v>
      </c>
      <c r="E166" s="21">
        <v>17.309999000000001</v>
      </c>
      <c r="F166" s="21">
        <v>17.010000000000002</v>
      </c>
      <c r="G166" s="21">
        <v>17.125</v>
      </c>
      <c r="H166" s="18">
        <v>4911600</v>
      </c>
      <c r="I166" s="21">
        <v>8.7962319999999998</v>
      </c>
      <c r="J166" s="13">
        <v>38680</v>
      </c>
      <c r="K166" t="str">
        <v>PETR4.SA</v>
      </c>
      <c r="L166">
        <v>-8.6832593265107061E-3</v>
      </c>
      <c r="M166">
        <v>-8.683068017366069E-3</v>
      </c>
      <c r="P166" s="13"/>
    </row>
    <row r="167" spans="3:16" x14ac:dyDescent="0.25">
      <c r="C167" s="8" t="str">
        <v>165</v>
      </c>
      <c r="D167" s="21">
        <v>17.200001</v>
      </c>
      <c r="E167" s="21">
        <v>17.25</v>
      </c>
      <c r="F167" s="21">
        <v>17.110001</v>
      </c>
      <c r="G167" s="21">
        <v>17.135000000000002</v>
      </c>
      <c r="H167" s="18">
        <v>4933800</v>
      </c>
      <c r="I167" s="21">
        <v>8.8013700000000004</v>
      </c>
      <c r="J167" s="13">
        <v>38681</v>
      </c>
      <c r="K167" t="str">
        <v>PETR4.SA</v>
      </c>
      <c r="L167">
        <v>5.8411374324829346E-4</v>
      </c>
      <c r="M167">
        <v>5.8394160583952193E-4</v>
      </c>
      <c r="P167" s="13"/>
    </row>
    <row r="168" spans="3:16" x14ac:dyDescent="0.25">
      <c r="C168" s="8" t="str">
        <v>166</v>
      </c>
      <c r="D168" s="21">
        <v>17.204999999999998</v>
      </c>
      <c r="E168" s="21">
        <v>17.344999000000001</v>
      </c>
      <c r="F168" s="21">
        <v>16.5</v>
      </c>
      <c r="G168" s="21">
        <v>16.504999000000002</v>
      </c>
      <c r="H168" s="18">
        <v>8622000</v>
      </c>
      <c r="I168" s="21">
        <v>8.4777690000000003</v>
      </c>
      <c r="J168" s="13">
        <v>38684</v>
      </c>
      <c r="K168" t="str">
        <v>PETR4.SA</v>
      </c>
      <c r="L168">
        <v>-3.6767116937476807E-2</v>
      </c>
      <c r="M168">
        <v>-3.6766909833673811E-2</v>
      </c>
      <c r="P168" s="13"/>
    </row>
    <row r="169" spans="3:16" x14ac:dyDescent="0.25">
      <c r="C169" s="8" t="str">
        <v>167</v>
      </c>
      <c r="D169" s="21">
        <v>16.584999</v>
      </c>
      <c r="E169" s="21">
        <v>16.84</v>
      </c>
      <c r="F169" s="21">
        <v>16.350000000000001</v>
      </c>
      <c r="G169" s="21">
        <v>16.825001</v>
      </c>
      <c r="H169" s="18">
        <v>7927600</v>
      </c>
      <c r="I169" s="21">
        <v>8.6421379999999992</v>
      </c>
      <c r="J169" s="13">
        <v>38685</v>
      </c>
      <c r="K169" t="str">
        <v>PETR4.SA</v>
      </c>
      <c r="L169">
        <v>1.9388237636576156E-2</v>
      </c>
      <c r="M169">
        <v>1.9388186573049637E-2</v>
      </c>
      <c r="P169" s="13"/>
    </row>
    <row r="170" spans="3:16" x14ac:dyDescent="0.25">
      <c r="C170" s="8" t="str">
        <v>168</v>
      </c>
      <c r="D170" s="21">
        <v>16.725000000000001</v>
      </c>
      <c r="E170" s="21">
        <v>17.125</v>
      </c>
      <c r="F170" s="21">
        <v>16.524999999999999</v>
      </c>
      <c r="G170" s="21">
        <v>17.125</v>
      </c>
      <c r="H170" s="18">
        <v>10154400</v>
      </c>
      <c r="I170" s="21">
        <v>8.7962319999999998</v>
      </c>
      <c r="J170" s="13">
        <v>38686</v>
      </c>
      <c r="K170" t="str">
        <v>PETR4.SA</v>
      </c>
      <c r="L170">
        <v>1.7830541470178041E-2</v>
      </c>
      <c r="M170">
        <v>1.7830548717352235E-2</v>
      </c>
      <c r="P170" s="13"/>
    </row>
    <row r="171" spans="3:16" x14ac:dyDescent="0.25">
      <c r="C171" s="8" t="str">
        <v>169</v>
      </c>
      <c r="D171" s="21">
        <v>17.219999000000001</v>
      </c>
      <c r="E171" s="21">
        <v>17.549999</v>
      </c>
      <c r="F171" s="21">
        <v>17.075001</v>
      </c>
      <c r="G171" s="21">
        <v>17.5</v>
      </c>
      <c r="H171" s="18">
        <v>10212800</v>
      </c>
      <c r="I171" s="21">
        <v>8.9888480000000008</v>
      </c>
      <c r="J171" s="13">
        <v>38687</v>
      </c>
      <c r="K171" t="str">
        <v>PETR4.SA</v>
      </c>
      <c r="L171">
        <v>2.1897557954360547E-2</v>
      </c>
      <c r="M171">
        <v>2.1897810218978186E-2</v>
      </c>
      <c r="P171" s="13"/>
    </row>
    <row r="172" spans="3:16" x14ac:dyDescent="0.25">
      <c r="C172" s="8" t="str">
        <v>170</v>
      </c>
      <c r="D172" s="21">
        <v>17.674999</v>
      </c>
      <c r="E172" s="21">
        <v>17.940000999999999</v>
      </c>
      <c r="F172" s="21">
        <v>17.649999999999999</v>
      </c>
      <c r="G172" s="21">
        <v>17.790001</v>
      </c>
      <c r="H172" s="18">
        <v>11250000</v>
      </c>
      <c r="I172" s="21">
        <v>9.1378079999999997</v>
      </c>
      <c r="J172" s="13">
        <v>38688</v>
      </c>
      <c r="K172" t="str">
        <v>PETR4.SA</v>
      </c>
      <c r="L172">
        <v>1.6571645220833542E-2</v>
      </c>
      <c r="M172">
        <v>1.6571485714285794E-2</v>
      </c>
      <c r="P172" s="13"/>
    </row>
    <row r="173" spans="3:16" x14ac:dyDescent="0.25">
      <c r="C173" s="8" t="str">
        <v>171</v>
      </c>
      <c r="D173" s="21">
        <v>17.745000999999998</v>
      </c>
      <c r="E173" s="21">
        <v>18</v>
      </c>
      <c r="F173" s="21">
        <v>17.674999</v>
      </c>
      <c r="G173" s="21">
        <v>17.745000999999998</v>
      </c>
      <c r="H173" s="18">
        <v>6828600</v>
      </c>
      <c r="I173" s="21">
        <v>9.1146960000000004</v>
      </c>
      <c r="J173" s="13">
        <v>38691</v>
      </c>
      <c r="K173" t="str">
        <v>PETR4.SA</v>
      </c>
      <c r="L173">
        <v>-2.5292717903461215E-3</v>
      </c>
      <c r="M173">
        <v>-2.529510819027081E-3</v>
      </c>
      <c r="P173" s="13"/>
    </row>
    <row r="174" spans="3:16" x14ac:dyDescent="0.25">
      <c r="C174" s="8" t="str">
        <v>172</v>
      </c>
      <c r="D174" s="21">
        <v>17.950001</v>
      </c>
      <c r="E174" s="21">
        <v>18.049999</v>
      </c>
      <c r="F174" s="21">
        <v>17.475000000000001</v>
      </c>
      <c r="G174" s="21">
        <v>17.950001</v>
      </c>
      <c r="H174" s="18">
        <v>12061200</v>
      </c>
      <c r="I174" s="21">
        <v>9.2199930000000005</v>
      </c>
      <c r="J174" s="13">
        <v>38692</v>
      </c>
      <c r="K174" t="str">
        <v>PETR4.SA</v>
      </c>
      <c r="L174">
        <v>1.1552442341467017E-2</v>
      </c>
      <c r="M174">
        <v>1.1552549363057274E-2</v>
      </c>
      <c r="P174" s="13"/>
    </row>
    <row r="175" spans="3:16" x14ac:dyDescent="0.25">
      <c r="C175" s="8" t="str">
        <v>173</v>
      </c>
      <c r="D175" s="21">
        <v>17.815000999999999</v>
      </c>
      <c r="E175" s="21">
        <v>18.139999</v>
      </c>
      <c r="F175" s="21">
        <v>17.774999999999999</v>
      </c>
      <c r="G175" s="21">
        <v>17.815000999999999</v>
      </c>
      <c r="H175" s="18">
        <v>8718000</v>
      </c>
      <c r="I175" s="21">
        <v>9.1506489999999996</v>
      </c>
      <c r="J175" s="13">
        <v>38693</v>
      </c>
      <c r="K175" t="str">
        <v>PETR4.SA</v>
      </c>
      <c r="L175">
        <v>-7.5210469248729872E-3</v>
      </c>
      <c r="M175">
        <v>-7.5208909459114626E-3</v>
      </c>
      <c r="P175" s="13"/>
    </row>
    <row r="176" spans="3:16" x14ac:dyDescent="0.25">
      <c r="C176" s="8" t="str">
        <v>174</v>
      </c>
      <c r="D176" s="21">
        <v>17.969999000000001</v>
      </c>
      <c r="E176" s="21">
        <v>18.200001</v>
      </c>
      <c r="F176" s="21">
        <v>17.670000000000002</v>
      </c>
      <c r="G176" s="21">
        <v>17.969999000000001</v>
      </c>
      <c r="H176" s="18">
        <v>9697000</v>
      </c>
      <c r="I176" s="21">
        <v>9.2302649999999993</v>
      </c>
      <c r="J176" s="13">
        <v>38694</v>
      </c>
      <c r="K176" t="str">
        <v>PETR4.SA</v>
      </c>
      <c r="L176">
        <v>8.7005850623271819E-3</v>
      </c>
      <c r="M176">
        <v>8.7004205051688377E-3</v>
      </c>
      <c r="P176" s="13"/>
    </row>
    <row r="177" spans="3:16" x14ac:dyDescent="0.25">
      <c r="C177" s="8" t="str">
        <v>175</v>
      </c>
      <c r="D177" s="21">
        <v>18.049999</v>
      </c>
      <c r="E177" s="21">
        <v>18.125</v>
      </c>
      <c r="F177" s="21">
        <v>17.920000000000002</v>
      </c>
      <c r="G177" s="21">
        <v>18.049999</v>
      </c>
      <c r="H177" s="18">
        <v>4997800</v>
      </c>
      <c r="I177" s="21">
        <v>9.2713549999999998</v>
      </c>
      <c r="J177" s="13">
        <v>38695</v>
      </c>
      <c r="K177" t="str">
        <v>PETR4.SA</v>
      </c>
      <c r="L177">
        <v>4.451659838585309E-3</v>
      </c>
      <c r="M177">
        <v>4.4518644658799733E-3</v>
      </c>
      <c r="P177" s="13"/>
    </row>
    <row r="178" spans="3:16" x14ac:dyDescent="0.25">
      <c r="C178" s="8" t="str">
        <v>176</v>
      </c>
      <c r="D178" s="21">
        <v>18.145</v>
      </c>
      <c r="E178" s="21">
        <v>18.445</v>
      </c>
      <c r="F178" s="21">
        <v>18.024999999999999</v>
      </c>
      <c r="G178" s="21">
        <v>18.145</v>
      </c>
      <c r="H178" s="18">
        <v>7816200</v>
      </c>
      <c r="I178" s="21">
        <v>9.3201560000000008</v>
      </c>
      <c r="J178" s="13">
        <v>38698</v>
      </c>
      <c r="K178" t="str">
        <v>PETR4.SA</v>
      </c>
      <c r="L178">
        <v>5.263631907094668E-3</v>
      </c>
      <c r="M178">
        <v>5.2632135879897568E-3</v>
      </c>
      <c r="P178" s="13"/>
    </row>
    <row r="179" spans="3:16" x14ac:dyDescent="0.25">
      <c r="C179" s="8" t="str">
        <v>177</v>
      </c>
      <c r="D179" s="21">
        <v>18.27</v>
      </c>
      <c r="E179" s="21">
        <v>18.375</v>
      </c>
      <c r="F179" s="21">
        <v>17.855</v>
      </c>
      <c r="G179" s="21">
        <v>18.27</v>
      </c>
      <c r="H179" s="18">
        <v>8300800</v>
      </c>
      <c r="I179" s="21">
        <v>9.3843580000000006</v>
      </c>
      <c r="J179" s="13">
        <v>38699</v>
      </c>
      <c r="K179" t="str">
        <v>PETR4.SA</v>
      </c>
      <c r="L179">
        <v>6.8885113081798011E-3</v>
      </c>
      <c r="M179">
        <v>6.8889501240010365E-3</v>
      </c>
      <c r="P179" s="13"/>
    </row>
    <row r="180" spans="3:16" x14ac:dyDescent="0.25">
      <c r="C180" s="8" t="str">
        <v>178</v>
      </c>
      <c r="D180" s="21">
        <v>18.424999</v>
      </c>
      <c r="E180" s="21">
        <v>18.475000000000001</v>
      </c>
      <c r="F180" s="21">
        <v>18.25</v>
      </c>
      <c r="G180" s="21">
        <v>18.424999</v>
      </c>
      <c r="H180" s="18">
        <v>8352800</v>
      </c>
      <c r="I180" s="21">
        <v>9.4639749999999996</v>
      </c>
      <c r="J180" s="13">
        <v>38700</v>
      </c>
      <c r="K180" t="str">
        <v>PETR4.SA</v>
      </c>
      <c r="L180">
        <v>8.4840113729676148E-3</v>
      </c>
      <c r="M180">
        <v>8.4837985769019575E-3</v>
      </c>
      <c r="P180" s="13"/>
    </row>
    <row r="181" spans="3:16" x14ac:dyDescent="0.25">
      <c r="C181" s="8" t="str">
        <v>179</v>
      </c>
      <c r="D181" s="21">
        <v>18.149999999999999</v>
      </c>
      <c r="E181" s="21">
        <v>18.475000000000001</v>
      </c>
      <c r="F181" s="21">
        <v>18.125</v>
      </c>
      <c r="G181" s="21">
        <v>18.149999999999999</v>
      </c>
      <c r="H181" s="18">
        <v>6051000</v>
      </c>
      <c r="I181" s="21">
        <v>9.3227229999999999</v>
      </c>
      <c r="J181" s="13">
        <v>38701</v>
      </c>
      <c r="K181" t="str">
        <v>PETR4.SA</v>
      </c>
      <c r="L181">
        <v>-1.492522962074605E-2</v>
      </c>
      <c r="M181">
        <v>-1.4925319670302306E-2</v>
      </c>
      <c r="P181" s="13"/>
    </row>
    <row r="182" spans="3:16" x14ac:dyDescent="0.25">
      <c r="C182" s="8" t="str">
        <v>180</v>
      </c>
      <c r="D182" s="21">
        <v>18.149999999999999</v>
      </c>
      <c r="E182" s="21">
        <v>18.389999</v>
      </c>
      <c r="F182" s="21">
        <v>18.145</v>
      </c>
      <c r="G182" s="21">
        <v>18.149999999999999</v>
      </c>
      <c r="H182" s="18">
        <v>7743800</v>
      </c>
      <c r="I182" s="21">
        <v>9.3227229999999999</v>
      </c>
      <c r="J182" s="13">
        <v>38702</v>
      </c>
      <c r="K182" t="str">
        <v>PETR4.SA</v>
      </c>
      <c r="L182">
        <v>0</v>
      </c>
      <c r="M182">
        <v>0</v>
      </c>
      <c r="P182" s="13"/>
    </row>
    <row r="183" spans="3:16" x14ac:dyDescent="0.25">
      <c r="C183" s="8" t="str">
        <v>181</v>
      </c>
      <c r="D183" s="21">
        <v>18.145</v>
      </c>
      <c r="E183" s="21">
        <v>18.350000000000001</v>
      </c>
      <c r="F183" s="21">
        <v>18.024999999999999</v>
      </c>
      <c r="G183" s="21">
        <v>18.145</v>
      </c>
      <c r="H183" s="18">
        <v>12868800</v>
      </c>
      <c r="I183" s="21">
        <v>9.3201560000000008</v>
      </c>
      <c r="J183" s="13">
        <v>38705</v>
      </c>
      <c r="K183" t="str">
        <v>PETR4.SA</v>
      </c>
      <c r="L183">
        <v>-2.7534873662971027E-4</v>
      </c>
      <c r="M183">
        <v>-2.7548209366390353E-4</v>
      </c>
      <c r="P183" s="13"/>
    </row>
    <row r="184" spans="3:16" x14ac:dyDescent="0.25">
      <c r="C184" s="8" t="str">
        <v>182</v>
      </c>
      <c r="D184" s="21">
        <v>18.149999999999999</v>
      </c>
      <c r="E184" s="21">
        <v>18.25</v>
      </c>
      <c r="F184" s="21">
        <v>17.969999000000001</v>
      </c>
      <c r="G184" s="21">
        <v>18.149999999999999</v>
      </c>
      <c r="H184" s="18">
        <v>5031600</v>
      </c>
      <c r="I184" s="21">
        <v>9.3227229999999999</v>
      </c>
      <c r="J184" s="13">
        <v>38706</v>
      </c>
      <c r="K184" t="str">
        <v>PETR4.SA</v>
      </c>
      <c r="L184">
        <v>2.7542457443829882E-4</v>
      </c>
      <c r="M184">
        <v>2.7555800496004146E-4</v>
      </c>
      <c r="P184" s="13"/>
    </row>
    <row r="185" spans="3:16" x14ac:dyDescent="0.25">
      <c r="C185" s="8" t="str">
        <v>183</v>
      </c>
      <c r="D185" s="21">
        <v>18.405000999999999</v>
      </c>
      <c r="E185" s="21">
        <v>18.540001</v>
      </c>
      <c r="F185" s="21">
        <v>18.25</v>
      </c>
      <c r="G185" s="21">
        <v>18.405000999999999</v>
      </c>
      <c r="H185" s="18">
        <v>5777800</v>
      </c>
      <c r="I185" s="21">
        <v>9.4537049999999994</v>
      </c>
      <c r="J185" s="13">
        <v>38707</v>
      </c>
      <c r="K185" t="str">
        <v>PETR4.SA</v>
      </c>
      <c r="L185">
        <v>1.4049757779996286E-2</v>
      </c>
      <c r="M185">
        <v>1.4049641873278285E-2</v>
      </c>
      <c r="P185" s="13"/>
    </row>
    <row r="186" spans="3:16" x14ac:dyDescent="0.25">
      <c r="C186" s="8" t="str">
        <v>184</v>
      </c>
      <c r="D186" s="21">
        <v>18.450001</v>
      </c>
      <c r="E186" s="21">
        <v>18.600000000000001</v>
      </c>
      <c r="F186" s="21">
        <v>18.370000999999998</v>
      </c>
      <c r="G186" s="21">
        <v>18.450001</v>
      </c>
      <c r="H186" s="18">
        <v>4700800</v>
      </c>
      <c r="I186" s="21">
        <v>9.4768159999999995</v>
      </c>
      <c r="J186" s="13">
        <v>38708</v>
      </c>
      <c r="K186" t="str">
        <v>PETR4.SA</v>
      </c>
      <c r="L186">
        <v>2.4446500075896438E-3</v>
      </c>
      <c r="M186">
        <v>2.4449876422174555E-3</v>
      </c>
      <c r="P186" s="13"/>
    </row>
    <row r="187" spans="3:16" x14ac:dyDescent="0.25">
      <c r="C187" s="8" t="str">
        <v>185</v>
      </c>
      <c r="D187" s="21">
        <v>18.325001</v>
      </c>
      <c r="E187" s="21">
        <v>18.575001</v>
      </c>
      <c r="F187" s="21">
        <v>18.200001</v>
      </c>
      <c r="G187" s="21">
        <v>18.325001</v>
      </c>
      <c r="H187" s="18">
        <v>4432000</v>
      </c>
      <c r="I187" s="21">
        <v>9.4126100000000008</v>
      </c>
      <c r="J187" s="13">
        <v>38709</v>
      </c>
      <c r="K187" t="str">
        <v>PETR4.SA</v>
      </c>
      <c r="L187">
        <v>-6.7750603156163658E-3</v>
      </c>
      <c r="M187">
        <v>-6.7750673834652275E-3</v>
      </c>
      <c r="P187" s="13"/>
    </row>
    <row r="188" spans="3:16" x14ac:dyDescent="0.25">
      <c r="C188" s="8" t="str">
        <v>186</v>
      </c>
      <c r="D188" s="21">
        <v>18.27</v>
      </c>
      <c r="E188" s="21">
        <v>18.399999999999999</v>
      </c>
      <c r="F188" s="21">
        <v>18.219999000000001</v>
      </c>
      <c r="G188" s="21">
        <v>18.27</v>
      </c>
      <c r="H188" s="18">
        <v>1655400</v>
      </c>
      <c r="I188" s="21">
        <v>9.3843580000000006</v>
      </c>
      <c r="J188" s="13">
        <v>38712</v>
      </c>
      <c r="K188" t="str">
        <v>PETR4.SA</v>
      </c>
      <c r="L188">
        <v>-3.0015054272938269E-3</v>
      </c>
      <c r="M188">
        <v>-3.0014186629512274E-3</v>
      </c>
      <c r="P188" s="13"/>
    </row>
    <row r="189" spans="3:16" x14ac:dyDescent="0.25">
      <c r="C189" s="8" t="str">
        <v>187</v>
      </c>
      <c r="D189" s="21">
        <v>18.149999999999999</v>
      </c>
      <c r="E189" s="21">
        <v>18.424999</v>
      </c>
      <c r="F189" s="21">
        <v>18.055</v>
      </c>
      <c r="G189" s="21">
        <v>18.149999999999999</v>
      </c>
      <c r="H189" s="18">
        <v>5701600</v>
      </c>
      <c r="I189" s="21">
        <v>9.3227229999999999</v>
      </c>
      <c r="J189" s="13">
        <v>38713</v>
      </c>
      <c r="K189" t="str">
        <v>PETR4.SA</v>
      </c>
      <c r="L189">
        <v>-6.5678440656250503E-3</v>
      </c>
      <c r="M189">
        <v>-6.5681444991790849E-3</v>
      </c>
      <c r="P189" s="13"/>
    </row>
    <row r="190" spans="3:16" x14ac:dyDescent="0.25">
      <c r="C190" s="8" t="str">
        <v>188</v>
      </c>
      <c r="D190" s="21">
        <v>18.450001</v>
      </c>
      <c r="E190" s="21">
        <v>18.485001</v>
      </c>
      <c r="F190" s="21">
        <v>18.309999000000001</v>
      </c>
      <c r="G190" s="21">
        <v>18.450001</v>
      </c>
      <c r="H190" s="18">
        <v>7251800</v>
      </c>
      <c r="I190" s="21">
        <v>9.4768159999999995</v>
      </c>
      <c r="J190" s="13">
        <v>38714</v>
      </c>
      <c r="K190" t="str">
        <v>PETR4.SA</v>
      </c>
      <c r="L190">
        <v>1.652875452804925E-2</v>
      </c>
      <c r="M190">
        <v>1.6528980716253638E-2</v>
      </c>
      <c r="P190" s="13"/>
    </row>
    <row r="191" spans="3:16" x14ac:dyDescent="0.25">
      <c r="C191" s="8" t="str">
        <v>189</v>
      </c>
      <c r="D191" s="21">
        <v>18.605</v>
      </c>
      <c r="E191" s="21">
        <v>18.739999999999998</v>
      </c>
      <c r="F191" s="21">
        <v>18.459999</v>
      </c>
      <c r="G191" s="21">
        <v>18.605</v>
      </c>
      <c r="H191" s="18">
        <v>5867000</v>
      </c>
      <c r="I191" s="21">
        <v>9.5564339999999994</v>
      </c>
      <c r="J191" s="13">
        <v>38715</v>
      </c>
      <c r="K191" t="str">
        <v>PETR4.SA</v>
      </c>
      <c r="L191">
        <v>8.401344924286791E-3</v>
      </c>
      <c r="M191">
        <v>8.4010293549576787E-3</v>
      </c>
      <c r="P191" s="13"/>
    </row>
    <row r="192" spans="3:16" x14ac:dyDescent="0.25">
      <c r="C192" s="8" t="str">
        <v>190</v>
      </c>
      <c r="D192" s="21">
        <v>19.045000000000002</v>
      </c>
      <c r="E192" s="21">
        <v>19.045000000000002</v>
      </c>
      <c r="F192" s="21">
        <v>18.364999999999998</v>
      </c>
      <c r="G192" s="21">
        <v>19.045000000000002</v>
      </c>
      <c r="H192" s="18">
        <v>5230200</v>
      </c>
      <c r="I192" s="21">
        <v>9.9205410000000001</v>
      </c>
      <c r="J192" s="13">
        <v>38719</v>
      </c>
      <c r="K192" t="str">
        <v>PETR4.SA</v>
      </c>
      <c r="L192">
        <v>3.8100718322336524E-2</v>
      </c>
      <c r="M192">
        <v>2.3649556570814356E-2</v>
      </c>
      <c r="P192" s="13"/>
    </row>
    <row r="193" spans="3:16" x14ac:dyDescent="0.25">
      <c r="C193" s="8" t="str">
        <v>191</v>
      </c>
      <c r="D193" s="21">
        <v>19.645</v>
      </c>
      <c r="E193" s="21">
        <v>19.665001</v>
      </c>
      <c r="F193" s="21">
        <v>19.149999999999999</v>
      </c>
      <c r="G193" s="21">
        <v>19.645</v>
      </c>
      <c r="H193" s="18">
        <v>11266800</v>
      </c>
      <c r="I193" s="21">
        <v>10.233079</v>
      </c>
      <c r="J193" s="13">
        <v>38720</v>
      </c>
      <c r="K193" t="str">
        <v>PETR4.SA</v>
      </c>
      <c r="L193">
        <v>3.1504128655886809E-2</v>
      </c>
      <c r="M193">
        <v>3.150433184562873E-2</v>
      </c>
      <c r="P193" s="13"/>
    </row>
    <row r="194" spans="3:16" x14ac:dyDescent="0.25">
      <c r="C194" s="8" t="str">
        <v>192</v>
      </c>
      <c r="D194" s="21">
        <v>19.739999999999998</v>
      </c>
      <c r="E194" s="21">
        <v>19.795000000000002</v>
      </c>
      <c r="F194" s="21">
        <v>19.530000999999999</v>
      </c>
      <c r="G194" s="21">
        <v>19.739999999999998</v>
      </c>
      <c r="H194" s="18">
        <v>9003600</v>
      </c>
      <c r="I194" s="21">
        <v>10.282565</v>
      </c>
      <c r="J194" s="13">
        <v>38721</v>
      </c>
      <c r="K194" t="str">
        <v>PETR4.SA</v>
      </c>
      <c r="L194">
        <v>4.8358856606109946E-3</v>
      </c>
      <c r="M194">
        <v>4.8358360906082254E-3</v>
      </c>
      <c r="P194" s="13"/>
    </row>
    <row r="195" spans="3:16" x14ac:dyDescent="0.25">
      <c r="C195" s="8" t="str">
        <v>193</v>
      </c>
      <c r="D195" s="21">
        <v>19.700001</v>
      </c>
      <c r="E195" s="21">
        <v>19.885000000000002</v>
      </c>
      <c r="F195" s="21">
        <v>19.504999000000002</v>
      </c>
      <c r="G195" s="21">
        <v>19.700001</v>
      </c>
      <c r="H195" s="18">
        <v>8084000</v>
      </c>
      <c r="I195" s="21">
        <v>10.261732</v>
      </c>
      <c r="J195" s="13">
        <v>38722</v>
      </c>
      <c r="K195" t="str">
        <v>PETR4.SA</v>
      </c>
      <c r="L195">
        <v>-2.0260508929434984E-3</v>
      </c>
      <c r="M195">
        <v>-2.0262917933129287E-3</v>
      </c>
      <c r="P195" s="13"/>
    </row>
    <row r="196" spans="3:16" x14ac:dyDescent="0.25">
      <c r="C196" s="8" t="str">
        <v>194</v>
      </c>
      <c r="D196" s="21">
        <v>20.424999</v>
      </c>
      <c r="E196" s="21">
        <v>20.445</v>
      </c>
      <c r="F196" s="21">
        <v>19.77</v>
      </c>
      <c r="G196" s="21">
        <v>20.424999</v>
      </c>
      <c r="H196" s="18">
        <v>11941200</v>
      </c>
      <c r="I196" s="21">
        <v>10.639385000000001</v>
      </c>
      <c r="J196" s="13">
        <v>38723</v>
      </c>
      <c r="K196" t="str">
        <v>PETR4.SA</v>
      </c>
      <c r="L196">
        <v>3.6802072008896847E-2</v>
      </c>
      <c r="M196">
        <v>3.6801927065891915E-2</v>
      </c>
      <c r="P196" s="13"/>
    </row>
    <row r="197" spans="3:16" x14ac:dyDescent="0.25">
      <c r="C197" s="8" t="str">
        <v>195</v>
      </c>
      <c r="D197" s="21">
        <v>20.344999000000001</v>
      </c>
      <c r="E197" s="21">
        <v>20.65</v>
      </c>
      <c r="F197" s="21">
        <v>20.18</v>
      </c>
      <c r="G197" s="21">
        <v>20.420000000000002</v>
      </c>
      <c r="H197" s="18">
        <v>8782200</v>
      </c>
      <c r="I197" s="21">
        <v>10.636779000000001</v>
      </c>
      <c r="J197" s="13">
        <v>38726</v>
      </c>
      <c r="K197" t="str">
        <v>PETR4.SA</v>
      </c>
      <c r="L197">
        <v>-2.4493896968669215E-4</v>
      </c>
      <c r="M197">
        <v>-2.4474909399008205E-4</v>
      </c>
      <c r="P197" s="13"/>
    </row>
    <row r="198" spans="3:16" x14ac:dyDescent="0.25">
      <c r="C198" s="8" t="str">
        <v>196</v>
      </c>
      <c r="D198" s="21">
        <v>20.454999999999998</v>
      </c>
      <c r="E198" s="21">
        <v>20.625</v>
      </c>
      <c r="F198" s="21">
        <v>20.225000000000001</v>
      </c>
      <c r="G198" s="21">
        <v>20.454999999999998</v>
      </c>
      <c r="H198" s="18">
        <v>13541600</v>
      </c>
      <c r="I198" s="21">
        <v>10.655006999999999</v>
      </c>
      <c r="J198" s="13">
        <v>38727</v>
      </c>
      <c r="K198" t="str">
        <v>PETR4.SA</v>
      </c>
      <c r="L198">
        <v>1.7136766684724414E-3</v>
      </c>
      <c r="M198">
        <v>1.714005876591429E-3</v>
      </c>
      <c r="P198" s="13"/>
    </row>
    <row r="199" spans="3:16" x14ac:dyDescent="0.25">
      <c r="C199" s="8" t="str">
        <v>197</v>
      </c>
      <c r="D199" s="21">
        <v>20.625</v>
      </c>
      <c r="E199" s="21">
        <v>21.225000000000001</v>
      </c>
      <c r="F199" s="21">
        <v>20.605</v>
      </c>
      <c r="G199" s="21">
        <v>21.15</v>
      </c>
      <c r="H199" s="18">
        <v>15117800</v>
      </c>
      <c r="I199" s="21">
        <v>11.017037999999999</v>
      </c>
      <c r="J199" s="13">
        <v>38728</v>
      </c>
      <c r="K199" t="str">
        <v>PETR4.SA</v>
      </c>
      <c r="L199">
        <v>3.3977546894150334E-2</v>
      </c>
      <c r="M199">
        <v>3.397702273282821E-2</v>
      </c>
      <c r="P199" s="13"/>
    </row>
    <row r="200" spans="3:16" x14ac:dyDescent="0.25">
      <c r="C200" s="8" t="str">
        <v>198</v>
      </c>
      <c r="D200" s="21">
        <v>21.145</v>
      </c>
      <c r="E200" s="21">
        <v>21.795000000000002</v>
      </c>
      <c r="F200" s="21">
        <v>20.950001</v>
      </c>
      <c r="G200" s="21">
        <v>21.325001</v>
      </c>
      <c r="H200" s="18">
        <v>16237800</v>
      </c>
      <c r="I200" s="21">
        <v>11.108197000000001</v>
      </c>
      <c r="J200" s="13">
        <v>38729</v>
      </c>
      <c r="K200" t="str">
        <v>PETR4.SA</v>
      </c>
      <c r="L200">
        <v>8.2743655781165604E-3</v>
      </c>
      <c r="M200">
        <v>8.2742789598109212E-3</v>
      </c>
      <c r="P200" s="13"/>
    </row>
    <row r="201" spans="3:16" x14ac:dyDescent="0.25">
      <c r="C201" s="8" t="str">
        <v>199</v>
      </c>
      <c r="D201" s="21">
        <v>21.424999</v>
      </c>
      <c r="E201" s="21">
        <v>21.620000999999998</v>
      </c>
      <c r="F201" s="21">
        <v>21.08</v>
      </c>
      <c r="G201" s="21">
        <v>21.299999</v>
      </c>
      <c r="H201" s="18">
        <v>7932600</v>
      </c>
      <c r="I201" s="21">
        <v>11.095173000000001</v>
      </c>
      <c r="J201" s="13">
        <v>38730</v>
      </c>
      <c r="K201" t="str">
        <v>PETR4.SA</v>
      </c>
      <c r="L201">
        <v>-1.1724675030519993E-3</v>
      </c>
      <c r="M201">
        <v>-1.1724266742121348E-3</v>
      </c>
      <c r="P201" s="13"/>
    </row>
    <row r="202" spans="3:16" x14ac:dyDescent="0.25">
      <c r="C202" s="8" t="str">
        <v>200</v>
      </c>
      <c r="D202" s="21">
        <v>21.305</v>
      </c>
      <c r="E202" s="21">
        <v>21.895</v>
      </c>
      <c r="F202" s="21">
        <v>21.305</v>
      </c>
      <c r="G202" s="21">
        <v>21.725000000000001</v>
      </c>
      <c r="H202" s="18">
        <v>10409800</v>
      </c>
      <c r="I202" s="21">
        <v>11.316554</v>
      </c>
      <c r="J202" s="13">
        <v>38733</v>
      </c>
      <c r="K202" t="str">
        <v>PETR4.SA</v>
      </c>
      <c r="L202">
        <v>1.9952911054203382E-2</v>
      </c>
      <c r="M202">
        <v>1.9953099528314588E-2</v>
      </c>
      <c r="P202" s="13"/>
    </row>
    <row r="203" spans="3:16" x14ac:dyDescent="0.25">
      <c r="C203" s="8" t="str">
        <v>201</v>
      </c>
      <c r="D203" s="21">
        <v>21.475000000000001</v>
      </c>
      <c r="E203" s="21">
        <v>22.004999000000002</v>
      </c>
      <c r="F203" s="21">
        <v>21.125</v>
      </c>
      <c r="G203" s="21">
        <v>21.4</v>
      </c>
      <c r="H203" s="18">
        <v>12339600</v>
      </c>
      <c r="I203" s="21">
        <v>11.147258000000001</v>
      </c>
      <c r="J203" s="13">
        <v>38734</v>
      </c>
      <c r="K203" t="str">
        <v>PETR4.SA</v>
      </c>
      <c r="L203">
        <v>-1.4960031119013673E-2</v>
      </c>
      <c r="M203">
        <v>-1.4959723820483495E-2</v>
      </c>
      <c r="P203" s="13"/>
    </row>
    <row r="204" spans="3:16" x14ac:dyDescent="0.25">
      <c r="C204" s="8" t="str">
        <v>202</v>
      </c>
      <c r="D204" s="21">
        <v>21.1</v>
      </c>
      <c r="E204" s="21">
        <v>21.325001</v>
      </c>
      <c r="F204" s="21">
        <v>20.860001</v>
      </c>
      <c r="G204" s="21">
        <v>21.190000999999999</v>
      </c>
      <c r="H204" s="18">
        <v>9901600</v>
      </c>
      <c r="I204" s="21">
        <v>11.037872</v>
      </c>
      <c r="J204" s="13">
        <v>38735</v>
      </c>
      <c r="K204" t="str">
        <v>PETR4.SA</v>
      </c>
      <c r="L204">
        <v>-9.8128167482981477E-3</v>
      </c>
      <c r="M204">
        <v>-9.8130373831775142E-3</v>
      </c>
      <c r="P204" s="13"/>
    </row>
    <row r="205" spans="3:16" x14ac:dyDescent="0.25">
      <c r="C205" s="8" t="str">
        <v>203</v>
      </c>
      <c r="D205" s="21">
        <v>21.75</v>
      </c>
      <c r="E205" s="21">
        <v>21.99</v>
      </c>
      <c r="F205" s="21">
        <v>21.6</v>
      </c>
      <c r="G205" s="21">
        <v>21.85</v>
      </c>
      <c r="H205" s="18">
        <v>10552800</v>
      </c>
      <c r="I205" s="21">
        <v>11.381667</v>
      </c>
      <c r="J205" s="13">
        <v>38736</v>
      </c>
      <c r="K205" t="str">
        <v>PETR4.SA</v>
      </c>
      <c r="L205">
        <v>3.1146855118450389E-2</v>
      </c>
      <c r="M205">
        <v>3.1146718681136498E-2</v>
      </c>
      <c r="P205" s="13"/>
    </row>
    <row r="206" spans="3:16" x14ac:dyDescent="0.25">
      <c r="C206" s="8" t="str">
        <v>204</v>
      </c>
      <c r="D206" s="21">
        <v>21.975000000000001</v>
      </c>
      <c r="E206" s="21">
        <v>22.139999</v>
      </c>
      <c r="F206" s="21">
        <v>21.704999999999998</v>
      </c>
      <c r="G206" s="21">
        <v>22.125</v>
      </c>
      <c r="H206" s="18">
        <v>6858800</v>
      </c>
      <c r="I206" s="21">
        <v>11.524913</v>
      </c>
      <c r="J206" s="13">
        <v>38737</v>
      </c>
      <c r="K206" t="str">
        <v>PETR4.SA</v>
      </c>
      <c r="L206">
        <v>1.2585678354497531E-2</v>
      </c>
      <c r="M206">
        <v>1.2585812356979309E-2</v>
      </c>
      <c r="P206" s="13"/>
    </row>
    <row r="207" spans="3:16" x14ac:dyDescent="0.25">
      <c r="C207" s="8" t="str">
        <v>205</v>
      </c>
      <c r="D207" s="21">
        <v>22</v>
      </c>
      <c r="E207" s="21">
        <v>22.375</v>
      </c>
      <c r="F207" s="21">
        <v>21.9</v>
      </c>
      <c r="G207" s="21">
        <v>22.35</v>
      </c>
      <c r="H207" s="18">
        <v>7922000</v>
      </c>
      <c r="I207" s="21">
        <v>11.642111999999999</v>
      </c>
      <c r="J207" s="13">
        <v>38740</v>
      </c>
      <c r="K207" t="str">
        <v>PETR4.SA</v>
      </c>
      <c r="L207">
        <v>1.0169187394299506E-2</v>
      </c>
      <c r="M207">
        <v>1.0169491525423791E-2</v>
      </c>
      <c r="P207" s="13"/>
    </row>
    <row r="208" spans="3:16" x14ac:dyDescent="0.25">
      <c r="C208" s="8" t="str">
        <v>206</v>
      </c>
      <c r="D208" s="21">
        <v>22.475000000000001</v>
      </c>
      <c r="E208" s="21">
        <v>23.040001</v>
      </c>
      <c r="F208" s="21">
        <v>22.475000000000001</v>
      </c>
      <c r="G208" s="21">
        <v>22.774999999999999</v>
      </c>
      <c r="H208" s="18">
        <v>10833600</v>
      </c>
      <c r="I208" s="21">
        <v>11.863497000000001</v>
      </c>
      <c r="J208" s="13">
        <v>38741</v>
      </c>
      <c r="K208" t="str">
        <v>PETR4.SA</v>
      </c>
      <c r="L208">
        <v>1.9015879592981122E-2</v>
      </c>
      <c r="M208">
        <v>1.9015659955257114E-2</v>
      </c>
      <c r="P208" s="13"/>
    </row>
    <row r="209" spans="3:16" x14ac:dyDescent="0.25">
      <c r="C209" s="8" t="str">
        <v>207</v>
      </c>
      <c r="D209" s="21">
        <v>22.774999999999999</v>
      </c>
      <c r="E209" s="21">
        <v>22.774999999999999</v>
      </c>
      <c r="F209" s="21">
        <v>22.774999999999999</v>
      </c>
      <c r="G209" s="21">
        <v>22.774999999999999</v>
      </c>
      <c r="H209" s="18">
        <v>0</v>
      </c>
      <c r="I209" s="21">
        <v>11.863497000000001</v>
      </c>
      <c r="J209" s="13">
        <v>38742</v>
      </c>
      <c r="K209" t="str">
        <v>PETR4.SA</v>
      </c>
      <c r="L209">
        <v>0</v>
      </c>
      <c r="M209">
        <v>0</v>
      </c>
      <c r="P209" s="13"/>
    </row>
    <row r="210" spans="3:16" x14ac:dyDescent="0.25">
      <c r="C210" s="8" t="str">
        <v>208</v>
      </c>
      <c r="D210" s="21">
        <v>22.625</v>
      </c>
      <c r="E210" s="21">
        <v>22.805</v>
      </c>
      <c r="F210" s="21">
        <v>22.385000000000002</v>
      </c>
      <c r="G210" s="21">
        <v>22.75</v>
      </c>
      <c r="H210" s="18">
        <v>12571800</v>
      </c>
      <c r="I210" s="21">
        <v>11.850478000000001</v>
      </c>
      <c r="J210" s="13">
        <v>38743</v>
      </c>
      <c r="K210" t="str">
        <v>PETR4.SA</v>
      </c>
      <c r="L210">
        <v>-1.0973998644749905E-3</v>
      </c>
      <c r="M210">
        <v>-1.097694840834218E-3</v>
      </c>
      <c r="P210" s="13"/>
    </row>
    <row r="211" spans="3:16" x14ac:dyDescent="0.25">
      <c r="C211" s="8" t="str">
        <v>209</v>
      </c>
      <c r="D211" s="21">
        <v>23.15</v>
      </c>
      <c r="E211" s="21">
        <v>23.200001</v>
      </c>
      <c r="F211" s="21">
        <v>22.434999000000001</v>
      </c>
      <c r="G211" s="21">
        <v>22.495000999999998</v>
      </c>
      <c r="H211" s="18">
        <v>13650200</v>
      </c>
      <c r="I211" s="21">
        <v>11.717646</v>
      </c>
      <c r="J211" s="13">
        <v>38744</v>
      </c>
      <c r="K211" t="str">
        <v>PETR4.SA</v>
      </c>
      <c r="L211">
        <v>-1.1208999333191527E-2</v>
      </c>
      <c r="M211">
        <v>-1.1208747252747342E-2</v>
      </c>
      <c r="P211" s="13"/>
    </row>
    <row r="212" spans="3:16" x14ac:dyDescent="0.25">
      <c r="C212" s="8" t="str">
        <v>210</v>
      </c>
      <c r="D212" s="21">
        <v>22.52</v>
      </c>
      <c r="E212" s="21">
        <v>23.200001</v>
      </c>
      <c r="F212" s="21">
        <v>22.4</v>
      </c>
      <c r="G212" s="21">
        <v>23.165001</v>
      </c>
      <c r="H212" s="18">
        <v>10331000</v>
      </c>
      <c r="I212" s="21">
        <v>12.066646</v>
      </c>
      <c r="J212" s="13">
        <v>38747</v>
      </c>
      <c r="K212" t="str">
        <v>PETR4.SA</v>
      </c>
      <c r="L212">
        <v>2.9784139237522655E-2</v>
      </c>
      <c r="M212">
        <v>2.9784395208517722E-2</v>
      </c>
      <c r="P212" s="13"/>
    </row>
    <row r="213" spans="3:16" x14ac:dyDescent="0.25">
      <c r="C213" s="8" t="str">
        <v>211</v>
      </c>
      <c r="D213" s="21">
        <v>23.15</v>
      </c>
      <c r="E213" s="21">
        <v>23.5</v>
      </c>
      <c r="F213" s="21">
        <v>22.975000000000001</v>
      </c>
      <c r="G213" s="21">
        <v>23.5</v>
      </c>
      <c r="H213" s="18">
        <v>13251000</v>
      </c>
      <c r="I213" s="21">
        <v>12.241154</v>
      </c>
      <c r="J213" s="13">
        <v>38748</v>
      </c>
      <c r="K213" t="str">
        <v>PETR4.SA</v>
      </c>
      <c r="L213">
        <v>1.4462013719470868E-2</v>
      </c>
      <c r="M213">
        <v>1.4461428255496234E-2</v>
      </c>
      <c r="P213" s="13"/>
    </row>
    <row r="214" spans="3:16" x14ac:dyDescent="0.25">
      <c r="C214" s="8" t="str">
        <v>212</v>
      </c>
      <c r="D214" s="21">
        <v>23.355</v>
      </c>
      <c r="E214" s="21">
        <v>23.65</v>
      </c>
      <c r="F214" s="21">
        <v>23.25</v>
      </c>
      <c r="G214" s="21">
        <v>23.375</v>
      </c>
      <c r="H214" s="18">
        <v>12117600</v>
      </c>
      <c r="I214" s="21">
        <v>12.176036</v>
      </c>
      <c r="J214" s="13">
        <v>38749</v>
      </c>
      <c r="K214" t="str">
        <v>PETR4.SA</v>
      </c>
      <c r="L214">
        <v>-5.3195965020944591E-3</v>
      </c>
      <c r="M214">
        <v>-5.3191489361702482E-3</v>
      </c>
      <c r="P214" s="13"/>
    </row>
    <row r="215" spans="3:16" x14ac:dyDescent="0.25">
      <c r="C215" s="8" t="str">
        <v>213</v>
      </c>
      <c r="D215" s="21">
        <v>23.25</v>
      </c>
      <c r="E215" s="21">
        <v>23.4</v>
      </c>
      <c r="F215" s="21">
        <v>21.9</v>
      </c>
      <c r="G215" s="21">
        <v>22.35</v>
      </c>
      <c r="H215" s="18">
        <v>16821000</v>
      </c>
      <c r="I215" s="21">
        <v>11.642111999999999</v>
      </c>
      <c r="J215" s="13">
        <v>38750</v>
      </c>
      <c r="K215" t="str">
        <v>PETR4.SA</v>
      </c>
      <c r="L215">
        <v>-4.385039597451923E-2</v>
      </c>
      <c r="M215">
        <v>-4.385026737967912E-2</v>
      </c>
      <c r="P215" s="13"/>
    </row>
    <row r="216" spans="3:16" x14ac:dyDescent="0.25">
      <c r="C216" s="8" t="str">
        <v>214</v>
      </c>
      <c r="D216" s="21">
        <v>22</v>
      </c>
      <c r="E216" s="21">
        <v>22.725000000000001</v>
      </c>
      <c r="F216" s="21">
        <v>21.754999000000002</v>
      </c>
      <c r="G216" s="21">
        <v>22.094999000000001</v>
      </c>
      <c r="H216" s="18">
        <v>12211400</v>
      </c>
      <c r="I216" s="21">
        <v>11.509285999999999</v>
      </c>
      <c r="J216" s="13">
        <v>38751</v>
      </c>
      <c r="K216" t="str">
        <v>PETR4.SA</v>
      </c>
      <c r="L216">
        <v>-1.1409098280449448E-2</v>
      </c>
      <c r="M216">
        <v>-1.1409440715883679E-2</v>
      </c>
      <c r="P216" s="13"/>
    </row>
    <row r="217" spans="3:16" x14ac:dyDescent="0.25">
      <c r="C217" s="8" t="str">
        <v>215</v>
      </c>
      <c r="D217" s="21">
        <v>22.584999</v>
      </c>
      <c r="E217" s="21">
        <v>22.725000000000001</v>
      </c>
      <c r="F217" s="21">
        <v>22.15</v>
      </c>
      <c r="G217" s="21">
        <v>22.674999</v>
      </c>
      <c r="H217" s="18">
        <v>10532400</v>
      </c>
      <c r="I217" s="21">
        <v>11.811406</v>
      </c>
      <c r="J217" s="13">
        <v>38754</v>
      </c>
      <c r="K217" t="str">
        <v>PETR4.SA</v>
      </c>
      <c r="L217">
        <v>2.6250107956306001E-2</v>
      </c>
      <c r="M217">
        <v>2.6250284057491857E-2</v>
      </c>
      <c r="P217" s="13"/>
    </row>
    <row r="218" spans="3:16" x14ac:dyDescent="0.25">
      <c r="C218" s="8" t="str">
        <v>216</v>
      </c>
      <c r="D218" s="21">
        <v>22.575001</v>
      </c>
      <c r="E218" s="21">
        <v>22.65</v>
      </c>
      <c r="F218" s="21">
        <v>21.674999</v>
      </c>
      <c r="G218" s="21">
        <v>21.690000999999999</v>
      </c>
      <c r="H218" s="18">
        <v>10122200</v>
      </c>
      <c r="I218" s="21">
        <v>11.29832</v>
      </c>
      <c r="J218" s="13">
        <v>38755</v>
      </c>
      <c r="K218" t="str">
        <v>PETR4.SA</v>
      </c>
      <c r="L218">
        <v>-4.3439874981860749E-2</v>
      </c>
      <c r="M218">
        <v>-4.3439825510025454E-2</v>
      </c>
      <c r="P218" s="13"/>
    </row>
    <row r="219" spans="3:16" x14ac:dyDescent="0.25">
      <c r="C219" s="8" t="str">
        <v>217</v>
      </c>
      <c r="D219" s="21">
        <v>21.594999000000001</v>
      </c>
      <c r="E219" s="21">
        <v>21.75</v>
      </c>
      <c r="F219" s="21">
        <v>21.055</v>
      </c>
      <c r="G219" s="21">
        <v>21.264999</v>
      </c>
      <c r="H219" s="18">
        <v>16351600</v>
      </c>
      <c r="I219" s="21">
        <v>11.076938</v>
      </c>
      <c r="J219" s="13">
        <v>38756</v>
      </c>
      <c r="K219" t="str">
        <v>PETR4.SA</v>
      </c>
      <c r="L219">
        <v>-1.9594240559658416E-2</v>
      </c>
      <c r="M219">
        <v>-1.9594374384768298E-2</v>
      </c>
      <c r="P219" s="13"/>
    </row>
    <row r="220" spans="3:16" x14ac:dyDescent="0.25">
      <c r="C220" s="8" t="str">
        <v>218</v>
      </c>
      <c r="D220" s="21">
        <v>21.549999</v>
      </c>
      <c r="E220" s="21">
        <v>21.725000000000001</v>
      </c>
      <c r="F220" s="21">
        <v>21.02</v>
      </c>
      <c r="G220" s="21">
        <v>21.1</v>
      </c>
      <c r="H220" s="18">
        <v>12686800</v>
      </c>
      <c r="I220" s="21">
        <v>10.990990999999999</v>
      </c>
      <c r="J220" s="13">
        <v>38757</v>
      </c>
      <c r="K220" t="str">
        <v>PETR4.SA</v>
      </c>
      <c r="L220">
        <v>-7.7590937134432991E-3</v>
      </c>
      <c r="M220">
        <v>-7.7591821189363364E-3</v>
      </c>
      <c r="P220" s="13"/>
    </row>
    <row r="221" spans="3:16" x14ac:dyDescent="0.25">
      <c r="C221" s="8" t="str">
        <v>219</v>
      </c>
      <c r="D221" s="21">
        <v>21.745000999999998</v>
      </c>
      <c r="E221" s="21">
        <v>21.745000999999998</v>
      </c>
      <c r="F221" s="21">
        <v>20.504999000000002</v>
      </c>
      <c r="G221" s="21">
        <v>20.68</v>
      </c>
      <c r="H221" s="18">
        <v>21443000</v>
      </c>
      <c r="I221" s="21">
        <v>10.772213000000001</v>
      </c>
      <c r="J221" s="13">
        <v>38758</v>
      </c>
      <c r="K221" t="str">
        <v>PETR4.SA</v>
      </c>
      <c r="L221">
        <v>-1.9905211459093963E-2</v>
      </c>
      <c r="M221">
        <v>-1.9905213270142275E-2</v>
      </c>
      <c r="P221" s="13"/>
    </row>
    <row r="222" spans="3:16" x14ac:dyDescent="0.25">
      <c r="C222" s="8" t="str">
        <v>220</v>
      </c>
      <c r="D222" s="21">
        <v>20.645</v>
      </c>
      <c r="E222" s="21">
        <v>21.08</v>
      </c>
      <c r="F222" s="21">
        <v>20.350000000000001</v>
      </c>
      <c r="G222" s="21">
        <v>20.399999999999999</v>
      </c>
      <c r="H222" s="18">
        <v>13200000</v>
      </c>
      <c r="I222" s="21">
        <v>10.62636</v>
      </c>
      <c r="J222" s="13">
        <v>38761</v>
      </c>
      <c r="K222" t="str">
        <v>PETR4.SA</v>
      </c>
      <c r="L222">
        <v>-1.3539743412054772E-2</v>
      </c>
      <c r="M222">
        <v>-1.3539651837524258E-2</v>
      </c>
      <c r="P222" s="13"/>
    </row>
    <row r="223" spans="3:16" x14ac:dyDescent="0.25">
      <c r="C223" s="8" t="str">
        <v>221</v>
      </c>
      <c r="D223" s="21">
        <v>20.5</v>
      </c>
      <c r="E223" s="21">
        <v>20.719999000000001</v>
      </c>
      <c r="F223" s="21">
        <v>20.059999000000001</v>
      </c>
      <c r="G223" s="21">
        <v>20.450001</v>
      </c>
      <c r="H223" s="18">
        <v>17796000</v>
      </c>
      <c r="I223" s="21">
        <v>10.652405999999999</v>
      </c>
      <c r="J223" s="13">
        <v>38762</v>
      </c>
      <c r="K223" t="str">
        <v>PETR4.SA</v>
      </c>
      <c r="L223">
        <v>2.4510744977583876E-3</v>
      </c>
      <c r="M223">
        <v>2.4510294117647824E-3</v>
      </c>
      <c r="P223" s="13"/>
    </row>
    <row r="224" spans="3:16" x14ac:dyDescent="0.25">
      <c r="C224" s="8" t="str">
        <v>222</v>
      </c>
      <c r="D224" s="21">
        <v>20.5</v>
      </c>
      <c r="E224" s="21">
        <v>21</v>
      </c>
      <c r="F224" s="21">
        <v>20.405000999999999</v>
      </c>
      <c r="G224" s="21">
        <v>20.575001</v>
      </c>
      <c r="H224" s="18">
        <v>17220600</v>
      </c>
      <c r="I224" s="21">
        <v>10.717518999999999</v>
      </c>
      <c r="J224" s="13">
        <v>38763</v>
      </c>
      <c r="K224" t="str">
        <v>PETR4.SA</v>
      </c>
      <c r="L224">
        <v>6.1125158015944425E-3</v>
      </c>
      <c r="M224">
        <v>6.1124691387546282E-3</v>
      </c>
      <c r="P224" s="13"/>
    </row>
    <row r="225" spans="3:16" x14ac:dyDescent="0.25">
      <c r="C225" s="8" t="str">
        <v>223</v>
      </c>
      <c r="D225" s="21">
        <v>21.225000000000001</v>
      </c>
      <c r="E225" s="21">
        <v>21.65</v>
      </c>
      <c r="F225" s="21">
        <v>20.639999</v>
      </c>
      <c r="G225" s="21">
        <v>21.1</v>
      </c>
      <c r="H225" s="18">
        <v>23145200</v>
      </c>
      <c r="I225" s="21">
        <v>10.990990999999999</v>
      </c>
      <c r="J225" s="13">
        <v>38764</v>
      </c>
      <c r="K225" t="str">
        <v>PETR4.SA</v>
      </c>
      <c r="L225">
        <v>2.5516353178380191E-2</v>
      </c>
      <c r="M225">
        <v>2.5516353559351002E-2</v>
      </c>
      <c r="P225" s="13"/>
    </row>
    <row r="226" spans="3:16" x14ac:dyDescent="0.25">
      <c r="C226" s="8" t="str">
        <v>224</v>
      </c>
      <c r="D226" s="21">
        <v>22.024999999999999</v>
      </c>
      <c r="E226" s="21">
        <v>22.424999</v>
      </c>
      <c r="F226" s="21">
        <v>21.725000000000001</v>
      </c>
      <c r="G226" s="21">
        <v>22</v>
      </c>
      <c r="H226" s="18">
        <v>17009000</v>
      </c>
      <c r="I226" s="21">
        <v>11.4598</v>
      </c>
      <c r="J226" s="13">
        <v>38765</v>
      </c>
      <c r="K226" t="str">
        <v>PETR4.SA</v>
      </c>
      <c r="L226">
        <v>4.2653933571595193E-2</v>
      </c>
      <c r="M226">
        <v>4.2654028436018843E-2</v>
      </c>
      <c r="P226" s="13"/>
    </row>
    <row r="227" spans="3:16" x14ac:dyDescent="0.25">
      <c r="C227" s="8" t="str">
        <v>225</v>
      </c>
      <c r="D227" s="21">
        <v>22.325001</v>
      </c>
      <c r="E227" s="21">
        <v>22.719999000000001</v>
      </c>
      <c r="F227" s="21">
        <v>21.940000999999999</v>
      </c>
      <c r="G227" s="21">
        <v>22.355</v>
      </c>
      <c r="H227" s="18">
        <v>18518800</v>
      </c>
      <c r="I227" s="21">
        <v>11.644719</v>
      </c>
      <c r="J227" s="13">
        <v>38768</v>
      </c>
      <c r="K227" t="str">
        <v>PETR4.SA</v>
      </c>
      <c r="L227">
        <v>1.6136320005584848E-2</v>
      </c>
      <c r="M227">
        <v>1.6136363636363615E-2</v>
      </c>
      <c r="P227" s="13"/>
    </row>
    <row r="228" spans="3:16" x14ac:dyDescent="0.25">
      <c r="C228" s="8" t="str">
        <v>226</v>
      </c>
      <c r="D228" s="21">
        <v>22.700001</v>
      </c>
      <c r="E228" s="21">
        <v>22.84</v>
      </c>
      <c r="F228" s="21">
        <v>22.030000999999999</v>
      </c>
      <c r="G228" s="21">
        <v>22.030000999999999</v>
      </c>
      <c r="H228" s="18">
        <v>11906400</v>
      </c>
      <c r="I228" s="21">
        <v>11.475433000000001</v>
      </c>
      <c r="J228" s="13">
        <v>38769</v>
      </c>
      <c r="K228" t="str">
        <v>PETR4.SA</v>
      </c>
      <c r="L228">
        <v>-1.4537577076784713E-2</v>
      </c>
      <c r="M228">
        <v>-1.4538089912771279E-2</v>
      </c>
      <c r="P228" s="13"/>
    </row>
    <row r="229" spans="3:16" x14ac:dyDescent="0.25">
      <c r="C229" s="8" t="str">
        <v>227</v>
      </c>
      <c r="D229" s="21">
        <v>22.059999000000001</v>
      </c>
      <c r="E229" s="21">
        <v>22.35</v>
      </c>
      <c r="F229" s="21">
        <v>21.450001</v>
      </c>
      <c r="G229" s="21">
        <v>21.774999999999999</v>
      </c>
      <c r="H229" s="18">
        <v>12803800</v>
      </c>
      <c r="I229" s="21">
        <v>11.342597</v>
      </c>
      <c r="J229" s="13">
        <v>38770</v>
      </c>
      <c r="K229" t="str">
        <v>PETR4.SA</v>
      </c>
      <c r="L229">
        <v>-1.1575685205081232E-2</v>
      </c>
      <c r="M229">
        <v>-1.1575169696996346E-2</v>
      </c>
      <c r="P229" s="13"/>
    </row>
    <row r="230" spans="3:16" x14ac:dyDescent="0.25">
      <c r="C230" s="8" t="str">
        <v>228</v>
      </c>
      <c r="D230" s="21">
        <v>21.65</v>
      </c>
      <c r="E230" s="21">
        <v>22.024999999999999</v>
      </c>
      <c r="F230" s="21">
        <v>21.41</v>
      </c>
      <c r="G230" s="21">
        <v>21.995000999999998</v>
      </c>
      <c r="H230" s="18">
        <v>9609600</v>
      </c>
      <c r="I230" s="21">
        <v>11.457195</v>
      </c>
      <c r="J230" s="13">
        <v>38771</v>
      </c>
      <c r="K230" t="str">
        <v>PETR4.SA</v>
      </c>
      <c r="L230">
        <v>1.0103329951685724E-2</v>
      </c>
      <c r="M230">
        <v>1.0103375430539518E-2</v>
      </c>
      <c r="P230" s="13"/>
    </row>
    <row r="231" spans="3:16" x14ac:dyDescent="0.25">
      <c r="C231" s="8" t="str">
        <v>229</v>
      </c>
      <c r="D231" s="21">
        <v>22.25</v>
      </c>
      <c r="E231" s="21">
        <v>22.504999000000002</v>
      </c>
      <c r="F231" s="21">
        <v>22.055</v>
      </c>
      <c r="G231" s="21">
        <v>22.360001</v>
      </c>
      <c r="H231" s="18">
        <v>7016200</v>
      </c>
      <c r="I231" s="21">
        <v>11.647325</v>
      </c>
      <c r="J231" s="13">
        <v>38772</v>
      </c>
      <c r="K231" t="str">
        <v>PETR4.SA</v>
      </c>
      <c r="L231">
        <v>1.6594812255530167E-2</v>
      </c>
      <c r="M231">
        <v>1.6594679854754268E-2</v>
      </c>
      <c r="P231" s="13"/>
    </row>
    <row r="232" spans="3:16" x14ac:dyDescent="0.25">
      <c r="C232" s="8" t="str">
        <v>230</v>
      </c>
      <c r="D232" s="21">
        <v>22.360001</v>
      </c>
      <c r="E232" s="21">
        <v>22.360001</v>
      </c>
      <c r="F232" s="21">
        <v>22.360001</v>
      </c>
      <c r="G232" s="21">
        <v>22.360001</v>
      </c>
      <c r="H232" s="18">
        <v>0</v>
      </c>
      <c r="I232" s="21">
        <v>11.647325</v>
      </c>
      <c r="J232" s="13">
        <v>38775</v>
      </c>
      <c r="K232" t="str">
        <v>PETR4.SA</v>
      </c>
      <c r="L232">
        <v>0</v>
      </c>
      <c r="M232">
        <v>0</v>
      </c>
      <c r="P232" s="13"/>
    </row>
    <row r="233" spans="3:16" x14ac:dyDescent="0.25">
      <c r="C233" s="8" t="str">
        <v>231</v>
      </c>
      <c r="D233" s="21">
        <v>22.360001</v>
      </c>
      <c r="E233" s="21">
        <v>22.360001</v>
      </c>
      <c r="F233" s="21">
        <v>22.360001</v>
      </c>
      <c r="G233" s="21">
        <v>22.360001</v>
      </c>
      <c r="H233" s="18">
        <v>0</v>
      </c>
      <c r="I233" s="21">
        <v>11.647325</v>
      </c>
      <c r="J233" s="13">
        <v>38776</v>
      </c>
      <c r="K233" t="str">
        <v>PETR4.SA</v>
      </c>
      <c r="L233">
        <v>0</v>
      </c>
      <c r="M233">
        <v>0</v>
      </c>
      <c r="P233" s="13"/>
    </row>
    <row r="234" spans="3:16" x14ac:dyDescent="0.25">
      <c r="C234" s="8" t="str">
        <v>232</v>
      </c>
      <c r="D234" s="21">
        <v>21.93</v>
      </c>
      <c r="E234" s="21">
        <v>22.6</v>
      </c>
      <c r="F234" s="21">
        <v>21.719999000000001</v>
      </c>
      <c r="G234" s="21">
        <v>22.565000999999999</v>
      </c>
      <c r="H234" s="18">
        <v>9702200</v>
      </c>
      <c r="I234" s="21">
        <v>11.754111999999999</v>
      </c>
      <c r="J234" s="13">
        <v>38777</v>
      </c>
      <c r="K234" t="str">
        <v>PETR4.SA</v>
      </c>
      <c r="L234">
        <v>9.168371278383658E-3</v>
      </c>
      <c r="M234">
        <v>9.1681570139463542E-3</v>
      </c>
      <c r="P234" s="13"/>
    </row>
    <row r="235" spans="3:16" x14ac:dyDescent="0.25">
      <c r="C235" s="8" t="str">
        <v>233</v>
      </c>
      <c r="D235" s="21">
        <v>22.575001</v>
      </c>
      <c r="E235" s="21">
        <v>22.73</v>
      </c>
      <c r="F235" s="21">
        <v>22.360001</v>
      </c>
      <c r="G235" s="21">
        <v>22.6</v>
      </c>
      <c r="H235" s="18">
        <v>10203400</v>
      </c>
      <c r="I235" s="21">
        <v>11.772342999999999</v>
      </c>
      <c r="J235" s="13">
        <v>38778</v>
      </c>
      <c r="K235" t="str">
        <v>PETR4.SA</v>
      </c>
      <c r="L235">
        <v>1.5510316730009688E-3</v>
      </c>
      <c r="M235">
        <v>1.5510302880112903E-3</v>
      </c>
      <c r="P235" s="13"/>
    </row>
    <row r="236" spans="3:16" x14ac:dyDescent="0.25">
      <c r="C236" s="8" t="str">
        <v>234</v>
      </c>
      <c r="D236" s="21">
        <v>22.504999000000002</v>
      </c>
      <c r="E236" s="21">
        <v>22.799999</v>
      </c>
      <c r="F236" s="21">
        <v>22.264999</v>
      </c>
      <c r="G236" s="21">
        <v>22.75</v>
      </c>
      <c r="H236" s="18">
        <v>9549800</v>
      </c>
      <c r="I236" s="21">
        <v>11.850478000000001</v>
      </c>
      <c r="J236" s="13">
        <v>38779</v>
      </c>
      <c r="K236" t="str">
        <v>PETR4.SA</v>
      </c>
      <c r="L236">
        <v>6.6371664502131722E-3</v>
      </c>
      <c r="M236">
        <v>6.6371681415928752E-3</v>
      </c>
      <c r="P236" s="13"/>
    </row>
    <row r="237" spans="3:16" x14ac:dyDescent="0.25">
      <c r="C237" s="8" t="str">
        <v>235</v>
      </c>
      <c r="D237" s="21">
        <v>22.799999</v>
      </c>
      <c r="E237" s="21">
        <v>22.809999000000001</v>
      </c>
      <c r="F237" s="21">
        <v>22.125</v>
      </c>
      <c r="G237" s="21">
        <v>22.125</v>
      </c>
      <c r="H237" s="18">
        <v>10576600</v>
      </c>
      <c r="I237" s="21">
        <v>11.524913</v>
      </c>
      <c r="J237" s="13">
        <v>38782</v>
      </c>
      <c r="K237" t="str">
        <v>PETR4.SA</v>
      </c>
      <c r="L237">
        <v>-2.7472731479692314E-2</v>
      </c>
      <c r="M237">
        <v>-2.7472527472527486E-2</v>
      </c>
      <c r="P237" s="13"/>
    </row>
    <row r="238" spans="3:16" x14ac:dyDescent="0.25">
      <c r="C238" s="8" t="str">
        <v>236</v>
      </c>
      <c r="D238" s="21">
        <v>21.950001</v>
      </c>
      <c r="E238" s="21">
        <v>21.950001</v>
      </c>
      <c r="F238" s="21">
        <v>21.049999</v>
      </c>
      <c r="G238" s="21">
        <v>21.174999</v>
      </c>
      <c r="H238" s="18">
        <v>19829400</v>
      </c>
      <c r="I238" s="21">
        <v>11.030056999999999</v>
      </c>
      <c r="J238" s="13">
        <v>38783</v>
      </c>
      <c r="K238" t="str">
        <v>PETR4.SA</v>
      </c>
      <c r="L238">
        <v>-4.2937938013067889E-2</v>
      </c>
      <c r="M238">
        <v>-4.2937898305084765E-2</v>
      </c>
      <c r="P238" s="13"/>
    </row>
    <row r="239" spans="3:16" x14ac:dyDescent="0.25">
      <c r="C239" s="8" t="str">
        <v>237</v>
      </c>
      <c r="D239" s="21">
        <v>20.799999</v>
      </c>
      <c r="E239" s="21">
        <v>21.35</v>
      </c>
      <c r="F239" s="21">
        <v>20.309999000000001</v>
      </c>
      <c r="G239" s="21">
        <v>21.040001</v>
      </c>
      <c r="H239" s="18">
        <v>21121000</v>
      </c>
      <c r="I239" s="21">
        <v>10.959737000000001</v>
      </c>
      <c r="J239" s="13">
        <v>38784</v>
      </c>
      <c r="K239" t="str">
        <v>PETR4.SA</v>
      </c>
      <c r="L239">
        <v>-6.3753070360378361E-3</v>
      </c>
      <c r="M239">
        <v>-6.3753485891545614E-3</v>
      </c>
      <c r="P239" s="13"/>
    </row>
    <row r="240" spans="3:16" x14ac:dyDescent="0.25">
      <c r="C240" s="8" t="str">
        <v>238</v>
      </c>
      <c r="D240" s="21">
        <v>21.325001</v>
      </c>
      <c r="E240" s="21">
        <v>21.6</v>
      </c>
      <c r="F240" s="21">
        <v>20.350000000000001</v>
      </c>
      <c r="G240" s="21">
        <v>20.450001</v>
      </c>
      <c r="H240" s="18">
        <v>13700200</v>
      </c>
      <c r="I240" s="21">
        <v>10.652405999999999</v>
      </c>
      <c r="J240" s="13">
        <v>38785</v>
      </c>
      <c r="K240" t="str">
        <v>PETR4.SA</v>
      </c>
      <c r="L240">
        <v>-2.8041822536435057E-2</v>
      </c>
      <c r="M240">
        <v>-2.8041823762270712E-2</v>
      </c>
      <c r="P240" s="13"/>
    </row>
    <row r="241" spans="3:16" x14ac:dyDescent="0.25">
      <c r="C241" s="8" t="str">
        <v>239</v>
      </c>
      <c r="D241" s="21">
        <v>20.58</v>
      </c>
      <c r="E241" s="21">
        <v>20.969999000000001</v>
      </c>
      <c r="F241" s="21">
        <v>20.309999000000001</v>
      </c>
      <c r="G241" s="21">
        <v>20.605</v>
      </c>
      <c r="H241" s="18">
        <v>11997600</v>
      </c>
      <c r="I241" s="21">
        <v>10.733145</v>
      </c>
      <c r="J241" s="13">
        <v>38786</v>
      </c>
      <c r="K241" t="str">
        <v>PETR4.SA</v>
      </c>
      <c r="L241">
        <v>7.5794144534109265E-3</v>
      </c>
      <c r="M241">
        <v>7.5794128323025678E-3</v>
      </c>
      <c r="P241" s="13"/>
    </row>
    <row r="242" spans="3:16" x14ac:dyDescent="0.25">
      <c r="C242" t="str">
        <v>240</v>
      </c>
      <c r="D242" s="21">
        <v>20.725000000000001</v>
      </c>
      <c r="E242" s="21">
        <v>21.075001</v>
      </c>
      <c r="F242" s="21">
        <v>20.575001</v>
      </c>
      <c r="G242" s="21">
        <v>20.84</v>
      </c>
      <c r="H242" s="18">
        <v>9868600</v>
      </c>
      <c r="I242" s="21">
        <v>10.855559</v>
      </c>
      <c r="J242" s="13">
        <v>38789</v>
      </c>
      <c r="K242" t="str">
        <v>PETR4.SA</v>
      </c>
      <c r="L242">
        <v>1.1405231178745812E-2</v>
      </c>
      <c r="M242">
        <v>1.1404998786702203E-2</v>
      </c>
      <c r="P242" s="13"/>
    </row>
    <row r="243" spans="3:16" x14ac:dyDescent="0.25">
      <c r="C243" t="str">
        <v>241</v>
      </c>
      <c r="D243" s="21">
        <v>21.274999999999999</v>
      </c>
      <c r="E243" s="21">
        <v>21.76</v>
      </c>
      <c r="F243" s="21">
        <v>20.450001</v>
      </c>
      <c r="G243" s="21">
        <v>21.76</v>
      </c>
      <c r="H243" s="18">
        <v>14922600</v>
      </c>
      <c r="I243" s="21">
        <v>11.334785</v>
      </c>
      <c r="J243" s="13">
        <v>38790</v>
      </c>
      <c r="K243" t="str">
        <v>PETR4.SA</v>
      </c>
      <c r="L243">
        <v>4.414567688315274E-2</v>
      </c>
      <c r="M243">
        <v>4.4145873320537543E-2</v>
      </c>
      <c r="P243" s="13"/>
    </row>
    <row r="244" spans="3:16" x14ac:dyDescent="0.25">
      <c r="C244" t="str">
        <v>242</v>
      </c>
      <c r="D244" s="21">
        <v>21.799999</v>
      </c>
      <c r="E244" s="21">
        <v>22.25</v>
      </c>
      <c r="F244" s="21">
        <v>21.665001</v>
      </c>
      <c r="G244" s="21">
        <v>22.035</v>
      </c>
      <c r="H244" s="18">
        <v>12651200</v>
      </c>
      <c r="I244" s="21">
        <v>11.478035</v>
      </c>
      <c r="J244" s="13">
        <v>38791</v>
      </c>
      <c r="K244" t="str">
        <v>PETR4.SA</v>
      </c>
      <c r="L244">
        <v>1.2638087092079919E-2</v>
      </c>
      <c r="M244">
        <v>1.2637867647058654E-2</v>
      </c>
      <c r="P244" s="13"/>
    </row>
    <row r="245" spans="3:16" x14ac:dyDescent="0.25">
      <c r="C245" t="str">
        <v>243</v>
      </c>
      <c r="D245" s="21">
        <v>22.08</v>
      </c>
      <c r="E245" s="21">
        <v>22.200001</v>
      </c>
      <c r="F245" s="21">
        <v>21.559999000000001</v>
      </c>
      <c r="G245" s="21">
        <v>21.85</v>
      </c>
      <c r="H245" s="18">
        <v>12572600</v>
      </c>
      <c r="I245" s="21">
        <v>11.381667</v>
      </c>
      <c r="J245" s="13">
        <v>38792</v>
      </c>
      <c r="K245" t="str">
        <v>PETR4.SA</v>
      </c>
      <c r="L245">
        <v>-8.3958621837274539E-3</v>
      </c>
      <c r="M245">
        <v>-8.3957340594508212E-3</v>
      </c>
      <c r="P245" s="13"/>
    </row>
    <row r="246" spans="3:16" x14ac:dyDescent="0.25">
      <c r="C246" t="str">
        <v>244</v>
      </c>
      <c r="D246" s="21">
        <v>21.700001</v>
      </c>
      <c r="E246" s="21">
        <v>21.950001</v>
      </c>
      <c r="F246" s="21">
        <v>21.274999999999999</v>
      </c>
      <c r="G246" s="21">
        <v>21.4</v>
      </c>
      <c r="H246" s="18">
        <v>11002800</v>
      </c>
      <c r="I246" s="21">
        <v>11.147258000000001</v>
      </c>
      <c r="J246" s="13">
        <v>38793</v>
      </c>
      <c r="K246" t="str">
        <v>PETR4.SA</v>
      </c>
      <c r="L246">
        <v>-2.0595313498453227E-2</v>
      </c>
      <c r="M246">
        <v>-2.0594965675057364E-2</v>
      </c>
      <c r="P246" s="13"/>
    </row>
    <row r="247" spans="3:16" x14ac:dyDescent="0.25">
      <c r="C247" t="str">
        <v>245</v>
      </c>
      <c r="D247" s="21">
        <v>21.75</v>
      </c>
      <c r="E247" s="21">
        <v>21.924999</v>
      </c>
      <c r="F247" s="21">
        <v>21.454999999999998</v>
      </c>
      <c r="G247" s="21">
        <v>21.725000000000001</v>
      </c>
      <c r="H247" s="18">
        <v>17789200</v>
      </c>
      <c r="I247" s="21">
        <v>11.316554</v>
      </c>
      <c r="J247" s="13">
        <v>38796</v>
      </c>
      <c r="K247" t="str">
        <v>PETR4.SA</v>
      </c>
      <c r="L247">
        <v>1.5187232591189703E-2</v>
      </c>
      <c r="M247">
        <v>1.5186915887850594E-2</v>
      </c>
      <c r="P247" s="13"/>
    </row>
    <row r="248" spans="3:16" x14ac:dyDescent="0.25">
      <c r="C248" t="str">
        <v>246</v>
      </c>
      <c r="D248" s="21">
        <v>21.575001</v>
      </c>
      <c r="E248" s="21">
        <v>21.799999</v>
      </c>
      <c r="F248" s="21">
        <v>21.305</v>
      </c>
      <c r="G248" s="21">
        <v>21.385000000000002</v>
      </c>
      <c r="H248" s="18">
        <v>10118000</v>
      </c>
      <c r="I248" s="21">
        <v>11.13945</v>
      </c>
      <c r="J248" s="13">
        <v>38797</v>
      </c>
      <c r="K248" t="str">
        <v>PETR4.SA</v>
      </c>
      <c r="L248">
        <v>-1.5649993805534779E-2</v>
      </c>
      <c r="M248">
        <v>-1.5650172612197921E-2</v>
      </c>
      <c r="P248" s="13"/>
    </row>
    <row r="249" spans="3:16" x14ac:dyDescent="0.25">
      <c r="C249" t="str">
        <v>247</v>
      </c>
      <c r="D249" s="21">
        <v>21.424999</v>
      </c>
      <c r="E249" s="21">
        <v>21.549999</v>
      </c>
      <c r="F249" s="21">
        <v>20.875</v>
      </c>
      <c r="G249" s="21">
        <v>21.035</v>
      </c>
      <c r="H249" s="18">
        <v>20274000</v>
      </c>
      <c r="I249" s="21">
        <v>10.957134999999999</v>
      </c>
      <c r="J249" s="13">
        <v>38798</v>
      </c>
      <c r="K249" t="str">
        <v>PETR4.SA</v>
      </c>
      <c r="L249">
        <v>-1.636660696892589E-2</v>
      </c>
      <c r="M249">
        <v>-1.6366612111292977E-2</v>
      </c>
      <c r="P249" s="13"/>
    </row>
    <row r="250" spans="3:16" x14ac:dyDescent="0.25">
      <c r="C250" t="str">
        <v>248</v>
      </c>
      <c r="D250" s="21">
        <v>21.25</v>
      </c>
      <c r="E250" s="21">
        <v>21.440000999999999</v>
      </c>
      <c r="F250" s="21">
        <v>20.924999</v>
      </c>
      <c r="G250" s="21">
        <v>21.200001</v>
      </c>
      <c r="H250" s="18">
        <v>10026800</v>
      </c>
      <c r="I250" s="21">
        <v>11.043081000000001</v>
      </c>
      <c r="J250" s="13">
        <v>38799</v>
      </c>
      <c r="K250" t="str">
        <v>PETR4.SA</v>
      </c>
      <c r="L250">
        <v>7.8438387406929433E-3</v>
      </c>
      <c r="M250">
        <v>7.8441169479439576E-3</v>
      </c>
      <c r="P250" s="13"/>
    </row>
    <row r="251" spans="3:16" x14ac:dyDescent="0.25">
      <c r="C251" t="str">
        <v>249</v>
      </c>
      <c r="D251" s="21">
        <v>21.23</v>
      </c>
      <c r="E251" s="21">
        <v>21.415001</v>
      </c>
      <c r="F251" s="21">
        <v>21.129999000000002</v>
      </c>
      <c r="G251" s="21">
        <v>21.225000000000001</v>
      </c>
      <c r="H251" s="18">
        <v>7070400</v>
      </c>
      <c r="I251" s="21">
        <v>11.056103999999999</v>
      </c>
      <c r="J251" s="13">
        <v>38800</v>
      </c>
      <c r="K251" t="str">
        <v>PETR4.SA</v>
      </c>
      <c r="L251">
        <v>1.1792904534522197E-3</v>
      </c>
      <c r="M251">
        <v>1.1791980575850403E-3</v>
      </c>
      <c r="P251" s="13"/>
    </row>
    <row r="252" spans="3:16" x14ac:dyDescent="0.25">
      <c r="C252" t="str">
        <v>250</v>
      </c>
      <c r="D252" s="21">
        <v>20.969999000000001</v>
      </c>
      <c r="E252" s="21">
        <v>21.334999</v>
      </c>
      <c r="F252" s="21">
        <v>20.924999</v>
      </c>
      <c r="G252" s="21">
        <v>21.299999</v>
      </c>
      <c r="H252" s="18">
        <v>12877400</v>
      </c>
      <c r="I252" s="21">
        <v>11.095173000000001</v>
      </c>
      <c r="J252" s="13">
        <v>38803</v>
      </c>
      <c r="K252" t="str">
        <v>PETR4.SA</v>
      </c>
      <c r="L252">
        <v>3.5337040968501654E-3</v>
      </c>
      <c r="M252">
        <v>3.5335217903413874E-3</v>
      </c>
      <c r="P252" s="13"/>
    </row>
    <row r="253" spans="3:16" x14ac:dyDescent="0.25">
      <c r="C253" t="str">
        <v>251</v>
      </c>
      <c r="D253" s="21">
        <v>21.125</v>
      </c>
      <c r="E253" s="21">
        <v>21.424999</v>
      </c>
      <c r="F253" s="21">
        <v>20.860001</v>
      </c>
      <c r="G253" s="21">
        <v>20.860001</v>
      </c>
      <c r="H253" s="18">
        <v>12854000</v>
      </c>
      <c r="I253" s="21">
        <v>10.865975000000001</v>
      </c>
      <c r="J253" s="13">
        <v>38804</v>
      </c>
      <c r="K253" t="str">
        <v>PETR4.SA</v>
      </c>
      <c r="L253">
        <v>-2.065745166839672E-2</v>
      </c>
      <c r="M253">
        <v>-2.0657184068412326E-2</v>
      </c>
      <c r="P253" s="13"/>
    </row>
    <row r="254" spans="3:16" x14ac:dyDescent="0.25">
      <c r="C254" t="str">
        <v>252</v>
      </c>
      <c r="D254" s="21">
        <v>21.035</v>
      </c>
      <c r="E254" s="21">
        <v>21.575001</v>
      </c>
      <c r="F254" s="21">
        <v>20.965</v>
      </c>
      <c r="G254" s="21">
        <v>21.454999999999998</v>
      </c>
      <c r="H254" s="18">
        <v>12259000</v>
      </c>
      <c r="I254" s="21">
        <v>11.175912</v>
      </c>
      <c r="J254" s="13">
        <v>38805</v>
      </c>
      <c r="K254" t="str">
        <v>PETR4.SA</v>
      </c>
      <c r="L254">
        <v>2.8523625353454207E-2</v>
      </c>
      <c r="M254">
        <v>2.8523440626872398E-2</v>
      </c>
      <c r="P254" s="13"/>
    </row>
    <row r="255" spans="3:16" x14ac:dyDescent="0.25">
      <c r="C255" t="str">
        <v>253</v>
      </c>
      <c r="D255" s="21">
        <v>21.524999999999999</v>
      </c>
      <c r="E255" s="21">
        <v>21.735001</v>
      </c>
      <c r="F255" s="21">
        <v>21.514999</v>
      </c>
      <c r="G255" s="21">
        <v>21.575001</v>
      </c>
      <c r="H255" s="18">
        <v>9468000</v>
      </c>
      <c r="I255" s="21">
        <v>11.238422</v>
      </c>
      <c r="J255" s="13">
        <v>38806</v>
      </c>
      <c r="K255" t="str">
        <v>PETR4.SA</v>
      </c>
      <c r="L255">
        <v>5.593279546224128E-3</v>
      </c>
      <c r="M255">
        <v>5.5931484502447226E-3</v>
      </c>
      <c r="P255" s="13"/>
    </row>
    <row r="256" spans="3:16" x14ac:dyDescent="0.25">
      <c r="C256" t="str">
        <v>254</v>
      </c>
      <c r="D256" s="21">
        <v>21.614999999999998</v>
      </c>
      <c r="E256" s="21">
        <v>21.629999000000002</v>
      </c>
      <c r="F256" s="21">
        <v>21.26</v>
      </c>
      <c r="G256" s="21">
        <v>21.57</v>
      </c>
      <c r="H256" s="18">
        <v>8228800</v>
      </c>
      <c r="I256" s="21">
        <v>11.235814</v>
      </c>
      <c r="J256" s="13">
        <v>38807</v>
      </c>
      <c r="K256" t="str">
        <v>PETR4.SA</v>
      </c>
      <c r="L256">
        <v>-2.3206104914019754E-4</v>
      </c>
      <c r="M256">
        <v>-2.3179604951117927E-4</v>
      </c>
      <c r="P256" s="13"/>
    </row>
    <row r="257" spans="3:16" x14ac:dyDescent="0.25">
      <c r="C257" t="str">
        <v>255</v>
      </c>
      <c r="D257" s="21">
        <v>22.120000999999998</v>
      </c>
      <c r="E257" s="21">
        <v>22.184999000000001</v>
      </c>
      <c r="F257" s="21">
        <v>21.475000000000001</v>
      </c>
      <c r="G257" s="21">
        <v>22.125</v>
      </c>
      <c r="H257" s="18">
        <v>12340600</v>
      </c>
      <c r="I257" s="21">
        <v>11.524913</v>
      </c>
      <c r="J257" s="13">
        <v>38810</v>
      </c>
      <c r="K257" t="str">
        <v>PETR4.SA</v>
      </c>
      <c r="L257">
        <v>2.5730134016102468E-2</v>
      </c>
      <c r="M257">
        <v>2.5730180806675884E-2</v>
      </c>
      <c r="P257" s="13"/>
    </row>
    <row r="258" spans="3:16" x14ac:dyDescent="0.25">
      <c r="C258" t="str">
        <v>256</v>
      </c>
      <c r="D258" s="21">
        <v>21.985001</v>
      </c>
      <c r="E258" s="21">
        <v>22</v>
      </c>
      <c r="F258" s="21">
        <v>21.610001</v>
      </c>
      <c r="G258" s="21">
        <v>21.645</v>
      </c>
      <c r="H258" s="18">
        <v>7550800</v>
      </c>
      <c r="I258" s="21">
        <v>11.342912999999999</v>
      </c>
      <c r="J258" s="13">
        <v>38811</v>
      </c>
      <c r="K258" t="str">
        <v>PETR4.SA</v>
      </c>
      <c r="L258">
        <v>-1.5791876259716675E-2</v>
      </c>
      <c r="M258">
        <v>-2.1694915254237279E-2</v>
      </c>
      <c r="P258" s="13"/>
    </row>
    <row r="259" spans="3:16" x14ac:dyDescent="0.25">
      <c r="C259" t="str">
        <v>257</v>
      </c>
      <c r="D259" s="21">
        <v>21.725000000000001</v>
      </c>
      <c r="E259" s="21">
        <v>22.049999</v>
      </c>
      <c r="F259" s="21">
        <v>21.475000000000001</v>
      </c>
      <c r="G259" s="21">
        <v>22.049999</v>
      </c>
      <c r="H259" s="18">
        <v>11744800</v>
      </c>
      <c r="I259" s="21">
        <v>11.555151</v>
      </c>
      <c r="J259" s="13">
        <v>38812</v>
      </c>
      <c r="K259" t="str">
        <v>PETR4.SA</v>
      </c>
      <c r="L259">
        <v>1.8711066548778188E-2</v>
      </c>
      <c r="M259">
        <v>1.8710972510972423E-2</v>
      </c>
      <c r="P259" s="13"/>
    </row>
    <row r="260" spans="3:16" x14ac:dyDescent="0.25">
      <c r="C260" t="str">
        <v>258</v>
      </c>
      <c r="D260" s="21">
        <v>22.15</v>
      </c>
      <c r="E260" s="21">
        <v>22.245000999999998</v>
      </c>
      <c r="F260" s="21">
        <v>21.934999000000001</v>
      </c>
      <c r="G260" s="21">
        <v>22.200001</v>
      </c>
      <c r="H260" s="18">
        <v>8970800</v>
      </c>
      <c r="I260" s="21">
        <v>11.633756999999999</v>
      </c>
      <c r="J260" s="13">
        <v>38813</v>
      </c>
      <c r="K260" t="str">
        <v>PETR4.SA</v>
      </c>
      <c r="L260">
        <v>6.8026804669190089E-3</v>
      </c>
      <c r="M260">
        <v>6.8028120999008568E-3</v>
      </c>
      <c r="P260" s="13"/>
    </row>
    <row r="261" spans="3:16" x14ac:dyDescent="0.25">
      <c r="C261" t="str">
        <v>259</v>
      </c>
      <c r="D261" s="21">
        <v>22.225000000000001</v>
      </c>
      <c r="E261" s="21">
        <v>22.225000000000001</v>
      </c>
      <c r="F261" s="21">
        <v>21.815000999999999</v>
      </c>
      <c r="G261" s="21">
        <v>21.915001</v>
      </c>
      <c r="H261" s="18">
        <v>10843600</v>
      </c>
      <c r="I261" s="21">
        <v>11.484406</v>
      </c>
      <c r="J261" s="13">
        <v>38814</v>
      </c>
      <c r="K261" t="str">
        <v>PETR4.SA</v>
      </c>
      <c r="L261">
        <v>-1.283772731371291E-2</v>
      </c>
      <c r="M261">
        <v>-1.2837837259556895E-2</v>
      </c>
      <c r="P261" s="13"/>
    </row>
    <row r="262" spans="3:16" x14ac:dyDescent="0.25">
      <c r="C262" t="str">
        <v>260</v>
      </c>
      <c r="D262" s="21">
        <v>21.950001</v>
      </c>
      <c r="E262" s="21">
        <v>22.125</v>
      </c>
      <c r="F262" s="21">
        <v>21.719999000000001</v>
      </c>
      <c r="G262" s="21">
        <v>21.950001</v>
      </c>
      <c r="H262" s="18">
        <v>8929600</v>
      </c>
      <c r="I262" s="21">
        <v>11.502746</v>
      </c>
      <c r="J262" s="13">
        <v>38817</v>
      </c>
      <c r="K262" t="str">
        <v>PETR4.SA</v>
      </c>
      <c r="L262">
        <v>1.5969480702788807E-3</v>
      </c>
      <c r="M262">
        <v>1.597079552950964E-3</v>
      </c>
      <c r="P262" s="13"/>
    </row>
    <row r="263" spans="3:16" x14ac:dyDescent="0.25">
      <c r="C263" t="str">
        <v>261</v>
      </c>
      <c r="D263" s="21">
        <v>22.1</v>
      </c>
      <c r="E263" s="21">
        <v>22.195</v>
      </c>
      <c r="F263" s="21">
        <v>21.645</v>
      </c>
      <c r="G263" s="21">
        <v>21.725000000000001</v>
      </c>
      <c r="H263" s="18">
        <v>12437400</v>
      </c>
      <c r="I263" s="21">
        <v>11.384836</v>
      </c>
      <c r="J263" s="13">
        <v>38818</v>
      </c>
      <c r="K263" t="str">
        <v>PETR4.SA</v>
      </c>
      <c r="L263">
        <v>-1.0250595814251695E-2</v>
      </c>
      <c r="M263">
        <v>-1.0250614567170135E-2</v>
      </c>
      <c r="P263" s="13"/>
    </row>
    <row r="264" spans="3:16" x14ac:dyDescent="0.25">
      <c r="C264" t="str">
        <v>262</v>
      </c>
      <c r="D264" s="21">
        <v>21.764999</v>
      </c>
      <c r="E264" s="21">
        <v>21.875</v>
      </c>
      <c r="F264" s="21">
        <v>21.465</v>
      </c>
      <c r="G264" s="21">
        <v>21.700001</v>
      </c>
      <c r="H264" s="18">
        <v>12536400</v>
      </c>
      <c r="I264" s="21">
        <v>11.371736</v>
      </c>
      <c r="J264" s="13">
        <v>38819</v>
      </c>
      <c r="K264" t="str">
        <v>PETR4.SA</v>
      </c>
      <c r="L264">
        <v>-1.1506533778791184E-3</v>
      </c>
      <c r="M264">
        <v>-1.1507019562716492E-3</v>
      </c>
      <c r="P264" s="13"/>
    </row>
    <row r="265" spans="3:16" x14ac:dyDescent="0.25">
      <c r="C265" t="str">
        <v>263</v>
      </c>
      <c r="D265" s="21">
        <v>21.65</v>
      </c>
      <c r="E265" s="21">
        <v>21.75</v>
      </c>
      <c r="F265" s="21">
        <v>21.450001</v>
      </c>
      <c r="G265" s="21">
        <v>21.674999</v>
      </c>
      <c r="H265" s="18">
        <v>7020200</v>
      </c>
      <c r="I265" s="21">
        <v>11.358635</v>
      </c>
      <c r="J265" s="13">
        <v>38820</v>
      </c>
      <c r="K265" t="str">
        <v>PETR4.SA</v>
      </c>
      <c r="L265">
        <v>-1.1520668436200143E-3</v>
      </c>
      <c r="M265">
        <v>-1.1521658455223571E-3</v>
      </c>
      <c r="P265" s="13"/>
    </row>
    <row r="266" spans="3:16" x14ac:dyDescent="0.25">
      <c r="C266" t="str">
        <v>264</v>
      </c>
      <c r="D266" s="21">
        <v>21.674999</v>
      </c>
      <c r="E266" s="21">
        <v>21.674999</v>
      </c>
      <c r="F266" s="21">
        <v>21.674999</v>
      </c>
      <c r="G266" s="21">
        <v>21.674999</v>
      </c>
      <c r="H266" s="18">
        <v>0</v>
      </c>
      <c r="I266" s="21">
        <v>11.358635</v>
      </c>
      <c r="J266" s="13">
        <v>38821</v>
      </c>
      <c r="K266" t="str">
        <v>PETR4.SA</v>
      </c>
      <c r="L266">
        <v>0</v>
      </c>
      <c r="M266">
        <v>0</v>
      </c>
      <c r="P266" s="13"/>
    </row>
    <row r="267" spans="3:16" x14ac:dyDescent="0.25">
      <c r="C267" t="str">
        <v>265</v>
      </c>
      <c r="D267" s="21">
        <v>21.695</v>
      </c>
      <c r="E267" s="21">
        <v>22.035</v>
      </c>
      <c r="F267" s="21">
        <v>21.695</v>
      </c>
      <c r="G267" s="21">
        <v>22.014999</v>
      </c>
      <c r="H267" s="18">
        <v>12730200</v>
      </c>
      <c r="I267" s="21">
        <v>11.536809999999999</v>
      </c>
      <c r="J267" s="13">
        <v>38824</v>
      </c>
      <c r="K267" t="str">
        <v>PETR4.SA</v>
      </c>
      <c r="L267">
        <v>1.5686303856053074E-2</v>
      </c>
      <c r="M267">
        <v>1.5686275233507407E-2</v>
      </c>
      <c r="P267" s="13"/>
    </row>
    <row r="268" spans="3:16" x14ac:dyDescent="0.25">
      <c r="C268" t="str">
        <v>266</v>
      </c>
      <c r="D268" s="21">
        <v>22.200001</v>
      </c>
      <c r="E268" s="21">
        <v>23.055</v>
      </c>
      <c r="F268" s="21">
        <v>22.200001</v>
      </c>
      <c r="G268" s="21">
        <v>23.055</v>
      </c>
      <c r="H268" s="18">
        <v>19443600</v>
      </c>
      <c r="I268" s="21">
        <v>12.081818</v>
      </c>
      <c r="J268" s="13">
        <v>38825</v>
      </c>
      <c r="K268" t="str">
        <v>PETR4.SA</v>
      </c>
      <c r="L268">
        <v>4.7240788398179578E-2</v>
      </c>
      <c r="M268">
        <v>4.7240565398163348E-2</v>
      </c>
      <c r="P268" s="13"/>
    </row>
    <row r="269" spans="3:16" x14ac:dyDescent="0.25">
      <c r="C269" t="str">
        <v>267</v>
      </c>
      <c r="D269" s="21">
        <v>23.264999</v>
      </c>
      <c r="E269" s="21">
        <v>23.4</v>
      </c>
      <c r="F269" s="21">
        <v>22.905000999999999</v>
      </c>
      <c r="G269" s="21">
        <v>23.344999000000001</v>
      </c>
      <c r="H269" s="18">
        <v>13055600</v>
      </c>
      <c r="I269" s="21">
        <v>12.233786</v>
      </c>
      <c r="J269" s="13">
        <v>38826</v>
      </c>
      <c r="K269" t="str">
        <v>PETR4.SA</v>
      </c>
      <c r="L269">
        <v>1.2578239466941143E-2</v>
      </c>
      <c r="M269">
        <v>1.2578572977662184E-2</v>
      </c>
      <c r="P269" s="13"/>
    </row>
    <row r="270" spans="3:16" x14ac:dyDescent="0.25">
      <c r="C270" t="str">
        <v>268</v>
      </c>
      <c r="D270" s="21">
        <v>23.200001</v>
      </c>
      <c r="E270" s="21">
        <v>23.545000000000002</v>
      </c>
      <c r="F270" s="21">
        <v>22.879999000000002</v>
      </c>
      <c r="G270" s="21">
        <v>23.155000999999999</v>
      </c>
      <c r="H270" s="18">
        <v>14975600</v>
      </c>
      <c r="I270" s="21">
        <v>12.134214999999999</v>
      </c>
      <c r="J270" s="13">
        <v>38827</v>
      </c>
      <c r="K270" t="str">
        <v>PETR4.SA</v>
      </c>
      <c r="L270">
        <v>-8.1390176352603705E-3</v>
      </c>
      <c r="M270">
        <v>-8.1387024261599938E-3</v>
      </c>
      <c r="P270" s="13"/>
    </row>
    <row r="271" spans="3:16" x14ac:dyDescent="0.25">
      <c r="C271" t="str">
        <v>269</v>
      </c>
      <c r="D271" s="21">
        <v>23.155000999999999</v>
      </c>
      <c r="E271" s="21">
        <v>23.155000999999999</v>
      </c>
      <c r="F271" s="21">
        <v>23.155000999999999</v>
      </c>
      <c r="G271" s="21">
        <v>23.155000999999999</v>
      </c>
      <c r="H271" s="18">
        <v>0</v>
      </c>
      <c r="I271" s="21">
        <v>12.134214999999999</v>
      </c>
      <c r="J271" s="13">
        <v>38828</v>
      </c>
      <c r="K271" t="str">
        <v>PETR4.SA</v>
      </c>
      <c r="L271">
        <v>0</v>
      </c>
      <c r="M271">
        <v>0</v>
      </c>
      <c r="P271" s="13"/>
    </row>
    <row r="272" spans="3:16" x14ac:dyDescent="0.25">
      <c r="C272" t="str">
        <v>270</v>
      </c>
      <c r="D272" s="21">
        <v>23.5</v>
      </c>
      <c r="E272" s="21">
        <v>23.549999</v>
      </c>
      <c r="F272" s="21">
        <v>23</v>
      </c>
      <c r="G272" s="21">
        <v>23</v>
      </c>
      <c r="H272" s="18">
        <v>8721200</v>
      </c>
      <c r="I272" s="21">
        <v>12.052993000000001</v>
      </c>
      <c r="J272" s="13">
        <v>38831</v>
      </c>
      <c r="K272" t="str">
        <v>PETR4.SA</v>
      </c>
      <c r="L272">
        <v>-6.6936344872741138E-3</v>
      </c>
      <c r="M272">
        <v>-6.6940614686217259E-3</v>
      </c>
      <c r="P272" s="13"/>
    </row>
    <row r="273" spans="3:16" x14ac:dyDescent="0.25">
      <c r="C273" t="str">
        <v>271</v>
      </c>
      <c r="D273" s="21">
        <v>23.075001</v>
      </c>
      <c r="E273" s="21">
        <v>23.245000999999998</v>
      </c>
      <c r="F273" s="21">
        <v>22.774999999999999</v>
      </c>
      <c r="G273" s="21">
        <v>22.995000999999998</v>
      </c>
      <c r="H273" s="18">
        <v>8245200</v>
      </c>
      <c r="I273" s="21">
        <v>12.050371</v>
      </c>
      <c r="J273" s="13">
        <v>38832</v>
      </c>
      <c r="K273" t="str">
        <v>PETR4.SA</v>
      </c>
      <c r="L273">
        <v>-2.1753932819845723E-4</v>
      </c>
      <c r="M273">
        <v>-2.1734782608706649E-4</v>
      </c>
      <c r="P273" s="13"/>
    </row>
    <row r="274" spans="3:16" x14ac:dyDescent="0.25">
      <c r="C274" t="str">
        <v>272</v>
      </c>
      <c r="D274" s="21">
        <v>23.35</v>
      </c>
      <c r="E274" s="21">
        <v>23.485001</v>
      </c>
      <c r="F274" s="21">
        <v>22.815000999999999</v>
      </c>
      <c r="G274" s="21">
        <v>23.174999</v>
      </c>
      <c r="H274" s="18">
        <v>12160600</v>
      </c>
      <c r="I274" s="21">
        <v>12.144698</v>
      </c>
      <c r="J274" s="13">
        <v>38833</v>
      </c>
      <c r="K274" t="str">
        <v>PETR4.SA</v>
      </c>
      <c r="L274">
        <v>7.8277258019689988E-3</v>
      </c>
      <c r="M274">
        <v>7.8277013338681201E-3</v>
      </c>
      <c r="P274" s="13"/>
    </row>
    <row r="275" spans="3:16" x14ac:dyDescent="0.25">
      <c r="C275" t="str">
        <v>273</v>
      </c>
      <c r="D275" s="21">
        <v>22.934999000000001</v>
      </c>
      <c r="E275" s="21">
        <v>23.15</v>
      </c>
      <c r="F275" s="21">
        <v>22.5</v>
      </c>
      <c r="G275" s="21">
        <v>22.700001</v>
      </c>
      <c r="H275" s="18">
        <v>10507000</v>
      </c>
      <c r="I275" s="21">
        <v>11.895776</v>
      </c>
      <c r="J275" s="13">
        <v>38834</v>
      </c>
      <c r="K275" t="str">
        <v>PETR4.SA</v>
      </c>
      <c r="L275">
        <v>-2.0496351576630434E-2</v>
      </c>
      <c r="M275">
        <v>-2.0496138964234634E-2</v>
      </c>
      <c r="P275" s="13"/>
    </row>
    <row r="276" spans="3:16" x14ac:dyDescent="0.25">
      <c r="C276" t="str">
        <v>274</v>
      </c>
      <c r="D276" s="21">
        <v>22.74</v>
      </c>
      <c r="E276" s="21">
        <v>23.295000000000002</v>
      </c>
      <c r="F276" s="21">
        <v>22.74</v>
      </c>
      <c r="G276" s="21">
        <v>23.114999999999998</v>
      </c>
      <c r="H276" s="18">
        <v>9521600</v>
      </c>
      <c r="I276" s="21">
        <v>12.113256</v>
      </c>
      <c r="J276" s="13">
        <v>38835</v>
      </c>
      <c r="K276" t="str">
        <v>PETR4.SA</v>
      </c>
      <c r="L276">
        <v>1.8282119636415572E-2</v>
      </c>
      <c r="M276">
        <v>1.8281893467757993E-2</v>
      </c>
      <c r="P276" s="13"/>
    </row>
    <row r="277" spans="3:16" x14ac:dyDescent="0.25">
      <c r="C277" t="str">
        <v>275</v>
      </c>
      <c r="D277" s="21">
        <v>23.114999999999998</v>
      </c>
      <c r="E277" s="21">
        <v>23.114999999999998</v>
      </c>
      <c r="F277" s="21">
        <v>23.114999999999998</v>
      </c>
      <c r="G277" s="21">
        <v>23.114999999999998</v>
      </c>
      <c r="H277" s="18">
        <v>0</v>
      </c>
      <c r="I277" s="21">
        <v>12.113256</v>
      </c>
      <c r="J277" s="13">
        <v>38838</v>
      </c>
      <c r="K277" t="str">
        <v>PETR4.SA</v>
      </c>
      <c r="L277">
        <v>0</v>
      </c>
      <c r="M277">
        <v>0</v>
      </c>
      <c r="P277" s="13"/>
    </row>
    <row r="278" spans="3:16" x14ac:dyDescent="0.25">
      <c r="C278" t="str">
        <v>276</v>
      </c>
      <c r="D278" s="21">
        <v>22.799999</v>
      </c>
      <c r="E278" s="21">
        <v>23.549999</v>
      </c>
      <c r="F278" s="21">
        <v>22.799999</v>
      </c>
      <c r="G278" s="21">
        <v>23.524999999999999</v>
      </c>
      <c r="H278" s="18">
        <v>17356200</v>
      </c>
      <c r="I278" s="21">
        <v>12.328117000000001</v>
      </c>
      <c r="J278" s="13">
        <v>38839</v>
      </c>
      <c r="K278" t="str">
        <v>PETR4.SA</v>
      </c>
      <c r="L278">
        <v>1.7737675155218513E-2</v>
      </c>
      <c r="M278">
        <v>1.7737399956738065E-2</v>
      </c>
      <c r="P278" s="13"/>
    </row>
    <row r="279" spans="3:16" x14ac:dyDescent="0.25">
      <c r="C279" t="str">
        <v>277</v>
      </c>
      <c r="D279" s="21">
        <v>23.504999000000002</v>
      </c>
      <c r="E279" s="21">
        <v>23.504999000000002</v>
      </c>
      <c r="F279" s="21">
        <v>22.959999</v>
      </c>
      <c r="G279" s="21">
        <v>23.475000000000001</v>
      </c>
      <c r="H279" s="18">
        <v>12820400</v>
      </c>
      <c r="I279" s="21">
        <v>12.301912</v>
      </c>
      <c r="J279" s="13">
        <v>38840</v>
      </c>
      <c r="K279" t="str">
        <v>PETR4.SA</v>
      </c>
      <c r="L279">
        <v>-2.1256287557946951E-3</v>
      </c>
      <c r="M279">
        <v>-2.1253985122209329E-3</v>
      </c>
      <c r="P279" s="13"/>
    </row>
    <row r="280" spans="3:16" x14ac:dyDescent="0.25">
      <c r="C280" t="str">
        <v>278</v>
      </c>
      <c r="D280" s="21">
        <v>23.35</v>
      </c>
      <c r="E280" s="21">
        <v>23.700001</v>
      </c>
      <c r="F280" s="21">
        <v>23.155000999999999</v>
      </c>
      <c r="G280" s="21">
        <v>23.25</v>
      </c>
      <c r="H280" s="18">
        <v>13905600</v>
      </c>
      <c r="I280" s="21">
        <v>12.184003000000001</v>
      </c>
      <c r="J280" s="13">
        <v>38841</v>
      </c>
      <c r="K280" t="str">
        <v>PETR4.SA</v>
      </c>
      <c r="L280">
        <v>-9.5846076609878983E-3</v>
      </c>
      <c r="M280">
        <v>-9.5846645367412275E-3</v>
      </c>
      <c r="P280" s="13"/>
    </row>
    <row r="281" spans="3:16" x14ac:dyDescent="0.25">
      <c r="C281" t="str">
        <v>279</v>
      </c>
      <c r="D281" s="21">
        <v>23.204999999999998</v>
      </c>
      <c r="E281" s="21">
        <v>23.799999</v>
      </c>
      <c r="F281" s="21">
        <v>23.204999999999998</v>
      </c>
      <c r="G281" s="21">
        <v>23.74</v>
      </c>
      <c r="H281" s="18">
        <v>14439400</v>
      </c>
      <c r="I281" s="21">
        <v>12.440785999999999</v>
      </c>
      <c r="J281" s="13">
        <v>38842</v>
      </c>
      <c r="K281" t="str">
        <v>PETR4.SA</v>
      </c>
      <c r="L281">
        <v>2.1075421599945354E-2</v>
      </c>
      <c r="M281">
        <v>2.1075268817204229E-2</v>
      </c>
      <c r="P281" s="13"/>
    </row>
    <row r="282" spans="3:16" x14ac:dyDescent="0.25">
      <c r="C282" t="str">
        <v>280</v>
      </c>
      <c r="D282" s="21">
        <v>23.549999</v>
      </c>
      <c r="E282" s="21">
        <v>23.85</v>
      </c>
      <c r="F282" s="21">
        <v>23.424999</v>
      </c>
      <c r="G282" s="21">
        <v>23.780000999999999</v>
      </c>
      <c r="H282" s="18">
        <v>11440800</v>
      </c>
      <c r="I282" s="21">
        <v>12.461745000000001</v>
      </c>
      <c r="J282" s="13">
        <v>38845</v>
      </c>
      <c r="K282" t="str">
        <v>PETR4.SA</v>
      </c>
      <c r="L282">
        <v>1.6847006290439115E-3</v>
      </c>
      <c r="M282">
        <v>1.68496208930069E-3</v>
      </c>
      <c r="P282" s="13"/>
    </row>
    <row r="283" spans="3:16" x14ac:dyDescent="0.25">
      <c r="C283" t="str">
        <v>281</v>
      </c>
      <c r="D283" s="21">
        <v>23.68</v>
      </c>
      <c r="E283" s="21">
        <v>24.114999999999998</v>
      </c>
      <c r="F283" s="21">
        <v>23.68</v>
      </c>
      <c r="G283" s="21">
        <v>23.780000999999999</v>
      </c>
      <c r="H283" s="18">
        <v>652017984</v>
      </c>
      <c r="I283" s="21">
        <v>12.461745000000001</v>
      </c>
      <c r="J283" s="13">
        <v>38846</v>
      </c>
      <c r="K283" t="str">
        <v>PETR4.SA</v>
      </c>
      <c r="L283">
        <v>0</v>
      </c>
      <c r="M283">
        <v>0</v>
      </c>
      <c r="P283" s="13"/>
    </row>
    <row r="284" spans="3:16" x14ac:dyDescent="0.25">
      <c r="C284" t="str">
        <v>282</v>
      </c>
      <c r="D284" s="21">
        <v>24</v>
      </c>
      <c r="E284" s="21">
        <v>24.049999</v>
      </c>
      <c r="F284" s="21">
        <v>23.76</v>
      </c>
      <c r="G284" s="21">
        <v>24.075001</v>
      </c>
      <c r="H284" s="18">
        <v>470056352</v>
      </c>
      <c r="I284" s="21">
        <v>12.616337</v>
      </c>
      <c r="J284" s="13">
        <v>38847</v>
      </c>
      <c r="K284" t="str">
        <v>PETR4.SA</v>
      </c>
      <c r="L284">
        <v>1.2405325257417665E-2</v>
      </c>
      <c r="M284">
        <v>1.2405382152843591E-2</v>
      </c>
      <c r="P284" s="13"/>
    </row>
    <row r="285" spans="3:16" x14ac:dyDescent="0.25">
      <c r="C285" t="str">
        <v>283</v>
      </c>
      <c r="D285" s="21">
        <v>24.094999000000001</v>
      </c>
      <c r="E285" s="21">
        <v>24.195</v>
      </c>
      <c r="F285" s="21">
        <v>23.655000999999999</v>
      </c>
      <c r="G285" s="21">
        <v>23.98</v>
      </c>
      <c r="H285" s="18">
        <v>679820480</v>
      </c>
      <c r="I285" s="21">
        <v>12.566554999999999</v>
      </c>
      <c r="J285" s="13">
        <v>38848</v>
      </c>
      <c r="K285" t="str">
        <v>PETR4.SA</v>
      </c>
      <c r="L285">
        <v>-3.9458362597638574E-3</v>
      </c>
      <c r="M285">
        <v>-3.9460434498008734E-3</v>
      </c>
      <c r="P285" s="13"/>
    </row>
    <row r="286" spans="3:16" x14ac:dyDescent="0.25">
      <c r="C286" t="str">
        <v>284</v>
      </c>
      <c r="D286" s="21">
        <v>23.325001</v>
      </c>
      <c r="E286" s="21">
        <v>23.6</v>
      </c>
      <c r="F286" s="21">
        <v>23.25</v>
      </c>
      <c r="G286" s="21">
        <v>23.68</v>
      </c>
      <c r="H286" s="18">
        <v>651535232</v>
      </c>
      <c r="I286" s="21">
        <v>12.409341</v>
      </c>
      <c r="J286" s="13">
        <v>38849</v>
      </c>
      <c r="K286" t="str">
        <v>PETR4.SA</v>
      </c>
      <c r="L286">
        <v>-1.2510509045637441E-2</v>
      </c>
      <c r="M286">
        <v>-1.2510425354462118E-2</v>
      </c>
      <c r="P286" s="13"/>
    </row>
    <row r="287" spans="3:16" x14ac:dyDescent="0.25">
      <c r="C287" t="str">
        <v>285</v>
      </c>
      <c r="D287" s="21">
        <v>23.25</v>
      </c>
      <c r="E287" s="21">
        <v>23.495000999999998</v>
      </c>
      <c r="F287" s="21">
        <v>22.4</v>
      </c>
      <c r="G287" s="21">
        <v>23.450001</v>
      </c>
      <c r="H287" s="18">
        <v>1336049152</v>
      </c>
      <c r="I287" s="21">
        <v>12.28881</v>
      </c>
      <c r="J287" s="13">
        <v>38852</v>
      </c>
      <c r="K287" t="str">
        <v>PETR4.SA</v>
      </c>
      <c r="L287">
        <v>-9.7129251263221583E-3</v>
      </c>
      <c r="M287">
        <v>-9.7127956081081157E-3</v>
      </c>
      <c r="P287" s="13"/>
    </row>
    <row r="288" spans="3:16" x14ac:dyDescent="0.25">
      <c r="C288" t="str">
        <v>286</v>
      </c>
      <c r="D288" s="21">
        <v>23.125</v>
      </c>
      <c r="E288" s="21">
        <v>23.295000000000002</v>
      </c>
      <c r="F288" s="21">
        <v>22.605</v>
      </c>
      <c r="G288" s="21">
        <v>22.85</v>
      </c>
      <c r="H288" s="18">
        <v>671452672</v>
      </c>
      <c r="I288" s="21">
        <v>11.974387</v>
      </c>
      <c r="J288" s="13">
        <v>38853</v>
      </c>
      <c r="K288" t="str">
        <v>PETR4.SA</v>
      </c>
      <c r="L288">
        <v>-2.5586122659557731E-2</v>
      </c>
      <c r="M288">
        <v>-2.5586395497381842E-2</v>
      </c>
      <c r="P288" s="13"/>
    </row>
    <row r="289" spans="3:16" x14ac:dyDescent="0.25">
      <c r="C289" t="str">
        <v>287</v>
      </c>
      <c r="D289" s="21">
        <v>22.725000000000001</v>
      </c>
      <c r="E289" s="21">
        <v>23.075001</v>
      </c>
      <c r="F289" s="21">
        <v>22.004999000000002</v>
      </c>
      <c r="G289" s="21">
        <v>23</v>
      </c>
      <c r="H289" s="18">
        <v>601421120</v>
      </c>
      <c r="I289" s="21">
        <v>12.052993000000001</v>
      </c>
      <c r="J289" s="13">
        <v>38854</v>
      </c>
      <c r="K289" t="str">
        <v>PETR4.SA</v>
      </c>
      <c r="L289">
        <v>6.5645114025461027E-3</v>
      </c>
      <c r="M289">
        <v>6.5645514223193757E-3</v>
      </c>
      <c r="P289" s="13"/>
    </row>
    <row r="290" spans="3:16" x14ac:dyDescent="0.25">
      <c r="C290" t="str">
        <v>288</v>
      </c>
      <c r="D290" s="21">
        <v>22.495000999999998</v>
      </c>
      <c r="E290" s="21">
        <v>22.495000999999998</v>
      </c>
      <c r="F290" s="21">
        <v>21.655000999999999</v>
      </c>
      <c r="G290" s="21">
        <v>21.745000999999998</v>
      </c>
      <c r="H290" s="18">
        <v>17677400</v>
      </c>
      <c r="I290" s="21">
        <v>11.395325</v>
      </c>
      <c r="J290" s="13">
        <v>38855</v>
      </c>
      <c r="K290" t="str">
        <v>PETR4.SA</v>
      </c>
      <c r="L290">
        <v>-5.4564704385043683E-2</v>
      </c>
      <c r="M290">
        <v>-5.4565173913043497E-2</v>
      </c>
      <c r="P290" s="13"/>
    </row>
    <row r="291" spans="3:16" x14ac:dyDescent="0.25">
      <c r="C291" t="str">
        <v>289</v>
      </c>
      <c r="D291" s="21">
        <v>22.030000999999999</v>
      </c>
      <c r="E291" s="21">
        <v>22.15</v>
      </c>
      <c r="F291" s="21">
        <v>21.110001</v>
      </c>
      <c r="G291" s="21">
        <v>21.639999</v>
      </c>
      <c r="H291" s="18">
        <v>14006800</v>
      </c>
      <c r="I291" s="21">
        <v>11.340289</v>
      </c>
      <c r="J291" s="13">
        <v>38856</v>
      </c>
      <c r="K291" t="str">
        <v>PETR4.SA</v>
      </c>
      <c r="L291">
        <v>-4.8296998988619499E-3</v>
      </c>
      <c r="M291">
        <v>-4.8287880051143262E-3</v>
      </c>
      <c r="P291" s="13"/>
    </row>
    <row r="292" spans="3:16" x14ac:dyDescent="0.25">
      <c r="C292" t="str">
        <v>290</v>
      </c>
      <c r="D292" s="21">
        <v>21.075001</v>
      </c>
      <c r="E292" s="21">
        <v>21.6</v>
      </c>
      <c r="F292" s="21">
        <v>20.6</v>
      </c>
      <c r="G292" s="21">
        <v>21.495000999999998</v>
      </c>
      <c r="H292" s="18">
        <v>15664600</v>
      </c>
      <c r="I292" s="21">
        <v>11.26431</v>
      </c>
      <c r="J292" s="13">
        <v>38859</v>
      </c>
      <c r="K292" t="str">
        <v>PETR4.SA</v>
      </c>
      <c r="L292">
        <v>-6.6999174359666513E-3</v>
      </c>
      <c r="M292">
        <v>-6.700462416842079E-3</v>
      </c>
      <c r="P292" s="13"/>
    </row>
    <row r="293" spans="3:16" x14ac:dyDescent="0.25">
      <c r="C293" t="str">
        <v>291</v>
      </c>
      <c r="D293" s="21">
        <v>21.704999999999998</v>
      </c>
      <c r="E293" s="21">
        <v>22.25</v>
      </c>
      <c r="F293" s="21">
        <v>21</v>
      </c>
      <c r="G293" s="21">
        <v>21.495000999999998</v>
      </c>
      <c r="H293" s="18">
        <v>751995008</v>
      </c>
      <c r="I293" s="21">
        <v>11.26431</v>
      </c>
      <c r="J293" s="13">
        <v>38860</v>
      </c>
      <c r="K293" t="str">
        <v>PETR4.SA</v>
      </c>
      <c r="L293">
        <v>0</v>
      </c>
      <c r="M293">
        <v>0</v>
      </c>
      <c r="P293" s="13"/>
    </row>
    <row r="294" spans="3:16" x14ac:dyDescent="0.25">
      <c r="C294" t="str">
        <v>292</v>
      </c>
      <c r="D294" s="21">
        <v>21.35</v>
      </c>
      <c r="E294" s="21">
        <v>21.700001</v>
      </c>
      <c r="F294" s="21">
        <v>20.879999000000002</v>
      </c>
      <c r="G294" s="21">
        <v>21.25</v>
      </c>
      <c r="H294" s="18">
        <v>775588864</v>
      </c>
      <c r="I294" s="21">
        <v>11.135915000000001</v>
      </c>
      <c r="J294" s="13">
        <v>38861</v>
      </c>
      <c r="K294" t="str">
        <v>PETR4.SA</v>
      </c>
      <c r="L294">
        <v>-1.1398390136635017E-2</v>
      </c>
      <c r="M294">
        <v>-1.1398045526957556E-2</v>
      </c>
      <c r="P294" s="13"/>
    </row>
    <row r="295" spans="3:16" x14ac:dyDescent="0.25">
      <c r="C295" t="str">
        <v>293</v>
      </c>
      <c r="D295" s="21">
        <v>21.73</v>
      </c>
      <c r="E295" s="21">
        <v>21.85</v>
      </c>
      <c r="F295" s="21">
        <v>21.299999</v>
      </c>
      <c r="G295" s="21">
        <v>21.450001</v>
      </c>
      <c r="H295" s="18">
        <v>743515072</v>
      </c>
      <c r="I295" s="21">
        <v>11.240724</v>
      </c>
      <c r="J295" s="13">
        <v>38862</v>
      </c>
      <c r="K295" t="str">
        <v>PETR4.SA</v>
      </c>
      <c r="L295">
        <v>9.4117995692315493E-3</v>
      </c>
      <c r="M295">
        <v>9.4118117647059574E-3</v>
      </c>
      <c r="P295" s="13"/>
    </row>
    <row r="296" spans="3:16" x14ac:dyDescent="0.25">
      <c r="C296" t="str">
        <v>294</v>
      </c>
      <c r="D296" s="21">
        <v>22</v>
      </c>
      <c r="E296" s="21">
        <v>22.549999</v>
      </c>
      <c r="F296" s="21">
        <v>21.774999999999999</v>
      </c>
      <c r="G296" s="21">
        <v>21.715</v>
      </c>
      <c r="H296" s="18">
        <v>658253824</v>
      </c>
      <c r="I296" s="21">
        <v>11.379598</v>
      </c>
      <c r="J296" s="13">
        <v>38863</v>
      </c>
      <c r="K296" t="str">
        <v>PETR4.SA</v>
      </c>
      <c r="L296">
        <v>1.2354542287489556E-2</v>
      </c>
      <c r="M296">
        <v>1.2354265158309286E-2</v>
      </c>
      <c r="P296" s="13"/>
    </row>
    <row r="297" spans="3:16" x14ac:dyDescent="0.25">
      <c r="C297" t="str">
        <v>295</v>
      </c>
      <c r="D297" s="21">
        <v>22.5</v>
      </c>
      <c r="E297" s="21">
        <v>22.75</v>
      </c>
      <c r="F297" s="21">
        <v>22.299999</v>
      </c>
      <c r="G297" s="21">
        <v>22.375</v>
      </c>
      <c r="H297" s="18">
        <v>4725800</v>
      </c>
      <c r="I297" s="21">
        <v>11.725459000000001</v>
      </c>
      <c r="J297" s="13">
        <v>38866</v>
      </c>
      <c r="K297" t="str">
        <v>PETR4.SA</v>
      </c>
      <c r="L297">
        <v>3.0393077154395209E-2</v>
      </c>
      <c r="M297">
        <v>3.0393737048123315E-2</v>
      </c>
      <c r="P297" s="13"/>
    </row>
    <row r="298" spans="3:16" x14ac:dyDescent="0.25">
      <c r="C298" t="str">
        <v>296</v>
      </c>
      <c r="D298" s="21">
        <v>22.200001</v>
      </c>
      <c r="E298" s="21">
        <v>22.299999</v>
      </c>
      <c r="F298" s="21">
        <v>21.625</v>
      </c>
      <c r="G298" s="21">
        <v>22.375</v>
      </c>
      <c r="H298" s="18">
        <v>596815424</v>
      </c>
      <c r="I298" s="21">
        <v>11.725459000000001</v>
      </c>
      <c r="J298" s="13">
        <v>38867</v>
      </c>
      <c r="K298" t="str">
        <v>PETR4.SA</v>
      </c>
      <c r="L298">
        <v>0</v>
      </c>
      <c r="M298">
        <v>0</v>
      </c>
      <c r="P298" s="13"/>
    </row>
    <row r="299" spans="3:16" x14ac:dyDescent="0.25">
      <c r="C299" t="str">
        <v>297</v>
      </c>
      <c r="D299" s="21">
        <v>21.825001</v>
      </c>
      <c r="E299" s="21">
        <v>22.15</v>
      </c>
      <c r="F299" s="21">
        <v>21.719999000000001</v>
      </c>
      <c r="G299" s="21">
        <v>21.799999</v>
      </c>
      <c r="H299" s="18">
        <v>773726208</v>
      </c>
      <c r="I299" s="21">
        <v>11.42414</v>
      </c>
      <c r="J299" s="13">
        <v>38868</v>
      </c>
      <c r="K299" t="str">
        <v>PETR4.SA</v>
      </c>
      <c r="L299">
        <v>-2.5697842617504407E-2</v>
      </c>
      <c r="M299">
        <v>-2.5698368715083797E-2</v>
      </c>
      <c r="P299" s="13"/>
    </row>
    <row r="300" spans="3:16" x14ac:dyDescent="0.25">
      <c r="C300" t="str">
        <v>298</v>
      </c>
      <c r="D300" s="21">
        <v>22.030000999999999</v>
      </c>
      <c r="E300" s="21">
        <v>22.145</v>
      </c>
      <c r="F300" s="21">
        <v>21.674999</v>
      </c>
      <c r="G300" s="21">
        <v>22</v>
      </c>
      <c r="H300" s="18">
        <v>614610816</v>
      </c>
      <c r="I300" s="21">
        <v>11.528953</v>
      </c>
      <c r="J300" s="13">
        <v>38869</v>
      </c>
      <c r="K300" t="str">
        <v>PETR4.SA</v>
      </c>
      <c r="L300">
        <v>9.1746949879816242E-3</v>
      </c>
      <c r="M300">
        <v>9.1743582190073614E-3</v>
      </c>
      <c r="P300" s="13"/>
    </row>
    <row r="301" spans="3:16" x14ac:dyDescent="0.25">
      <c r="C301" t="str">
        <v>299</v>
      </c>
      <c r="D301" s="21">
        <v>22.4</v>
      </c>
      <c r="E301" s="21">
        <v>22.565000999999999</v>
      </c>
      <c r="F301" s="21">
        <v>22.049999</v>
      </c>
      <c r="G301" s="21">
        <v>22.094999000000001</v>
      </c>
      <c r="H301" s="18">
        <v>718477760</v>
      </c>
      <c r="I301" s="21">
        <v>11.578733</v>
      </c>
      <c r="J301" s="13">
        <v>38870</v>
      </c>
      <c r="K301" t="str">
        <v>PETR4.SA</v>
      </c>
      <c r="L301">
        <v>4.3178248710009637E-3</v>
      </c>
      <c r="M301">
        <v>4.3181363636364267E-3</v>
      </c>
      <c r="P301" s="13"/>
    </row>
    <row r="302" spans="3:16" x14ac:dyDescent="0.25">
      <c r="C302" t="str">
        <v>300</v>
      </c>
      <c r="D302" s="21">
        <v>22.440000999999999</v>
      </c>
      <c r="E302" s="21">
        <v>22.450001</v>
      </c>
      <c r="F302" s="21">
        <v>21.450001</v>
      </c>
      <c r="G302" s="21">
        <v>22.34</v>
      </c>
      <c r="H302" s="18">
        <v>436184448</v>
      </c>
      <c r="I302" s="21">
        <v>11.707127</v>
      </c>
      <c r="J302" s="13">
        <v>38873</v>
      </c>
      <c r="K302" t="str">
        <v>PETR4.SA</v>
      </c>
      <c r="L302">
        <v>1.1088778020876822E-2</v>
      </c>
      <c r="M302">
        <v>1.108852731787846E-2</v>
      </c>
      <c r="P302" s="13"/>
    </row>
    <row r="303" spans="3:16" x14ac:dyDescent="0.25">
      <c r="C303" t="str">
        <v>301</v>
      </c>
      <c r="D303" s="21">
        <v>21.4</v>
      </c>
      <c r="E303" s="21">
        <v>21.58</v>
      </c>
      <c r="F303" s="21">
        <v>20.855</v>
      </c>
      <c r="G303" s="21">
        <v>21.504999000000002</v>
      </c>
      <c r="H303" s="18">
        <v>598332160</v>
      </c>
      <c r="I303" s="21">
        <v>11.269546999999999</v>
      </c>
      <c r="J303" s="13">
        <v>38874</v>
      </c>
      <c r="K303" t="str">
        <v>PETR4.SA</v>
      </c>
      <c r="L303">
        <v>-3.7377231834932689E-2</v>
      </c>
      <c r="M303">
        <v>-3.7376947179946218E-2</v>
      </c>
      <c r="P303" s="13"/>
    </row>
    <row r="304" spans="3:16" x14ac:dyDescent="0.25">
      <c r="C304" t="str">
        <v>302</v>
      </c>
      <c r="D304" s="21">
        <v>21.375</v>
      </c>
      <c r="E304" s="21">
        <v>21.375</v>
      </c>
      <c r="F304" s="21">
        <v>20.274999999999999</v>
      </c>
      <c r="G304" s="21">
        <v>21.274999999999999</v>
      </c>
      <c r="H304" s="18">
        <v>704318400</v>
      </c>
      <c r="I304" s="21">
        <v>11.149015</v>
      </c>
      <c r="J304" s="13">
        <v>38875</v>
      </c>
      <c r="K304" t="str">
        <v>PETR4.SA</v>
      </c>
      <c r="L304">
        <v>-1.0695372227472744E-2</v>
      </c>
      <c r="M304">
        <v>-1.069514116229453E-2</v>
      </c>
      <c r="P304" s="13"/>
    </row>
    <row r="305" spans="3:16" x14ac:dyDescent="0.25">
      <c r="C305" t="str">
        <v>303</v>
      </c>
      <c r="D305" s="21">
        <v>20.239999999999998</v>
      </c>
      <c r="E305" s="21">
        <v>20.350000000000001</v>
      </c>
      <c r="F305" s="21">
        <v>19.325001</v>
      </c>
      <c r="G305" s="21">
        <v>20.274999999999999</v>
      </c>
      <c r="H305" s="18">
        <v>721497920</v>
      </c>
      <c r="I305" s="21">
        <v>10.624976</v>
      </c>
      <c r="J305" s="13">
        <v>38876</v>
      </c>
      <c r="K305" t="str">
        <v>PETR4.SA</v>
      </c>
      <c r="L305">
        <v>-4.7003165750516995E-2</v>
      </c>
      <c r="M305">
        <v>-4.7003525264394885E-2</v>
      </c>
      <c r="P305" s="13"/>
    </row>
    <row r="306" spans="3:16" x14ac:dyDescent="0.25">
      <c r="C306" t="str">
        <v>304</v>
      </c>
      <c r="D306" s="21">
        <v>20.59</v>
      </c>
      <c r="E306" s="21">
        <v>20.695</v>
      </c>
      <c r="F306" s="21">
        <v>19.690000999999999</v>
      </c>
      <c r="G306" s="21">
        <v>20.145</v>
      </c>
      <c r="H306" s="18">
        <v>654011712</v>
      </c>
      <c r="I306" s="21">
        <v>10.556849</v>
      </c>
      <c r="J306" s="13">
        <v>38877</v>
      </c>
      <c r="K306" t="str">
        <v>PETR4.SA</v>
      </c>
      <c r="L306">
        <v>-6.4119674246794212E-3</v>
      </c>
      <c r="M306">
        <v>-6.4118372379777799E-3</v>
      </c>
      <c r="P306" s="13"/>
    </row>
    <row r="307" spans="3:16" x14ac:dyDescent="0.25">
      <c r="C307" t="str">
        <v>305</v>
      </c>
      <c r="D307" s="21">
        <v>19.905000999999999</v>
      </c>
      <c r="E307" s="21">
        <v>20</v>
      </c>
      <c r="F307" s="21">
        <v>19</v>
      </c>
      <c r="G307" s="21">
        <v>19.690000999999999</v>
      </c>
      <c r="H307" s="18">
        <v>576095104</v>
      </c>
      <c r="I307" s="21">
        <v>10.318408</v>
      </c>
      <c r="J307" s="13">
        <v>38880</v>
      </c>
      <c r="K307" t="str">
        <v>PETR4.SA</v>
      </c>
      <c r="L307">
        <v>-2.2586379704777393E-2</v>
      </c>
      <c r="M307">
        <v>-2.2586200049640182E-2</v>
      </c>
      <c r="P307" s="13"/>
    </row>
    <row r="308" spans="3:16" x14ac:dyDescent="0.25">
      <c r="C308" t="str">
        <v>306</v>
      </c>
      <c r="D308" s="21">
        <v>18.75</v>
      </c>
      <c r="E308" s="21">
        <v>19</v>
      </c>
      <c r="F308" s="21">
        <v>18.16</v>
      </c>
      <c r="G308" s="21">
        <v>19</v>
      </c>
      <c r="H308" s="18">
        <v>825067072</v>
      </c>
      <c r="I308" s="21">
        <v>9.9568200000000004</v>
      </c>
      <c r="J308" s="13">
        <v>38881</v>
      </c>
      <c r="K308" t="str">
        <v>PETR4.SA</v>
      </c>
      <c r="L308">
        <v>-3.504300275778971E-2</v>
      </c>
      <c r="M308">
        <v>-3.504321812883604E-2</v>
      </c>
      <c r="P308" s="13"/>
    </row>
    <row r="309" spans="3:16" x14ac:dyDescent="0.25">
      <c r="C309" t="str">
        <v>307</v>
      </c>
      <c r="D309" s="21">
        <v>18.424999</v>
      </c>
      <c r="E309" s="21">
        <v>19.049999</v>
      </c>
      <c r="F309" s="21">
        <v>18.204999999999998</v>
      </c>
      <c r="G309" s="21">
        <v>18.25</v>
      </c>
      <c r="H309" s="18">
        <v>887050304</v>
      </c>
      <c r="I309" s="21">
        <v>9.5637849999999993</v>
      </c>
      <c r="J309" s="13">
        <v>38882</v>
      </c>
      <c r="K309" t="str">
        <v>PETR4.SA</v>
      </c>
      <c r="L309">
        <v>-3.9473948509664791E-2</v>
      </c>
      <c r="M309">
        <v>-3.9473684210526327E-2</v>
      </c>
      <c r="P309" s="13"/>
    </row>
    <row r="310" spans="3:16" x14ac:dyDescent="0.25">
      <c r="C310" t="str">
        <v>308</v>
      </c>
      <c r="D310" s="21">
        <v>18.25</v>
      </c>
      <c r="E310" s="21">
        <v>18.25</v>
      </c>
      <c r="F310" s="21">
        <v>18.25</v>
      </c>
      <c r="G310" s="21">
        <v>18.25</v>
      </c>
      <c r="H310" s="18">
        <v>0</v>
      </c>
      <c r="I310" s="21">
        <v>9.5637849999999993</v>
      </c>
      <c r="J310" s="13">
        <v>38883</v>
      </c>
      <c r="K310" t="str">
        <v>PETR4.SA</v>
      </c>
      <c r="L310">
        <v>0</v>
      </c>
      <c r="M310">
        <v>0</v>
      </c>
      <c r="P310" s="13"/>
    </row>
    <row r="311" spans="3:16" x14ac:dyDescent="0.25">
      <c r="C311" t="str">
        <v>309</v>
      </c>
      <c r="D311" s="21">
        <v>19.805</v>
      </c>
      <c r="E311" s="21">
        <v>20.364999999999998</v>
      </c>
      <c r="F311" s="21">
        <v>19.475000000000001</v>
      </c>
      <c r="G311" s="21">
        <v>19.049999</v>
      </c>
      <c r="H311" s="18">
        <v>641583552</v>
      </c>
      <c r="I311" s="21">
        <v>9.9830220000000001</v>
      </c>
      <c r="J311" s="13">
        <v>38884</v>
      </c>
      <c r="K311" t="str">
        <v>PETR4.SA</v>
      </c>
      <c r="L311">
        <v>4.3835887151373765E-2</v>
      </c>
      <c r="M311">
        <v>4.3835561643835508E-2</v>
      </c>
      <c r="P311" s="13"/>
    </row>
    <row r="312" spans="3:16" x14ac:dyDescent="0.25">
      <c r="C312" t="str">
        <v>310</v>
      </c>
      <c r="D312" s="21">
        <v>20.25</v>
      </c>
      <c r="E312" s="21">
        <v>20.299999</v>
      </c>
      <c r="F312" s="21">
        <v>19.370000999999998</v>
      </c>
      <c r="G312" s="21">
        <v>20.149999999999999</v>
      </c>
      <c r="H312" s="18">
        <v>692431744</v>
      </c>
      <c r="I312" s="21">
        <v>10.559467</v>
      </c>
      <c r="J312" s="13">
        <v>38887</v>
      </c>
      <c r="K312" t="str">
        <v>PETR4.SA</v>
      </c>
      <c r="L312">
        <v>5.7742535276392282E-2</v>
      </c>
      <c r="M312">
        <v>5.7742837676789227E-2</v>
      </c>
      <c r="P312" s="13"/>
    </row>
    <row r="313" spans="3:16" x14ac:dyDescent="0.25">
      <c r="C313" t="str">
        <v>311</v>
      </c>
      <c r="D313" s="21">
        <v>19.670000000000002</v>
      </c>
      <c r="E313" s="21">
        <v>20.035</v>
      </c>
      <c r="F313" s="21">
        <v>19.524999999999999</v>
      </c>
      <c r="G313" s="21">
        <v>19.66</v>
      </c>
      <c r="H313" s="18">
        <v>407442400</v>
      </c>
      <c r="I313" s="21">
        <v>10.302685</v>
      </c>
      <c r="J313" s="13">
        <v>38888</v>
      </c>
      <c r="K313" t="str">
        <v>PETR4.SA</v>
      </c>
      <c r="L313">
        <v>-2.4317704672025542E-2</v>
      </c>
      <c r="M313">
        <v>-2.4317617866004837E-2</v>
      </c>
      <c r="P313" s="13"/>
    </row>
    <row r="314" spans="3:16" x14ac:dyDescent="0.25">
      <c r="C314" t="str">
        <v>312</v>
      </c>
      <c r="D314" s="21">
        <v>19.75</v>
      </c>
      <c r="E314" s="21">
        <v>20.420000000000002</v>
      </c>
      <c r="F314" s="21">
        <v>19.450001</v>
      </c>
      <c r="G314" s="21">
        <v>19.649999999999999</v>
      </c>
      <c r="H314" s="18">
        <v>459848832</v>
      </c>
      <c r="I314" s="21">
        <v>10.29745</v>
      </c>
      <c r="J314" s="13">
        <v>38889</v>
      </c>
      <c r="K314" t="str">
        <v>PETR4.SA</v>
      </c>
      <c r="L314">
        <v>-5.0811997066790848E-4</v>
      </c>
      <c r="M314">
        <v>-5.0864699898278687E-4</v>
      </c>
      <c r="P314" s="13"/>
    </row>
    <row r="315" spans="3:16" x14ac:dyDescent="0.25">
      <c r="C315" t="str">
        <v>313</v>
      </c>
      <c r="D315" s="21">
        <v>20.25</v>
      </c>
      <c r="E315" s="21">
        <v>20.459999</v>
      </c>
      <c r="F315" s="21">
        <v>20</v>
      </c>
      <c r="G315" s="21">
        <v>20.209999</v>
      </c>
      <c r="H315" s="18">
        <v>259786896</v>
      </c>
      <c r="I315" s="21">
        <v>10.590911</v>
      </c>
      <c r="J315" s="13">
        <v>38890</v>
      </c>
      <c r="K315" t="str">
        <v>PETR4.SA</v>
      </c>
      <c r="L315">
        <v>2.8498414656055626E-2</v>
      </c>
      <c r="M315">
        <v>2.8498676844783688E-2</v>
      </c>
      <c r="P315" s="13"/>
    </row>
    <row r="316" spans="3:16" x14ac:dyDescent="0.25">
      <c r="C316" t="str">
        <v>314</v>
      </c>
      <c r="D316" s="21">
        <v>20.105</v>
      </c>
      <c r="E316" s="21">
        <v>20.774999999999999</v>
      </c>
      <c r="F316" s="21">
        <v>19.834999</v>
      </c>
      <c r="G316" s="21">
        <v>20.18</v>
      </c>
      <c r="H316" s="18">
        <v>448751744</v>
      </c>
      <c r="I316" s="21">
        <v>10.575189</v>
      </c>
      <c r="J316" s="13">
        <v>38891</v>
      </c>
      <c r="K316" t="str">
        <v>PETR4.SA</v>
      </c>
      <c r="L316">
        <v>-1.4844804191065375E-3</v>
      </c>
      <c r="M316">
        <v>-1.4843642495974141E-3</v>
      </c>
      <c r="P316" s="13"/>
    </row>
    <row r="317" spans="3:16" x14ac:dyDescent="0.25">
      <c r="C317" t="str">
        <v>315</v>
      </c>
      <c r="D317" s="21">
        <v>20.575001</v>
      </c>
      <c r="E317" s="21">
        <v>20.645</v>
      </c>
      <c r="F317" s="21">
        <v>20.355</v>
      </c>
      <c r="G317" s="21">
        <v>20.52</v>
      </c>
      <c r="H317" s="18">
        <v>8009600</v>
      </c>
      <c r="I317" s="21">
        <v>10.753363999999999</v>
      </c>
      <c r="J317" s="13">
        <v>38894</v>
      </c>
      <c r="K317" t="str">
        <v>PETR4.SA</v>
      </c>
      <c r="L317">
        <v>1.6848398643277251E-2</v>
      </c>
      <c r="M317">
        <v>1.6848364717542141E-2</v>
      </c>
      <c r="P317" s="13"/>
    </row>
    <row r="318" spans="3:16" x14ac:dyDescent="0.25">
      <c r="C318" t="str">
        <v>316</v>
      </c>
      <c r="D318" s="21">
        <v>20.52</v>
      </c>
      <c r="E318" s="21">
        <v>20.825001</v>
      </c>
      <c r="F318" s="21">
        <v>20.299999</v>
      </c>
      <c r="G318" s="21">
        <v>20.52</v>
      </c>
      <c r="H318" s="18">
        <v>253568672</v>
      </c>
      <c r="I318" s="21">
        <v>10.753363999999999</v>
      </c>
      <c r="J318" s="13">
        <v>38895</v>
      </c>
      <c r="K318" t="str">
        <v>PETR4.SA</v>
      </c>
      <c r="L318">
        <v>0</v>
      </c>
      <c r="M318">
        <v>0</v>
      </c>
      <c r="P318" s="13"/>
    </row>
    <row r="319" spans="3:16" x14ac:dyDescent="0.25">
      <c r="C319" t="str">
        <v>317</v>
      </c>
      <c r="D319" s="21">
        <v>20.399999999999999</v>
      </c>
      <c r="E319" s="21">
        <v>20.715</v>
      </c>
      <c r="F319" s="21">
        <v>20.399999999999999</v>
      </c>
      <c r="G319" s="21">
        <v>20.305</v>
      </c>
      <c r="H319" s="18">
        <v>391424544</v>
      </c>
      <c r="I319" s="21">
        <v>10.640694999999999</v>
      </c>
      <c r="J319" s="13">
        <v>38896</v>
      </c>
      <c r="K319" t="str">
        <v>PETR4.SA</v>
      </c>
      <c r="L319">
        <v>-1.0477558464495385E-2</v>
      </c>
      <c r="M319">
        <v>-1.0477582846003863E-2</v>
      </c>
      <c r="P319" s="13"/>
    </row>
    <row r="320" spans="3:16" x14ac:dyDescent="0.25">
      <c r="C320" t="str">
        <v>318</v>
      </c>
      <c r="D320" s="21">
        <v>20.815000999999999</v>
      </c>
      <c r="E320" s="21">
        <v>21.549999</v>
      </c>
      <c r="F320" s="21">
        <v>20.799999</v>
      </c>
      <c r="G320" s="21">
        <v>20.700001</v>
      </c>
      <c r="H320" s="18">
        <v>627573632</v>
      </c>
      <c r="I320" s="21">
        <v>10.847689000000001</v>
      </c>
      <c r="J320" s="13">
        <v>38897</v>
      </c>
      <c r="K320" t="str">
        <v>PETR4.SA</v>
      </c>
      <c r="L320">
        <v>1.945305264364805E-2</v>
      </c>
      <c r="M320">
        <v>1.9453385865550343E-2</v>
      </c>
      <c r="P320" s="13"/>
    </row>
    <row r="321" spans="3:16" x14ac:dyDescent="0.25">
      <c r="C321" t="str">
        <v>319</v>
      </c>
      <c r="D321" s="21">
        <v>21.625</v>
      </c>
      <c r="E321" s="21">
        <v>21.924999</v>
      </c>
      <c r="F321" s="21">
        <v>21.41</v>
      </c>
      <c r="G321" s="21">
        <v>21.5</v>
      </c>
      <c r="H321" s="18">
        <v>588345600</v>
      </c>
      <c r="I321" s="21">
        <v>11.266928999999999</v>
      </c>
      <c r="J321" s="13">
        <v>38898</v>
      </c>
      <c r="K321" t="str">
        <v>PETR4.SA</v>
      </c>
      <c r="L321">
        <v>3.8647863153156159E-2</v>
      </c>
      <c r="M321">
        <v>3.864729281897139E-2</v>
      </c>
      <c r="P321" s="13"/>
    </row>
    <row r="322" spans="3:16" x14ac:dyDescent="0.25">
      <c r="C322" t="str">
        <v>320</v>
      </c>
      <c r="D322" s="21">
        <v>21.5</v>
      </c>
      <c r="E322" s="21">
        <v>21.945</v>
      </c>
      <c r="F322" s="21">
        <v>21.225000000000001</v>
      </c>
      <c r="G322" s="21">
        <v>21.59</v>
      </c>
      <c r="H322" s="18">
        <v>591976256</v>
      </c>
      <c r="I322" s="21">
        <v>11.314088</v>
      </c>
      <c r="J322" s="13">
        <v>38901</v>
      </c>
      <c r="K322" t="str">
        <v>PETR4.SA</v>
      </c>
      <c r="L322">
        <v>4.1856126012687067E-3</v>
      </c>
      <c r="M322">
        <v>4.1860465116279055E-3</v>
      </c>
      <c r="P322" s="13"/>
    </row>
    <row r="323" spans="3:16" x14ac:dyDescent="0.25">
      <c r="C323" t="str">
        <v>321</v>
      </c>
      <c r="D323" s="21">
        <v>21.799999</v>
      </c>
      <c r="E323" s="21">
        <v>21.950001</v>
      </c>
      <c r="F323" s="21">
        <v>21.575001</v>
      </c>
      <c r="G323" s="21">
        <v>21.799999</v>
      </c>
      <c r="H323" s="18">
        <v>228591552</v>
      </c>
      <c r="I323" s="21">
        <v>11.42414</v>
      </c>
      <c r="J323" s="13">
        <v>38902</v>
      </c>
      <c r="K323" t="str">
        <v>PETR4.SA</v>
      </c>
      <c r="L323">
        <v>9.7269881584798323E-3</v>
      </c>
      <c r="M323">
        <v>9.7266790180638996E-3</v>
      </c>
      <c r="P323" s="13"/>
    </row>
    <row r="324" spans="3:16" x14ac:dyDescent="0.25">
      <c r="C324" t="str">
        <v>322</v>
      </c>
      <c r="D324" s="21">
        <v>21.4</v>
      </c>
      <c r="E324" s="21">
        <v>21.614999999999998</v>
      </c>
      <c r="F324" s="21">
        <v>21.055</v>
      </c>
      <c r="G324" s="21">
        <v>21.704999999999998</v>
      </c>
      <c r="H324" s="18">
        <v>546497024</v>
      </c>
      <c r="I324" s="21">
        <v>11.374356000000001</v>
      </c>
      <c r="J324" s="13">
        <v>38903</v>
      </c>
      <c r="K324" t="str">
        <v>PETR4.SA</v>
      </c>
      <c r="L324">
        <v>-4.3577897329688531E-3</v>
      </c>
      <c r="M324">
        <v>-4.3577524934749201E-3</v>
      </c>
      <c r="P324" s="13"/>
    </row>
    <row r="325" spans="3:16" x14ac:dyDescent="0.25">
      <c r="C325" t="str">
        <v>323</v>
      </c>
      <c r="D325" s="21">
        <v>21.549999</v>
      </c>
      <c r="E325" s="21">
        <v>21.700001</v>
      </c>
      <c r="F325" s="21">
        <v>21.424999</v>
      </c>
      <c r="G325" s="21">
        <v>21.4</v>
      </c>
      <c r="H325" s="18">
        <v>562186752</v>
      </c>
      <c r="I325" s="21">
        <v>11.21452</v>
      </c>
      <c r="J325" s="13">
        <v>38904</v>
      </c>
      <c r="K325" t="str">
        <v>PETR4.SA</v>
      </c>
      <c r="L325">
        <v>-1.4052312060568561E-2</v>
      </c>
      <c r="M325">
        <v>-1.4052061736926968E-2</v>
      </c>
      <c r="P325" s="13"/>
    </row>
    <row r="326" spans="3:16" x14ac:dyDescent="0.25">
      <c r="C326" t="str">
        <v>324</v>
      </c>
      <c r="D326" s="21">
        <v>21.725000000000001</v>
      </c>
      <c r="E326" s="21">
        <v>21.725000000000001</v>
      </c>
      <c r="F326" s="21">
        <v>21.26</v>
      </c>
      <c r="G326" s="21">
        <v>21.575001</v>
      </c>
      <c r="H326" s="18">
        <v>515231104</v>
      </c>
      <c r="I326" s="21">
        <v>11.306231</v>
      </c>
      <c r="J326" s="13">
        <v>38905</v>
      </c>
      <c r="K326" t="str">
        <v>PETR4.SA</v>
      </c>
      <c r="L326">
        <v>8.1778801054348538E-3</v>
      </c>
      <c r="M326">
        <v>8.1776168224299006E-3</v>
      </c>
      <c r="P326" s="13"/>
    </row>
    <row r="327" spans="3:16" x14ac:dyDescent="0.25">
      <c r="C327" t="str">
        <v>325</v>
      </c>
      <c r="D327" s="21">
        <v>21.41</v>
      </c>
      <c r="E327" s="21">
        <v>21.475000000000001</v>
      </c>
      <c r="F327" s="21">
        <v>21.110001</v>
      </c>
      <c r="G327" s="21">
        <v>21.4</v>
      </c>
      <c r="H327" s="18">
        <v>321354048</v>
      </c>
      <c r="I327" s="21">
        <v>11.21452</v>
      </c>
      <c r="J327" s="13">
        <v>38908</v>
      </c>
      <c r="K327" t="str">
        <v>PETR4.SA</v>
      </c>
      <c r="L327">
        <v>-8.1115448640665111E-3</v>
      </c>
      <c r="M327">
        <v>-8.1112858349347006E-3</v>
      </c>
      <c r="P327" s="13"/>
    </row>
    <row r="328" spans="3:16" x14ac:dyDescent="0.25">
      <c r="C328" t="str">
        <v>326</v>
      </c>
      <c r="D328" s="21">
        <v>21.299999</v>
      </c>
      <c r="E328" s="21">
        <v>22</v>
      </c>
      <c r="F328" s="21">
        <v>21.1</v>
      </c>
      <c r="G328" s="21">
        <v>21.309999000000001</v>
      </c>
      <c r="H328" s="18">
        <v>645736256</v>
      </c>
      <c r="I328" s="21">
        <v>11.167358999999999</v>
      </c>
      <c r="J328" s="13">
        <v>38909</v>
      </c>
      <c r="K328" t="str">
        <v>PETR4.SA</v>
      </c>
      <c r="L328">
        <v>-4.2053516334181751E-3</v>
      </c>
      <c r="M328">
        <v>-4.2056542056073676E-3</v>
      </c>
      <c r="P328" s="13"/>
    </row>
    <row r="329" spans="3:16" x14ac:dyDescent="0.25">
      <c r="C329" t="str">
        <v>327</v>
      </c>
      <c r="D329" s="21">
        <v>21.875</v>
      </c>
      <c r="E329" s="21">
        <v>22.17</v>
      </c>
      <c r="F329" s="21">
        <v>21.825001</v>
      </c>
      <c r="G329" s="21">
        <v>21.895</v>
      </c>
      <c r="H329" s="18">
        <v>549870208</v>
      </c>
      <c r="I329" s="21">
        <v>11.473922999999999</v>
      </c>
      <c r="J329" s="13">
        <v>38910</v>
      </c>
      <c r="K329" t="str">
        <v>PETR4.SA</v>
      </c>
      <c r="L329">
        <v>2.7451790526300757E-2</v>
      </c>
      <c r="M329">
        <v>2.745194873073431E-2</v>
      </c>
      <c r="P329" s="13"/>
    </row>
    <row r="330" spans="3:16" x14ac:dyDescent="0.25">
      <c r="C330" t="str">
        <v>328</v>
      </c>
      <c r="D330" s="21">
        <v>21.75</v>
      </c>
      <c r="E330" s="21">
        <v>21.9</v>
      </c>
      <c r="F330" s="21">
        <v>21.6</v>
      </c>
      <c r="G330" s="21">
        <v>21.905000999999999</v>
      </c>
      <c r="H330" s="18">
        <v>398954624</v>
      </c>
      <c r="I330" s="21">
        <v>11.479167</v>
      </c>
      <c r="J330" s="13">
        <v>38911</v>
      </c>
      <c r="K330" t="str">
        <v>PETR4.SA</v>
      </c>
      <c r="L330">
        <v>4.5703635975247181E-4</v>
      </c>
      <c r="M330">
        <v>4.5677095227225628E-4</v>
      </c>
      <c r="P330" s="13"/>
    </row>
    <row r="331" spans="3:16" x14ac:dyDescent="0.25">
      <c r="C331" t="str">
        <v>329</v>
      </c>
      <c r="D331" s="21">
        <v>21.885000000000002</v>
      </c>
      <c r="E331" s="21">
        <v>22.16</v>
      </c>
      <c r="F331" s="21">
        <v>21.85</v>
      </c>
      <c r="G331" s="21">
        <v>21.799999</v>
      </c>
      <c r="H331" s="18">
        <v>550678592</v>
      </c>
      <c r="I331" s="21">
        <v>11.42414</v>
      </c>
      <c r="J331" s="13">
        <v>38912</v>
      </c>
      <c r="K331" t="str">
        <v>PETR4.SA</v>
      </c>
      <c r="L331">
        <v>-4.7936405141593141E-3</v>
      </c>
      <c r="M331">
        <v>-4.7935172429345307E-3</v>
      </c>
      <c r="P331" s="13"/>
    </row>
    <row r="332" spans="3:16" x14ac:dyDescent="0.25">
      <c r="C332" t="str">
        <v>330</v>
      </c>
      <c r="D332" s="21">
        <v>21.969999000000001</v>
      </c>
      <c r="E332" s="21">
        <v>22.145</v>
      </c>
      <c r="F332" s="21">
        <v>21.075001</v>
      </c>
      <c r="G332" s="21">
        <v>21.15</v>
      </c>
      <c r="H332" s="18">
        <v>17494400</v>
      </c>
      <c r="I332" s="21">
        <v>11.083513</v>
      </c>
      <c r="J332" s="13">
        <v>38915</v>
      </c>
      <c r="K332" t="str">
        <v>PETR4.SA</v>
      </c>
      <c r="L332">
        <v>-2.9816423818335491E-2</v>
      </c>
      <c r="M332">
        <v>-2.9816469257636258E-2</v>
      </c>
      <c r="P332" s="13"/>
    </row>
    <row r="333" spans="3:16" x14ac:dyDescent="0.25">
      <c r="C333" t="str">
        <v>331</v>
      </c>
      <c r="D333" s="21">
        <v>21.969999000000001</v>
      </c>
      <c r="E333" s="21">
        <v>22.145</v>
      </c>
      <c r="F333" s="21">
        <v>21.075001</v>
      </c>
      <c r="G333" s="21">
        <v>21.174999</v>
      </c>
      <c r="H333" s="18">
        <v>726239168</v>
      </c>
      <c r="I333" s="21">
        <v>11.09661</v>
      </c>
      <c r="J333" s="13">
        <v>38916</v>
      </c>
      <c r="K333" t="str">
        <v>PETR4.SA</v>
      </c>
      <c r="L333">
        <v>1.1816650551137453E-3</v>
      </c>
      <c r="M333">
        <v>1.181985815602804E-3</v>
      </c>
      <c r="P333" s="13"/>
    </row>
    <row r="334" spans="3:16" x14ac:dyDescent="0.25">
      <c r="C334" t="str">
        <v>332</v>
      </c>
      <c r="D334" s="21">
        <v>21.25</v>
      </c>
      <c r="E334" s="21">
        <v>21.85</v>
      </c>
      <c r="F334" s="21">
        <v>21.055</v>
      </c>
      <c r="G334" s="21">
        <v>21.174999</v>
      </c>
      <c r="H334" s="18">
        <v>589344448</v>
      </c>
      <c r="I334" s="21">
        <v>11.09661</v>
      </c>
      <c r="J334" s="13">
        <v>38917</v>
      </c>
      <c r="K334" t="str">
        <v>PETR4.SA</v>
      </c>
      <c r="L334">
        <v>0</v>
      </c>
      <c r="M334">
        <v>0</v>
      </c>
      <c r="P334" s="13"/>
    </row>
    <row r="335" spans="3:16" x14ac:dyDescent="0.25">
      <c r="C335" t="str">
        <v>333</v>
      </c>
      <c r="D335" s="21">
        <v>21.860001</v>
      </c>
      <c r="E335" s="21">
        <v>22.065000999999999</v>
      </c>
      <c r="F335" s="21">
        <v>21.174999</v>
      </c>
      <c r="G335" s="21">
        <v>21.174999</v>
      </c>
      <c r="H335" s="18">
        <v>8777200</v>
      </c>
      <c r="I335" s="21">
        <v>11.09661</v>
      </c>
      <c r="J335" s="13">
        <v>38918</v>
      </c>
      <c r="K335" t="str">
        <v>PETR4.SA</v>
      </c>
      <c r="L335">
        <v>0</v>
      </c>
      <c r="M335">
        <v>0</v>
      </c>
      <c r="P335" s="13"/>
    </row>
    <row r="336" spans="3:16" x14ac:dyDescent="0.25">
      <c r="C336" t="str">
        <v>334</v>
      </c>
      <c r="D336" s="21">
        <v>21.309999000000001</v>
      </c>
      <c r="E336" s="21">
        <v>21.450001</v>
      </c>
      <c r="F336" s="21">
        <v>20.950001</v>
      </c>
      <c r="G336" s="21">
        <v>21.174999</v>
      </c>
      <c r="H336" s="18">
        <v>289852928</v>
      </c>
      <c r="I336" s="21">
        <v>11.09661</v>
      </c>
      <c r="J336" s="13">
        <v>38919</v>
      </c>
      <c r="K336" t="str">
        <v>PETR4.SA</v>
      </c>
      <c r="L336">
        <v>0</v>
      </c>
      <c r="M336">
        <v>0</v>
      </c>
      <c r="P336" s="13"/>
    </row>
    <row r="337" spans="3:16" x14ac:dyDescent="0.25">
      <c r="C337" t="str">
        <v>335</v>
      </c>
      <c r="D337" s="21">
        <v>21.274999999999999</v>
      </c>
      <c r="E337" s="21">
        <v>21.860001</v>
      </c>
      <c r="F337" s="21">
        <v>21</v>
      </c>
      <c r="G337" s="21">
        <v>21</v>
      </c>
      <c r="H337" s="18">
        <v>316306272</v>
      </c>
      <c r="I337" s="21">
        <v>11.004906</v>
      </c>
      <c r="J337" s="13">
        <v>38922</v>
      </c>
      <c r="K337" t="str">
        <v>PETR4.SA</v>
      </c>
      <c r="L337">
        <v>-8.2641455363394734E-3</v>
      </c>
      <c r="M337">
        <v>-8.2644159747067292E-3</v>
      </c>
      <c r="P337" s="13"/>
    </row>
    <row r="338" spans="3:16" x14ac:dyDescent="0.25">
      <c r="C338" t="str">
        <v>336</v>
      </c>
      <c r="D338" s="21">
        <v>21.950001</v>
      </c>
      <c r="E338" s="21">
        <v>22.075001</v>
      </c>
      <c r="F338" s="21">
        <v>21.555</v>
      </c>
      <c r="G338" s="21">
        <v>22</v>
      </c>
      <c r="H338" s="18">
        <v>9534800</v>
      </c>
      <c r="I338" s="21">
        <v>11.528953</v>
      </c>
      <c r="J338" s="13">
        <v>38923</v>
      </c>
      <c r="K338" t="str">
        <v>PETR4.SA</v>
      </c>
      <c r="L338">
        <v>4.7619398112078271E-2</v>
      </c>
      <c r="M338">
        <v>4.7619047619047672E-2</v>
      </c>
      <c r="P338" s="13"/>
    </row>
    <row r="339" spans="3:16" x14ac:dyDescent="0.25">
      <c r="C339" t="str">
        <v>337</v>
      </c>
      <c r="D339" s="21">
        <v>22.125</v>
      </c>
      <c r="E339" s="21">
        <v>22.25</v>
      </c>
      <c r="F339" s="21">
        <v>21.860001</v>
      </c>
      <c r="G339" s="21">
        <v>22.105</v>
      </c>
      <c r="H339" s="18">
        <v>6642800</v>
      </c>
      <c r="I339" s="21">
        <v>11.583971</v>
      </c>
      <c r="J339" s="13">
        <v>38924</v>
      </c>
      <c r="K339" t="str">
        <v>PETR4.SA</v>
      </c>
      <c r="L339">
        <v>4.7721592758682707E-3</v>
      </c>
      <c r="M339">
        <v>4.7727272727273728E-3</v>
      </c>
      <c r="P339" s="13"/>
    </row>
    <row r="340" spans="3:16" x14ac:dyDescent="0.25">
      <c r="C340" t="str">
        <v>338</v>
      </c>
      <c r="D340" s="21">
        <v>22.23</v>
      </c>
      <c r="E340" s="21">
        <v>22.5</v>
      </c>
      <c r="F340" s="21">
        <v>22.129999000000002</v>
      </c>
      <c r="G340" s="21">
        <v>22.370000999999998</v>
      </c>
      <c r="H340" s="18">
        <v>8323600</v>
      </c>
      <c r="I340" s="21">
        <v>11.722845</v>
      </c>
      <c r="J340" s="13">
        <v>38925</v>
      </c>
      <c r="K340" t="str">
        <v>PETR4.SA</v>
      </c>
      <c r="L340">
        <v>1.1988462332994443E-2</v>
      </c>
      <c r="M340">
        <v>1.1988283193847371E-2</v>
      </c>
      <c r="P340" s="13"/>
    </row>
    <row r="341" spans="3:16" x14ac:dyDescent="0.25">
      <c r="C341" t="str">
        <v>339</v>
      </c>
      <c r="D341" s="21">
        <v>22.450001</v>
      </c>
      <c r="E341" s="21">
        <v>22.635000000000002</v>
      </c>
      <c r="F341" s="21">
        <v>22.274999999999999</v>
      </c>
      <c r="G341" s="21">
        <v>22.370000999999998</v>
      </c>
      <c r="H341" s="18">
        <v>347609440</v>
      </c>
      <c r="I341" s="21">
        <v>11.722845</v>
      </c>
      <c r="J341" s="13">
        <v>38926</v>
      </c>
      <c r="K341" t="str">
        <v>PETR4.SA</v>
      </c>
      <c r="L341">
        <v>0</v>
      </c>
      <c r="M341">
        <v>0</v>
      </c>
      <c r="P341" s="13"/>
    </row>
    <row r="342" spans="3:16" x14ac:dyDescent="0.25">
      <c r="C342" t="str">
        <v>340</v>
      </c>
      <c r="D342" s="21">
        <v>22.43</v>
      </c>
      <c r="E342" s="21">
        <v>22.57</v>
      </c>
      <c r="F342" s="21">
        <v>22.4</v>
      </c>
      <c r="G342" s="21">
        <v>22.549999</v>
      </c>
      <c r="H342" s="18">
        <v>242254960</v>
      </c>
      <c r="I342" s="21">
        <v>11.817170000000001</v>
      </c>
      <c r="J342" s="13">
        <v>38929</v>
      </c>
      <c r="K342" t="str">
        <v>PETR4.SA</v>
      </c>
      <c r="L342">
        <v>8.0462549833253405E-3</v>
      </c>
      <c r="M342">
        <v>8.0464010707912426E-3</v>
      </c>
      <c r="P342" s="13"/>
    </row>
    <row r="343" spans="3:16" x14ac:dyDescent="0.25">
      <c r="C343" t="str">
        <v>341</v>
      </c>
      <c r="D343" s="21">
        <v>22.299999</v>
      </c>
      <c r="E343" s="21">
        <v>22.645</v>
      </c>
      <c r="F343" s="21">
        <v>22.200001</v>
      </c>
      <c r="G343" s="21">
        <v>22.450001</v>
      </c>
      <c r="H343" s="18">
        <v>690284928</v>
      </c>
      <c r="I343" s="21">
        <v>11.764768</v>
      </c>
      <c r="J343" s="13">
        <v>38930</v>
      </c>
      <c r="K343" t="str">
        <v>PETR4.SA</v>
      </c>
      <c r="L343">
        <v>-4.434395037052119E-3</v>
      </c>
      <c r="M343">
        <v>-4.434501305299321E-3</v>
      </c>
      <c r="P343" s="13"/>
    </row>
    <row r="344" spans="3:16" x14ac:dyDescent="0.25">
      <c r="C344" t="str">
        <v>342</v>
      </c>
      <c r="D344" s="21">
        <v>22.575001</v>
      </c>
      <c r="E344" s="21">
        <v>22.915001</v>
      </c>
      <c r="F344" s="21">
        <v>22.559999000000001</v>
      </c>
      <c r="G344" s="21">
        <v>22.504999000000002</v>
      </c>
      <c r="H344" s="18">
        <v>441925792</v>
      </c>
      <c r="I344" s="21">
        <v>11.793590999999999</v>
      </c>
      <c r="J344" s="13">
        <v>38931</v>
      </c>
      <c r="K344" t="str">
        <v>PETR4.SA</v>
      </c>
      <c r="L344">
        <v>2.4499420643058212E-3</v>
      </c>
      <c r="M344">
        <v>2.4497994454433236E-3</v>
      </c>
      <c r="P344" s="13"/>
    </row>
    <row r="345" spans="3:16" x14ac:dyDescent="0.25">
      <c r="C345" t="str">
        <v>343</v>
      </c>
      <c r="D345" s="21">
        <v>22.75</v>
      </c>
      <c r="E345" s="21">
        <v>23.114999999999998</v>
      </c>
      <c r="F345" s="21">
        <v>22.610001</v>
      </c>
      <c r="G345" s="21">
        <v>22.85</v>
      </c>
      <c r="H345" s="18">
        <v>412657760</v>
      </c>
      <c r="I345" s="21">
        <v>11.974387</v>
      </c>
      <c r="J345" s="13">
        <v>38932</v>
      </c>
      <c r="K345" t="str">
        <v>PETR4.SA</v>
      </c>
      <c r="L345">
        <v>1.5330021195410382E-2</v>
      </c>
      <c r="M345">
        <v>1.5329971798710096E-2</v>
      </c>
      <c r="P345" s="13"/>
    </row>
    <row r="346" spans="3:16" x14ac:dyDescent="0.25">
      <c r="C346" t="str">
        <v>344</v>
      </c>
      <c r="D346" s="21">
        <v>23.18</v>
      </c>
      <c r="E346" s="21">
        <v>23.290001</v>
      </c>
      <c r="F346" s="21">
        <v>22.725000000000001</v>
      </c>
      <c r="G346" s="21">
        <v>22.959999</v>
      </c>
      <c r="H346" s="18">
        <v>531521024</v>
      </c>
      <c r="I346" s="21">
        <v>12.032028</v>
      </c>
      <c r="J346" s="13">
        <v>38933</v>
      </c>
      <c r="K346" t="str">
        <v>PETR4.SA</v>
      </c>
      <c r="L346">
        <v>4.8136910891556361E-3</v>
      </c>
      <c r="M346">
        <v>4.8139606126913481E-3</v>
      </c>
      <c r="P346" s="13"/>
    </row>
    <row r="347" spans="3:16" x14ac:dyDescent="0.25">
      <c r="C347" t="str">
        <v>345</v>
      </c>
      <c r="D347" s="21">
        <v>22.924999</v>
      </c>
      <c r="E347" s="21">
        <v>23.200001</v>
      </c>
      <c r="F347" s="21">
        <v>22.735001</v>
      </c>
      <c r="G347" s="21">
        <v>22.844999000000001</v>
      </c>
      <c r="H347" s="18">
        <v>333003840</v>
      </c>
      <c r="I347" s="21">
        <v>11.971769</v>
      </c>
      <c r="J347" s="13">
        <v>38936</v>
      </c>
      <c r="K347" t="str">
        <v>PETR4.SA</v>
      </c>
      <c r="L347">
        <v>-5.0082164037517085E-3</v>
      </c>
      <c r="M347">
        <v>-5.0087110195431439E-3</v>
      </c>
      <c r="P347" s="13"/>
    </row>
    <row r="348" spans="3:16" x14ac:dyDescent="0.25">
      <c r="C348" t="str">
        <v>346</v>
      </c>
      <c r="D348" s="21">
        <v>23.135000000000002</v>
      </c>
      <c r="E348" s="21">
        <v>23.264999</v>
      </c>
      <c r="F348" s="21">
        <v>22.975000000000001</v>
      </c>
      <c r="G348" s="21">
        <v>23.125</v>
      </c>
      <c r="H348" s="18">
        <v>395445184</v>
      </c>
      <c r="I348" s="21">
        <v>12.118496</v>
      </c>
      <c r="J348" s="13">
        <v>38937</v>
      </c>
      <c r="K348" t="str">
        <v>PETR4.SA</v>
      </c>
      <c r="L348">
        <v>1.2256083457674594E-2</v>
      </c>
      <c r="M348">
        <v>1.2256555581376949E-2</v>
      </c>
      <c r="P348" s="13"/>
    </row>
    <row r="349" spans="3:16" x14ac:dyDescent="0.25">
      <c r="C349" t="str">
        <v>347</v>
      </c>
      <c r="D349" s="21">
        <v>23.25</v>
      </c>
      <c r="E349" s="21">
        <v>23.32</v>
      </c>
      <c r="F349" s="21">
        <v>22.85</v>
      </c>
      <c r="G349" s="21">
        <v>23.1</v>
      </c>
      <c r="H349" s="18">
        <v>510045856</v>
      </c>
      <c r="I349" s="21">
        <v>12.105395</v>
      </c>
      <c r="J349" s="13">
        <v>38938</v>
      </c>
      <c r="K349" t="str">
        <v>PETR4.SA</v>
      </c>
      <c r="L349">
        <v>-1.0810747472294047E-3</v>
      </c>
      <c r="M349">
        <v>-1.08108108108107E-3</v>
      </c>
      <c r="P349" s="13"/>
    </row>
    <row r="350" spans="3:16" x14ac:dyDescent="0.25">
      <c r="C350" t="str">
        <v>348</v>
      </c>
      <c r="D350" s="21">
        <v>22.780000999999999</v>
      </c>
      <c r="E350" s="21">
        <v>22.995000999999998</v>
      </c>
      <c r="F350" s="21">
        <v>22.65</v>
      </c>
      <c r="G350" s="21">
        <v>22.924999</v>
      </c>
      <c r="H350" s="18">
        <v>405887328</v>
      </c>
      <c r="I350" s="21">
        <v>12.013684</v>
      </c>
      <c r="J350" s="13">
        <v>38939</v>
      </c>
      <c r="K350" t="str">
        <v>PETR4.SA</v>
      </c>
      <c r="L350">
        <v>-7.576043573960245E-3</v>
      </c>
      <c r="M350">
        <v>-7.5758008658008968E-3</v>
      </c>
      <c r="P350" s="13"/>
    </row>
    <row r="351" spans="3:16" x14ac:dyDescent="0.25">
      <c r="C351" t="str">
        <v>349</v>
      </c>
      <c r="D351" s="21">
        <v>22.93</v>
      </c>
      <c r="E351" s="21">
        <v>23.075001</v>
      </c>
      <c r="F351" s="21">
        <v>22.605</v>
      </c>
      <c r="G351" s="21">
        <v>22.700001</v>
      </c>
      <c r="H351" s="18">
        <v>7984400</v>
      </c>
      <c r="I351" s="21">
        <v>11.895776</v>
      </c>
      <c r="J351" s="13">
        <v>38940</v>
      </c>
      <c r="K351" t="str">
        <v>PETR4.SA</v>
      </c>
      <c r="L351">
        <v>-9.8144748937960546E-3</v>
      </c>
      <c r="M351">
        <v>-9.8145260551592006E-3</v>
      </c>
      <c r="P351" s="13"/>
    </row>
    <row r="352" spans="3:16" x14ac:dyDescent="0.25">
      <c r="C352" t="str">
        <v>350</v>
      </c>
      <c r="D352" s="21">
        <v>22.700001</v>
      </c>
      <c r="E352" s="21">
        <v>22.799999</v>
      </c>
      <c r="F352" s="21">
        <v>22.125</v>
      </c>
      <c r="G352" s="21">
        <v>22.700001</v>
      </c>
      <c r="H352" s="18">
        <v>449955808</v>
      </c>
      <c r="I352" s="21">
        <v>11.895776</v>
      </c>
      <c r="J352" s="13">
        <v>38943</v>
      </c>
      <c r="K352" t="str">
        <v>PETR4.SA</v>
      </c>
      <c r="L352">
        <v>0</v>
      </c>
      <c r="M352">
        <v>0</v>
      </c>
      <c r="P352" s="13"/>
    </row>
    <row r="353" spans="3:16" x14ac:dyDescent="0.25">
      <c r="C353" t="str">
        <v>351</v>
      </c>
      <c r="D353" s="21">
        <v>22.35</v>
      </c>
      <c r="E353" s="21">
        <v>22.85</v>
      </c>
      <c r="F353" s="21">
        <v>22.204999999999998</v>
      </c>
      <c r="G353" s="21">
        <v>22.155000999999999</v>
      </c>
      <c r="H353" s="18">
        <v>536614816</v>
      </c>
      <c r="I353" s="21">
        <v>11.610174000000001</v>
      </c>
      <c r="J353" s="13">
        <v>38944</v>
      </c>
      <c r="K353" t="str">
        <v>PETR4.SA</v>
      </c>
      <c r="L353">
        <v>-2.4008690143459299E-2</v>
      </c>
      <c r="M353">
        <v>-2.4008809515030483E-2</v>
      </c>
      <c r="P353" s="13"/>
    </row>
    <row r="354" spans="3:16" x14ac:dyDescent="0.25">
      <c r="C354" t="str">
        <v>352</v>
      </c>
      <c r="D354" s="21">
        <v>22.745000999999998</v>
      </c>
      <c r="E354" s="21">
        <v>22.815000999999999</v>
      </c>
      <c r="F354" s="21">
        <v>22.524999999999999</v>
      </c>
      <c r="G354" s="21">
        <v>22.6</v>
      </c>
      <c r="H354" s="18">
        <v>647443904</v>
      </c>
      <c r="I354" s="21">
        <v>11.843373</v>
      </c>
      <c r="J354" s="13">
        <v>38945</v>
      </c>
      <c r="K354" t="str">
        <v>PETR4.SA</v>
      </c>
      <c r="L354">
        <v>2.0085745484951234E-2</v>
      </c>
      <c r="M354">
        <v>2.00857133791148E-2</v>
      </c>
      <c r="P354" s="13"/>
    </row>
    <row r="355" spans="3:16" x14ac:dyDescent="0.25">
      <c r="C355" t="str">
        <v>353</v>
      </c>
      <c r="D355" s="21">
        <v>22.6</v>
      </c>
      <c r="E355" s="21">
        <v>22.65</v>
      </c>
      <c r="F355" s="21">
        <v>22.055</v>
      </c>
      <c r="G355" s="21">
        <v>22.645</v>
      </c>
      <c r="H355" s="18">
        <v>514170560</v>
      </c>
      <c r="I355" s="21">
        <v>11.866958</v>
      </c>
      <c r="J355" s="13">
        <v>38946</v>
      </c>
      <c r="K355" t="str">
        <v>PETR4.SA</v>
      </c>
      <c r="L355">
        <v>1.9914090352470826E-3</v>
      </c>
      <c r="M355">
        <v>1.9911504424778848E-3</v>
      </c>
      <c r="P355" s="13"/>
    </row>
    <row r="356" spans="3:16" x14ac:dyDescent="0.25">
      <c r="C356" t="str">
        <v>354</v>
      </c>
      <c r="D356" s="21">
        <v>22.195</v>
      </c>
      <c r="E356" s="21">
        <v>22.445</v>
      </c>
      <c r="F356" s="21">
        <v>22.014999</v>
      </c>
      <c r="G356" s="21">
        <v>22.174999</v>
      </c>
      <c r="H356" s="18">
        <v>423109984</v>
      </c>
      <c r="I356" s="21">
        <v>11.620653000000001</v>
      </c>
      <c r="J356" s="13">
        <v>38947</v>
      </c>
      <c r="K356" t="str">
        <v>PETR4.SA</v>
      </c>
      <c r="L356">
        <v>-2.0755529765926539E-2</v>
      </c>
      <c r="M356">
        <v>-2.0755177743431164E-2</v>
      </c>
      <c r="P356" s="13"/>
    </row>
    <row r="357" spans="3:16" x14ac:dyDescent="0.25">
      <c r="C357" t="str">
        <v>355</v>
      </c>
      <c r="D357" s="21">
        <v>22.389999</v>
      </c>
      <c r="E357" s="21">
        <v>22.524999999999999</v>
      </c>
      <c r="F357" s="21">
        <v>22.174999</v>
      </c>
      <c r="G357" s="21">
        <v>22.445</v>
      </c>
      <c r="H357" s="18">
        <v>542870016</v>
      </c>
      <c r="I357" s="21">
        <v>11.762147000000001</v>
      </c>
      <c r="J357" s="13">
        <v>38950</v>
      </c>
      <c r="K357" t="str">
        <v>PETR4.SA</v>
      </c>
      <c r="L357">
        <v>1.2176079950068086E-2</v>
      </c>
      <c r="M357">
        <v>1.2175919376591571E-2</v>
      </c>
      <c r="P357" s="13"/>
    </row>
    <row r="358" spans="3:16" x14ac:dyDescent="0.25">
      <c r="C358" t="str">
        <v>356</v>
      </c>
      <c r="D358" s="21">
        <v>22.23</v>
      </c>
      <c r="E358" s="21">
        <v>22.35</v>
      </c>
      <c r="F358" s="21">
        <v>22.024999999999999</v>
      </c>
      <c r="G358" s="21">
        <v>22.174999</v>
      </c>
      <c r="H358" s="18">
        <v>470347648</v>
      </c>
      <c r="I358" s="21">
        <v>11.620653000000001</v>
      </c>
      <c r="J358" s="13">
        <v>38951</v>
      </c>
      <c r="K358" t="str">
        <v>PETR4.SA</v>
      </c>
      <c r="L358">
        <v>-1.202960649956164E-2</v>
      </c>
      <c r="M358">
        <v>-1.202944976609488E-2</v>
      </c>
      <c r="P358" s="13"/>
    </row>
    <row r="359" spans="3:16" x14ac:dyDescent="0.25">
      <c r="C359" t="str">
        <v>357</v>
      </c>
      <c r="D359" s="21">
        <v>22.1</v>
      </c>
      <c r="E359" s="21">
        <v>22.15</v>
      </c>
      <c r="F359" s="21">
        <v>21.4</v>
      </c>
      <c r="G359" s="21">
        <v>22.125</v>
      </c>
      <c r="H359" s="18">
        <v>469001792</v>
      </c>
      <c r="I359" s="21">
        <v>11.594455999999999</v>
      </c>
      <c r="J359" s="13">
        <v>38952</v>
      </c>
      <c r="K359" t="str">
        <v>PETR4.SA</v>
      </c>
      <c r="L359">
        <v>-2.254348357187963E-3</v>
      </c>
      <c r="M359">
        <v>-2.2547464376435622E-3</v>
      </c>
      <c r="P359" s="13"/>
    </row>
    <row r="360" spans="3:16" x14ac:dyDescent="0.25">
      <c r="C360" t="str">
        <v>358</v>
      </c>
      <c r="D360" s="21">
        <v>21.514999</v>
      </c>
      <c r="E360" s="21">
        <v>21.85</v>
      </c>
      <c r="F360" s="21">
        <v>21.165001</v>
      </c>
      <c r="G360" s="21">
        <v>21.424999</v>
      </c>
      <c r="H360" s="18">
        <v>552485312</v>
      </c>
      <c r="I360" s="21">
        <v>11.227622999999999</v>
      </c>
      <c r="J360" s="13">
        <v>38953</v>
      </c>
      <c r="K360" t="str">
        <v>PETR4.SA</v>
      </c>
      <c r="L360">
        <v>-3.1638655578148711E-2</v>
      </c>
      <c r="M360">
        <v>-3.1638463276836171E-2</v>
      </c>
      <c r="P360" s="13"/>
    </row>
    <row r="361" spans="3:16" x14ac:dyDescent="0.25">
      <c r="C361" t="str">
        <v>359</v>
      </c>
      <c r="D361" s="21">
        <v>21.85</v>
      </c>
      <c r="E361" s="21">
        <v>21.950001</v>
      </c>
      <c r="F361" s="21">
        <v>21.674999</v>
      </c>
      <c r="G361" s="21">
        <v>21.65</v>
      </c>
      <c r="H361" s="18">
        <v>321769920</v>
      </c>
      <c r="I361" s="21">
        <v>11.345534000000001</v>
      </c>
      <c r="J361" s="13">
        <v>38954</v>
      </c>
      <c r="K361" t="str">
        <v>PETR4.SA</v>
      </c>
      <c r="L361">
        <v>1.050186669075015E-2</v>
      </c>
      <c r="M361">
        <v>1.0501797456326623E-2</v>
      </c>
      <c r="P361" s="13"/>
    </row>
    <row r="362" spans="3:16" x14ac:dyDescent="0.25">
      <c r="C362" t="str">
        <v>360</v>
      </c>
      <c r="D362" s="21">
        <v>21.75</v>
      </c>
      <c r="E362" s="21">
        <v>21.875</v>
      </c>
      <c r="F362" s="21">
        <v>21.629999000000002</v>
      </c>
      <c r="G362" s="21">
        <v>21.950001</v>
      </c>
      <c r="H362" s="18">
        <v>403857920</v>
      </c>
      <c r="I362" s="21">
        <v>11.502746</v>
      </c>
      <c r="J362" s="13">
        <v>38957</v>
      </c>
      <c r="K362" t="str">
        <v>PETR4.SA</v>
      </c>
      <c r="L362">
        <v>1.3856729881555063E-2</v>
      </c>
      <c r="M362">
        <v>1.3856859122401977E-2</v>
      </c>
      <c r="P362" s="13"/>
    </row>
    <row r="363" spans="3:16" x14ac:dyDescent="0.25">
      <c r="C363" t="str">
        <v>361</v>
      </c>
      <c r="D363" s="21">
        <v>21.83</v>
      </c>
      <c r="E363" s="21">
        <v>21.99</v>
      </c>
      <c r="F363" s="21">
        <v>21.41</v>
      </c>
      <c r="G363" s="21">
        <v>21.825001</v>
      </c>
      <c r="H363" s="18">
        <v>322645920</v>
      </c>
      <c r="I363" s="21">
        <v>11.437243</v>
      </c>
      <c r="J363" s="13">
        <v>38958</v>
      </c>
      <c r="K363" t="str">
        <v>PETR4.SA</v>
      </c>
      <c r="L363">
        <v>-5.6945532831899071E-3</v>
      </c>
      <c r="M363">
        <v>-5.6947605606031404E-3</v>
      </c>
      <c r="P363" s="13"/>
    </row>
    <row r="364" spans="3:16" x14ac:dyDescent="0.25">
      <c r="C364" t="str">
        <v>362</v>
      </c>
      <c r="D364" s="21">
        <v>21.65</v>
      </c>
      <c r="E364" s="21">
        <v>21.725000000000001</v>
      </c>
      <c r="F364" s="21">
        <v>21.18</v>
      </c>
      <c r="G364" s="21">
        <v>21.575001</v>
      </c>
      <c r="H364" s="18">
        <v>437289376</v>
      </c>
      <c r="I364" s="21">
        <v>11.306231</v>
      </c>
      <c r="J364" s="13">
        <v>38959</v>
      </c>
      <c r="K364" t="str">
        <v>PETR4.SA</v>
      </c>
      <c r="L364">
        <v>-1.1454858482940367E-2</v>
      </c>
      <c r="M364">
        <v>-1.1454753197949419E-2</v>
      </c>
      <c r="P364" s="13"/>
    </row>
    <row r="365" spans="3:16" x14ac:dyDescent="0.25">
      <c r="C365" t="str">
        <v>363</v>
      </c>
      <c r="D365" s="21">
        <v>21.745000999999998</v>
      </c>
      <c r="E365" s="21">
        <v>21.83</v>
      </c>
      <c r="F365" s="21">
        <v>21.355</v>
      </c>
      <c r="G365" s="21">
        <v>21.549999</v>
      </c>
      <c r="H365" s="18">
        <v>499292576</v>
      </c>
      <c r="I365" s="21">
        <v>11.293131000000001</v>
      </c>
      <c r="J365" s="13">
        <v>38960</v>
      </c>
      <c r="K365" t="str">
        <v>PETR4.SA</v>
      </c>
      <c r="L365">
        <v>-1.1586531356028162E-3</v>
      </c>
      <c r="M365">
        <v>-1.1588411977362378E-3</v>
      </c>
      <c r="P365" s="13"/>
    </row>
    <row r="366" spans="3:16" x14ac:dyDescent="0.25">
      <c r="C366" t="str">
        <v>364</v>
      </c>
      <c r="D366" s="21">
        <v>21.65</v>
      </c>
      <c r="E366" s="21">
        <v>22.049999</v>
      </c>
      <c r="F366" s="21">
        <v>21.524999999999999</v>
      </c>
      <c r="G366" s="21">
        <v>21.5</v>
      </c>
      <c r="H366" s="18">
        <v>451953696</v>
      </c>
      <c r="I366" s="21">
        <v>11.266928999999999</v>
      </c>
      <c r="J366" s="13">
        <v>38961</v>
      </c>
      <c r="K366" t="str">
        <v>PETR4.SA</v>
      </c>
      <c r="L366">
        <v>-2.3201714387268702E-3</v>
      </c>
      <c r="M366">
        <v>-2.3201393187999297E-3</v>
      </c>
      <c r="P366" s="13"/>
    </row>
    <row r="367" spans="3:16" x14ac:dyDescent="0.25">
      <c r="C367" t="str">
        <v>365</v>
      </c>
      <c r="D367" s="21">
        <v>22</v>
      </c>
      <c r="E367" s="21">
        <v>22.200001</v>
      </c>
      <c r="F367" s="21">
        <v>21.805</v>
      </c>
      <c r="G367" s="21">
        <v>21.940000999999999</v>
      </c>
      <c r="H367" s="18">
        <v>334187744</v>
      </c>
      <c r="I367" s="21">
        <v>11.497505</v>
      </c>
      <c r="J367" s="13">
        <v>38964</v>
      </c>
      <c r="K367" t="str">
        <v>PETR4.SA</v>
      </c>
      <c r="L367">
        <v>2.0464848939760083E-2</v>
      </c>
      <c r="M367">
        <v>2.0465162790697544E-2</v>
      </c>
      <c r="P367" s="13"/>
    </row>
    <row r="368" spans="3:16" x14ac:dyDescent="0.25">
      <c r="C368" t="str">
        <v>366</v>
      </c>
      <c r="D368" s="21">
        <v>21.975000000000001</v>
      </c>
      <c r="E368" s="21">
        <v>22.045000000000002</v>
      </c>
      <c r="F368" s="21">
        <v>21.75</v>
      </c>
      <c r="G368" s="21">
        <v>22.084999</v>
      </c>
      <c r="H368" s="18">
        <v>410875776</v>
      </c>
      <c r="I368" s="21">
        <v>11.573491000000001</v>
      </c>
      <c r="J368" s="13">
        <v>38965</v>
      </c>
      <c r="K368" t="str">
        <v>PETR4.SA</v>
      </c>
      <c r="L368">
        <v>6.6089121074528467E-3</v>
      </c>
      <c r="M368">
        <v>6.6088419959506872E-3</v>
      </c>
      <c r="P368" s="13"/>
    </row>
    <row r="369" spans="3:16" x14ac:dyDescent="0.25">
      <c r="C369" t="str">
        <v>367</v>
      </c>
      <c r="D369" s="21">
        <v>21.700001</v>
      </c>
      <c r="E369" s="21">
        <v>21.725000000000001</v>
      </c>
      <c r="F369" s="21">
        <v>21.174999</v>
      </c>
      <c r="G369" s="21">
        <v>21.805</v>
      </c>
      <c r="H369" s="18">
        <v>518021152</v>
      </c>
      <c r="I369" s="21">
        <v>11.426761000000001</v>
      </c>
      <c r="J369" s="13">
        <v>38966</v>
      </c>
      <c r="K369" t="str">
        <v>PETR4.SA</v>
      </c>
      <c r="L369">
        <v>-1.2678110692789235E-2</v>
      </c>
      <c r="M369">
        <v>-1.2678243725526062E-2</v>
      </c>
      <c r="P369" s="13"/>
    </row>
    <row r="370" spans="3:16" x14ac:dyDescent="0.25">
      <c r="C370" t="str">
        <v>368</v>
      </c>
      <c r="D370" s="21">
        <v>21.805</v>
      </c>
      <c r="E370" s="21">
        <v>21.805</v>
      </c>
      <c r="F370" s="21">
        <v>21.805</v>
      </c>
      <c r="G370" s="21">
        <v>21.805</v>
      </c>
      <c r="H370" s="18">
        <v>0</v>
      </c>
      <c r="I370" s="21">
        <v>11.426761000000001</v>
      </c>
      <c r="J370" s="13">
        <v>38967</v>
      </c>
      <c r="K370" t="str">
        <v>PETR4.SA</v>
      </c>
      <c r="L370">
        <v>0</v>
      </c>
      <c r="M370">
        <v>0</v>
      </c>
      <c r="P370" s="13"/>
    </row>
    <row r="371" spans="3:16" x14ac:dyDescent="0.25">
      <c r="C371" t="str">
        <v>369</v>
      </c>
      <c r="D371" s="21">
        <v>21.049999</v>
      </c>
      <c r="E371" s="21">
        <v>21.129999000000002</v>
      </c>
      <c r="F371" s="21">
        <v>20.524999999999999</v>
      </c>
      <c r="G371" s="21">
        <v>21.18</v>
      </c>
      <c r="H371" s="18">
        <v>538894272</v>
      </c>
      <c r="I371" s="21">
        <v>11.099233</v>
      </c>
      <c r="J371" s="13">
        <v>38968</v>
      </c>
      <c r="K371" t="str">
        <v>PETR4.SA</v>
      </c>
      <c r="L371">
        <v>-2.8663240615604102E-2</v>
      </c>
      <c r="M371">
        <v>-2.8663150653519875E-2</v>
      </c>
      <c r="P371" s="13"/>
    </row>
    <row r="372" spans="3:16" x14ac:dyDescent="0.25">
      <c r="C372" t="str">
        <v>370</v>
      </c>
      <c r="D372" s="21">
        <v>20.364999999999998</v>
      </c>
      <c r="E372" s="21">
        <v>20.364999999999998</v>
      </c>
      <c r="F372" s="21">
        <v>19.655000999999999</v>
      </c>
      <c r="G372" s="21">
        <v>19.885000000000002</v>
      </c>
      <c r="H372" s="18">
        <v>22262600</v>
      </c>
      <c r="I372" s="21">
        <v>10.420597000000001</v>
      </c>
      <c r="J372" s="13">
        <v>38971</v>
      </c>
      <c r="K372" t="str">
        <v>PETR4.SA</v>
      </c>
      <c r="L372">
        <v>-6.1142603277181351E-2</v>
      </c>
      <c r="M372">
        <v>-6.1142587346553312E-2</v>
      </c>
      <c r="P372" s="13"/>
    </row>
    <row r="373" spans="3:16" x14ac:dyDescent="0.25">
      <c r="C373" t="str">
        <v>371</v>
      </c>
      <c r="D373" s="21">
        <v>19.950001</v>
      </c>
      <c r="E373" s="21">
        <v>20.09</v>
      </c>
      <c r="F373" s="21">
        <v>19.475000000000001</v>
      </c>
      <c r="G373" s="21">
        <v>19.899999999999999</v>
      </c>
      <c r="H373" s="18">
        <v>20999600</v>
      </c>
      <c r="I373" s="21">
        <v>10.428456000000001</v>
      </c>
      <c r="J373" s="13">
        <v>38972</v>
      </c>
      <c r="K373" t="str">
        <v>PETR4.SA</v>
      </c>
      <c r="L373">
        <v>7.5417943904754203E-4</v>
      </c>
      <c r="M373">
        <v>7.5433744028141625E-4</v>
      </c>
      <c r="P373" s="13"/>
    </row>
    <row r="374" spans="3:16" x14ac:dyDescent="0.25">
      <c r="C374" t="str">
        <v>372</v>
      </c>
      <c r="D374" s="21">
        <v>20.420000000000002</v>
      </c>
      <c r="E374" s="21">
        <v>20.594999000000001</v>
      </c>
      <c r="F374" s="21">
        <v>19.709999</v>
      </c>
      <c r="G374" s="21">
        <v>20.355</v>
      </c>
      <c r="H374" s="18">
        <v>21136400</v>
      </c>
      <c r="I374" s="21">
        <v>10.666895999999999</v>
      </c>
      <c r="J374" s="13">
        <v>38973</v>
      </c>
      <c r="K374" t="str">
        <v>PETR4.SA</v>
      </c>
      <c r="L374">
        <v>2.2864362663082449E-2</v>
      </c>
      <c r="M374">
        <v>2.2864321608040195E-2</v>
      </c>
      <c r="P374" s="13"/>
    </row>
    <row r="375" spans="3:16" x14ac:dyDescent="0.25">
      <c r="C375" t="str">
        <v>373</v>
      </c>
      <c r="D375" s="21">
        <v>20.350000000000001</v>
      </c>
      <c r="E375" s="21">
        <v>20.504999000000002</v>
      </c>
      <c r="F375" s="21">
        <v>19.764999</v>
      </c>
      <c r="G375" s="21">
        <v>19.850000000000001</v>
      </c>
      <c r="H375" s="18">
        <v>13457800</v>
      </c>
      <c r="I375" s="21">
        <v>10.402256</v>
      </c>
      <c r="J375" s="13">
        <v>38974</v>
      </c>
      <c r="K375" t="str">
        <v>PETR4.SA</v>
      </c>
      <c r="L375">
        <v>-2.480946659646821E-2</v>
      </c>
      <c r="M375">
        <v>-2.4809629083763163E-2</v>
      </c>
      <c r="P375" s="13"/>
    </row>
    <row r="376" spans="3:16" x14ac:dyDescent="0.25">
      <c r="C376" t="str">
        <v>374</v>
      </c>
      <c r="D376" s="21">
        <v>19.950001</v>
      </c>
      <c r="E376" s="21">
        <v>20.049999</v>
      </c>
      <c r="F376" s="21">
        <v>19.350000000000001</v>
      </c>
      <c r="G376" s="21">
        <v>19.674999</v>
      </c>
      <c r="H376" s="18">
        <v>20027600</v>
      </c>
      <c r="I376" s="21">
        <v>10.310551</v>
      </c>
      <c r="J376" s="13">
        <v>38975</v>
      </c>
      <c r="K376" t="str">
        <v>PETR4.SA</v>
      </c>
      <c r="L376">
        <v>-8.8158760945701298E-3</v>
      </c>
      <c r="M376">
        <v>-8.816171284634855E-3</v>
      </c>
      <c r="P376" s="13"/>
    </row>
    <row r="377" spans="3:16" x14ac:dyDescent="0.25">
      <c r="C377" t="str">
        <v>375</v>
      </c>
      <c r="D377" s="21">
        <v>19.825001</v>
      </c>
      <c r="E377" s="21">
        <v>20.334999</v>
      </c>
      <c r="F377" s="21">
        <v>19.700001</v>
      </c>
      <c r="G377" s="21">
        <v>20.309999000000001</v>
      </c>
      <c r="H377" s="18">
        <v>19540000</v>
      </c>
      <c r="I377" s="21">
        <v>10.643317</v>
      </c>
      <c r="J377" s="13">
        <v>38978</v>
      </c>
      <c r="K377" t="str">
        <v>PETR4.SA</v>
      </c>
      <c r="L377">
        <v>3.2274317832286403E-2</v>
      </c>
      <c r="M377">
        <v>3.2274461614966388E-2</v>
      </c>
      <c r="P377" s="13"/>
    </row>
    <row r="378" spans="3:16" x14ac:dyDescent="0.25">
      <c r="C378" t="str">
        <v>376</v>
      </c>
      <c r="D378" s="21">
        <v>20.274999999999999</v>
      </c>
      <c r="E378" s="21">
        <v>20.420000000000002</v>
      </c>
      <c r="F378" s="21">
        <v>19.790001</v>
      </c>
      <c r="G378" s="21">
        <v>19.855</v>
      </c>
      <c r="H378" s="18">
        <v>16813600</v>
      </c>
      <c r="I378" s="21">
        <v>10.404876</v>
      </c>
      <c r="J378" s="13">
        <v>38979</v>
      </c>
      <c r="K378" t="str">
        <v>PETR4.SA</v>
      </c>
      <c r="L378">
        <v>-2.2402884363962872E-2</v>
      </c>
      <c r="M378">
        <v>-2.2402709128641507E-2</v>
      </c>
      <c r="P378" s="13"/>
    </row>
    <row r="379" spans="3:16" x14ac:dyDescent="0.25">
      <c r="C379" t="str">
        <v>377</v>
      </c>
      <c r="D379" s="21">
        <v>19.899999999999999</v>
      </c>
      <c r="E379" s="21">
        <v>20.055</v>
      </c>
      <c r="F379" s="21">
        <v>19.125</v>
      </c>
      <c r="G379" s="21">
        <v>19.334999</v>
      </c>
      <c r="H379" s="18">
        <v>17876800</v>
      </c>
      <c r="I379" s="21">
        <v>10.132375</v>
      </c>
      <c r="J379" s="13">
        <v>38980</v>
      </c>
      <c r="K379" t="str">
        <v>PETR4.SA</v>
      </c>
      <c r="L379">
        <v>-2.6189740271772566E-2</v>
      </c>
      <c r="M379">
        <v>-2.6189926970536459E-2</v>
      </c>
      <c r="P379" s="13"/>
    </row>
    <row r="380" spans="3:16" x14ac:dyDescent="0.25">
      <c r="C380" t="str">
        <v>378</v>
      </c>
      <c r="D380" s="21">
        <v>19.899999999999999</v>
      </c>
      <c r="E380" s="21">
        <v>20.055</v>
      </c>
      <c r="F380" s="21">
        <v>19.125</v>
      </c>
      <c r="G380" s="21">
        <v>19.334999</v>
      </c>
      <c r="H380" s="18">
        <v>17928200</v>
      </c>
      <c r="I380" s="21">
        <v>10.132375</v>
      </c>
      <c r="J380" s="13">
        <v>38981</v>
      </c>
      <c r="K380" t="str">
        <v>PETR4.SA</v>
      </c>
      <c r="L380">
        <v>0</v>
      </c>
      <c r="M380">
        <v>0</v>
      </c>
      <c r="P380" s="13"/>
    </row>
    <row r="381" spans="3:16" x14ac:dyDescent="0.25">
      <c r="C381" t="str">
        <v>379</v>
      </c>
      <c r="D381" s="21">
        <v>19.405000999999999</v>
      </c>
      <c r="E381" s="21">
        <v>19.59</v>
      </c>
      <c r="F381" s="21">
        <v>19.100000000000001</v>
      </c>
      <c r="G381" s="21">
        <v>19.274999999999999</v>
      </c>
      <c r="H381" s="18">
        <v>19905200</v>
      </c>
      <c r="I381" s="21">
        <v>10.10093</v>
      </c>
      <c r="J381" s="13">
        <v>38982</v>
      </c>
      <c r="K381" t="str">
        <v>PETR4.SA</v>
      </c>
      <c r="L381">
        <v>-3.1034184976375112E-3</v>
      </c>
      <c r="M381">
        <v>-3.1031292010929024E-3</v>
      </c>
      <c r="P381" s="13"/>
    </row>
    <row r="382" spans="3:16" x14ac:dyDescent="0.25">
      <c r="C382" t="str">
        <v>380</v>
      </c>
      <c r="D382" s="21">
        <v>19.049999</v>
      </c>
      <c r="E382" s="21">
        <v>19.245000999999998</v>
      </c>
      <c r="F382" s="21">
        <v>18.575001</v>
      </c>
      <c r="G382" s="21">
        <v>19.149999999999999</v>
      </c>
      <c r="H382" s="18">
        <v>19998600</v>
      </c>
      <c r="I382" s="21">
        <v>10.035423</v>
      </c>
      <c r="J382" s="13">
        <v>38985</v>
      </c>
      <c r="K382" t="str">
        <v>PETR4.SA</v>
      </c>
      <c r="L382">
        <v>-6.4852444279883681E-3</v>
      </c>
      <c r="M382">
        <v>-6.4850843060959562E-3</v>
      </c>
      <c r="P382" s="13"/>
    </row>
    <row r="383" spans="3:16" x14ac:dyDescent="0.25">
      <c r="C383" t="str">
        <v>381</v>
      </c>
      <c r="D383" s="21">
        <v>19.049999</v>
      </c>
      <c r="E383" s="21">
        <v>19.245000999999998</v>
      </c>
      <c r="F383" s="21">
        <v>18.575001</v>
      </c>
      <c r="G383" s="21">
        <v>19.239999999999998</v>
      </c>
      <c r="H383" s="18">
        <v>20018800</v>
      </c>
      <c r="I383" s="21">
        <v>10.08259</v>
      </c>
      <c r="J383" s="13">
        <v>38986</v>
      </c>
      <c r="K383" t="str">
        <v>PETR4.SA</v>
      </c>
      <c r="L383">
        <v>4.7000510093098136E-3</v>
      </c>
      <c r="M383">
        <v>4.6997389033942572E-3</v>
      </c>
      <c r="P383" s="13"/>
    </row>
    <row r="384" spans="3:16" x14ac:dyDescent="0.25">
      <c r="C384" t="str">
        <v>382</v>
      </c>
      <c r="D384" s="21">
        <v>19.225000000000001</v>
      </c>
      <c r="E384" s="21">
        <v>19.674999</v>
      </c>
      <c r="F384" s="21">
        <v>19.200001</v>
      </c>
      <c r="G384" s="21">
        <v>19.575001</v>
      </c>
      <c r="H384" s="18">
        <v>18582600</v>
      </c>
      <c r="I384" s="21">
        <v>10.258146</v>
      </c>
      <c r="J384" s="13">
        <v>38987</v>
      </c>
      <c r="K384" t="str">
        <v>PETR4.SA</v>
      </c>
      <c r="L384">
        <v>1.741179597702569E-2</v>
      </c>
      <c r="M384">
        <v>1.7411694386694432E-2</v>
      </c>
      <c r="P384" s="13"/>
    </row>
    <row r="385" spans="3:16" x14ac:dyDescent="0.25">
      <c r="C385" t="str">
        <v>383</v>
      </c>
      <c r="D385" s="21">
        <v>19.600000000000001</v>
      </c>
      <c r="E385" s="21">
        <v>20.100000000000001</v>
      </c>
      <c r="F385" s="21">
        <v>19.424999</v>
      </c>
      <c r="G385" s="21">
        <v>20</v>
      </c>
      <c r="H385" s="18">
        <v>18235000</v>
      </c>
      <c r="I385" s="21">
        <v>10.480864</v>
      </c>
      <c r="J385" s="13">
        <v>38988</v>
      </c>
      <c r="K385" t="str">
        <v>PETR4.SA</v>
      </c>
      <c r="L385">
        <v>2.1711330682951946E-2</v>
      </c>
      <c r="M385">
        <v>2.1711314344249555E-2</v>
      </c>
      <c r="P385" s="13"/>
    </row>
    <row r="386" spans="3:16" x14ac:dyDescent="0.25">
      <c r="C386" t="str">
        <v>384</v>
      </c>
      <c r="D386" s="21">
        <v>19.969999000000001</v>
      </c>
      <c r="E386" s="21">
        <v>20.49</v>
      </c>
      <c r="F386" s="21">
        <v>19.969999000000001</v>
      </c>
      <c r="G386" s="21">
        <v>20.280000999999999</v>
      </c>
      <c r="H386" s="18">
        <v>15924800</v>
      </c>
      <c r="I386" s="21">
        <v>10.627594999999999</v>
      </c>
      <c r="J386" s="13">
        <v>38989</v>
      </c>
      <c r="K386" t="str">
        <v>PETR4.SA</v>
      </c>
      <c r="L386">
        <v>1.3999895428468356E-2</v>
      </c>
      <c r="M386">
        <v>1.4000049999999931E-2</v>
      </c>
      <c r="P386" s="13"/>
    </row>
    <row r="387" spans="3:16" x14ac:dyDescent="0.25">
      <c r="C387" t="str">
        <v>385</v>
      </c>
      <c r="D387" s="21">
        <v>20.5</v>
      </c>
      <c r="E387" s="21">
        <v>20.674999</v>
      </c>
      <c r="F387" s="21">
        <v>20.235001</v>
      </c>
      <c r="G387" s="21">
        <v>20.254999000000002</v>
      </c>
      <c r="H387" s="18">
        <v>14042400</v>
      </c>
      <c r="I387" s="21">
        <v>10.614494000000001</v>
      </c>
      <c r="J387" s="13">
        <v>38992</v>
      </c>
      <c r="K387" t="str">
        <v>PETR4.SA</v>
      </c>
      <c r="L387">
        <v>-1.2327342169135003E-3</v>
      </c>
      <c r="M387">
        <v>-1.2328401758953111E-3</v>
      </c>
      <c r="P387" s="13"/>
    </row>
    <row r="388" spans="3:16" x14ac:dyDescent="0.25">
      <c r="C388" t="str">
        <v>386</v>
      </c>
      <c r="D388" s="21">
        <v>20.075001</v>
      </c>
      <c r="E388" s="21">
        <v>20.125</v>
      </c>
      <c r="F388" s="21">
        <v>19.379999000000002</v>
      </c>
      <c r="G388" s="21">
        <v>19.450001</v>
      </c>
      <c r="H388" s="18">
        <v>17937000</v>
      </c>
      <c r="I388" s="21">
        <v>10.192640000000001</v>
      </c>
      <c r="J388" s="13">
        <v>38993</v>
      </c>
      <c r="K388" t="str">
        <v>PETR4.SA</v>
      </c>
      <c r="L388">
        <v>-3.9743203962430917E-2</v>
      </c>
      <c r="M388">
        <v>-3.9743176486950249E-2</v>
      </c>
      <c r="P388" s="13"/>
    </row>
    <row r="389" spans="3:16" x14ac:dyDescent="0.25">
      <c r="C389" t="str">
        <v>387</v>
      </c>
      <c r="D389" s="21">
        <v>19.52</v>
      </c>
      <c r="E389" s="21">
        <v>20.059999000000001</v>
      </c>
      <c r="F389" s="21">
        <v>19.16</v>
      </c>
      <c r="G389" s="21">
        <v>20.049999</v>
      </c>
      <c r="H389" s="18">
        <v>26126400</v>
      </c>
      <c r="I389" s="21">
        <v>10.507061</v>
      </c>
      <c r="J389" s="13">
        <v>38994</v>
      </c>
      <c r="K389" t="str">
        <v>PETR4.SA</v>
      </c>
      <c r="L389">
        <v>3.0847847073967039E-2</v>
      </c>
      <c r="M389">
        <v>3.0848224635052768E-2</v>
      </c>
      <c r="P389" s="13"/>
    </row>
    <row r="390" spans="3:16" x14ac:dyDescent="0.25">
      <c r="C390" t="str">
        <v>388</v>
      </c>
      <c r="D390" s="21">
        <v>20.350000000000001</v>
      </c>
      <c r="E390" s="21">
        <v>20.48</v>
      </c>
      <c r="F390" s="21">
        <v>19.875</v>
      </c>
      <c r="G390" s="21">
        <v>20.040001</v>
      </c>
      <c r="H390" s="18">
        <v>19953200</v>
      </c>
      <c r="I390" s="21">
        <v>10.501827</v>
      </c>
      <c r="J390" s="13">
        <v>38995</v>
      </c>
      <c r="K390" t="str">
        <v>PETR4.SA</v>
      </c>
      <c r="L390">
        <v>-4.9814120237812176E-4</v>
      </c>
      <c r="M390">
        <v>-4.9865339145405141E-4</v>
      </c>
      <c r="P390" s="13"/>
    </row>
    <row r="391" spans="3:16" x14ac:dyDescent="0.25">
      <c r="C391" t="str">
        <v>389</v>
      </c>
      <c r="D391" s="21">
        <v>19.870000999999998</v>
      </c>
      <c r="E391" s="21">
        <v>20.200001</v>
      </c>
      <c r="F391" s="21">
        <v>19.760000000000002</v>
      </c>
      <c r="G391" s="21">
        <v>20.114999999999998</v>
      </c>
      <c r="H391" s="18">
        <v>12535000</v>
      </c>
      <c r="I391" s="21">
        <v>10.541131</v>
      </c>
      <c r="J391" s="13">
        <v>38996</v>
      </c>
      <c r="K391" t="str">
        <v>PETR4.SA</v>
      </c>
      <c r="L391">
        <v>3.7425868851199695E-3</v>
      </c>
      <c r="M391">
        <v>3.7424648831103635E-3</v>
      </c>
      <c r="P391" s="13"/>
    </row>
    <row r="392" spans="3:16" x14ac:dyDescent="0.25">
      <c r="C392" t="str">
        <v>390</v>
      </c>
      <c r="D392" s="21">
        <v>20</v>
      </c>
      <c r="E392" s="21">
        <v>20.725000000000001</v>
      </c>
      <c r="F392" s="21">
        <v>19.945</v>
      </c>
      <c r="G392" s="21">
        <v>20.445</v>
      </c>
      <c r="H392" s="18">
        <v>19412600</v>
      </c>
      <c r="I392" s="21">
        <v>10.714060999999999</v>
      </c>
      <c r="J392" s="13">
        <v>38999</v>
      </c>
      <c r="K392" t="str">
        <v>PETR4.SA</v>
      </c>
      <c r="L392">
        <v>1.6405260498138174E-2</v>
      </c>
      <c r="M392">
        <v>1.6405667412378921E-2</v>
      </c>
      <c r="P392" s="13"/>
    </row>
    <row r="393" spans="3:16" x14ac:dyDescent="0.25">
      <c r="C393" t="str">
        <v>391</v>
      </c>
      <c r="D393" s="21">
        <v>20.375</v>
      </c>
      <c r="E393" s="21">
        <v>20.584999</v>
      </c>
      <c r="F393" s="21">
        <v>20.260000000000002</v>
      </c>
      <c r="G393" s="21">
        <v>20.504999000000002</v>
      </c>
      <c r="H393" s="18">
        <v>14158600</v>
      </c>
      <c r="I393" s="21">
        <v>10.745499000000001</v>
      </c>
      <c r="J393" s="13">
        <v>39000</v>
      </c>
      <c r="K393" t="str">
        <v>PETR4.SA</v>
      </c>
      <c r="L393">
        <v>2.9342748748584224E-3</v>
      </c>
      <c r="M393">
        <v>2.9346539496208912E-3</v>
      </c>
      <c r="P393" s="13"/>
    </row>
    <row r="394" spans="3:16" x14ac:dyDescent="0.25">
      <c r="C394" t="str">
        <v>392</v>
      </c>
      <c r="D394" s="21">
        <v>20.424999</v>
      </c>
      <c r="E394" s="21">
        <v>20.524999999999999</v>
      </c>
      <c r="F394" s="21">
        <v>20.254999000000002</v>
      </c>
      <c r="G394" s="21">
        <v>20.34</v>
      </c>
      <c r="H394" s="18">
        <v>12950800</v>
      </c>
      <c r="I394" s="21">
        <v>10.659036</v>
      </c>
      <c r="J394" s="13">
        <v>39001</v>
      </c>
      <c r="K394" t="str">
        <v>PETR4.SA</v>
      </c>
      <c r="L394">
        <v>-8.0464387926517666E-3</v>
      </c>
      <c r="M394">
        <v>-8.0467694731417572E-3</v>
      </c>
      <c r="P394" s="13"/>
    </row>
    <row r="395" spans="3:16" x14ac:dyDescent="0.25">
      <c r="C395" t="str">
        <v>393</v>
      </c>
      <c r="D395" s="21">
        <v>20.34</v>
      </c>
      <c r="E395" s="21">
        <v>20.34</v>
      </c>
      <c r="F395" s="21">
        <v>20.34</v>
      </c>
      <c r="G395" s="21">
        <v>20.34</v>
      </c>
      <c r="H395" s="18">
        <v>0</v>
      </c>
      <c r="I395" s="21">
        <v>10.659036</v>
      </c>
      <c r="J395" s="13">
        <v>39002</v>
      </c>
      <c r="K395" t="str">
        <v>PETR4.SA</v>
      </c>
      <c r="L395">
        <v>0</v>
      </c>
      <c r="M395">
        <v>0</v>
      </c>
      <c r="P395" s="13"/>
    </row>
    <row r="396" spans="3:16" x14ac:dyDescent="0.25">
      <c r="C396" t="str">
        <v>394</v>
      </c>
      <c r="D396" s="21">
        <v>20.75</v>
      </c>
      <c r="E396" s="21">
        <v>20.905000999999999</v>
      </c>
      <c r="F396" s="21">
        <v>20.610001</v>
      </c>
      <c r="G396" s="21">
        <v>20.825001</v>
      </c>
      <c r="H396" s="18">
        <v>12384200</v>
      </c>
      <c r="I396" s="21">
        <v>10.913197</v>
      </c>
      <c r="J396" s="13">
        <v>39003</v>
      </c>
      <c r="K396" t="str">
        <v>PETR4.SA</v>
      </c>
      <c r="L396">
        <v>2.3844651617650925E-2</v>
      </c>
      <c r="M396">
        <v>2.3844690265486745E-2</v>
      </c>
      <c r="P396" s="13"/>
    </row>
    <row r="397" spans="3:16" x14ac:dyDescent="0.25">
      <c r="C397" t="str">
        <v>395</v>
      </c>
      <c r="D397" s="21">
        <v>20.82</v>
      </c>
      <c r="E397" s="21">
        <v>21.120000999999998</v>
      </c>
      <c r="F397" s="21">
        <v>20.610001</v>
      </c>
      <c r="G397" s="21">
        <v>21</v>
      </c>
      <c r="H397" s="18">
        <v>20038800</v>
      </c>
      <c r="I397" s="21">
        <v>11.004906</v>
      </c>
      <c r="J397" s="13">
        <v>39006</v>
      </c>
      <c r="K397" t="str">
        <v>PETR4.SA</v>
      </c>
      <c r="L397">
        <v>8.4034953277210001E-3</v>
      </c>
      <c r="M397">
        <v>8.4033129218097358E-3</v>
      </c>
      <c r="P397" s="13"/>
    </row>
    <row r="398" spans="3:16" x14ac:dyDescent="0.25">
      <c r="C398" t="str">
        <v>396</v>
      </c>
      <c r="D398" s="21">
        <v>20.975000000000001</v>
      </c>
      <c r="E398" s="21">
        <v>21.040001</v>
      </c>
      <c r="F398" s="21">
        <v>20.65</v>
      </c>
      <c r="G398" s="21">
        <v>20.695</v>
      </c>
      <c r="H398" s="18">
        <v>11841600</v>
      </c>
      <c r="I398" s="21">
        <v>10.84507</v>
      </c>
      <c r="J398" s="13">
        <v>39007</v>
      </c>
      <c r="K398" t="str">
        <v>PETR4.SA</v>
      </c>
      <c r="L398">
        <v>-1.4524067720342204E-2</v>
      </c>
      <c r="M398">
        <v>-1.4523809523809494E-2</v>
      </c>
      <c r="P398" s="13"/>
    </row>
    <row r="399" spans="3:16" x14ac:dyDescent="0.25">
      <c r="C399" t="str">
        <v>397</v>
      </c>
      <c r="D399" s="21">
        <v>20.875</v>
      </c>
      <c r="E399" s="21">
        <v>20.975000000000001</v>
      </c>
      <c r="F399" s="21">
        <v>20.434999000000001</v>
      </c>
      <c r="G399" s="21">
        <v>20.530000999999999</v>
      </c>
      <c r="H399" s="18">
        <v>14129200</v>
      </c>
      <c r="I399" s="21">
        <v>10.758604999999999</v>
      </c>
      <c r="J399" s="13">
        <v>39008</v>
      </c>
      <c r="K399" t="str">
        <v>PETR4.SA</v>
      </c>
      <c r="L399">
        <v>-7.9727470638732978E-3</v>
      </c>
      <c r="M399">
        <v>-7.9728920028993011E-3</v>
      </c>
      <c r="P399" s="13"/>
    </row>
    <row r="400" spans="3:16" x14ac:dyDescent="0.25">
      <c r="C400" t="str">
        <v>398</v>
      </c>
      <c r="D400" s="21">
        <v>20.65</v>
      </c>
      <c r="E400" s="21">
        <v>20.91</v>
      </c>
      <c r="F400" s="21">
        <v>20.285</v>
      </c>
      <c r="G400" s="21">
        <v>20.875</v>
      </c>
      <c r="H400" s="18">
        <v>12212200</v>
      </c>
      <c r="I400" s="21">
        <v>10.939401999999999</v>
      </c>
      <c r="J400" s="13">
        <v>39009</v>
      </c>
      <c r="K400" t="str">
        <v>PETR4.SA</v>
      </c>
      <c r="L400">
        <v>1.6804873866081982E-2</v>
      </c>
      <c r="M400">
        <v>1.6804626556033764E-2</v>
      </c>
      <c r="P400" s="13"/>
    </row>
    <row r="401" spans="3:16" x14ac:dyDescent="0.25">
      <c r="C401" t="str">
        <v>399</v>
      </c>
      <c r="D401" s="21">
        <v>20.9</v>
      </c>
      <c r="E401" s="21">
        <v>20.959999</v>
      </c>
      <c r="F401" s="21">
        <v>20.399999999999999</v>
      </c>
      <c r="G401" s="21">
        <v>20.610001</v>
      </c>
      <c r="H401" s="18">
        <v>13027200</v>
      </c>
      <c r="I401" s="21">
        <v>10.800528999999999</v>
      </c>
      <c r="J401" s="13">
        <v>39010</v>
      </c>
      <c r="K401" t="str">
        <v>PETR4.SA</v>
      </c>
      <c r="L401">
        <v>-1.2694752418825117E-2</v>
      </c>
      <c r="M401">
        <v>-1.2694562874251525E-2</v>
      </c>
      <c r="P401" s="13"/>
    </row>
    <row r="402" spans="3:16" x14ac:dyDescent="0.25">
      <c r="C402" t="str">
        <v>400</v>
      </c>
      <c r="D402" s="21">
        <v>20.424999</v>
      </c>
      <c r="E402" s="21">
        <v>20.59</v>
      </c>
      <c r="F402" s="21">
        <v>20.149999999999999</v>
      </c>
      <c r="G402" s="21">
        <v>20.584999</v>
      </c>
      <c r="H402" s="18">
        <v>15726000</v>
      </c>
      <c r="I402" s="21">
        <v>10.787426999999999</v>
      </c>
      <c r="J402" s="13">
        <v>39013</v>
      </c>
      <c r="K402" t="str">
        <v>PETR4.SA</v>
      </c>
      <c r="L402">
        <v>-1.2130887292650661E-3</v>
      </c>
      <c r="M402">
        <v>-1.2131003778214078E-3</v>
      </c>
      <c r="P402" s="13"/>
    </row>
    <row r="403" spans="3:16" x14ac:dyDescent="0.25">
      <c r="C403" t="str">
        <v>401</v>
      </c>
      <c r="D403" s="21">
        <v>20.465</v>
      </c>
      <c r="E403" s="21">
        <v>20.995000999999998</v>
      </c>
      <c r="F403" s="21">
        <v>20.375</v>
      </c>
      <c r="G403" s="21">
        <v>20.945</v>
      </c>
      <c r="H403" s="18">
        <v>14468200</v>
      </c>
      <c r="I403" s="21">
        <v>10.976082</v>
      </c>
      <c r="J403" s="13">
        <v>39014</v>
      </c>
      <c r="K403" t="str">
        <v>PETR4.SA</v>
      </c>
      <c r="L403">
        <v>1.7488414985334488E-2</v>
      </c>
      <c r="M403">
        <v>1.7488511901312176E-2</v>
      </c>
      <c r="P403" s="13"/>
    </row>
    <row r="404" spans="3:16" x14ac:dyDescent="0.25">
      <c r="C404" t="str">
        <v>402</v>
      </c>
      <c r="D404" s="21">
        <v>20.965</v>
      </c>
      <c r="E404" s="21">
        <v>21.68</v>
      </c>
      <c r="F404" s="21">
        <v>20.9</v>
      </c>
      <c r="G404" s="21">
        <v>21.605</v>
      </c>
      <c r="H404" s="18">
        <v>19901600</v>
      </c>
      <c r="I404" s="21">
        <v>11.321949999999999</v>
      </c>
      <c r="J404" s="13">
        <v>39015</v>
      </c>
      <c r="K404" t="str">
        <v>PETR4.SA</v>
      </c>
      <c r="L404">
        <v>3.151106196181841E-2</v>
      </c>
      <c r="M404">
        <v>3.1511100501312894E-2</v>
      </c>
      <c r="P404" s="13"/>
    </row>
    <row r="405" spans="3:16" x14ac:dyDescent="0.25">
      <c r="C405" t="str">
        <v>403</v>
      </c>
      <c r="D405" s="21">
        <v>21.700001</v>
      </c>
      <c r="E405" s="21">
        <v>21.9</v>
      </c>
      <c r="F405" s="21">
        <v>21.41</v>
      </c>
      <c r="G405" s="21">
        <v>21.65</v>
      </c>
      <c r="H405" s="18">
        <v>14319400</v>
      </c>
      <c r="I405" s="21">
        <v>11.345534000000001</v>
      </c>
      <c r="J405" s="13">
        <v>39016</v>
      </c>
      <c r="K405" t="str">
        <v>PETR4.SA</v>
      </c>
      <c r="L405">
        <v>2.0830333997237105E-3</v>
      </c>
      <c r="M405">
        <v>2.0828511918535852E-3</v>
      </c>
      <c r="P405" s="13"/>
    </row>
    <row r="406" spans="3:16" x14ac:dyDescent="0.25">
      <c r="C406" t="str">
        <v>404</v>
      </c>
      <c r="D406" s="21">
        <v>21.575001</v>
      </c>
      <c r="E406" s="21">
        <v>21.875</v>
      </c>
      <c r="F406" s="21">
        <v>21.5</v>
      </c>
      <c r="G406" s="21">
        <v>21.575001</v>
      </c>
      <c r="H406" s="18">
        <v>10344200</v>
      </c>
      <c r="I406" s="21">
        <v>11.306231</v>
      </c>
      <c r="J406" s="13">
        <v>39017</v>
      </c>
      <c r="K406" t="str">
        <v>PETR4.SA</v>
      </c>
      <c r="L406">
        <v>-3.4641824703888213E-3</v>
      </c>
      <c r="M406">
        <v>-3.4641570438798119E-3</v>
      </c>
      <c r="P406" s="13"/>
    </row>
    <row r="407" spans="3:16" x14ac:dyDescent="0.25">
      <c r="C407" t="str">
        <v>405</v>
      </c>
      <c r="D407" s="21">
        <v>21.475000000000001</v>
      </c>
      <c r="E407" s="21">
        <v>21.530000999999999</v>
      </c>
      <c r="F407" s="21">
        <v>21.209999</v>
      </c>
      <c r="G407" s="21">
        <v>21.299999</v>
      </c>
      <c r="H407" s="18">
        <v>10516400</v>
      </c>
      <c r="I407" s="21">
        <v>11.162119000000001</v>
      </c>
      <c r="J407" s="13">
        <v>39020</v>
      </c>
      <c r="K407" t="str">
        <v>PETR4.SA</v>
      </c>
      <c r="L407">
        <v>-1.2746245853282101E-2</v>
      </c>
      <c r="M407">
        <v>-1.2746326176300116E-2</v>
      </c>
      <c r="P407" s="13"/>
    </row>
    <row r="408" spans="3:16" x14ac:dyDescent="0.25">
      <c r="C408" t="str">
        <v>406</v>
      </c>
      <c r="D408" s="21">
        <v>21.395</v>
      </c>
      <c r="E408" s="21">
        <v>21.625</v>
      </c>
      <c r="F408" s="21">
        <v>21.129999000000002</v>
      </c>
      <c r="G408" s="21">
        <v>21.555</v>
      </c>
      <c r="H408" s="18">
        <v>12480000</v>
      </c>
      <c r="I408" s="21">
        <v>11.295750999999999</v>
      </c>
      <c r="J408" s="13">
        <v>39021</v>
      </c>
      <c r="K408" t="str">
        <v>PETR4.SA</v>
      </c>
      <c r="L408">
        <v>1.1971920385367651E-2</v>
      </c>
      <c r="M408">
        <v>1.19718784963323E-2</v>
      </c>
      <c r="P408" s="13"/>
    </row>
    <row r="409" spans="3:16" x14ac:dyDescent="0.25">
      <c r="C409" t="str">
        <v>407</v>
      </c>
      <c r="D409" s="21">
        <v>21.200001</v>
      </c>
      <c r="E409" s="21">
        <v>21.450001</v>
      </c>
      <c r="F409" s="21">
        <v>21.049999</v>
      </c>
      <c r="G409" s="21">
        <v>21.225000000000001</v>
      </c>
      <c r="H409" s="18">
        <v>13337800</v>
      </c>
      <c r="I409" s="21">
        <v>11.387359</v>
      </c>
      <c r="J409" s="13">
        <v>39022</v>
      </c>
      <c r="K409" t="str">
        <v>PETR4.SA</v>
      </c>
      <c r="L409">
        <v>8.109952140411103E-3</v>
      </c>
      <c r="M409">
        <v>-1.5309672929714635E-2</v>
      </c>
      <c r="P409" s="13"/>
    </row>
    <row r="410" spans="3:16" x14ac:dyDescent="0.25">
      <c r="C410" t="str">
        <v>408</v>
      </c>
      <c r="D410" s="21">
        <v>21.225000000000001</v>
      </c>
      <c r="E410" s="21">
        <v>21.225000000000001</v>
      </c>
      <c r="F410" s="21">
        <v>21.225000000000001</v>
      </c>
      <c r="G410" s="21">
        <v>21.225000000000001</v>
      </c>
      <c r="H410" s="18">
        <v>0</v>
      </c>
      <c r="I410" s="21">
        <v>11.387359</v>
      </c>
      <c r="J410" s="13">
        <v>39023</v>
      </c>
      <c r="K410" t="str">
        <v>PETR4.SA</v>
      </c>
      <c r="L410">
        <v>0</v>
      </c>
      <c r="M410">
        <v>0</v>
      </c>
      <c r="P410" s="13"/>
    </row>
    <row r="411" spans="3:16" x14ac:dyDescent="0.25">
      <c r="C411" t="str">
        <v>409</v>
      </c>
      <c r="D411" s="21">
        <v>21.25</v>
      </c>
      <c r="E411" s="21">
        <v>21.6</v>
      </c>
      <c r="F411" s="21">
        <v>21.215</v>
      </c>
      <c r="G411" s="21">
        <v>21.6</v>
      </c>
      <c r="H411" s="18">
        <v>11002800</v>
      </c>
      <c r="I411" s="21">
        <v>11.588547999999999</v>
      </c>
      <c r="J411" s="13">
        <v>39024</v>
      </c>
      <c r="K411" t="str">
        <v>PETR4.SA</v>
      </c>
      <c r="L411">
        <v>1.7667748948636763E-2</v>
      </c>
      <c r="M411">
        <v>1.7667844522968101E-2</v>
      </c>
      <c r="P411" s="13"/>
    </row>
    <row r="412" spans="3:16" x14ac:dyDescent="0.25">
      <c r="C412" t="str">
        <v>410</v>
      </c>
      <c r="D412" s="21">
        <v>21.674999</v>
      </c>
      <c r="E412" s="21">
        <v>22.049999</v>
      </c>
      <c r="F412" s="21">
        <v>21.6</v>
      </c>
      <c r="G412" s="21">
        <v>22.049999</v>
      </c>
      <c r="H412" s="18">
        <v>12594400</v>
      </c>
      <c r="I412" s="21">
        <v>11.829973000000001</v>
      </c>
      <c r="J412" s="13">
        <v>39027</v>
      </c>
      <c r="K412" t="str">
        <v>PETR4.SA</v>
      </c>
      <c r="L412">
        <v>2.0833067266063043E-2</v>
      </c>
      <c r="M412">
        <v>2.0833287037036907E-2</v>
      </c>
      <c r="P412" s="13"/>
    </row>
    <row r="413" spans="3:16" x14ac:dyDescent="0.25">
      <c r="C413" t="str">
        <v>411</v>
      </c>
      <c r="D413" s="21">
        <v>21.950001</v>
      </c>
      <c r="E413" s="21">
        <v>22.215</v>
      </c>
      <c r="F413" s="21">
        <v>21.799999</v>
      </c>
      <c r="G413" s="21">
        <v>21.85</v>
      </c>
      <c r="H413" s="18">
        <v>12313200</v>
      </c>
      <c r="I413" s="21">
        <v>11.722673</v>
      </c>
      <c r="J413" s="13">
        <v>39028</v>
      </c>
      <c r="K413" t="str">
        <v>PETR4.SA</v>
      </c>
      <c r="L413">
        <v>-9.0701813097967543E-3</v>
      </c>
      <c r="M413">
        <v>-9.0702498444557023E-3</v>
      </c>
      <c r="P413" s="13"/>
    </row>
    <row r="414" spans="3:16" x14ac:dyDescent="0.25">
      <c r="C414" t="str">
        <v>412</v>
      </c>
      <c r="D414" s="21">
        <v>21.725000000000001</v>
      </c>
      <c r="E414" s="21">
        <v>22.33</v>
      </c>
      <c r="F414" s="21">
        <v>21.605</v>
      </c>
      <c r="G414" s="21">
        <v>22.325001</v>
      </c>
      <c r="H414" s="18">
        <v>13851000</v>
      </c>
      <c r="I414" s="21">
        <v>11.977520999999999</v>
      </c>
      <c r="J414" s="13">
        <v>39029</v>
      </c>
      <c r="K414" t="str">
        <v>PETR4.SA</v>
      </c>
      <c r="L414">
        <v>2.1739751676089547E-2</v>
      </c>
      <c r="M414">
        <v>2.1739176201373001E-2</v>
      </c>
      <c r="P414" s="13"/>
    </row>
    <row r="415" spans="3:16" x14ac:dyDescent="0.25">
      <c r="C415" t="str">
        <v>413</v>
      </c>
      <c r="D415" s="21">
        <v>22.51</v>
      </c>
      <c r="E415" s="21">
        <v>22.75</v>
      </c>
      <c r="F415" s="21">
        <v>22.200001</v>
      </c>
      <c r="G415" s="21">
        <v>22.405000999999999</v>
      </c>
      <c r="H415" s="18">
        <v>20211600</v>
      </c>
      <c r="I415" s="21">
        <v>12.020439</v>
      </c>
      <c r="J415" s="13">
        <v>39030</v>
      </c>
      <c r="K415" t="str">
        <v>PETR4.SA</v>
      </c>
      <c r="L415">
        <v>3.5832122523518084E-3</v>
      </c>
      <c r="M415">
        <v>3.5834264912237845E-3</v>
      </c>
      <c r="P415" s="13"/>
    </row>
    <row r="416" spans="3:16" x14ac:dyDescent="0.25">
      <c r="C416" t="str">
        <v>414</v>
      </c>
      <c r="D416" s="21">
        <v>22.4</v>
      </c>
      <c r="E416" s="21">
        <v>22.725000000000001</v>
      </c>
      <c r="F416" s="21">
        <v>22.125</v>
      </c>
      <c r="G416" s="21">
        <v>22.524999999999999</v>
      </c>
      <c r="H416" s="18">
        <v>14801400</v>
      </c>
      <c r="I416" s="21">
        <v>12.084816</v>
      </c>
      <c r="J416" s="13">
        <v>39031</v>
      </c>
      <c r="K416" t="str">
        <v>PETR4.SA</v>
      </c>
      <c r="L416">
        <v>5.3556280265638634E-3</v>
      </c>
      <c r="M416">
        <v>5.3559024612406247E-3</v>
      </c>
      <c r="P416" s="13"/>
    </row>
    <row r="417" spans="3:16" x14ac:dyDescent="0.25">
      <c r="C417" t="str">
        <v>415</v>
      </c>
      <c r="D417" s="21">
        <v>22.094999000000001</v>
      </c>
      <c r="E417" s="21">
        <v>22.334999</v>
      </c>
      <c r="F417" s="21">
        <v>21.975000000000001</v>
      </c>
      <c r="G417" s="21">
        <v>22.049999</v>
      </c>
      <c r="H417" s="18">
        <v>15715000</v>
      </c>
      <c r="I417" s="21">
        <v>11.829973000000001</v>
      </c>
      <c r="J417" s="13">
        <v>39034</v>
      </c>
      <c r="K417" t="str">
        <v>PETR4.SA</v>
      </c>
      <c r="L417">
        <v>-2.1087867618340139E-2</v>
      </c>
      <c r="M417">
        <v>-2.1087724750277426E-2</v>
      </c>
      <c r="P417" s="13"/>
    </row>
    <row r="418" spans="3:16" x14ac:dyDescent="0.25">
      <c r="C418" t="str">
        <v>416</v>
      </c>
      <c r="D418" s="21">
        <v>22.129999000000002</v>
      </c>
      <c r="E418" s="21">
        <v>22.475000000000001</v>
      </c>
      <c r="F418" s="21">
        <v>21.965</v>
      </c>
      <c r="G418" s="21">
        <v>22.274999999999999</v>
      </c>
      <c r="H418" s="18">
        <v>16421000</v>
      </c>
      <c r="I418" s="21">
        <v>11.950687</v>
      </c>
      <c r="J418" s="13">
        <v>39035</v>
      </c>
      <c r="K418" t="str">
        <v>PETR4.SA</v>
      </c>
      <c r="L418">
        <v>1.0204080770091384E-2</v>
      </c>
      <c r="M418">
        <v>1.0204127446899136E-2</v>
      </c>
      <c r="P418" s="13"/>
    </row>
    <row r="419" spans="3:16" x14ac:dyDescent="0.25">
      <c r="C419" t="str">
        <v>417</v>
      </c>
      <c r="D419" s="21">
        <v>22.274999999999999</v>
      </c>
      <c r="E419" s="21">
        <v>22.274999999999999</v>
      </c>
      <c r="F419" s="21">
        <v>22.274999999999999</v>
      </c>
      <c r="G419" s="21">
        <v>22.274999999999999</v>
      </c>
      <c r="H419" s="18">
        <v>0</v>
      </c>
      <c r="I419" s="21">
        <v>11.950687</v>
      </c>
      <c r="J419" s="13">
        <v>39036</v>
      </c>
      <c r="K419" t="str">
        <v>PETR4.SA</v>
      </c>
      <c r="L419">
        <v>0</v>
      </c>
      <c r="M419">
        <v>0</v>
      </c>
      <c r="P419" s="13"/>
    </row>
    <row r="420" spans="3:16" x14ac:dyDescent="0.25">
      <c r="C420" t="str">
        <v>418</v>
      </c>
      <c r="D420" s="21">
        <v>22.440000999999999</v>
      </c>
      <c r="E420" s="21">
        <v>22.540001</v>
      </c>
      <c r="F420" s="21">
        <v>21.84</v>
      </c>
      <c r="G420" s="21">
        <v>21.934999000000001</v>
      </c>
      <c r="H420" s="18">
        <v>18142000</v>
      </c>
      <c r="I420" s="21">
        <v>11.768278</v>
      </c>
      <c r="J420" s="13">
        <v>39037</v>
      </c>
      <c r="K420" t="str">
        <v>PETR4.SA</v>
      </c>
      <c r="L420">
        <v>-1.5263473974341357E-2</v>
      </c>
      <c r="M420">
        <v>-1.5263793490460031E-2</v>
      </c>
      <c r="P420" s="13"/>
    </row>
    <row r="421" spans="3:16" x14ac:dyDescent="0.25">
      <c r="C421" t="str">
        <v>419</v>
      </c>
      <c r="D421" s="21">
        <v>21.58</v>
      </c>
      <c r="E421" s="21">
        <v>21.75</v>
      </c>
      <c r="F421" s="21">
        <v>21.424999</v>
      </c>
      <c r="G421" s="21">
        <v>21.75</v>
      </c>
      <c r="H421" s="18">
        <v>19650400</v>
      </c>
      <c r="I421" s="21">
        <v>11.669024</v>
      </c>
      <c r="J421" s="13">
        <v>39038</v>
      </c>
      <c r="K421" t="str">
        <v>PETR4.SA</v>
      </c>
      <c r="L421">
        <v>-8.4340291757213359E-3</v>
      </c>
      <c r="M421">
        <v>-8.4339643689977928E-3</v>
      </c>
      <c r="P421" s="13"/>
    </row>
    <row r="422" spans="3:16" x14ac:dyDescent="0.25">
      <c r="C422" t="str">
        <v>420</v>
      </c>
      <c r="D422" s="21">
        <v>21.75</v>
      </c>
      <c r="E422" s="21">
        <v>21.75</v>
      </c>
      <c r="F422" s="21">
        <v>21.75</v>
      </c>
      <c r="G422" s="21">
        <v>21.75</v>
      </c>
      <c r="H422" s="18">
        <v>0</v>
      </c>
      <c r="I422" s="21">
        <v>11.669024</v>
      </c>
      <c r="J422" s="13">
        <v>39041</v>
      </c>
      <c r="K422" t="str">
        <v>PETR4.SA</v>
      </c>
      <c r="L422">
        <v>0</v>
      </c>
      <c r="M422">
        <v>0</v>
      </c>
      <c r="P422" s="13"/>
    </row>
    <row r="423" spans="3:16" x14ac:dyDescent="0.25">
      <c r="C423" t="str">
        <v>421</v>
      </c>
      <c r="D423" s="21">
        <v>21.799999</v>
      </c>
      <c r="E423" s="21">
        <v>22.215</v>
      </c>
      <c r="F423" s="21">
        <v>21.690000999999999</v>
      </c>
      <c r="G423" s="21">
        <v>22.215</v>
      </c>
      <c r="H423" s="18">
        <v>20428000</v>
      </c>
      <c r="I423" s="21">
        <v>11.9185</v>
      </c>
      <c r="J423" s="13">
        <v>39042</v>
      </c>
      <c r="K423" t="str">
        <v>PETR4.SA</v>
      </c>
      <c r="L423">
        <v>2.1379337295047041E-2</v>
      </c>
      <c r="M423">
        <v>2.1379310344827651E-2</v>
      </c>
      <c r="P423" s="13"/>
    </row>
    <row r="424" spans="3:16" x14ac:dyDescent="0.25">
      <c r="C424" t="str">
        <v>422</v>
      </c>
      <c r="D424" s="21">
        <v>22.325001</v>
      </c>
      <c r="E424" s="21">
        <v>22.450001</v>
      </c>
      <c r="F424" s="21">
        <v>21.83</v>
      </c>
      <c r="G424" s="21">
        <v>22.245000999999998</v>
      </c>
      <c r="H424" s="18">
        <v>14634800</v>
      </c>
      <c r="I424" s="21">
        <v>11.934595</v>
      </c>
      <c r="J424" s="13">
        <v>39043</v>
      </c>
      <c r="K424" t="str">
        <v>PETR4.SA</v>
      </c>
      <c r="L424">
        <v>1.3504216134581082E-3</v>
      </c>
      <c r="M424">
        <v>1.3504839072697727E-3</v>
      </c>
      <c r="P424" s="13"/>
    </row>
    <row r="425" spans="3:16" x14ac:dyDescent="0.25">
      <c r="C425" t="str">
        <v>423</v>
      </c>
      <c r="D425" s="21">
        <v>22.18</v>
      </c>
      <c r="E425" s="21">
        <v>22.389999</v>
      </c>
      <c r="F425" s="21">
        <v>22.059999000000001</v>
      </c>
      <c r="G425" s="21">
        <v>22.1</v>
      </c>
      <c r="H425" s="18">
        <v>6315600</v>
      </c>
      <c r="I425" s="21">
        <v>11.856802999999999</v>
      </c>
      <c r="J425" s="13">
        <v>39044</v>
      </c>
      <c r="K425" t="str">
        <v>PETR4.SA</v>
      </c>
      <c r="L425">
        <v>-6.5181935373592736E-3</v>
      </c>
      <c r="M425">
        <v>-6.5183633842047506E-3</v>
      </c>
      <c r="P425" s="13"/>
    </row>
    <row r="426" spans="3:16" x14ac:dyDescent="0.25">
      <c r="C426" t="str">
        <v>424</v>
      </c>
      <c r="D426" s="21">
        <v>21.950001</v>
      </c>
      <c r="E426" s="21">
        <v>22.32</v>
      </c>
      <c r="F426" s="21">
        <v>21.924999</v>
      </c>
      <c r="G426" s="21">
        <v>22.15</v>
      </c>
      <c r="H426" s="18">
        <v>10380000</v>
      </c>
      <c r="I426" s="21">
        <v>11.883627000000001</v>
      </c>
      <c r="J426" s="13">
        <v>39045</v>
      </c>
      <c r="K426" t="str">
        <v>PETR4.SA</v>
      </c>
      <c r="L426">
        <v>2.2623299046127254E-3</v>
      </c>
      <c r="M426">
        <v>2.2624434389137971E-3</v>
      </c>
      <c r="P426" s="13"/>
    </row>
    <row r="427" spans="3:16" x14ac:dyDescent="0.25">
      <c r="C427" t="str">
        <v>425</v>
      </c>
      <c r="D427" s="21">
        <v>22.055</v>
      </c>
      <c r="E427" s="21">
        <v>22.299999</v>
      </c>
      <c r="F427" s="21">
        <v>21.799999</v>
      </c>
      <c r="G427" s="21">
        <v>21.965</v>
      </c>
      <c r="H427" s="18">
        <v>12179400</v>
      </c>
      <c r="I427" s="21">
        <v>11.784374</v>
      </c>
      <c r="J427" s="13">
        <v>39048</v>
      </c>
      <c r="K427" t="str">
        <v>PETR4.SA</v>
      </c>
      <c r="L427">
        <v>-8.3520797143835646E-3</v>
      </c>
      <c r="M427">
        <v>-8.3521444695259239E-3</v>
      </c>
      <c r="P427" s="13"/>
    </row>
    <row r="428" spans="3:16" x14ac:dyDescent="0.25">
      <c r="C428" t="str">
        <v>426</v>
      </c>
      <c r="D428" s="21">
        <v>22</v>
      </c>
      <c r="E428" s="21">
        <v>22.190000999999999</v>
      </c>
      <c r="F428" s="21">
        <v>21.75</v>
      </c>
      <c r="G428" s="21">
        <v>22.139999</v>
      </c>
      <c r="H428" s="18">
        <v>12359800</v>
      </c>
      <c r="I428" s="21">
        <v>11.878259999999999</v>
      </c>
      <c r="J428" s="13">
        <v>39049</v>
      </c>
      <c r="K428" t="str">
        <v>PETR4.SA</v>
      </c>
      <c r="L428">
        <v>7.9669908643429377E-3</v>
      </c>
      <c r="M428">
        <v>7.9671750512178008E-3</v>
      </c>
      <c r="P428" s="13"/>
    </row>
    <row r="429" spans="3:16" x14ac:dyDescent="0.25">
      <c r="C429" t="str">
        <v>427</v>
      </c>
      <c r="D429" s="21">
        <v>22.200001</v>
      </c>
      <c r="E429" s="21">
        <v>22.825001</v>
      </c>
      <c r="F429" s="21">
        <v>22.200001</v>
      </c>
      <c r="G429" s="21">
        <v>22.754999000000002</v>
      </c>
      <c r="H429" s="18">
        <v>22273600</v>
      </c>
      <c r="I429" s="21">
        <v>12.208214</v>
      </c>
      <c r="J429" s="13">
        <v>39050</v>
      </c>
      <c r="K429" t="str">
        <v>PETR4.SA</v>
      </c>
      <c r="L429">
        <v>2.7777974215078771E-2</v>
      </c>
      <c r="M429">
        <v>2.7777779032420069E-2</v>
      </c>
      <c r="P429" s="13"/>
    </row>
    <row r="430" spans="3:16" x14ac:dyDescent="0.25">
      <c r="C430" t="str">
        <v>428</v>
      </c>
      <c r="D430" s="21">
        <v>22.785</v>
      </c>
      <c r="E430" s="21">
        <v>23.075001</v>
      </c>
      <c r="F430" s="21">
        <v>22.719999000000001</v>
      </c>
      <c r="G430" s="21">
        <v>22.905000999999999</v>
      </c>
      <c r="H430" s="18">
        <v>14441200</v>
      </c>
      <c r="I430" s="21">
        <v>12.288689</v>
      </c>
      <c r="J430" s="13">
        <v>39051</v>
      </c>
      <c r="K430" t="str">
        <v>PETR4.SA</v>
      </c>
      <c r="L430">
        <v>6.5918733075944758E-3</v>
      </c>
      <c r="M430">
        <v>6.5920459939372567E-3</v>
      </c>
      <c r="P430" s="13"/>
    </row>
    <row r="431" spans="3:16" x14ac:dyDescent="0.25">
      <c r="C431" t="str">
        <v>429</v>
      </c>
      <c r="D431" s="21">
        <v>22.809999000000001</v>
      </c>
      <c r="E431" s="21">
        <v>22.875</v>
      </c>
      <c r="F431" s="21">
        <v>22.5</v>
      </c>
      <c r="G431" s="21">
        <v>22.75</v>
      </c>
      <c r="H431" s="18">
        <v>11316200</v>
      </c>
      <c r="I431" s="21">
        <v>12.205536</v>
      </c>
      <c r="J431" s="13">
        <v>39052</v>
      </c>
      <c r="K431" t="str">
        <v>PETR4.SA</v>
      </c>
      <c r="L431">
        <v>-6.7666290521307682E-3</v>
      </c>
      <c r="M431">
        <v>-6.7671247864167228E-3</v>
      </c>
      <c r="P431" s="13"/>
    </row>
    <row r="432" spans="3:16" x14ac:dyDescent="0.25">
      <c r="C432" t="str">
        <v>430</v>
      </c>
      <c r="D432" s="21">
        <v>22.52</v>
      </c>
      <c r="E432" s="21">
        <v>23.110001</v>
      </c>
      <c r="F432" s="21">
        <v>22.5</v>
      </c>
      <c r="G432" s="21">
        <v>23.08</v>
      </c>
      <c r="H432" s="18">
        <v>11676800</v>
      </c>
      <c r="I432" s="21">
        <v>12.382580000000001</v>
      </c>
      <c r="J432" s="13">
        <v>39055</v>
      </c>
      <c r="K432" t="str">
        <v>PETR4.SA</v>
      </c>
      <c r="L432">
        <v>1.4505221237314014E-2</v>
      </c>
      <c r="M432">
        <v>1.4505494505494321E-2</v>
      </c>
      <c r="P432" s="13"/>
    </row>
    <row r="433" spans="3:16" x14ac:dyDescent="0.25">
      <c r="C433" t="str">
        <v>431</v>
      </c>
      <c r="D433" s="21">
        <v>23.15</v>
      </c>
      <c r="E433" s="21">
        <v>23.5</v>
      </c>
      <c r="F433" s="21">
        <v>23.15</v>
      </c>
      <c r="G433" s="21">
        <v>23.25</v>
      </c>
      <c r="H433" s="18">
        <v>18832200</v>
      </c>
      <c r="I433" s="21">
        <v>12.473787</v>
      </c>
      <c r="J433" s="13">
        <v>39056</v>
      </c>
      <c r="K433" t="str">
        <v>PETR4.SA</v>
      </c>
      <c r="L433">
        <v>7.3657509178215452E-3</v>
      </c>
      <c r="M433">
        <v>7.3656845753899969E-3</v>
      </c>
      <c r="P433" s="13"/>
    </row>
    <row r="434" spans="3:16" x14ac:dyDescent="0.25">
      <c r="C434" t="str">
        <v>432</v>
      </c>
      <c r="D434" s="21">
        <v>23.15</v>
      </c>
      <c r="E434" s="21">
        <v>23.545000000000002</v>
      </c>
      <c r="F434" s="21">
        <v>23.08</v>
      </c>
      <c r="G434" s="21">
        <v>23.125</v>
      </c>
      <c r="H434" s="18">
        <v>13825000</v>
      </c>
      <c r="I434" s="21">
        <v>12.406720999999999</v>
      </c>
      <c r="J434" s="13">
        <v>39057</v>
      </c>
      <c r="K434" t="str">
        <v>PETR4.SA</v>
      </c>
      <c r="L434">
        <v>-5.376554850583859E-3</v>
      </c>
      <c r="M434">
        <v>-5.3763440860215006E-3</v>
      </c>
      <c r="P434" s="13"/>
    </row>
    <row r="435" spans="3:16" x14ac:dyDescent="0.25">
      <c r="C435" t="str">
        <v>433</v>
      </c>
      <c r="D435" s="21">
        <v>23.445</v>
      </c>
      <c r="E435" s="21">
        <v>23.524999999999999</v>
      </c>
      <c r="F435" s="21">
        <v>23.1</v>
      </c>
      <c r="G435" s="21">
        <v>23.35</v>
      </c>
      <c r="H435" s="18">
        <v>12783000</v>
      </c>
      <c r="I435" s="21">
        <v>12.527435000000001</v>
      </c>
      <c r="J435" s="13">
        <v>39058</v>
      </c>
      <c r="K435" t="str">
        <v>PETR4.SA</v>
      </c>
      <c r="L435">
        <v>9.7297263313973481E-3</v>
      </c>
      <c r="M435">
        <v>9.7297297297298524E-3</v>
      </c>
      <c r="P435" s="13"/>
    </row>
    <row r="436" spans="3:16" x14ac:dyDescent="0.25">
      <c r="C436" t="str">
        <v>434</v>
      </c>
      <c r="D436" s="21">
        <v>23.35</v>
      </c>
      <c r="E436" s="21">
        <v>23.695</v>
      </c>
      <c r="F436" s="21">
        <v>23.280000999999999</v>
      </c>
      <c r="G436" s="21">
        <v>23.6</v>
      </c>
      <c r="H436" s="18">
        <v>15085600</v>
      </c>
      <c r="I436" s="21">
        <v>12.661564</v>
      </c>
      <c r="J436" s="13">
        <v>39059</v>
      </c>
      <c r="K436" t="str">
        <v>PETR4.SA</v>
      </c>
      <c r="L436">
        <v>1.07068206699934E-2</v>
      </c>
      <c r="M436">
        <v>1.0706638115631772E-2</v>
      </c>
      <c r="P436" s="13"/>
    </row>
    <row r="437" spans="3:16" x14ac:dyDescent="0.25">
      <c r="C437" t="str">
        <v>435</v>
      </c>
      <c r="D437" s="21">
        <v>23.65</v>
      </c>
      <c r="E437" s="21">
        <v>23.725000000000001</v>
      </c>
      <c r="F437" s="21">
        <v>23.475000000000001</v>
      </c>
      <c r="G437" s="21">
        <v>23.545000000000002</v>
      </c>
      <c r="H437" s="18">
        <v>7732000</v>
      </c>
      <c r="I437" s="21">
        <v>12.632054</v>
      </c>
      <c r="J437" s="13">
        <v>39062</v>
      </c>
      <c r="K437" t="str">
        <v>PETR4.SA</v>
      </c>
      <c r="L437">
        <v>-2.330675736425647E-3</v>
      </c>
      <c r="M437">
        <v>-2.3305084745762761E-3</v>
      </c>
      <c r="P437" s="13"/>
    </row>
    <row r="438" spans="3:16" x14ac:dyDescent="0.25">
      <c r="C438" t="str">
        <v>436</v>
      </c>
      <c r="D438" s="21">
        <v>23.5</v>
      </c>
      <c r="E438" s="21">
        <v>23.665001</v>
      </c>
      <c r="F438" s="21">
        <v>23.35</v>
      </c>
      <c r="G438" s="21">
        <v>23.450001</v>
      </c>
      <c r="H438" s="18">
        <v>10283400</v>
      </c>
      <c r="I438" s="21">
        <v>12.581086000000001</v>
      </c>
      <c r="J438" s="13">
        <v>39063</v>
      </c>
      <c r="K438" t="str">
        <v>PETR4.SA</v>
      </c>
      <c r="L438">
        <v>-4.0348149240020392E-3</v>
      </c>
      <c r="M438">
        <v>-4.034784455298368E-3</v>
      </c>
      <c r="P438" s="13"/>
    </row>
    <row r="439" spans="3:16" x14ac:dyDescent="0.25">
      <c r="C439" t="str">
        <v>437</v>
      </c>
      <c r="D439" s="21">
        <v>23.540001</v>
      </c>
      <c r="E439" s="21">
        <v>23.549999</v>
      </c>
      <c r="F439" s="21">
        <v>23.18</v>
      </c>
      <c r="G439" s="21">
        <v>23.450001</v>
      </c>
      <c r="H439" s="18">
        <v>20643400</v>
      </c>
      <c r="I439" s="21">
        <v>12.581086000000001</v>
      </c>
      <c r="J439" s="13">
        <v>39064</v>
      </c>
      <c r="K439" t="str">
        <v>PETR4.SA</v>
      </c>
      <c r="L439">
        <v>0</v>
      </c>
      <c r="M439">
        <v>0</v>
      </c>
      <c r="P439" s="13"/>
    </row>
    <row r="440" spans="3:16" x14ac:dyDescent="0.25">
      <c r="C440" t="str">
        <v>438</v>
      </c>
      <c r="D440" s="21">
        <v>23.575001</v>
      </c>
      <c r="E440" s="21">
        <v>23.700001</v>
      </c>
      <c r="F440" s="21">
        <v>23.504999000000002</v>
      </c>
      <c r="G440" s="21">
        <v>23.610001</v>
      </c>
      <c r="H440" s="18">
        <v>15626800</v>
      </c>
      <c r="I440" s="21">
        <v>12.666928</v>
      </c>
      <c r="J440" s="13">
        <v>39065</v>
      </c>
      <c r="K440" t="str">
        <v>PETR4.SA</v>
      </c>
      <c r="L440">
        <v>6.8230993731384082E-3</v>
      </c>
      <c r="M440">
        <v>6.8230274275895564E-3</v>
      </c>
      <c r="P440" s="13"/>
    </row>
    <row r="441" spans="3:16" x14ac:dyDescent="0.25">
      <c r="C441" t="str">
        <v>439</v>
      </c>
      <c r="D441" s="21">
        <v>23.67</v>
      </c>
      <c r="E441" s="21">
        <v>23.855</v>
      </c>
      <c r="F441" s="21">
        <v>23.5</v>
      </c>
      <c r="G441" s="21">
        <v>23.605</v>
      </c>
      <c r="H441" s="18">
        <v>16986600</v>
      </c>
      <c r="I441" s="21">
        <v>12.664244</v>
      </c>
      <c r="J441" s="13">
        <v>39066</v>
      </c>
      <c r="K441" t="str">
        <v>PETR4.SA</v>
      </c>
      <c r="L441">
        <v>-2.118903652092996E-4</v>
      </c>
      <c r="M441">
        <v>-2.1181701771211259E-4</v>
      </c>
      <c r="P441" s="13"/>
    </row>
    <row r="442" spans="3:16" x14ac:dyDescent="0.25">
      <c r="C442" t="str">
        <v>440</v>
      </c>
      <c r="D442" s="21">
        <v>23.805</v>
      </c>
      <c r="E442" s="21">
        <v>24.174999</v>
      </c>
      <c r="F442" s="21">
        <v>23.625</v>
      </c>
      <c r="G442" s="21">
        <v>23.700001</v>
      </c>
      <c r="H442" s="18">
        <v>23094000</v>
      </c>
      <c r="I442" s="21">
        <v>12.715213</v>
      </c>
      <c r="J442" s="13">
        <v>39069</v>
      </c>
      <c r="K442" t="str">
        <v>PETR4.SA</v>
      </c>
      <c r="L442">
        <v>4.0246381860615799E-3</v>
      </c>
      <c r="M442">
        <v>4.0246134293582259E-3</v>
      </c>
      <c r="P442" s="13"/>
    </row>
    <row r="443" spans="3:16" x14ac:dyDescent="0.25">
      <c r="C443" t="str">
        <v>441</v>
      </c>
      <c r="D443" s="21">
        <v>23.625</v>
      </c>
      <c r="E443" s="21">
        <v>23.875</v>
      </c>
      <c r="F443" s="21">
        <v>23.379999000000002</v>
      </c>
      <c r="G443" s="21">
        <v>23.875</v>
      </c>
      <c r="H443" s="18">
        <v>14856000</v>
      </c>
      <c r="I443" s="21">
        <v>12.809101999999999</v>
      </c>
      <c r="J443" s="13">
        <v>39070</v>
      </c>
      <c r="K443" t="str">
        <v>PETR4.SA</v>
      </c>
      <c r="L443">
        <v>7.3839895564469238E-3</v>
      </c>
      <c r="M443">
        <v>7.3839237390749268E-3</v>
      </c>
      <c r="P443" s="13"/>
    </row>
    <row r="444" spans="3:16" x14ac:dyDescent="0.25">
      <c r="C444" t="str">
        <v>442</v>
      </c>
      <c r="D444" s="21">
        <v>23.625</v>
      </c>
      <c r="E444" s="21">
        <v>24.02</v>
      </c>
      <c r="F444" s="21">
        <v>23.379999000000002</v>
      </c>
      <c r="G444" s="21">
        <v>24.02</v>
      </c>
      <c r="H444" s="18">
        <v>15041000</v>
      </c>
      <c r="I444" s="21">
        <v>12.886898</v>
      </c>
      <c r="J444" s="13">
        <v>39071</v>
      </c>
      <c r="K444" t="str">
        <v>PETR4.SA</v>
      </c>
      <c r="L444">
        <v>6.0734936766060343E-3</v>
      </c>
      <c r="M444">
        <v>6.0732984293192516E-3</v>
      </c>
      <c r="P444" s="13"/>
    </row>
    <row r="445" spans="3:16" x14ac:dyDescent="0.25">
      <c r="C445" t="str">
        <v>443</v>
      </c>
      <c r="D445" s="21">
        <v>24.08</v>
      </c>
      <c r="E445" s="21">
        <v>24.325001</v>
      </c>
      <c r="F445" s="21">
        <v>23.91</v>
      </c>
      <c r="G445" s="21">
        <v>24.174999</v>
      </c>
      <c r="H445" s="18">
        <v>9701600</v>
      </c>
      <c r="I445" s="21">
        <v>12.970051</v>
      </c>
      <c r="J445" s="13">
        <v>39072</v>
      </c>
      <c r="K445" t="str">
        <v>PETR4.SA</v>
      </c>
      <c r="L445">
        <v>6.4525225543028419E-3</v>
      </c>
      <c r="M445">
        <v>6.452914238134877E-3</v>
      </c>
      <c r="P445" s="13"/>
    </row>
    <row r="446" spans="3:16" x14ac:dyDescent="0.25">
      <c r="C446" t="str">
        <v>444</v>
      </c>
      <c r="D446" s="21">
        <v>24.24</v>
      </c>
      <c r="E446" s="21">
        <v>24.274999999999999</v>
      </c>
      <c r="F446" s="21">
        <v>24.01</v>
      </c>
      <c r="G446" s="21">
        <v>24.084999</v>
      </c>
      <c r="H446" s="18">
        <v>6057800</v>
      </c>
      <c r="I446" s="21">
        <v>12.921766999999999</v>
      </c>
      <c r="J446" s="13">
        <v>39073</v>
      </c>
      <c r="K446" t="str">
        <v>PETR4.SA</v>
      </c>
      <c r="L446">
        <v>-3.7227301573448113E-3</v>
      </c>
      <c r="M446">
        <v>-3.7228543422069826E-3</v>
      </c>
      <c r="P446" s="13"/>
    </row>
    <row r="447" spans="3:16" x14ac:dyDescent="0.25">
      <c r="C447" t="str">
        <v>445</v>
      </c>
      <c r="D447" s="21">
        <v>24.155000999999999</v>
      </c>
      <c r="E447" s="21">
        <v>24.295000000000002</v>
      </c>
      <c r="F447" s="21">
        <v>24.110001</v>
      </c>
      <c r="G447" s="21">
        <v>24.290001</v>
      </c>
      <c r="H447" s="18">
        <v>6841000</v>
      </c>
      <c r="I447" s="21">
        <v>13.031751</v>
      </c>
      <c r="J447" s="13">
        <v>39077</v>
      </c>
      <c r="K447" t="str">
        <v>PETR4.SA</v>
      </c>
      <c r="L447">
        <v>8.5115294216340232E-3</v>
      </c>
      <c r="M447">
        <v>8.5116050866349546E-3</v>
      </c>
      <c r="P447" s="13"/>
    </row>
    <row r="448" spans="3:16" x14ac:dyDescent="0.25">
      <c r="C448" t="str">
        <v>446</v>
      </c>
      <c r="D448" s="21">
        <v>24.325001</v>
      </c>
      <c r="E448" s="21">
        <v>24.924999</v>
      </c>
      <c r="F448" s="21">
        <v>24.25</v>
      </c>
      <c r="G448" s="21">
        <v>24.85</v>
      </c>
      <c r="H448" s="18">
        <v>11191000</v>
      </c>
      <c r="I448" s="21">
        <v>13.332198</v>
      </c>
      <c r="J448" s="13">
        <v>39078</v>
      </c>
      <c r="K448" t="str">
        <v>PETR4.SA</v>
      </c>
      <c r="L448">
        <v>2.3054998518618142E-2</v>
      </c>
      <c r="M448">
        <v>2.3054712924878151E-2</v>
      </c>
      <c r="P448" s="13"/>
    </row>
    <row r="449" spans="3:16" x14ac:dyDescent="0.25">
      <c r="C449" t="str">
        <v>447</v>
      </c>
      <c r="D449" s="21">
        <v>24.700001</v>
      </c>
      <c r="E449" s="21">
        <v>24.98</v>
      </c>
      <c r="F449" s="21">
        <v>24.625</v>
      </c>
      <c r="G449" s="21">
        <v>24.9</v>
      </c>
      <c r="H449" s="18">
        <v>8705400</v>
      </c>
      <c r="I449" s="21">
        <v>13.359017</v>
      </c>
      <c r="J449" s="13">
        <v>39079</v>
      </c>
      <c r="K449" t="str">
        <v>PETR4.SA</v>
      </c>
      <c r="L449">
        <v>2.0115962874238669E-3</v>
      </c>
      <c r="M449">
        <v>2.012072434607548E-3</v>
      </c>
      <c r="P449" s="13"/>
    </row>
    <row r="450" spans="3:16" x14ac:dyDescent="0.25">
      <c r="C450" t="str">
        <v>448</v>
      </c>
      <c r="D450" s="21">
        <v>25</v>
      </c>
      <c r="E450" s="21">
        <v>25.225000000000001</v>
      </c>
      <c r="F450" s="21">
        <v>24.879999000000002</v>
      </c>
      <c r="G450" s="21">
        <v>25.16</v>
      </c>
      <c r="H450" s="18">
        <v>10244800</v>
      </c>
      <c r="I450" s="21">
        <v>13.621598000000001</v>
      </c>
      <c r="J450" s="13">
        <v>39084</v>
      </c>
      <c r="K450" t="str">
        <v>PETR4.SA</v>
      </c>
      <c r="L450">
        <v>1.9655712692034255E-2</v>
      </c>
      <c r="M450">
        <v>1.0441767068273267E-2</v>
      </c>
      <c r="P450" s="13"/>
    </row>
    <row r="451" spans="3:16" x14ac:dyDescent="0.25">
      <c r="C451" t="str">
        <v>449</v>
      </c>
      <c r="D451" s="21">
        <v>25.08</v>
      </c>
      <c r="E451" s="21">
        <v>25.200001</v>
      </c>
      <c r="F451" s="21">
        <v>24.004999000000002</v>
      </c>
      <c r="G451" s="21">
        <v>24.395</v>
      </c>
      <c r="H451" s="18">
        <v>19898600</v>
      </c>
      <c r="I451" s="21">
        <v>13.207432000000001</v>
      </c>
      <c r="J451" s="13">
        <v>39085</v>
      </c>
      <c r="K451" t="str">
        <v>PETR4.SA</v>
      </c>
      <c r="L451">
        <v>-3.0405096377091767E-2</v>
      </c>
      <c r="M451">
        <v>-3.0405405405405372E-2</v>
      </c>
      <c r="P451" s="13"/>
    </row>
    <row r="452" spans="3:16" x14ac:dyDescent="0.25">
      <c r="C452" t="str">
        <v>450</v>
      </c>
      <c r="D452" s="21">
        <v>24.25</v>
      </c>
      <c r="E452" s="21">
        <v>24.375</v>
      </c>
      <c r="F452" s="21">
        <v>23.700001</v>
      </c>
      <c r="G452" s="21">
        <v>23.85</v>
      </c>
      <c r="H452" s="18">
        <v>21060200</v>
      </c>
      <c r="I452" s="21">
        <v>12.912362999999999</v>
      </c>
      <c r="J452" s="13">
        <v>39086</v>
      </c>
      <c r="K452" t="str">
        <v>PETR4.SA</v>
      </c>
      <c r="L452">
        <v>-2.2341133386111767E-2</v>
      </c>
      <c r="M452">
        <v>-2.2340643574502939E-2</v>
      </c>
      <c r="P452" s="13"/>
    </row>
    <row r="453" spans="3:16" x14ac:dyDescent="0.25">
      <c r="C453" t="str">
        <v>451</v>
      </c>
      <c r="D453" s="21">
        <v>23.6</v>
      </c>
      <c r="E453" s="21">
        <v>23.995000999999998</v>
      </c>
      <c r="F453" s="21">
        <v>22.549999</v>
      </c>
      <c r="G453" s="21">
        <v>23.125</v>
      </c>
      <c r="H453" s="18">
        <v>24864000</v>
      </c>
      <c r="I453" s="21">
        <v>12.51985</v>
      </c>
      <c r="J453" s="13">
        <v>39087</v>
      </c>
      <c r="K453" t="str">
        <v>PETR4.SA</v>
      </c>
      <c r="L453">
        <v>-3.0398231524315089E-2</v>
      </c>
      <c r="M453">
        <v>-3.039832285115307E-2</v>
      </c>
      <c r="P453" s="13"/>
    </row>
    <row r="454" spans="3:16" x14ac:dyDescent="0.25">
      <c r="C454" t="str">
        <v>452</v>
      </c>
      <c r="D454" s="21">
        <v>23.25</v>
      </c>
      <c r="E454" s="21">
        <v>23.57</v>
      </c>
      <c r="F454" s="21">
        <v>22.9</v>
      </c>
      <c r="G454" s="21">
        <v>23.395</v>
      </c>
      <c r="H454" s="18">
        <v>19440200</v>
      </c>
      <c r="I454" s="21">
        <v>12.666031</v>
      </c>
      <c r="J454" s="13">
        <v>39090</v>
      </c>
      <c r="K454" t="str">
        <v>PETR4.SA</v>
      </c>
      <c r="L454">
        <v>1.1675938609488234E-2</v>
      </c>
      <c r="M454">
        <v>1.1675675675675734E-2</v>
      </c>
      <c r="P454" s="13"/>
    </row>
    <row r="455" spans="3:16" x14ac:dyDescent="0.25">
      <c r="C455" t="str">
        <v>453</v>
      </c>
      <c r="D455" s="21">
        <v>22.985001</v>
      </c>
      <c r="E455" s="21">
        <v>23.195</v>
      </c>
      <c r="F455" s="21">
        <v>22.305</v>
      </c>
      <c r="G455" s="21">
        <v>22.68</v>
      </c>
      <c r="H455" s="18">
        <v>25883600</v>
      </c>
      <c r="I455" s="21">
        <v>12.278934</v>
      </c>
      <c r="J455" s="13">
        <v>39091</v>
      </c>
      <c r="K455" t="str">
        <v>PETR4.SA</v>
      </c>
      <c r="L455">
        <v>-3.0561823194653503E-2</v>
      </c>
      <c r="M455">
        <v>-3.0562085915794013E-2</v>
      </c>
      <c r="P455" s="13"/>
    </row>
    <row r="456" spans="3:16" x14ac:dyDescent="0.25">
      <c r="C456" t="str">
        <v>454</v>
      </c>
      <c r="D456" s="21">
        <v>22.375</v>
      </c>
      <c r="E456" s="21">
        <v>22.629999000000002</v>
      </c>
      <c r="F456" s="21">
        <v>22.15</v>
      </c>
      <c r="G456" s="21">
        <v>22.625</v>
      </c>
      <c r="H456" s="18">
        <v>20943200</v>
      </c>
      <c r="I456" s="21">
        <v>12.249154000000001</v>
      </c>
      <c r="J456" s="13">
        <v>39092</v>
      </c>
      <c r="K456" t="str">
        <v>PETR4.SA</v>
      </c>
      <c r="L456">
        <v>-2.4252919675273876E-3</v>
      </c>
      <c r="M456">
        <v>-2.4250440917107374E-3</v>
      </c>
      <c r="P456" s="13"/>
    </row>
    <row r="457" spans="3:16" x14ac:dyDescent="0.25">
      <c r="C457" t="str">
        <v>455</v>
      </c>
      <c r="D457" s="21">
        <v>22.450001</v>
      </c>
      <c r="E457" s="21">
        <v>23.215</v>
      </c>
      <c r="F457" s="21">
        <v>22.379999000000002</v>
      </c>
      <c r="G457" s="21">
        <v>22.59</v>
      </c>
      <c r="H457" s="18">
        <v>23840800</v>
      </c>
      <c r="I457" s="21">
        <v>12.230206000000001</v>
      </c>
      <c r="J457" s="13">
        <v>39093</v>
      </c>
      <c r="K457" t="str">
        <v>PETR4.SA</v>
      </c>
      <c r="L457">
        <v>-1.5468823397926101E-3</v>
      </c>
      <c r="M457">
        <v>-1.546961325966878E-3</v>
      </c>
      <c r="P457" s="13"/>
    </row>
    <row r="458" spans="3:16" x14ac:dyDescent="0.25">
      <c r="C458" t="str">
        <v>456</v>
      </c>
      <c r="D458" s="21">
        <v>22.65</v>
      </c>
      <c r="E458" s="21">
        <v>22.805</v>
      </c>
      <c r="F458" s="21">
        <v>22.4</v>
      </c>
      <c r="G458" s="21">
        <v>22.605</v>
      </c>
      <c r="H458" s="18">
        <v>21208000</v>
      </c>
      <c r="I458" s="21">
        <v>12.238322999999999</v>
      </c>
      <c r="J458" s="13">
        <v>39094</v>
      </c>
      <c r="K458" t="str">
        <v>PETR4.SA</v>
      </c>
      <c r="L458">
        <v>6.6368465093713525E-4</v>
      </c>
      <c r="M458">
        <v>6.6401062416998613E-4</v>
      </c>
      <c r="P458" s="13"/>
    </row>
    <row r="459" spans="3:16" x14ac:dyDescent="0.25">
      <c r="C459" t="str">
        <v>457</v>
      </c>
      <c r="D459" s="21">
        <v>22.795000000000002</v>
      </c>
      <c r="E459" s="21">
        <v>22.924999</v>
      </c>
      <c r="F459" s="21">
        <v>22.445</v>
      </c>
      <c r="G459" s="21">
        <v>22.445</v>
      </c>
      <c r="H459" s="18">
        <v>13838800</v>
      </c>
      <c r="I459" s="21">
        <v>12.151702</v>
      </c>
      <c r="J459" s="13">
        <v>39097</v>
      </c>
      <c r="K459" t="str">
        <v>PETR4.SA</v>
      </c>
      <c r="L459">
        <v>-7.0778488196462375E-3</v>
      </c>
      <c r="M459">
        <v>-7.0780800707808122E-3</v>
      </c>
      <c r="P459" s="13"/>
    </row>
    <row r="460" spans="3:16" x14ac:dyDescent="0.25">
      <c r="C460" t="str">
        <v>458</v>
      </c>
      <c r="D460" s="21">
        <v>22.264999</v>
      </c>
      <c r="E460" s="21">
        <v>22.33</v>
      </c>
      <c r="F460" s="21">
        <v>22</v>
      </c>
      <c r="G460" s="21">
        <v>22.145</v>
      </c>
      <c r="H460" s="18">
        <v>17589000</v>
      </c>
      <c r="I460" s="21">
        <v>11.989278000000001</v>
      </c>
      <c r="J460" s="13">
        <v>39098</v>
      </c>
      <c r="K460" t="str">
        <v>PETR4.SA</v>
      </c>
      <c r="L460">
        <v>-1.3366358062434358E-2</v>
      </c>
      <c r="M460">
        <v>-1.336600579193592E-2</v>
      </c>
      <c r="P460" s="13"/>
    </row>
    <row r="461" spans="3:16" x14ac:dyDescent="0.25">
      <c r="C461" t="str">
        <v>459</v>
      </c>
      <c r="D461" s="21">
        <v>22.125</v>
      </c>
      <c r="E461" s="21">
        <v>22.25</v>
      </c>
      <c r="F461" s="21">
        <v>21.799999</v>
      </c>
      <c r="G461" s="21">
        <v>22.030000999999999</v>
      </c>
      <c r="H461" s="18">
        <v>22244200</v>
      </c>
      <c r="I461" s="21">
        <v>11.927018</v>
      </c>
      <c r="J461" s="13">
        <v>39099</v>
      </c>
      <c r="K461" t="str">
        <v>PETR4.SA</v>
      </c>
      <c r="L461">
        <v>-5.192973254936617E-3</v>
      </c>
      <c r="M461">
        <v>-5.1930006773538429E-3</v>
      </c>
      <c r="P461" s="13"/>
    </row>
    <row r="462" spans="3:16" x14ac:dyDescent="0.25">
      <c r="C462" t="str">
        <v>460</v>
      </c>
      <c r="D462" s="21">
        <v>22.24</v>
      </c>
      <c r="E462" s="21">
        <v>22.375</v>
      </c>
      <c r="F462" s="21">
        <v>21.6</v>
      </c>
      <c r="G462" s="21">
        <v>21.674999</v>
      </c>
      <c r="H462" s="18">
        <v>25188400</v>
      </c>
      <c r="I462" s="21">
        <v>11.734821</v>
      </c>
      <c r="J462" s="13">
        <v>39100</v>
      </c>
      <c r="K462" t="str">
        <v>PETR4.SA</v>
      </c>
      <c r="L462">
        <v>-1.6114421894894426E-2</v>
      </c>
      <c r="M462">
        <v>-1.6114479522719938E-2</v>
      </c>
      <c r="P462" s="13"/>
    </row>
    <row r="463" spans="3:16" x14ac:dyDescent="0.25">
      <c r="C463" t="str">
        <v>461</v>
      </c>
      <c r="D463" s="21">
        <v>21.864999999999998</v>
      </c>
      <c r="E463" s="21">
        <v>22.674999</v>
      </c>
      <c r="F463" s="21">
        <v>21.774999999999999</v>
      </c>
      <c r="G463" s="21">
        <v>22.67</v>
      </c>
      <c r="H463" s="18">
        <v>18708200</v>
      </c>
      <c r="I463" s="21">
        <v>12.273517</v>
      </c>
      <c r="J463" s="13">
        <v>39101</v>
      </c>
      <c r="K463" t="str">
        <v>PETR4.SA</v>
      </c>
      <c r="L463">
        <v>4.5905770526878831E-2</v>
      </c>
      <c r="M463">
        <v>4.5905469245927089E-2</v>
      </c>
      <c r="P463" s="13"/>
    </row>
    <row r="464" spans="3:16" x14ac:dyDescent="0.25">
      <c r="C464" t="str">
        <v>462</v>
      </c>
      <c r="D464" s="21">
        <v>22.75</v>
      </c>
      <c r="E464" s="21">
        <v>22.895</v>
      </c>
      <c r="F464" s="21">
        <v>22.415001</v>
      </c>
      <c r="G464" s="21">
        <v>22.639999</v>
      </c>
      <c r="H464" s="18">
        <v>15277800</v>
      </c>
      <c r="I464" s="21">
        <v>12.257275999999999</v>
      </c>
      <c r="J464" s="13">
        <v>39104</v>
      </c>
      <c r="K464" t="str">
        <v>PETR4.SA</v>
      </c>
      <c r="L464">
        <v>-1.3232555916939948E-3</v>
      </c>
      <c r="M464">
        <v>-1.3233789148655584E-3</v>
      </c>
      <c r="P464" s="13"/>
    </row>
    <row r="465" spans="3:16" x14ac:dyDescent="0.25">
      <c r="C465" t="str">
        <v>463</v>
      </c>
      <c r="D465" s="21">
        <v>22.65</v>
      </c>
      <c r="E465" s="21">
        <v>23.4</v>
      </c>
      <c r="F465" s="21">
        <v>22.559999000000001</v>
      </c>
      <c r="G465" s="21">
        <v>23.35</v>
      </c>
      <c r="H465" s="18">
        <v>17696800</v>
      </c>
      <c r="I465" s="21">
        <v>12.641665</v>
      </c>
      <c r="J465" s="13">
        <v>39105</v>
      </c>
      <c r="K465" t="str">
        <v>PETR4.SA</v>
      </c>
      <c r="L465">
        <v>3.1360067277590886E-2</v>
      </c>
      <c r="M465">
        <v>3.1360469583059603E-2</v>
      </c>
      <c r="P465" s="13"/>
    </row>
    <row r="466" spans="3:16" x14ac:dyDescent="0.25">
      <c r="C466" t="str">
        <v>464</v>
      </c>
      <c r="D466" s="21">
        <v>23.450001</v>
      </c>
      <c r="E466" s="21">
        <v>23.605</v>
      </c>
      <c r="F466" s="21">
        <v>23.024999999999999</v>
      </c>
      <c r="G466" s="21">
        <v>23.549999</v>
      </c>
      <c r="H466" s="18">
        <v>16759800</v>
      </c>
      <c r="I466" s="21">
        <v>12.749946</v>
      </c>
      <c r="J466" s="13">
        <v>39106</v>
      </c>
      <c r="K466" t="str">
        <v>PETR4.SA</v>
      </c>
      <c r="L466">
        <v>8.5654065346614239E-3</v>
      </c>
      <c r="M466">
        <v>8.5652676659528915E-3</v>
      </c>
      <c r="P466" s="13"/>
    </row>
    <row r="467" spans="3:16" x14ac:dyDescent="0.25">
      <c r="C467" t="str">
        <v>465</v>
      </c>
      <c r="D467" s="21">
        <v>23.105</v>
      </c>
      <c r="E467" s="21">
        <v>23.305</v>
      </c>
      <c r="F467" s="21">
        <v>23.02</v>
      </c>
      <c r="G467" s="21">
        <v>23.25</v>
      </c>
      <c r="H467" s="18">
        <v>11790800</v>
      </c>
      <c r="I467" s="21">
        <v>12.587529</v>
      </c>
      <c r="J467" s="13">
        <v>39108</v>
      </c>
      <c r="K467" t="str">
        <v>PETR4.SA</v>
      </c>
      <c r="L467">
        <v>-1.2738642187190452E-2</v>
      </c>
      <c r="M467">
        <v>-1.2738811581265885E-2</v>
      </c>
      <c r="P467" s="13"/>
    </row>
    <row r="468" spans="3:16" x14ac:dyDescent="0.25">
      <c r="C468" t="str">
        <v>466</v>
      </c>
      <c r="D468" s="21">
        <v>23.08</v>
      </c>
      <c r="E468" s="21">
        <v>23.25</v>
      </c>
      <c r="F468" s="21">
        <v>22.635000000000002</v>
      </c>
      <c r="G468" s="21">
        <v>23.049999</v>
      </c>
      <c r="H468" s="18">
        <v>8859600</v>
      </c>
      <c r="I468" s="21">
        <v>12.479248</v>
      </c>
      <c r="J468" s="13">
        <v>39111</v>
      </c>
      <c r="K468" t="str">
        <v>PETR4.SA</v>
      </c>
      <c r="L468">
        <v>-8.6022443324659248E-3</v>
      </c>
      <c r="M468">
        <v>-8.6021935483870937E-3</v>
      </c>
      <c r="P468" s="13"/>
    </row>
    <row r="469" spans="3:16" x14ac:dyDescent="0.25">
      <c r="C469" t="str">
        <v>467</v>
      </c>
      <c r="D469" s="21">
        <v>23.25</v>
      </c>
      <c r="E469" s="21">
        <v>23.25</v>
      </c>
      <c r="F469" s="21">
        <v>22.635000000000002</v>
      </c>
      <c r="G469" s="21">
        <v>22.655000999999999</v>
      </c>
      <c r="H469" s="18">
        <v>8907600</v>
      </c>
      <c r="I469" s="21">
        <v>12.265393</v>
      </c>
      <c r="J469" s="13">
        <v>39112</v>
      </c>
      <c r="K469" t="str">
        <v>PETR4.SA</v>
      </c>
      <c r="L469">
        <v>-1.7136849912751217E-2</v>
      </c>
      <c r="M469">
        <v>-1.7136573411565048E-2</v>
      </c>
      <c r="P469" s="13"/>
    </row>
    <row r="470" spans="3:16" x14ac:dyDescent="0.25">
      <c r="C470" t="str">
        <v>468</v>
      </c>
      <c r="D470" s="21">
        <v>23.18</v>
      </c>
      <c r="E470" s="21">
        <v>23.434999000000001</v>
      </c>
      <c r="F470" s="21">
        <v>22.860001</v>
      </c>
      <c r="G470" s="21">
        <v>23.434999000000001</v>
      </c>
      <c r="H470" s="18">
        <v>18260200</v>
      </c>
      <c r="I470" s="21">
        <v>12.687681</v>
      </c>
      <c r="J470" s="13">
        <v>39113</v>
      </c>
      <c r="K470" t="str">
        <v>PETR4.SA</v>
      </c>
      <c r="L470">
        <v>3.442922701294604E-2</v>
      </c>
      <c r="M470">
        <v>3.4429395964273191E-2</v>
      </c>
      <c r="P470" s="13"/>
    </row>
    <row r="471" spans="3:16" x14ac:dyDescent="0.25">
      <c r="C471" t="str">
        <v>469</v>
      </c>
      <c r="D471" s="21">
        <v>23.594999000000001</v>
      </c>
      <c r="E471" s="21">
        <v>23.629999000000002</v>
      </c>
      <c r="F471" s="21">
        <v>23.285</v>
      </c>
      <c r="G471" s="21">
        <v>23.370000999999998</v>
      </c>
      <c r="H471" s="18">
        <v>14482800</v>
      </c>
      <c r="I471" s="21">
        <v>12.652490999999999</v>
      </c>
      <c r="J471" s="13">
        <v>39114</v>
      </c>
      <c r="K471" t="str">
        <v>PETR4.SA</v>
      </c>
      <c r="L471">
        <v>-2.7735564915291055E-3</v>
      </c>
      <c r="M471">
        <v>-2.773543963027425E-3</v>
      </c>
      <c r="P471" s="13"/>
    </row>
    <row r="472" spans="3:16" x14ac:dyDescent="0.25">
      <c r="C472" t="str">
        <v>470</v>
      </c>
      <c r="D472" s="21">
        <v>23.395</v>
      </c>
      <c r="E472" s="21">
        <v>23.725000000000001</v>
      </c>
      <c r="F472" s="21">
        <v>23.225000000000001</v>
      </c>
      <c r="G472" s="21">
        <v>23.614999999999998</v>
      </c>
      <c r="H472" s="18">
        <v>15806800</v>
      </c>
      <c r="I472" s="21">
        <v>12.785137000000001</v>
      </c>
      <c r="J472" s="13">
        <v>39115</v>
      </c>
      <c r="K472" t="str">
        <v>PETR4.SA</v>
      </c>
      <c r="L472">
        <v>1.0483785366850018E-2</v>
      </c>
      <c r="M472">
        <v>1.0483482649401576E-2</v>
      </c>
      <c r="P472" s="13"/>
    </row>
    <row r="473" spans="3:16" x14ac:dyDescent="0.25">
      <c r="C473" t="str">
        <v>471</v>
      </c>
      <c r="D473" s="21">
        <v>23.594999000000001</v>
      </c>
      <c r="E473" s="21">
        <v>23.799999</v>
      </c>
      <c r="F473" s="21">
        <v>23.434999000000001</v>
      </c>
      <c r="G473" s="21">
        <v>23.485001</v>
      </c>
      <c r="H473" s="18">
        <v>11740400</v>
      </c>
      <c r="I473" s="21">
        <v>12.714753999999999</v>
      </c>
      <c r="J473" s="13">
        <v>39118</v>
      </c>
      <c r="K473" t="str">
        <v>PETR4.SA</v>
      </c>
      <c r="L473">
        <v>-5.5050642007200556E-3</v>
      </c>
      <c r="M473">
        <v>-5.5049333051025995E-3</v>
      </c>
      <c r="P473" s="13"/>
    </row>
    <row r="474" spans="3:16" x14ac:dyDescent="0.25">
      <c r="C474" t="str">
        <v>472</v>
      </c>
      <c r="D474" s="21">
        <v>23.684999000000001</v>
      </c>
      <c r="E474" s="21">
        <v>23.690000999999999</v>
      </c>
      <c r="F474" s="21">
        <v>22.975000000000001</v>
      </c>
      <c r="G474" s="21">
        <v>23.129999000000002</v>
      </c>
      <c r="H474" s="18">
        <v>21643600</v>
      </c>
      <c r="I474" s="21">
        <v>12.522558</v>
      </c>
      <c r="J474" s="13">
        <v>39119</v>
      </c>
      <c r="K474" t="str">
        <v>PETR4.SA</v>
      </c>
      <c r="L474">
        <v>-1.5115982582124654E-2</v>
      </c>
      <c r="M474">
        <v>-1.5116116026565152E-2</v>
      </c>
      <c r="P474" s="13"/>
    </row>
    <row r="475" spans="3:16" x14ac:dyDescent="0.25">
      <c r="C475" t="str">
        <v>473</v>
      </c>
      <c r="D475" s="21">
        <v>23.174999</v>
      </c>
      <c r="E475" s="21">
        <v>23.174999</v>
      </c>
      <c r="F475" s="21">
        <v>22.33</v>
      </c>
      <c r="G475" s="21">
        <v>22.454999999999998</v>
      </c>
      <c r="H475" s="18">
        <v>28921200</v>
      </c>
      <c r="I475" s="21">
        <v>12.157114</v>
      </c>
      <c r="J475" s="13">
        <v>39120</v>
      </c>
      <c r="K475" t="str">
        <v>PETR4.SA</v>
      </c>
      <c r="L475">
        <v>-2.9182855451737599E-2</v>
      </c>
      <c r="M475">
        <v>-2.9182837405224427E-2</v>
      </c>
      <c r="P475" s="13"/>
    </row>
    <row r="476" spans="3:16" x14ac:dyDescent="0.25">
      <c r="C476" t="str">
        <v>474</v>
      </c>
      <c r="D476" s="21">
        <v>22.42</v>
      </c>
      <c r="E476" s="21">
        <v>22.85</v>
      </c>
      <c r="F476" s="21">
        <v>22.18</v>
      </c>
      <c r="G476" s="21">
        <v>22.799999</v>
      </c>
      <c r="H476" s="18">
        <v>19359400</v>
      </c>
      <c r="I476" s="21">
        <v>12.343894000000001</v>
      </c>
      <c r="J476" s="13">
        <v>39121</v>
      </c>
      <c r="K476" t="str">
        <v>PETR4.SA</v>
      </c>
      <c r="L476">
        <v>1.5363843754364837E-2</v>
      </c>
      <c r="M476">
        <v>1.536401692273448E-2</v>
      </c>
      <c r="P476" s="13"/>
    </row>
    <row r="477" spans="3:16" x14ac:dyDescent="0.25">
      <c r="C477" t="str">
        <v>475</v>
      </c>
      <c r="D477" s="21">
        <v>22.799999</v>
      </c>
      <c r="E477" s="21">
        <v>22.950001</v>
      </c>
      <c r="F477" s="21">
        <v>22.34</v>
      </c>
      <c r="G477" s="21">
        <v>22.4</v>
      </c>
      <c r="H477" s="18">
        <v>20284200</v>
      </c>
      <c r="I477" s="21">
        <v>12.127337000000001</v>
      </c>
      <c r="J477" s="13">
        <v>39122</v>
      </c>
      <c r="K477" t="str">
        <v>PETR4.SA</v>
      </c>
      <c r="L477">
        <v>-1.7543653566694628E-2</v>
      </c>
      <c r="M477">
        <v>-1.7543816558939329E-2</v>
      </c>
      <c r="P477" s="13"/>
    </row>
    <row r="478" spans="3:16" x14ac:dyDescent="0.25">
      <c r="C478" t="str">
        <v>476</v>
      </c>
      <c r="D478" s="21">
        <v>22.5</v>
      </c>
      <c r="E478" s="21">
        <v>22.5</v>
      </c>
      <c r="F478" s="21">
        <v>22.035</v>
      </c>
      <c r="G478" s="21">
        <v>22.125</v>
      </c>
      <c r="H478" s="18">
        <v>23593400</v>
      </c>
      <c r="I478" s="21">
        <v>11.978453</v>
      </c>
      <c r="J478" s="13">
        <v>39125</v>
      </c>
      <c r="K478" t="str">
        <v>PETR4.SA</v>
      </c>
      <c r="L478">
        <v>-1.2276726539387939E-2</v>
      </c>
      <c r="M478">
        <v>-1.2276785714285698E-2</v>
      </c>
      <c r="P478" s="13"/>
    </row>
    <row r="479" spans="3:16" x14ac:dyDescent="0.25">
      <c r="C479" t="str">
        <v>477</v>
      </c>
      <c r="D479" s="21">
        <v>22.1</v>
      </c>
      <c r="E479" s="21">
        <v>22.530000999999999</v>
      </c>
      <c r="F479" s="21">
        <v>22.004999000000002</v>
      </c>
      <c r="G479" s="21">
        <v>22.530000999999999</v>
      </c>
      <c r="H479" s="18">
        <v>21734800</v>
      </c>
      <c r="I479" s="21">
        <v>12.197721</v>
      </c>
      <c r="J479" s="13">
        <v>39126</v>
      </c>
      <c r="K479" t="str">
        <v>PETR4.SA</v>
      </c>
      <c r="L479">
        <v>1.8305201848686004E-2</v>
      </c>
      <c r="M479">
        <v>1.8305129943502862E-2</v>
      </c>
      <c r="P479" s="13"/>
    </row>
    <row r="480" spans="3:16" x14ac:dyDescent="0.25">
      <c r="C480" t="str">
        <v>478</v>
      </c>
      <c r="D480" s="21">
        <v>22.1</v>
      </c>
      <c r="E480" s="21">
        <v>22.610001</v>
      </c>
      <c r="F480" s="21">
        <v>22.004999000000002</v>
      </c>
      <c r="G480" s="21">
        <v>22.58</v>
      </c>
      <c r="H480" s="18">
        <v>21831400</v>
      </c>
      <c r="I480" s="21">
        <v>12.224788999999999</v>
      </c>
      <c r="J480" s="13">
        <v>39127</v>
      </c>
      <c r="K480" t="str">
        <v>PETR4.SA</v>
      </c>
      <c r="L480">
        <v>2.2191030603175843E-3</v>
      </c>
      <c r="M480">
        <v>2.2192187208514014E-3</v>
      </c>
      <c r="P480" s="13"/>
    </row>
    <row r="481" spans="3:16" x14ac:dyDescent="0.25">
      <c r="C481" t="str">
        <v>479</v>
      </c>
      <c r="D481" s="21">
        <v>22.355</v>
      </c>
      <c r="E481" s="21">
        <v>22.639999</v>
      </c>
      <c r="F481" s="21">
        <v>22.075001</v>
      </c>
      <c r="G481" s="21">
        <v>22.15</v>
      </c>
      <c r="H481" s="18">
        <v>18078400</v>
      </c>
      <c r="I481" s="21">
        <v>11.991987999999999</v>
      </c>
      <c r="J481" s="13">
        <v>39128</v>
      </c>
      <c r="K481" t="str">
        <v>PETR4.SA</v>
      </c>
      <c r="L481">
        <v>-1.9043355267726936E-2</v>
      </c>
      <c r="M481">
        <v>-1.9043401240035451E-2</v>
      </c>
      <c r="P481" s="13"/>
    </row>
    <row r="482" spans="3:16" x14ac:dyDescent="0.25">
      <c r="C482" t="str">
        <v>480</v>
      </c>
      <c r="D482" s="21">
        <v>22.120000999999998</v>
      </c>
      <c r="E482" s="21">
        <v>22.245000999999998</v>
      </c>
      <c r="F482" s="21">
        <v>21.905000999999999</v>
      </c>
      <c r="G482" s="21">
        <v>22.165001</v>
      </c>
      <c r="H482" s="18">
        <v>10370400</v>
      </c>
      <c r="I482" s="21">
        <v>12.000112</v>
      </c>
      <c r="J482" s="13">
        <v>39129</v>
      </c>
      <c r="K482" t="str">
        <v>PETR4.SA</v>
      </c>
      <c r="L482">
        <v>6.7745231232718695E-4</v>
      </c>
      <c r="M482">
        <v>6.7724604966157287E-4</v>
      </c>
      <c r="P482" s="13"/>
    </row>
    <row r="483" spans="3:16" x14ac:dyDescent="0.25">
      <c r="C483" t="str">
        <v>481</v>
      </c>
      <c r="D483" s="21">
        <v>21.995000999999998</v>
      </c>
      <c r="E483" s="21">
        <v>22.15</v>
      </c>
      <c r="F483" s="21">
        <v>21.799999</v>
      </c>
      <c r="G483" s="21">
        <v>22.15</v>
      </c>
      <c r="H483" s="18">
        <v>12532200</v>
      </c>
      <c r="I483" s="21">
        <v>11.991987999999999</v>
      </c>
      <c r="J483" s="13">
        <v>39134</v>
      </c>
      <c r="K483" t="str">
        <v>PETR4.SA</v>
      </c>
      <c r="L483">
        <v>-6.7699368139229055E-4</v>
      </c>
      <c r="M483">
        <v>-6.7678769786660986E-4</v>
      </c>
      <c r="P483" s="13"/>
    </row>
    <row r="484" spans="3:16" x14ac:dyDescent="0.25">
      <c r="C484" t="str">
        <v>482</v>
      </c>
      <c r="D484" s="21">
        <v>22.35</v>
      </c>
      <c r="E484" s="21">
        <v>22.6</v>
      </c>
      <c r="F484" s="21">
        <v>22.225000000000001</v>
      </c>
      <c r="G484" s="21">
        <v>22.545000000000002</v>
      </c>
      <c r="H484" s="18">
        <v>17494000</v>
      </c>
      <c r="I484" s="21">
        <v>12.205837000000001</v>
      </c>
      <c r="J484" s="13">
        <v>39135</v>
      </c>
      <c r="K484" t="str">
        <v>PETR4.SA</v>
      </c>
      <c r="L484">
        <v>1.7832656270169833E-2</v>
      </c>
      <c r="M484">
        <v>1.7832957110609726E-2</v>
      </c>
      <c r="P484" s="13"/>
    </row>
    <row r="485" spans="3:16" x14ac:dyDescent="0.25">
      <c r="C485" t="str">
        <v>483</v>
      </c>
      <c r="D485" s="21">
        <v>22.65</v>
      </c>
      <c r="E485" s="21">
        <v>22.940000999999999</v>
      </c>
      <c r="F485" s="21">
        <v>22.645</v>
      </c>
      <c r="G485" s="21">
        <v>22.715</v>
      </c>
      <c r="H485" s="18">
        <v>20153200</v>
      </c>
      <c r="I485" s="21">
        <v>12.297876</v>
      </c>
      <c r="J485" s="13">
        <v>39136</v>
      </c>
      <c r="K485" t="str">
        <v>PETR4.SA</v>
      </c>
      <c r="L485">
        <v>7.5405725965371762E-3</v>
      </c>
      <c r="M485">
        <v>7.540474606342773E-3</v>
      </c>
      <c r="P485" s="13"/>
    </row>
    <row r="486" spans="3:16" x14ac:dyDescent="0.25">
      <c r="C486" t="str">
        <v>484</v>
      </c>
      <c r="D486" s="21">
        <v>22.954999999999998</v>
      </c>
      <c r="E486" s="21">
        <v>22.995000999999998</v>
      </c>
      <c r="F486" s="21">
        <v>22.725000000000001</v>
      </c>
      <c r="G486" s="21">
        <v>22.805</v>
      </c>
      <c r="H486" s="18">
        <v>14825800</v>
      </c>
      <c r="I486" s="21">
        <v>12.346606</v>
      </c>
      <c r="J486" s="13">
        <v>39139</v>
      </c>
      <c r="K486" t="str">
        <v>PETR4.SA</v>
      </c>
      <c r="L486">
        <v>3.9624728692986277E-3</v>
      </c>
      <c r="M486">
        <v>3.9621395553599559E-3</v>
      </c>
      <c r="P486" s="13"/>
    </row>
    <row r="487" spans="3:16" x14ac:dyDescent="0.25">
      <c r="C487" t="str">
        <v>485</v>
      </c>
      <c r="D487" s="21">
        <v>22.954999999999998</v>
      </c>
      <c r="E487" s="21">
        <v>22.995000999999998</v>
      </c>
      <c r="F487" s="21">
        <v>22.725000000000001</v>
      </c>
      <c r="G487" s="21">
        <v>22.805</v>
      </c>
      <c r="H487" s="18">
        <v>14866800</v>
      </c>
      <c r="I487" s="21">
        <v>12.346606</v>
      </c>
      <c r="J487" s="13">
        <v>39140</v>
      </c>
      <c r="K487" t="str">
        <v>PETR4.SA</v>
      </c>
      <c r="L487">
        <v>0</v>
      </c>
      <c r="M487">
        <v>0</v>
      </c>
      <c r="P487" s="13"/>
    </row>
    <row r="488" spans="3:16" x14ac:dyDescent="0.25">
      <c r="C488" t="str">
        <v>486</v>
      </c>
      <c r="D488" s="21">
        <v>21.549999</v>
      </c>
      <c r="E488" s="21">
        <v>21.75</v>
      </c>
      <c r="F488" s="21">
        <v>21.26</v>
      </c>
      <c r="G488" s="21">
        <v>21.440000999999999</v>
      </c>
      <c r="H488" s="18">
        <v>23119400</v>
      </c>
      <c r="I488" s="21">
        <v>11.607595</v>
      </c>
      <c r="J488" s="13">
        <v>39141</v>
      </c>
      <c r="K488" t="str">
        <v>PETR4.SA</v>
      </c>
      <c r="L488">
        <v>-5.9855396697683583E-2</v>
      </c>
      <c r="M488">
        <v>-5.9855251041438295E-2</v>
      </c>
      <c r="P488" s="13"/>
    </row>
    <row r="489" spans="3:16" x14ac:dyDescent="0.25">
      <c r="C489" t="str">
        <v>487</v>
      </c>
      <c r="D489" s="21">
        <v>21.075001</v>
      </c>
      <c r="E489" s="21">
        <v>21.325001</v>
      </c>
      <c r="F489" s="21">
        <v>20.450001</v>
      </c>
      <c r="G489" s="21">
        <v>21.190000999999999</v>
      </c>
      <c r="H489" s="18">
        <v>30218200</v>
      </c>
      <c r="I489" s="21">
        <v>11.472244999999999</v>
      </c>
      <c r="J489" s="13">
        <v>39142</v>
      </c>
      <c r="K489" t="str">
        <v>PETR4.SA</v>
      </c>
      <c r="L489">
        <v>-1.1660468856813266E-2</v>
      </c>
      <c r="M489">
        <v>-1.1660447217329839E-2</v>
      </c>
      <c r="P489" s="13"/>
    </row>
    <row r="490" spans="3:16" x14ac:dyDescent="0.25">
      <c r="C490" t="str">
        <v>488</v>
      </c>
      <c r="D490" s="21">
        <v>20.99</v>
      </c>
      <c r="E490" s="21">
        <v>21.15</v>
      </c>
      <c r="F490" s="21">
        <v>20.51</v>
      </c>
      <c r="G490" s="21">
        <v>20.575001</v>
      </c>
      <c r="H490" s="18">
        <v>24024600</v>
      </c>
      <c r="I490" s="21">
        <v>11.139288000000001</v>
      </c>
      <c r="J490" s="13">
        <v>39143</v>
      </c>
      <c r="K490" t="str">
        <v>PETR4.SA</v>
      </c>
      <c r="L490">
        <v>-2.9022828574529091E-2</v>
      </c>
      <c r="M490">
        <v>-2.902312274548724E-2</v>
      </c>
      <c r="P490" s="13"/>
    </row>
    <row r="491" spans="3:16" x14ac:dyDescent="0.25">
      <c r="C491" t="str">
        <v>489</v>
      </c>
      <c r="D491" s="21">
        <v>20.030000999999999</v>
      </c>
      <c r="E491" s="21">
        <v>20.325001</v>
      </c>
      <c r="F491" s="21">
        <v>19.855</v>
      </c>
      <c r="G491" s="21">
        <v>20.084999</v>
      </c>
      <c r="H491" s="18">
        <v>19718600</v>
      </c>
      <c r="I491" s="21">
        <v>10.874001</v>
      </c>
      <c r="J491" s="13">
        <v>39146</v>
      </c>
      <c r="K491" t="str">
        <v>PETR4.SA</v>
      </c>
      <c r="L491">
        <v>-2.3815435959641307E-2</v>
      </c>
      <c r="M491">
        <v>-2.381540588989528E-2</v>
      </c>
      <c r="P491" s="13"/>
    </row>
    <row r="492" spans="3:16" x14ac:dyDescent="0.25">
      <c r="C492" t="str">
        <v>490</v>
      </c>
      <c r="D492" s="21">
        <v>20.735001</v>
      </c>
      <c r="E492" s="21">
        <v>20.969999000000001</v>
      </c>
      <c r="F492" s="21">
        <v>20.549999</v>
      </c>
      <c r="G492" s="21">
        <v>20.93</v>
      </c>
      <c r="H492" s="18">
        <v>17531000</v>
      </c>
      <c r="I492" s="21">
        <v>11.331480000000001</v>
      </c>
      <c r="J492" s="13">
        <v>39147</v>
      </c>
      <c r="K492" t="str">
        <v>PETR4.SA</v>
      </c>
      <c r="L492">
        <v>4.2070899202602652E-2</v>
      </c>
      <c r="M492">
        <v>4.2071249294062696E-2</v>
      </c>
      <c r="P492" s="13"/>
    </row>
    <row r="493" spans="3:16" x14ac:dyDescent="0.25">
      <c r="C493" t="str">
        <v>491</v>
      </c>
      <c r="D493" s="21">
        <v>20.945</v>
      </c>
      <c r="E493" s="21">
        <v>21.200001</v>
      </c>
      <c r="F493" s="21">
        <v>20.6</v>
      </c>
      <c r="G493" s="21">
        <v>20.625</v>
      </c>
      <c r="H493" s="18">
        <v>23444200</v>
      </c>
      <c r="I493" s="21">
        <v>11.166351000000001</v>
      </c>
      <c r="J493" s="13">
        <v>39148</v>
      </c>
      <c r="K493" t="str">
        <v>PETR4.SA</v>
      </c>
      <c r="L493">
        <v>-1.4572588929248509E-2</v>
      </c>
      <c r="M493">
        <v>-1.4572384137601535E-2</v>
      </c>
      <c r="P493" s="13"/>
    </row>
    <row r="494" spans="3:16" x14ac:dyDescent="0.25">
      <c r="C494" t="str">
        <v>492</v>
      </c>
      <c r="D494" s="21">
        <v>21.024999999999999</v>
      </c>
      <c r="E494" s="21">
        <v>21.25</v>
      </c>
      <c r="F494" s="21">
        <v>20.950001</v>
      </c>
      <c r="G494" s="21">
        <v>21.174999</v>
      </c>
      <c r="H494" s="18">
        <v>16126600</v>
      </c>
      <c r="I494" s="21">
        <v>11.464121</v>
      </c>
      <c r="J494" s="13">
        <v>39149</v>
      </c>
      <c r="K494" t="str">
        <v>PETR4.SA</v>
      </c>
      <c r="L494">
        <v>2.6666723981719764E-2</v>
      </c>
      <c r="M494">
        <v>2.6666618181818258E-2</v>
      </c>
      <c r="P494" s="13"/>
    </row>
    <row r="495" spans="3:16" x14ac:dyDescent="0.25">
      <c r="C495" t="str">
        <v>493</v>
      </c>
      <c r="D495" s="21">
        <v>21.024999999999999</v>
      </c>
      <c r="E495" s="21">
        <v>21.25</v>
      </c>
      <c r="F495" s="21">
        <v>20.950001</v>
      </c>
      <c r="G495" s="21">
        <v>21.18</v>
      </c>
      <c r="H495" s="18">
        <v>16144400</v>
      </c>
      <c r="I495" s="21">
        <v>11.46683</v>
      </c>
      <c r="J495" s="13">
        <v>39150</v>
      </c>
      <c r="K495" t="str">
        <v>PETR4.SA</v>
      </c>
      <c r="L495">
        <v>2.3630246052008808E-4</v>
      </c>
      <c r="M495">
        <v>2.3617474550996498E-4</v>
      </c>
      <c r="P495" s="13"/>
    </row>
    <row r="496" spans="3:16" x14ac:dyDescent="0.25">
      <c r="C496" t="str">
        <v>494</v>
      </c>
      <c r="D496" s="21">
        <v>21.024999999999999</v>
      </c>
      <c r="E496" s="21">
        <v>21.200001</v>
      </c>
      <c r="F496" s="21">
        <v>20.915001</v>
      </c>
      <c r="G496" s="21">
        <v>20.950001</v>
      </c>
      <c r="H496" s="18">
        <v>11993400</v>
      </c>
      <c r="I496" s="21">
        <v>11.342307999999999</v>
      </c>
      <c r="J496" s="13">
        <v>39153</v>
      </c>
      <c r="K496" t="str">
        <v>PETR4.SA</v>
      </c>
      <c r="L496">
        <v>-1.0859322061982368E-2</v>
      </c>
      <c r="M496">
        <v>-1.0859254013219966E-2</v>
      </c>
      <c r="P496" s="13"/>
    </row>
    <row r="497" spans="3:16" x14ac:dyDescent="0.25">
      <c r="C497" t="str">
        <v>495</v>
      </c>
      <c r="D497" s="21">
        <v>20.774999999999999</v>
      </c>
      <c r="E497" s="21">
        <v>21.045000000000002</v>
      </c>
      <c r="F497" s="21">
        <v>20.549999</v>
      </c>
      <c r="G497" s="21">
        <v>20.575001</v>
      </c>
      <c r="H497" s="18">
        <v>21958200</v>
      </c>
      <c r="I497" s="21">
        <v>11.139288000000001</v>
      </c>
      <c r="J497" s="13">
        <v>39154</v>
      </c>
      <c r="K497" t="str">
        <v>PETR4.SA</v>
      </c>
      <c r="L497">
        <v>-1.7899355228230274E-2</v>
      </c>
      <c r="M497">
        <v>-1.7899760482111726E-2</v>
      </c>
      <c r="P497" s="13"/>
    </row>
    <row r="498" spans="3:16" x14ac:dyDescent="0.25">
      <c r="C498" t="str">
        <v>496</v>
      </c>
      <c r="D498" s="21">
        <v>20.5</v>
      </c>
      <c r="E498" s="21">
        <v>20.75</v>
      </c>
      <c r="F498" s="21">
        <v>20.125</v>
      </c>
      <c r="G498" s="21">
        <v>20.68</v>
      </c>
      <c r="H498" s="18">
        <v>19467400</v>
      </c>
      <c r="I498" s="21">
        <v>11.196129000000001</v>
      </c>
      <c r="J498" s="13">
        <v>39155</v>
      </c>
      <c r="K498" t="str">
        <v>PETR4.SA</v>
      </c>
      <c r="L498">
        <v>5.1027498346394307E-3</v>
      </c>
      <c r="M498">
        <v>5.10323182973349E-3</v>
      </c>
      <c r="P498" s="13"/>
    </row>
    <row r="499" spans="3:16" x14ac:dyDescent="0.25">
      <c r="C499" t="str">
        <v>497</v>
      </c>
      <c r="D499" s="21">
        <v>20.610001</v>
      </c>
      <c r="E499" s="21">
        <v>20.745000999999998</v>
      </c>
      <c r="F499" s="21">
        <v>20.350000000000001</v>
      </c>
      <c r="G499" s="21">
        <v>20.445</v>
      </c>
      <c r="H499" s="18">
        <v>18463800</v>
      </c>
      <c r="I499" s="21">
        <v>11.068901</v>
      </c>
      <c r="J499" s="13">
        <v>39156</v>
      </c>
      <c r="K499" t="str">
        <v>PETR4.SA</v>
      </c>
      <c r="L499">
        <v>-1.1363570391159317E-2</v>
      </c>
      <c r="M499">
        <v>-1.1363636363636354E-2</v>
      </c>
      <c r="P499" s="13"/>
    </row>
    <row r="500" spans="3:16" x14ac:dyDescent="0.25">
      <c r="C500" t="str">
        <v>498</v>
      </c>
      <c r="D500" s="21">
        <v>20.445</v>
      </c>
      <c r="E500" s="21">
        <v>20.790001</v>
      </c>
      <c r="F500" s="21">
        <v>20.110001</v>
      </c>
      <c r="G500" s="21">
        <v>20.200001</v>
      </c>
      <c r="H500" s="18">
        <v>15259400</v>
      </c>
      <c r="I500" s="21">
        <v>10.936261</v>
      </c>
      <c r="J500" s="13">
        <v>39157</v>
      </c>
      <c r="K500" t="str">
        <v>PETR4.SA</v>
      </c>
      <c r="L500">
        <v>-1.1983122805055424E-2</v>
      </c>
      <c r="M500">
        <v>-1.1983321105404787E-2</v>
      </c>
      <c r="P500" s="13"/>
    </row>
    <row r="501" spans="3:16" x14ac:dyDescent="0.25">
      <c r="C501" t="str">
        <v>499</v>
      </c>
      <c r="D501" s="21">
        <v>20.299999</v>
      </c>
      <c r="E501" s="21">
        <v>20.620000999999998</v>
      </c>
      <c r="F501" s="21">
        <v>20.285</v>
      </c>
      <c r="G501" s="21">
        <v>20.555</v>
      </c>
      <c r="H501" s="18">
        <v>13864400</v>
      </c>
      <c r="I501" s="21">
        <v>11.128458999999999</v>
      </c>
      <c r="J501" s="13">
        <v>39160</v>
      </c>
      <c r="K501" t="str">
        <v>PETR4.SA</v>
      </c>
      <c r="L501">
        <v>1.7574379397126583E-2</v>
      </c>
      <c r="M501">
        <v>1.7574207050781832E-2</v>
      </c>
      <c r="P501" s="13"/>
    </row>
    <row r="502" spans="3:16" x14ac:dyDescent="0.25">
      <c r="C502" t="str">
        <v>500</v>
      </c>
      <c r="D502" s="21">
        <v>20.6</v>
      </c>
      <c r="E502" s="21">
        <v>21.035</v>
      </c>
      <c r="F502" s="21">
        <v>20.565000999999999</v>
      </c>
      <c r="G502" s="21">
        <v>20.950001</v>
      </c>
      <c r="H502" s="18">
        <v>16377800</v>
      </c>
      <c r="I502" s="21">
        <v>11.342307999999999</v>
      </c>
      <c r="J502" s="13">
        <v>39161</v>
      </c>
      <c r="K502" t="str">
        <v>PETR4.SA</v>
      </c>
      <c r="L502">
        <v>1.9216407231225752E-2</v>
      </c>
      <c r="M502">
        <v>1.9216784237411799E-2</v>
      </c>
      <c r="P502" s="13"/>
    </row>
    <row r="503" spans="3:16" x14ac:dyDescent="0.25">
      <c r="C503" t="str">
        <v>501</v>
      </c>
      <c r="D503" s="21">
        <v>21.049999</v>
      </c>
      <c r="E503" s="21">
        <v>21.700001</v>
      </c>
      <c r="F503" s="21">
        <v>21.049999</v>
      </c>
      <c r="G503" s="21">
        <v>21.67</v>
      </c>
      <c r="H503" s="18">
        <v>22809400</v>
      </c>
      <c r="I503" s="21">
        <v>11.732113999999999</v>
      </c>
      <c r="J503" s="13">
        <v>39162</v>
      </c>
      <c r="K503" t="str">
        <v>PETR4.SA</v>
      </c>
      <c r="L503">
        <v>3.436743209583093E-2</v>
      </c>
      <c r="M503">
        <v>3.4367492392959775E-2</v>
      </c>
      <c r="P503" s="13"/>
    </row>
    <row r="504" spans="3:16" x14ac:dyDescent="0.25">
      <c r="C504" t="str">
        <v>502</v>
      </c>
      <c r="D504" s="21">
        <v>21.805</v>
      </c>
      <c r="E504" s="21">
        <v>22.225000000000001</v>
      </c>
      <c r="F504" s="21">
        <v>21.805</v>
      </c>
      <c r="G504" s="21">
        <v>22</v>
      </c>
      <c r="H504" s="18">
        <v>18773000</v>
      </c>
      <c r="I504" s="21">
        <v>11.910781</v>
      </c>
      <c r="J504" s="13">
        <v>39163</v>
      </c>
      <c r="K504" t="str">
        <v>PETR4.SA</v>
      </c>
      <c r="L504">
        <v>1.522888372888298E-2</v>
      </c>
      <c r="M504">
        <v>1.5228426395939021E-2</v>
      </c>
      <c r="P504" s="13"/>
    </row>
    <row r="505" spans="3:16" x14ac:dyDescent="0.25">
      <c r="C505" t="str">
        <v>503</v>
      </c>
      <c r="D505" s="21">
        <v>22.075001</v>
      </c>
      <c r="E505" s="21">
        <v>22.245000999999998</v>
      </c>
      <c r="F505" s="21">
        <v>21.825001</v>
      </c>
      <c r="G505" s="21">
        <v>22.125</v>
      </c>
      <c r="H505" s="18">
        <v>11947000</v>
      </c>
      <c r="I505" s="21">
        <v>11.978453</v>
      </c>
      <c r="J505" s="13">
        <v>39164</v>
      </c>
      <c r="K505" t="str">
        <v>PETR4.SA</v>
      </c>
      <c r="L505">
        <v>5.6815753727652574E-3</v>
      </c>
      <c r="M505">
        <v>5.6818181818181213E-3</v>
      </c>
      <c r="P505" s="13"/>
    </row>
    <row r="506" spans="3:16" x14ac:dyDescent="0.25">
      <c r="C506" t="str">
        <v>504</v>
      </c>
      <c r="D506" s="21">
        <v>22.174999</v>
      </c>
      <c r="E506" s="21">
        <v>22.360001</v>
      </c>
      <c r="F506" s="21">
        <v>21.915001</v>
      </c>
      <c r="G506" s="21">
        <v>22.325001</v>
      </c>
      <c r="H506" s="18">
        <v>14424000</v>
      </c>
      <c r="I506" s="21">
        <v>12.086738</v>
      </c>
      <c r="J506" s="13">
        <v>39167</v>
      </c>
      <c r="K506" t="str">
        <v>PETR4.SA</v>
      </c>
      <c r="L506">
        <v>9.0399820410866916E-3</v>
      </c>
      <c r="M506">
        <v>9.0395932203390927E-3</v>
      </c>
      <c r="P506" s="13"/>
    </row>
    <row r="507" spans="3:16" x14ac:dyDescent="0.25">
      <c r="C507" t="str">
        <v>505</v>
      </c>
      <c r="D507" s="21">
        <v>22.26</v>
      </c>
      <c r="E507" s="21">
        <v>22.344999000000001</v>
      </c>
      <c r="F507" s="21">
        <v>22.01</v>
      </c>
      <c r="G507" s="21">
        <v>22.204999999999998</v>
      </c>
      <c r="H507" s="18">
        <v>11266400</v>
      </c>
      <c r="I507" s="21">
        <v>12.021767000000001</v>
      </c>
      <c r="J507" s="13">
        <v>39168</v>
      </c>
      <c r="K507" t="str">
        <v>PETR4.SA</v>
      </c>
      <c r="L507">
        <v>-5.3753957436655231E-3</v>
      </c>
      <c r="M507">
        <v>-5.3751845296671208E-3</v>
      </c>
      <c r="P507" s="13"/>
    </row>
    <row r="508" spans="3:16" x14ac:dyDescent="0.25">
      <c r="C508" t="str">
        <v>506</v>
      </c>
      <c r="D508" s="21">
        <v>22.145</v>
      </c>
      <c r="E508" s="21">
        <v>22.385000000000002</v>
      </c>
      <c r="F508" s="21">
        <v>22</v>
      </c>
      <c r="G508" s="21">
        <v>22.1</v>
      </c>
      <c r="H508" s="18">
        <v>18023000</v>
      </c>
      <c r="I508" s="21">
        <v>11.964917</v>
      </c>
      <c r="J508" s="13">
        <v>39169</v>
      </c>
      <c r="K508" t="str">
        <v>PETR4.SA</v>
      </c>
      <c r="L508">
        <v>-4.7289221293342898E-3</v>
      </c>
      <c r="M508">
        <v>-4.7286647151540961E-3</v>
      </c>
      <c r="P508" s="13"/>
    </row>
    <row r="509" spans="3:16" x14ac:dyDescent="0.25">
      <c r="C509" t="str">
        <v>507</v>
      </c>
      <c r="D509" s="21">
        <v>22.25</v>
      </c>
      <c r="E509" s="21">
        <v>23.245000999999998</v>
      </c>
      <c r="F509" s="21">
        <v>22.25</v>
      </c>
      <c r="G509" s="21">
        <v>23.139999</v>
      </c>
      <c r="H509" s="18">
        <v>44293400</v>
      </c>
      <c r="I509" s="21">
        <v>12.527971000000001</v>
      </c>
      <c r="J509" s="13">
        <v>39170</v>
      </c>
      <c r="K509" t="str">
        <v>PETR4.SA</v>
      </c>
      <c r="L509">
        <v>4.7058746834599985E-2</v>
      </c>
      <c r="M509">
        <v>4.7058778280542946E-2</v>
      </c>
      <c r="P509" s="13"/>
    </row>
    <row r="510" spans="3:16" x14ac:dyDescent="0.25">
      <c r="C510" t="str">
        <v>508</v>
      </c>
      <c r="D510" s="21">
        <v>23.155000999999999</v>
      </c>
      <c r="E510" s="21">
        <v>23.4</v>
      </c>
      <c r="F510" s="21">
        <v>22.799999</v>
      </c>
      <c r="G510" s="21">
        <v>23.110001</v>
      </c>
      <c r="H510" s="18">
        <v>26706000</v>
      </c>
      <c r="I510" s="21">
        <v>12.51173</v>
      </c>
      <c r="J510" s="13">
        <v>39171</v>
      </c>
      <c r="K510" t="str">
        <v>PETR4.SA</v>
      </c>
      <c r="L510">
        <v>-1.2963791183744355E-3</v>
      </c>
      <c r="M510">
        <v>-1.2963699782354565E-3</v>
      </c>
      <c r="P510" s="13"/>
    </row>
    <row r="511" spans="3:16" x14ac:dyDescent="0.25">
      <c r="C511" t="str">
        <v>509</v>
      </c>
      <c r="D511" s="21">
        <v>22.995000999999998</v>
      </c>
      <c r="E511" s="21">
        <v>23.120000999999998</v>
      </c>
      <c r="F511" s="21">
        <v>22.85</v>
      </c>
      <c r="G511" s="21">
        <v>23.01</v>
      </c>
      <c r="H511" s="18">
        <v>12539800</v>
      </c>
      <c r="I511" s="21">
        <v>12.457587999999999</v>
      </c>
      <c r="J511" s="13">
        <v>39174</v>
      </c>
      <c r="K511" t="str">
        <v>PETR4.SA</v>
      </c>
      <c r="L511">
        <v>-4.3272992623721862E-3</v>
      </c>
      <c r="M511">
        <v>-4.3271741961412591E-3</v>
      </c>
      <c r="P511" s="13"/>
    </row>
    <row r="512" spans="3:16" x14ac:dyDescent="0.25">
      <c r="C512" t="str">
        <v>510</v>
      </c>
      <c r="D512" s="21">
        <v>23</v>
      </c>
      <c r="E512" s="21">
        <v>23.075001</v>
      </c>
      <c r="F512" s="21">
        <v>22.610001</v>
      </c>
      <c r="G512" s="21">
        <v>22.695</v>
      </c>
      <c r="H512" s="18">
        <v>21303000</v>
      </c>
      <c r="I512" s="21">
        <v>12.381212</v>
      </c>
      <c r="J512" s="13">
        <v>39175</v>
      </c>
      <c r="K512" t="str">
        <v>PETR4.SA</v>
      </c>
      <c r="L512">
        <v>-6.1308818368370765E-3</v>
      </c>
      <c r="M512">
        <v>-1.368970013037818E-2</v>
      </c>
      <c r="P512" s="13"/>
    </row>
    <row r="513" spans="3:16" x14ac:dyDescent="0.25">
      <c r="C513" t="str">
        <v>511</v>
      </c>
      <c r="D513" s="21">
        <v>22.700001</v>
      </c>
      <c r="E513" s="21">
        <v>23.09</v>
      </c>
      <c r="F513" s="21">
        <v>22.49</v>
      </c>
      <c r="G513" s="21">
        <v>22.924999</v>
      </c>
      <c r="H513" s="18">
        <v>21618600</v>
      </c>
      <c r="I513" s="21">
        <v>12.506693</v>
      </c>
      <c r="J513" s="13">
        <v>39176</v>
      </c>
      <c r="K513" t="str">
        <v>PETR4.SA</v>
      </c>
      <c r="L513">
        <v>1.0134791327375714E-2</v>
      </c>
      <c r="M513">
        <v>1.0134346772416869E-2</v>
      </c>
      <c r="P513" s="13"/>
    </row>
    <row r="514" spans="3:16" x14ac:dyDescent="0.25">
      <c r="C514" t="str">
        <v>512</v>
      </c>
      <c r="D514" s="21">
        <v>22.92</v>
      </c>
      <c r="E514" s="21">
        <v>23.235001</v>
      </c>
      <c r="F514" s="21">
        <v>22.855</v>
      </c>
      <c r="G514" s="21">
        <v>23.1</v>
      </c>
      <c r="H514" s="18">
        <v>12523200</v>
      </c>
      <c r="I514" s="21">
        <v>12.602162</v>
      </c>
      <c r="J514" s="13">
        <v>39177</v>
      </c>
      <c r="K514" t="str">
        <v>PETR4.SA</v>
      </c>
      <c r="L514">
        <v>7.633432754765801E-3</v>
      </c>
      <c r="M514">
        <v>7.6336317397440734E-3</v>
      </c>
      <c r="P514" s="13"/>
    </row>
    <row r="515" spans="3:16" x14ac:dyDescent="0.25">
      <c r="C515" t="str">
        <v>513</v>
      </c>
      <c r="D515" s="21">
        <v>23.25</v>
      </c>
      <c r="E515" s="21">
        <v>23.424999</v>
      </c>
      <c r="F515" s="21">
        <v>23.014999</v>
      </c>
      <c r="G515" s="21">
        <v>23.014999</v>
      </c>
      <c r="H515" s="18">
        <v>20327200</v>
      </c>
      <c r="I515" s="21">
        <v>12.555787</v>
      </c>
      <c r="J515" s="13">
        <v>39181</v>
      </c>
      <c r="K515" t="str">
        <v>PETR4.SA</v>
      </c>
      <c r="L515">
        <v>-3.6799241273044458E-3</v>
      </c>
      <c r="M515">
        <v>-3.679696969697055E-3</v>
      </c>
      <c r="P515" s="13"/>
    </row>
    <row r="516" spans="3:16" x14ac:dyDescent="0.25">
      <c r="C516" t="str">
        <v>514</v>
      </c>
      <c r="D516" s="21">
        <v>23.040001</v>
      </c>
      <c r="E516" s="21">
        <v>23.375</v>
      </c>
      <c r="F516" s="21">
        <v>22.9</v>
      </c>
      <c r="G516" s="21">
        <v>23.35</v>
      </c>
      <c r="H516" s="18">
        <v>17817000</v>
      </c>
      <c r="I516" s="21">
        <v>12.738549000000001</v>
      </c>
      <c r="J516" s="13">
        <v>39182</v>
      </c>
      <c r="K516" t="str">
        <v>PETR4.SA</v>
      </c>
      <c r="L516">
        <v>1.4555997166884049E-2</v>
      </c>
      <c r="M516">
        <v>1.4555768609853192E-2</v>
      </c>
      <c r="P516" s="13"/>
    </row>
    <row r="517" spans="3:16" x14ac:dyDescent="0.25">
      <c r="C517" t="str">
        <v>515</v>
      </c>
      <c r="D517" s="21">
        <v>23.43</v>
      </c>
      <c r="E517" s="21">
        <v>23.594999000000001</v>
      </c>
      <c r="F517" s="21">
        <v>22.9</v>
      </c>
      <c r="G517" s="21">
        <v>23.049999</v>
      </c>
      <c r="H517" s="18">
        <v>17109400</v>
      </c>
      <c r="I517" s="21">
        <v>12.574885</v>
      </c>
      <c r="J517" s="13">
        <v>39183</v>
      </c>
      <c r="K517" t="str">
        <v>PETR4.SA</v>
      </c>
      <c r="L517">
        <v>-1.2847931110521404E-2</v>
      </c>
      <c r="M517">
        <v>-1.2848008565310542E-2</v>
      </c>
      <c r="P517" s="13"/>
    </row>
    <row r="518" spans="3:16" x14ac:dyDescent="0.25">
      <c r="C518" t="str">
        <v>516</v>
      </c>
      <c r="D518" s="21">
        <v>22.975000000000001</v>
      </c>
      <c r="E518" s="21">
        <v>23.469999000000001</v>
      </c>
      <c r="F518" s="21">
        <v>22.924999</v>
      </c>
      <c r="G518" s="21">
        <v>23.375</v>
      </c>
      <c r="H518" s="18">
        <v>17256400</v>
      </c>
      <c r="I518" s="21">
        <v>12.752184</v>
      </c>
      <c r="J518" s="13">
        <v>39184</v>
      </c>
      <c r="K518" t="str">
        <v>PETR4.SA</v>
      </c>
      <c r="L518">
        <v>1.4099452996985562E-2</v>
      </c>
      <c r="M518">
        <v>1.4099827075914506E-2</v>
      </c>
      <c r="P518" s="13"/>
    </row>
    <row r="519" spans="3:16" x14ac:dyDescent="0.25">
      <c r="C519" t="str">
        <v>517</v>
      </c>
      <c r="D519" s="21">
        <v>23.5</v>
      </c>
      <c r="E519" s="21">
        <v>24.004999000000002</v>
      </c>
      <c r="F519" s="21">
        <v>23.43</v>
      </c>
      <c r="G519" s="21">
        <v>23.83</v>
      </c>
      <c r="H519" s="18">
        <v>26665800</v>
      </c>
      <c r="I519" s="21">
        <v>13.00041</v>
      </c>
      <c r="J519" s="13">
        <v>39185</v>
      </c>
      <c r="K519" t="str">
        <v>PETR4.SA</v>
      </c>
      <c r="L519">
        <v>1.946537157870365E-2</v>
      </c>
      <c r="M519">
        <v>1.9465240641711068E-2</v>
      </c>
      <c r="P519" s="13"/>
    </row>
    <row r="520" spans="3:16" x14ac:dyDescent="0.25">
      <c r="C520" t="str">
        <v>518</v>
      </c>
      <c r="D520" s="21">
        <v>24.004999000000002</v>
      </c>
      <c r="E520" s="21">
        <v>24.395</v>
      </c>
      <c r="F520" s="21">
        <v>24.004999000000002</v>
      </c>
      <c r="G520" s="21">
        <v>24.254999000000002</v>
      </c>
      <c r="H520" s="18">
        <v>23514200</v>
      </c>
      <c r="I520" s="21">
        <v>13.23227</v>
      </c>
      <c r="J520" s="13">
        <v>39188</v>
      </c>
      <c r="K520" t="str">
        <v>PETR4.SA</v>
      </c>
      <c r="L520">
        <v>1.7834822132532624E-2</v>
      </c>
      <c r="M520">
        <v>1.7834620226605313E-2</v>
      </c>
      <c r="P520" s="13"/>
    </row>
    <row r="521" spans="3:16" x14ac:dyDescent="0.25">
      <c r="C521" t="str">
        <v>519</v>
      </c>
      <c r="D521" s="21">
        <v>23.954999999999998</v>
      </c>
      <c r="E521" s="21">
        <v>24.5</v>
      </c>
      <c r="F521" s="21">
        <v>23.754999000000002</v>
      </c>
      <c r="G521" s="21">
        <v>23.875</v>
      </c>
      <c r="H521" s="18">
        <v>18877200</v>
      </c>
      <c r="I521" s="21">
        <v>13.024962</v>
      </c>
      <c r="J521" s="13">
        <v>39189</v>
      </c>
      <c r="K521" t="str">
        <v>PETR4.SA</v>
      </c>
      <c r="L521">
        <v>-1.5666850812445565E-2</v>
      </c>
      <c r="M521">
        <v>-1.5666832227039129E-2</v>
      </c>
      <c r="P521" s="13"/>
    </row>
    <row r="522" spans="3:16" x14ac:dyDescent="0.25">
      <c r="C522" t="str">
        <v>520</v>
      </c>
      <c r="D522" s="21">
        <v>23.75</v>
      </c>
      <c r="E522" s="21">
        <v>23.995000999999998</v>
      </c>
      <c r="F522" s="21">
        <v>23.625</v>
      </c>
      <c r="G522" s="21">
        <v>23.695</v>
      </c>
      <c r="H522" s="18">
        <v>20463600</v>
      </c>
      <c r="I522" s="21">
        <v>12.926762999999999</v>
      </c>
      <c r="J522" s="13">
        <v>39190</v>
      </c>
      <c r="K522" t="str">
        <v>PETR4.SA</v>
      </c>
      <c r="L522">
        <v>-7.5392926290304141E-3</v>
      </c>
      <c r="M522">
        <v>-7.5392670157068409E-3</v>
      </c>
      <c r="P522" s="13"/>
    </row>
    <row r="523" spans="3:16" x14ac:dyDescent="0.25">
      <c r="C523" t="str">
        <v>521</v>
      </c>
      <c r="D523" s="21">
        <v>23.254999000000002</v>
      </c>
      <c r="E523" s="21">
        <v>23.415001</v>
      </c>
      <c r="F523" s="21">
        <v>23.15</v>
      </c>
      <c r="G523" s="21">
        <v>23.35</v>
      </c>
      <c r="H523" s="18">
        <v>18209200</v>
      </c>
      <c r="I523" s="21">
        <v>12.738549000000001</v>
      </c>
      <c r="J523" s="13">
        <v>39191</v>
      </c>
      <c r="K523" t="str">
        <v>PETR4.SA</v>
      </c>
      <c r="L523">
        <v>-1.4560025584131053E-2</v>
      </c>
      <c r="M523">
        <v>-1.4560033762397118E-2</v>
      </c>
      <c r="P523" s="13"/>
    </row>
    <row r="524" spans="3:16" x14ac:dyDescent="0.25">
      <c r="C524" t="str">
        <v>522</v>
      </c>
      <c r="D524" s="21">
        <v>23.469999000000001</v>
      </c>
      <c r="E524" s="21">
        <v>23.700001</v>
      </c>
      <c r="F524" s="21">
        <v>23.174999</v>
      </c>
      <c r="G524" s="21">
        <v>23.5</v>
      </c>
      <c r="H524" s="18">
        <v>19975400</v>
      </c>
      <c r="I524" s="21">
        <v>12.820380999999999</v>
      </c>
      <c r="J524" s="13">
        <v>39192</v>
      </c>
      <c r="K524" t="str">
        <v>PETR4.SA</v>
      </c>
      <c r="L524">
        <v>6.4239655552604802E-3</v>
      </c>
      <c r="M524">
        <v>6.4239828693790635E-3</v>
      </c>
      <c r="P524" s="13"/>
    </row>
    <row r="525" spans="3:16" x14ac:dyDescent="0.25">
      <c r="C525" t="str">
        <v>523</v>
      </c>
      <c r="D525" s="21">
        <v>23.549999</v>
      </c>
      <c r="E525" s="21">
        <v>23.549999</v>
      </c>
      <c r="F525" s="21">
        <v>23.264999</v>
      </c>
      <c r="G525" s="21">
        <v>23.33</v>
      </c>
      <c r="H525" s="18">
        <v>10421800</v>
      </c>
      <c r="I525" s="21">
        <v>12.727637</v>
      </c>
      <c r="J525" s="13">
        <v>39195</v>
      </c>
      <c r="K525" t="str">
        <v>PETR4.SA</v>
      </c>
      <c r="L525">
        <v>-7.2341063810817952E-3</v>
      </c>
      <c r="M525">
        <v>-7.2340425531915997E-3</v>
      </c>
      <c r="P525" s="13"/>
    </row>
    <row r="526" spans="3:16" x14ac:dyDescent="0.25">
      <c r="C526" t="str">
        <v>524</v>
      </c>
      <c r="D526" s="21">
        <v>23.35</v>
      </c>
      <c r="E526" s="21">
        <v>23.375</v>
      </c>
      <c r="F526" s="21">
        <v>22.934999000000001</v>
      </c>
      <c r="G526" s="21">
        <v>23.105</v>
      </c>
      <c r="H526" s="18">
        <v>14271200</v>
      </c>
      <c r="I526" s="21">
        <v>12.604892</v>
      </c>
      <c r="J526" s="13">
        <v>39196</v>
      </c>
      <c r="K526" t="str">
        <v>PETR4.SA</v>
      </c>
      <c r="L526">
        <v>-9.6439739756877252E-3</v>
      </c>
      <c r="M526">
        <v>-9.6442348906985442E-3</v>
      </c>
      <c r="P526" s="13"/>
    </row>
    <row r="527" spans="3:16" x14ac:dyDescent="0.25">
      <c r="C527" t="str">
        <v>525</v>
      </c>
      <c r="D527" s="21">
        <v>23.475000000000001</v>
      </c>
      <c r="E527" s="21">
        <v>23.969999000000001</v>
      </c>
      <c r="F527" s="21">
        <v>23.245000999999998</v>
      </c>
      <c r="G527" s="21">
        <v>23.745000999999998</v>
      </c>
      <c r="H527" s="18">
        <v>18216000</v>
      </c>
      <c r="I527" s="21">
        <v>12.954039</v>
      </c>
      <c r="J527" s="13">
        <v>39197</v>
      </c>
      <c r="K527" t="str">
        <v>PETR4.SA</v>
      </c>
      <c r="L527">
        <v>2.7699324992233265E-2</v>
      </c>
      <c r="M527">
        <v>2.7699675394936119E-2</v>
      </c>
      <c r="P527" s="13"/>
    </row>
    <row r="528" spans="3:16" x14ac:dyDescent="0.25">
      <c r="C528" t="str">
        <v>526</v>
      </c>
      <c r="D528" s="21">
        <v>23.9</v>
      </c>
      <c r="E528" s="21">
        <v>23.950001</v>
      </c>
      <c r="F528" s="21">
        <v>23.219999000000001</v>
      </c>
      <c r="G528" s="21">
        <v>23.245000999999998</v>
      </c>
      <c r="H528" s="18">
        <v>16566400</v>
      </c>
      <c r="I528" s="21">
        <v>12.681264000000001</v>
      </c>
      <c r="J528" s="13">
        <v>39198</v>
      </c>
      <c r="K528" t="str">
        <v>PETR4.SA</v>
      </c>
      <c r="L528">
        <v>-2.1057139012781945E-2</v>
      </c>
      <c r="M528">
        <v>-2.1057063758388561E-2</v>
      </c>
      <c r="P528" s="13"/>
    </row>
    <row r="529" spans="3:16" x14ac:dyDescent="0.25">
      <c r="C529" t="str">
        <v>527</v>
      </c>
      <c r="D529" s="21">
        <v>23.049999</v>
      </c>
      <c r="E529" s="21">
        <v>23.204999999999998</v>
      </c>
      <c r="F529" s="21">
        <v>22.790001</v>
      </c>
      <c r="G529" s="21">
        <v>23.204999999999998</v>
      </c>
      <c r="H529" s="18">
        <v>16703800</v>
      </c>
      <c r="I529" s="21">
        <v>12.659442</v>
      </c>
      <c r="J529" s="13">
        <v>39199</v>
      </c>
      <c r="K529" t="str">
        <v>PETR4.SA</v>
      </c>
      <c r="L529">
        <v>-1.7208063801842366E-3</v>
      </c>
      <c r="M529">
        <v>-1.7208431180536499E-3</v>
      </c>
      <c r="P529" s="13"/>
    </row>
    <row r="530" spans="3:16" x14ac:dyDescent="0.25">
      <c r="C530" t="str">
        <v>528</v>
      </c>
      <c r="D530" s="21">
        <v>23.200001</v>
      </c>
      <c r="E530" s="21">
        <v>23.299999</v>
      </c>
      <c r="F530" s="21">
        <v>22.6</v>
      </c>
      <c r="G530" s="21">
        <v>22.6</v>
      </c>
      <c r="H530" s="18">
        <v>13510600</v>
      </c>
      <c r="I530" s="21">
        <v>12.329389000000001</v>
      </c>
      <c r="J530" s="13">
        <v>39202</v>
      </c>
      <c r="K530" t="str">
        <v>PETR4.SA</v>
      </c>
      <c r="L530">
        <v>-2.607168625599765E-2</v>
      </c>
      <c r="M530">
        <v>-2.6071967248437744E-2</v>
      </c>
      <c r="P530" s="13"/>
    </row>
    <row r="531" spans="3:16" x14ac:dyDescent="0.25">
      <c r="C531" t="str">
        <v>529</v>
      </c>
      <c r="D531" s="21">
        <v>22.9</v>
      </c>
      <c r="E531" s="21">
        <v>22.9</v>
      </c>
      <c r="F531" s="21">
        <v>22.629999000000002</v>
      </c>
      <c r="G531" s="21">
        <v>22.805</v>
      </c>
      <c r="H531" s="18">
        <v>17926800</v>
      </c>
      <c r="I531" s="21">
        <v>12.441228000000001</v>
      </c>
      <c r="J531" s="13">
        <v>39204</v>
      </c>
      <c r="K531" t="str">
        <v>PETR4.SA</v>
      </c>
      <c r="L531">
        <v>9.0709280078680177E-3</v>
      </c>
      <c r="M531">
        <v>9.0707964601768332E-3</v>
      </c>
      <c r="P531" s="13"/>
    </row>
    <row r="532" spans="3:16" x14ac:dyDescent="0.25">
      <c r="C532" t="str">
        <v>530</v>
      </c>
      <c r="D532" s="21">
        <v>22.9</v>
      </c>
      <c r="E532" s="21">
        <v>22.9</v>
      </c>
      <c r="F532" s="21">
        <v>22.629999000000002</v>
      </c>
      <c r="G532" s="21">
        <v>22.799999</v>
      </c>
      <c r="H532" s="18">
        <v>17975200</v>
      </c>
      <c r="I532" s="21">
        <v>12.438495</v>
      </c>
      <c r="J532" s="13">
        <v>39205</v>
      </c>
      <c r="K532" t="str">
        <v>PETR4.SA</v>
      </c>
      <c r="L532">
        <v>-2.1967284901469597E-4</v>
      </c>
      <c r="M532">
        <v>-2.1929401447051688E-4</v>
      </c>
      <c r="P532" s="13"/>
    </row>
    <row r="533" spans="3:16" x14ac:dyDescent="0.25">
      <c r="C533" t="str">
        <v>531</v>
      </c>
      <c r="D533" s="21">
        <v>22.93</v>
      </c>
      <c r="E533" s="21">
        <v>23.23</v>
      </c>
      <c r="F533" s="21">
        <v>22.855</v>
      </c>
      <c r="G533" s="21">
        <v>23.09</v>
      </c>
      <c r="H533" s="18">
        <v>18045200</v>
      </c>
      <c r="I533" s="21">
        <v>12.596705</v>
      </c>
      <c r="J533" s="13">
        <v>39206</v>
      </c>
      <c r="K533" t="str">
        <v>PETR4.SA</v>
      </c>
      <c r="L533">
        <v>1.2719384459293437E-2</v>
      </c>
      <c r="M533">
        <v>1.271934266312913E-2</v>
      </c>
      <c r="P533" s="13"/>
    </row>
    <row r="534" spans="3:16" x14ac:dyDescent="0.25">
      <c r="C534" t="str">
        <v>532</v>
      </c>
      <c r="D534" s="21">
        <v>22.950001</v>
      </c>
      <c r="E534" s="21">
        <v>22.950001</v>
      </c>
      <c r="F534" s="21">
        <v>22.5</v>
      </c>
      <c r="G534" s="21">
        <v>22.51</v>
      </c>
      <c r="H534" s="18">
        <v>15227800</v>
      </c>
      <c r="I534" s="21">
        <v>12.280284999999999</v>
      </c>
      <c r="J534" s="13">
        <v>39209</v>
      </c>
      <c r="K534" t="str">
        <v>PETR4.SA</v>
      </c>
      <c r="L534">
        <v>-2.5119267300456771E-2</v>
      </c>
      <c r="M534">
        <v>-2.5119099177132842E-2</v>
      </c>
      <c r="P534" s="13"/>
    </row>
    <row r="535" spans="3:16" x14ac:dyDescent="0.25">
      <c r="C535" t="str">
        <v>533</v>
      </c>
      <c r="D535" s="21">
        <v>22.440000999999999</v>
      </c>
      <c r="E535" s="21">
        <v>22.75</v>
      </c>
      <c r="F535" s="21">
        <v>22.075001</v>
      </c>
      <c r="G535" s="21">
        <v>22.549999</v>
      </c>
      <c r="H535" s="18">
        <v>24987800</v>
      </c>
      <c r="I535" s="21">
        <v>12.302110000000001</v>
      </c>
      <c r="J535" s="13">
        <v>39210</v>
      </c>
      <c r="K535" t="str">
        <v>PETR4.SA</v>
      </c>
      <c r="L535">
        <v>1.7772388832997255E-3</v>
      </c>
      <c r="M535">
        <v>1.776943580630741E-3</v>
      </c>
      <c r="P535" s="13"/>
    </row>
    <row r="536" spans="3:16" x14ac:dyDescent="0.25">
      <c r="C536" t="str">
        <v>534</v>
      </c>
      <c r="D536" s="21">
        <v>22.440000999999999</v>
      </c>
      <c r="E536" s="21">
        <v>22.75</v>
      </c>
      <c r="F536" s="21">
        <v>22.075001</v>
      </c>
      <c r="G536" s="21">
        <v>22.549999</v>
      </c>
      <c r="H536" s="18">
        <v>25086600</v>
      </c>
      <c r="I536" s="21">
        <v>12.302110000000001</v>
      </c>
      <c r="J536" s="13">
        <v>39211</v>
      </c>
      <c r="K536" t="str">
        <v>PETR4.SA</v>
      </c>
      <c r="L536">
        <v>0</v>
      </c>
      <c r="M536">
        <v>0</v>
      </c>
      <c r="P536" s="13"/>
    </row>
    <row r="537" spans="3:16" x14ac:dyDescent="0.25">
      <c r="C537" t="str">
        <v>535</v>
      </c>
      <c r="D537" s="21">
        <v>22.65</v>
      </c>
      <c r="E537" s="21">
        <v>22.75</v>
      </c>
      <c r="F537" s="21">
        <v>22.139999</v>
      </c>
      <c r="G537" s="21">
        <v>22.225000000000001</v>
      </c>
      <c r="H537" s="18">
        <v>21519000</v>
      </c>
      <c r="I537" s="21">
        <v>12.124807000000001</v>
      </c>
      <c r="J537" s="13">
        <v>39212</v>
      </c>
      <c r="K537" t="str">
        <v>PETR4.SA</v>
      </c>
      <c r="L537">
        <v>-1.4412405676749729E-2</v>
      </c>
      <c r="M537">
        <v>-1.4412373144672808E-2</v>
      </c>
      <c r="P537" s="13"/>
    </row>
    <row r="538" spans="3:16" x14ac:dyDescent="0.25">
      <c r="C538" t="str">
        <v>536</v>
      </c>
      <c r="D538" s="21">
        <v>22.4</v>
      </c>
      <c r="E538" s="21">
        <v>22.9</v>
      </c>
      <c r="F538" s="21">
        <v>22.305</v>
      </c>
      <c r="G538" s="21">
        <v>22.4</v>
      </c>
      <c r="H538" s="18">
        <v>16502000</v>
      </c>
      <c r="I538" s="21">
        <v>12.220276999999999</v>
      </c>
      <c r="J538" s="13">
        <v>39213</v>
      </c>
      <c r="K538" t="str">
        <v>PETR4.SA</v>
      </c>
      <c r="L538">
        <v>7.8739397666287569E-3</v>
      </c>
      <c r="M538">
        <v>7.87401574803126E-3</v>
      </c>
      <c r="P538" s="13"/>
    </row>
    <row r="539" spans="3:16" x14ac:dyDescent="0.25">
      <c r="C539" t="str">
        <v>537</v>
      </c>
      <c r="D539" s="21">
        <v>22.274999999999999</v>
      </c>
      <c r="E539" s="21">
        <v>22.805</v>
      </c>
      <c r="F539" s="21">
        <v>22.274999999999999</v>
      </c>
      <c r="G539" s="21">
        <v>22.610001</v>
      </c>
      <c r="H539" s="18">
        <v>20119600</v>
      </c>
      <c r="I539" s="21">
        <v>12.33484</v>
      </c>
      <c r="J539" s="13">
        <v>39216</v>
      </c>
      <c r="K539" t="str">
        <v>PETR4.SA</v>
      </c>
      <c r="L539">
        <v>9.3748284101906609E-3</v>
      </c>
      <c r="M539">
        <v>9.375044642857322E-3</v>
      </c>
      <c r="P539" s="13"/>
    </row>
    <row r="540" spans="3:16" x14ac:dyDescent="0.25">
      <c r="C540" t="str">
        <v>538</v>
      </c>
      <c r="D540" s="21">
        <v>22.690000999999999</v>
      </c>
      <c r="E540" s="21">
        <v>22.774999999999999</v>
      </c>
      <c r="F540" s="21">
        <v>22.450001</v>
      </c>
      <c r="G540" s="21">
        <v>22.530000999999999</v>
      </c>
      <c r="H540" s="18">
        <v>16376200</v>
      </c>
      <c r="I540" s="21">
        <v>12.291198</v>
      </c>
      <c r="J540" s="13">
        <v>39217</v>
      </c>
      <c r="K540" t="str">
        <v>PETR4.SA</v>
      </c>
      <c r="L540">
        <v>-3.5381083175785033E-3</v>
      </c>
      <c r="M540">
        <v>-3.5382572517357325E-3</v>
      </c>
      <c r="P540" s="13"/>
    </row>
    <row r="541" spans="3:16" x14ac:dyDescent="0.25">
      <c r="C541" t="str">
        <v>539</v>
      </c>
      <c r="D541" s="21">
        <v>22.6</v>
      </c>
      <c r="E541" s="21">
        <v>23.094999000000001</v>
      </c>
      <c r="F541" s="21">
        <v>22.465</v>
      </c>
      <c r="G541" s="21">
        <v>23.045000000000002</v>
      </c>
      <c r="H541" s="18">
        <v>19845600</v>
      </c>
      <c r="I541" s="21">
        <v>12.572153</v>
      </c>
      <c r="J541" s="13">
        <v>39218</v>
      </c>
      <c r="K541" t="str">
        <v>PETR4.SA</v>
      </c>
      <c r="L541">
        <v>2.2858227489297667E-2</v>
      </c>
      <c r="M541">
        <v>2.2858365607707043E-2</v>
      </c>
      <c r="P541" s="13"/>
    </row>
    <row r="542" spans="3:16" x14ac:dyDescent="0.25">
      <c r="C542" t="str">
        <v>540</v>
      </c>
      <c r="D542" s="21">
        <v>23.084999</v>
      </c>
      <c r="E542" s="21">
        <v>23.299999</v>
      </c>
      <c r="F542" s="21">
        <v>22.855</v>
      </c>
      <c r="G542" s="21">
        <v>23.114999999999998</v>
      </c>
      <c r="H542" s="18">
        <v>23432400</v>
      </c>
      <c r="I542" s="21">
        <v>12.610347000000001</v>
      </c>
      <c r="J542" s="13">
        <v>39219</v>
      </c>
      <c r="K542" t="str">
        <v>PETR4.SA</v>
      </c>
      <c r="L542">
        <v>3.0379840270795544E-3</v>
      </c>
      <c r="M542">
        <v>3.0375352571054837E-3</v>
      </c>
      <c r="P542" s="13"/>
    </row>
    <row r="543" spans="3:16" x14ac:dyDescent="0.25">
      <c r="C543" t="str">
        <v>541</v>
      </c>
      <c r="D543" s="21">
        <v>23.18</v>
      </c>
      <c r="E543" s="21">
        <v>23.299999</v>
      </c>
      <c r="F543" s="21">
        <v>22.93</v>
      </c>
      <c r="G543" s="21">
        <v>23.245000999999998</v>
      </c>
      <c r="H543" s="18">
        <v>20230200</v>
      </c>
      <c r="I543" s="21">
        <v>12.681264000000001</v>
      </c>
      <c r="J543" s="13">
        <v>39220</v>
      </c>
      <c r="K543" t="str">
        <v>PETR4.SA</v>
      </c>
      <c r="L543">
        <v>5.6237151919769079E-3</v>
      </c>
      <c r="M543">
        <v>5.6240969067704594E-3</v>
      </c>
      <c r="P543" s="13"/>
    </row>
    <row r="544" spans="3:16" x14ac:dyDescent="0.25">
      <c r="C544" t="str">
        <v>542</v>
      </c>
      <c r="D544" s="21">
        <v>23.32</v>
      </c>
      <c r="E544" s="21">
        <v>23.639999</v>
      </c>
      <c r="F544" s="21">
        <v>23.084999</v>
      </c>
      <c r="G544" s="21">
        <v>23.465</v>
      </c>
      <c r="H544" s="18">
        <v>26753600</v>
      </c>
      <c r="I544" s="21">
        <v>12.801287</v>
      </c>
      <c r="J544" s="13">
        <v>39223</v>
      </c>
      <c r="K544" t="str">
        <v>PETR4.SA</v>
      </c>
      <c r="L544">
        <v>9.4645928039980287E-3</v>
      </c>
      <c r="M544">
        <v>9.4643575192792095E-3</v>
      </c>
      <c r="P544" s="13"/>
    </row>
    <row r="545" spans="3:16" x14ac:dyDescent="0.25">
      <c r="C545" t="str">
        <v>543</v>
      </c>
      <c r="D545" s="21">
        <v>23.465</v>
      </c>
      <c r="E545" s="21">
        <v>23.559999000000001</v>
      </c>
      <c r="F545" s="21">
        <v>23.299999</v>
      </c>
      <c r="G545" s="21">
        <v>23.4</v>
      </c>
      <c r="H545" s="18">
        <v>14061400</v>
      </c>
      <c r="I545" s="21">
        <v>12.765826000000001</v>
      </c>
      <c r="J545" s="13">
        <v>39224</v>
      </c>
      <c r="K545" t="str">
        <v>PETR4.SA</v>
      </c>
      <c r="L545">
        <v>-2.7701120988850025E-3</v>
      </c>
      <c r="M545">
        <v>-2.7700831024931594E-3</v>
      </c>
      <c r="P545" s="13"/>
    </row>
    <row r="546" spans="3:16" x14ac:dyDescent="0.25">
      <c r="C546" t="str">
        <v>544</v>
      </c>
      <c r="D546" s="21">
        <v>23.549999</v>
      </c>
      <c r="E546" s="21">
        <v>23.85</v>
      </c>
      <c r="F546" s="21">
        <v>23.475000000000001</v>
      </c>
      <c r="G546" s="21">
        <v>23.549999</v>
      </c>
      <c r="H546" s="18">
        <v>24293600</v>
      </c>
      <c r="I546" s="21">
        <v>12.847656000000001</v>
      </c>
      <c r="J546" s="13">
        <v>39225</v>
      </c>
      <c r="K546" t="str">
        <v>PETR4.SA</v>
      </c>
      <c r="L546">
        <v>6.4100826691513291E-3</v>
      </c>
      <c r="M546">
        <v>6.4102136752137717E-3</v>
      </c>
      <c r="P546" s="13"/>
    </row>
    <row r="547" spans="3:16" x14ac:dyDescent="0.25">
      <c r="C547" t="str">
        <v>545</v>
      </c>
      <c r="D547" s="21">
        <v>23.58</v>
      </c>
      <c r="E547" s="21">
        <v>23.895</v>
      </c>
      <c r="F547" s="21">
        <v>22.9</v>
      </c>
      <c r="G547" s="21">
        <v>23.040001</v>
      </c>
      <c r="H547" s="18">
        <v>23879800</v>
      </c>
      <c r="I547" s="21">
        <v>12.569429</v>
      </c>
      <c r="J547" s="13">
        <v>39226</v>
      </c>
      <c r="K547" t="str">
        <v>PETR4.SA</v>
      </c>
      <c r="L547">
        <v>-2.1655856912731863E-2</v>
      </c>
      <c r="M547">
        <v>-2.1655966949297945E-2</v>
      </c>
      <c r="P547" s="13"/>
    </row>
    <row r="548" spans="3:16" x14ac:dyDescent="0.25">
      <c r="C548" t="str">
        <v>546</v>
      </c>
      <c r="D548" s="21">
        <v>23.274999999999999</v>
      </c>
      <c r="E548" s="21">
        <v>23.434999000000001</v>
      </c>
      <c r="F548" s="21">
        <v>23.1</v>
      </c>
      <c r="G548" s="21">
        <v>23.35</v>
      </c>
      <c r="H548" s="18">
        <v>11769800</v>
      </c>
      <c r="I548" s="21">
        <v>12.738549000000001</v>
      </c>
      <c r="J548" s="13">
        <v>39227</v>
      </c>
      <c r="K548" t="str">
        <v>PETR4.SA</v>
      </c>
      <c r="L548">
        <v>1.3454867361118783E-2</v>
      </c>
      <c r="M548">
        <v>1.3454817124356921E-2</v>
      </c>
      <c r="P548" s="13"/>
    </row>
    <row r="549" spans="3:16" x14ac:dyDescent="0.25">
      <c r="C549" t="str">
        <v>547</v>
      </c>
      <c r="D549" s="21">
        <v>23.355</v>
      </c>
      <c r="E549" s="21">
        <v>23.555</v>
      </c>
      <c r="F549" s="21">
        <v>23.299999</v>
      </c>
      <c r="G549" s="21">
        <v>23.48</v>
      </c>
      <c r="H549" s="18">
        <v>5787600</v>
      </c>
      <c r="I549" s="21">
        <v>12.809468000000001</v>
      </c>
      <c r="J549" s="13">
        <v>39230</v>
      </c>
      <c r="K549" t="str">
        <v>PETR4.SA</v>
      </c>
      <c r="L549">
        <v>5.5672745773478471E-3</v>
      </c>
      <c r="M549">
        <v>5.5674518201285217E-3</v>
      </c>
      <c r="P549" s="13"/>
    </row>
    <row r="550" spans="3:16" x14ac:dyDescent="0.25">
      <c r="C550" t="str">
        <v>548</v>
      </c>
      <c r="D550" s="21">
        <v>23.5</v>
      </c>
      <c r="E550" s="21">
        <v>23.58</v>
      </c>
      <c r="F550" s="21">
        <v>23</v>
      </c>
      <c r="G550" s="21">
        <v>23.055</v>
      </c>
      <c r="H550" s="18">
        <v>16254400</v>
      </c>
      <c r="I550" s="21">
        <v>12.577612</v>
      </c>
      <c r="J550" s="13">
        <v>39231</v>
      </c>
      <c r="K550" t="str">
        <v>PETR4.SA</v>
      </c>
      <c r="L550">
        <v>-1.8100361388935116E-2</v>
      </c>
      <c r="M550">
        <v>-1.8100511073253833E-2</v>
      </c>
      <c r="P550" s="13"/>
    </row>
    <row r="551" spans="3:16" x14ac:dyDescent="0.25">
      <c r="C551" t="str">
        <v>549</v>
      </c>
      <c r="D551" s="21">
        <v>22.65</v>
      </c>
      <c r="E551" s="21">
        <v>23.389999</v>
      </c>
      <c r="F551" s="21">
        <v>22.549999</v>
      </c>
      <c r="G551" s="21">
        <v>23.334999</v>
      </c>
      <c r="H551" s="18">
        <v>18217000</v>
      </c>
      <c r="I551" s="21">
        <v>12.730368</v>
      </c>
      <c r="J551" s="13">
        <v>39232</v>
      </c>
      <c r="K551" t="str">
        <v>PETR4.SA</v>
      </c>
      <c r="L551">
        <v>1.2145071735397694E-2</v>
      </c>
      <c r="M551">
        <v>1.214482758620683E-2</v>
      </c>
      <c r="P551" s="13"/>
    </row>
    <row r="552" spans="3:16" x14ac:dyDescent="0.25">
      <c r="C552" t="str">
        <v>550</v>
      </c>
      <c r="D552" s="21">
        <v>23.4</v>
      </c>
      <c r="E552" s="21">
        <v>23.49</v>
      </c>
      <c r="F552" s="21">
        <v>22.969999000000001</v>
      </c>
      <c r="G552" s="21">
        <v>23.049999</v>
      </c>
      <c r="H552" s="18">
        <v>15828000</v>
      </c>
      <c r="I552" s="21">
        <v>12.574885</v>
      </c>
      <c r="J552" s="13">
        <v>39233</v>
      </c>
      <c r="K552" t="str">
        <v>PETR4.SA</v>
      </c>
      <c r="L552">
        <v>-1.221355109294564E-2</v>
      </c>
      <c r="M552">
        <v>-1.2213413851014043E-2</v>
      </c>
      <c r="P552" s="13"/>
    </row>
    <row r="553" spans="3:16" x14ac:dyDescent="0.25">
      <c r="C553" t="str">
        <v>551</v>
      </c>
      <c r="D553" s="21">
        <v>23.25</v>
      </c>
      <c r="E553" s="21">
        <v>23.584999</v>
      </c>
      <c r="F553" s="21">
        <v>23.129999000000002</v>
      </c>
      <c r="G553" s="21">
        <v>23.495000999999998</v>
      </c>
      <c r="H553" s="18">
        <v>15547200</v>
      </c>
      <c r="I553" s="21">
        <v>12.817653999999999</v>
      </c>
      <c r="J553" s="13">
        <v>39234</v>
      </c>
      <c r="K553" t="str">
        <v>PETR4.SA</v>
      </c>
      <c r="L553">
        <v>1.9305862439298549E-2</v>
      </c>
      <c r="M553">
        <v>1.9305944438435807E-2</v>
      </c>
      <c r="P553" s="13"/>
    </row>
    <row r="554" spans="3:16" x14ac:dyDescent="0.25">
      <c r="C554" t="str">
        <v>552</v>
      </c>
      <c r="D554" s="21">
        <v>23.325001</v>
      </c>
      <c r="E554" s="21">
        <v>23.9</v>
      </c>
      <c r="F554" s="21">
        <v>23.25</v>
      </c>
      <c r="G554" s="21">
        <v>23.745000999999998</v>
      </c>
      <c r="H554" s="18">
        <v>21481000</v>
      </c>
      <c r="I554" s="21">
        <v>12.954039</v>
      </c>
      <c r="J554" s="13">
        <v>39237</v>
      </c>
      <c r="K554" t="str">
        <v>PETR4.SA</v>
      </c>
      <c r="L554">
        <v>1.0640402682113415E-2</v>
      </c>
      <c r="M554">
        <v>1.064056136877789E-2</v>
      </c>
      <c r="P554" s="13"/>
    </row>
    <row r="555" spans="3:16" x14ac:dyDescent="0.25">
      <c r="C555" t="str">
        <v>553</v>
      </c>
      <c r="D555" s="21">
        <v>23.790001</v>
      </c>
      <c r="E555" s="21">
        <v>24.145</v>
      </c>
      <c r="F555" s="21">
        <v>23.75</v>
      </c>
      <c r="G555" s="21">
        <v>23.924999</v>
      </c>
      <c r="H555" s="18">
        <v>20596200</v>
      </c>
      <c r="I555" s="21">
        <v>13.052237</v>
      </c>
      <c r="J555" s="13">
        <v>39238</v>
      </c>
      <c r="K555" t="str">
        <v>PETR4.SA</v>
      </c>
      <c r="L555">
        <v>7.5804928486011836E-3</v>
      </c>
      <c r="M555">
        <v>7.5804587247649824E-3</v>
      </c>
      <c r="P555" s="13"/>
    </row>
    <row r="556" spans="3:16" x14ac:dyDescent="0.25">
      <c r="C556" t="str">
        <v>554</v>
      </c>
      <c r="D556" s="21">
        <v>23.85</v>
      </c>
      <c r="E556" s="21">
        <v>23.889999</v>
      </c>
      <c r="F556" s="21">
        <v>23.454999999999998</v>
      </c>
      <c r="G556" s="21">
        <v>23.454999999999998</v>
      </c>
      <c r="H556" s="18">
        <v>14871400</v>
      </c>
      <c r="I556" s="21">
        <v>12.79583</v>
      </c>
      <c r="J556" s="13">
        <v>39239</v>
      </c>
      <c r="K556" t="str">
        <v>PETR4.SA</v>
      </c>
      <c r="L556">
        <v>-1.9644678532882875E-2</v>
      </c>
      <c r="M556">
        <v>-1.9644682116810142E-2</v>
      </c>
      <c r="P556" s="13"/>
    </row>
    <row r="557" spans="3:16" x14ac:dyDescent="0.25">
      <c r="C557" t="str">
        <v>555</v>
      </c>
      <c r="D557" s="21">
        <v>23.15</v>
      </c>
      <c r="E557" s="21">
        <v>23.85</v>
      </c>
      <c r="F557" s="21">
        <v>23.125</v>
      </c>
      <c r="G557" s="21">
        <v>23.700001</v>
      </c>
      <c r="H557" s="18">
        <v>15221200</v>
      </c>
      <c r="I557" s="21">
        <v>12.929492</v>
      </c>
      <c r="J557" s="13">
        <v>39241</v>
      </c>
      <c r="K557" t="str">
        <v>PETR4.SA</v>
      </c>
      <c r="L557">
        <v>1.0445746778442677E-2</v>
      </c>
      <c r="M557">
        <v>1.0445576636111786E-2</v>
      </c>
      <c r="P557" s="13"/>
    </row>
    <row r="558" spans="3:16" x14ac:dyDescent="0.25">
      <c r="C558" t="str">
        <v>556</v>
      </c>
      <c r="D558" s="21">
        <v>23.85</v>
      </c>
      <c r="E558" s="21">
        <v>24.1</v>
      </c>
      <c r="F558" s="21">
        <v>23.65</v>
      </c>
      <c r="G558" s="21">
        <v>24</v>
      </c>
      <c r="H558" s="18">
        <v>19942200</v>
      </c>
      <c r="I558" s="21">
        <v>13.093154</v>
      </c>
      <c r="J558" s="13">
        <v>39244</v>
      </c>
      <c r="K558" t="str">
        <v>PETR4.SA</v>
      </c>
      <c r="L558">
        <v>1.2658037918272358E-2</v>
      </c>
      <c r="M558">
        <v>1.2658185119907683E-2</v>
      </c>
      <c r="P558" s="13"/>
    </row>
    <row r="559" spans="3:16" x14ac:dyDescent="0.25">
      <c r="C559" t="str">
        <v>557</v>
      </c>
      <c r="D559" s="21">
        <v>23.85</v>
      </c>
      <c r="E559" s="21">
        <v>24.1</v>
      </c>
      <c r="F559" s="21">
        <v>23.65</v>
      </c>
      <c r="G559" s="21">
        <v>23.959999</v>
      </c>
      <c r="H559" s="18">
        <v>19975000</v>
      </c>
      <c r="I559" s="21">
        <v>13.071334</v>
      </c>
      <c r="J559" s="13">
        <v>39245</v>
      </c>
      <c r="K559" t="str">
        <v>PETR4.SA</v>
      </c>
      <c r="L559">
        <v>-1.6665197705609813E-3</v>
      </c>
      <c r="M559">
        <v>-1.6667083333333776E-3</v>
      </c>
      <c r="P559" s="13"/>
    </row>
    <row r="560" spans="3:16" x14ac:dyDescent="0.25">
      <c r="C560" t="str">
        <v>558</v>
      </c>
      <c r="D560" s="21">
        <v>24.245000999999998</v>
      </c>
      <c r="E560" s="21">
        <v>24.75</v>
      </c>
      <c r="F560" s="21">
        <v>24.15</v>
      </c>
      <c r="G560" s="21">
        <v>24.575001</v>
      </c>
      <c r="H560" s="18">
        <v>31040000</v>
      </c>
      <c r="I560" s="21">
        <v>13.406845000000001</v>
      </c>
      <c r="J560" s="13">
        <v>39246</v>
      </c>
      <c r="K560" t="str">
        <v>PETR4.SA</v>
      </c>
      <c r="L560">
        <v>2.5667693901785471E-2</v>
      </c>
      <c r="M560">
        <v>2.5667864176455168E-2</v>
      </c>
      <c r="P560" s="13"/>
    </row>
    <row r="561" spans="3:16" x14ac:dyDescent="0.25">
      <c r="C561" t="str">
        <v>559</v>
      </c>
      <c r="D561" s="21">
        <v>24.74</v>
      </c>
      <c r="E561" s="21">
        <v>25.09</v>
      </c>
      <c r="F561" s="21">
        <v>24.65</v>
      </c>
      <c r="G561" s="21">
        <v>24.975000000000001</v>
      </c>
      <c r="H561" s="18">
        <v>31804800</v>
      </c>
      <c r="I561" s="21">
        <v>13.625062</v>
      </c>
      <c r="J561" s="13">
        <v>39247</v>
      </c>
      <c r="K561" t="str">
        <v>PETR4.SA</v>
      </c>
      <c r="L561">
        <v>1.6276536351393478E-2</v>
      </c>
      <c r="M561">
        <v>1.6276662613360582E-2</v>
      </c>
      <c r="P561" s="13"/>
    </row>
    <row r="562" spans="3:16" x14ac:dyDescent="0.25">
      <c r="C562" t="str">
        <v>560</v>
      </c>
      <c r="D562" s="21">
        <v>25.299999</v>
      </c>
      <c r="E562" s="21">
        <v>25.5</v>
      </c>
      <c r="F562" s="21">
        <v>25.125</v>
      </c>
      <c r="G562" s="21">
        <v>25.375</v>
      </c>
      <c r="H562" s="18">
        <v>30022200</v>
      </c>
      <c r="I562" s="21">
        <v>13.843282</v>
      </c>
      <c r="J562" s="13">
        <v>39248</v>
      </c>
      <c r="K562" t="str">
        <v>PETR4.SA</v>
      </c>
      <c r="L562">
        <v>1.6016073908507789E-2</v>
      </c>
      <c r="M562">
        <v>1.6016016016015877E-2</v>
      </c>
      <c r="P562" s="13"/>
    </row>
    <row r="563" spans="3:16" x14ac:dyDescent="0.25">
      <c r="C563" t="str">
        <v>561</v>
      </c>
      <c r="D563" s="21">
        <v>25.495000999999998</v>
      </c>
      <c r="E563" s="21">
        <v>25.594999000000001</v>
      </c>
      <c r="F563" s="21">
        <v>25.325001</v>
      </c>
      <c r="G563" s="21">
        <v>25.405000999999999</v>
      </c>
      <c r="H563" s="18">
        <v>25349200</v>
      </c>
      <c r="I563" s="21">
        <v>13.859652000000001</v>
      </c>
      <c r="J563" s="13">
        <v>39251</v>
      </c>
      <c r="K563" t="str">
        <v>PETR4.SA</v>
      </c>
      <c r="L563">
        <v>1.182523046196815E-3</v>
      </c>
      <c r="M563">
        <v>1.1823054187192206E-3</v>
      </c>
      <c r="P563" s="13"/>
    </row>
    <row r="564" spans="3:16" x14ac:dyDescent="0.25">
      <c r="C564" t="str">
        <v>562</v>
      </c>
      <c r="D564" s="21">
        <v>25.395</v>
      </c>
      <c r="E564" s="21">
        <v>25.975000000000001</v>
      </c>
      <c r="F564" s="21">
        <v>25.34</v>
      </c>
      <c r="G564" s="21">
        <v>25.809999000000001</v>
      </c>
      <c r="H564" s="18">
        <v>14632600</v>
      </c>
      <c r="I564" s="21">
        <v>14.0806</v>
      </c>
      <c r="J564" s="13">
        <v>39252</v>
      </c>
      <c r="K564" t="str">
        <v>PETR4.SA</v>
      </c>
      <c r="L564">
        <v>1.5941814412079092E-2</v>
      </c>
      <c r="M564">
        <v>1.5941664399068634E-2</v>
      </c>
      <c r="P564" s="13"/>
    </row>
    <row r="565" spans="3:16" x14ac:dyDescent="0.25">
      <c r="C565" t="str">
        <v>563</v>
      </c>
      <c r="D565" s="21">
        <v>25.945</v>
      </c>
      <c r="E565" s="21">
        <v>26.049999</v>
      </c>
      <c r="F565" s="21">
        <v>25.35</v>
      </c>
      <c r="G565" s="21">
        <v>25.355</v>
      </c>
      <c r="H565" s="18">
        <v>24466600</v>
      </c>
      <c r="I565" s="21">
        <v>13.832368000000001</v>
      </c>
      <c r="J565" s="13">
        <v>39253</v>
      </c>
      <c r="K565" t="str">
        <v>PETR4.SA</v>
      </c>
      <c r="L565">
        <v>-1.762936238512558E-2</v>
      </c>
      <c r="M565">
        <v>-1.7628787974769078E-2</v>
      </c>
      <c r="P565" s="13"/>
    </row>
    <row r="566" spans="3:16" x14ac:dyDescent="0.25">
      <c r="C566" t="str">
        <v>564</v>
      </c>
      <c r="D566" s="21">
        <v>25.5</v>
      </c>
      <c r="E566" s="21">
        <v>25.799999</v>
      </c>
      <c r="F566" s="21">
        <v>25.4</v>
      </c>
      <c r="G566" s="21">
        <v>25.645</v>
      </c>
      <c r="H566" s="18">
        <v>14508200</v>
      </c>
      <c r="I566" s="21">
        <v>13.99058</v>
      </c>
      <c r="J566" s="13">
        <v>39254</v>
      </c>
      <c r="K566" t="str">
        <v>PETR4.SA</v>
      </c>
      <c r="L566">
        <v>1.1437810214418809E-2</v>
      </c>
      <c r="M566">
        <v>1.1437586274896328E-2</v>
      </c>
      <c r="P566" s="13"/>
    </row>
    <row r="567" spans="3:16" x14ac:dyDescent="0.25">
      <c r="C567" t="str">
        <v>565</v>
      </c>
      <c r="D567" s="21">
        <v>25.655000999999999</v>
      </c>
      <c r="E567" s="21">
        <v>25.75</v>
      </c>
      <c r="F567" s="21">
        <v>25.450001</v>
      </c>
      <c r="G567" s="21">
        <v>25.540001</v>
      </c>
      <c r="H567" s="18">
        <v>12251400</v>
      </c>
      <c r="I567" s="21">
        <v>13.933299</v>
      </c>
      <c r="J567" s="13">
        <v>39255</v>
      </c>
      <c r="K567" t="str">
        <v>PETR4.SA</v>
      </c>
      <c r="L567">
        <v>-4.0942548486195829E-3</v>
      </c>
      <c r="M567">
        <v>-4.0943263794112061E-3</v>
      </c>
      <c r="P567" s="13"/>
    </row>
    <row r="568" spans="3:16" x14ac:dyDescent="0.25">
      <c r="C568" t="str">
        <v>566</v>
      </c>
      <c r="D568" s="21">
        <v>25.639999</v>
      </c>
      <c r="E568" s="21">
        <v>25.799999</v>
      </c>
      <c r="F568" s="21">
        <v>25.15</v>
      </c>
      <c r="G568" s="21">
        <v>25.549999</v>
      </c>
      <c r="H568" s="18">
        <v>18375000</v>
      </c>
      <c r="I568" s="21">
        <v>13.938751999999999</v>
      </c>
      <c r="J568" s="13">
        <v>39258</v>
      </c>
      <c r="K568" t="str">
        <v>PETR4.SA</v>
      </c>
      <c r="L568">
        <v>3.9136460073097012E-4</v>
      </c>
      <c r="M568">
        <v>3.9146435428882853E-4</v>
      </c>
      <c r="P568" s="13"/>
    </row>
    <row r="569" spans="3:16" x14ac:dyDescent="0.25">
      <c r="C569" t="str">
        <v>567</v>
      </c>
      <c r="D569" s="21">
        <v>25.639999</v>
      </c>
      <c r="E569" s="21">
        <v>25.75</v>
      </c>
      <c r="F569" s="21">
        <v>25.25</v>
      </c>
      <c r="G569" s="21">
        <v>25.35</v>
      </c>
      <c r="H569" s="18">
        <v>11775200</v>
      </c>
      <c r="I569" s="21">
        <v>13.829648000000001</v>
      </c>
      <c r="J569" s="13">
        <v>39259</v>
      </c>
      <c r="K569" t="str">
        <v>PETR4.SA</v>
      </c>
      <c r="L569">
        <v>-7.8273865551233834E-3</v>
      </c>
      <c r="M569">
        <v>-7.8277498171329674E-3</v>
      </c>
      <c r="P569" s="13"/>
    </row>
    <row r="570" spans="3:16" x14ac:dyDescent="0.25">
      <c r="C570" t="str">
        <v>568</v>
      </c>
      <c r="D570" s="21">
        <v>25.25</v>
      </c>
      <c r="E570" s="21">
        <v>25.639999</v>
      </c>
      <c r="F570" s="21">
        <v>25.15</v>
      </c>
      <c r="G570" s="21">
        <v>25.594999000000001</v>
      </c>
      <c r="H570" s="18">
        <v>15079600</v>
      </c>
      <c r="I570" s="21">
        <v>13.9633</v>
      </c>
      <c r="J570" s="13">
        <v>39260</v>
      </c>
      <c r="K570" t="str">
        <v>PETR4.SA</v>
      </c>
      <c r="L570">
        <v>9.6641649881472613E-3</v>
      </c>
      <c r="M570">
        <v>9.6646548323471304E-3</v>
      </c>
      <c r="P570" s="13"/>
    </row>
    <row r="571" spans="3:16" x14ac:dyDescent="0.25">
      <c r="C571" t="str">
        <v>569</v>
      </c>
      <c r="D571" s="21">
        <v>25.65</v>
      </c>
      <c r="E571" s="21">
        <v>25.889999</v>
      </c>
      <c r="F571" s="21">
        <v>25.524999999999999</v>
      </c>
      <c r="G571" s="21">
        <v>25.6</v>
      </c>
      <c r="H571" s="18">
        <v>13258000</v>
      </c>
      <c r="I571" s="21">
        <v>13.966030999999999</v>
      </c>
      <c r="J571" s="13">
        <v>39261</v>
      </c>
      <c r="K571" t="str">
        <v>PETR4.SA</v>
      </c>
      <c r="L571">
        <v>1.9558413842002409E-4</v>
      </c>
      <c r="M571">
        <v>1.95389732189577E-4</v>
      </c>
      <c r="P571" s="13"/>
    </row>
    <row r="572" spans="3:16" x14ac:dyDescent="0.25">
      <c r="C572" t="str">
        <v>570</v>
      </c>
      <c r="D572" s="21">
        <v>25.745000999999998</v>
      </c>
      <c r="E572" s="21">
        <v>26.024999999999999</v>
      </c>
      <c r="F572" s="21">
        <v>25.504999000000002</v>
      </c>
      <c r="G572" s="21">
        <v>25.815000999999999</v>
      </c>
      <c r="H572" s="18">
        <v>13811400</v>
      </c>
      <c r="I572" s="21">
        <v>14.083323999999999</v>
      </c>
      <c r="J572" s="13">
        <v>39262</v>
      </c>
      <c r="K572" t="str">
        <v>PETR4.SA</v>
      </c>
      <c r="L572">
        <v>8.3984490654502864E-3</v>
      </c>
      <c r="M572">
        <v>8.3984765624998126E-3</v>
      </c>
      <c r="P572" s="13"/>
    </row>
    <row r="573" spans="3:16" x14ac:dyDescent="0.25">
      <c r="C573" t="str">
        <v>571</v>
      </c>
      <c r="D573" s="21">
        <v>25.9</v>
      </c>
      <c r="E573" s="21">
        <v>26.41</v>
      </c>
      <c r="F573" s="21">
        <v>25.805</v>
      </c>
      <c r="G573" s="21">
        <v>26.41</v>
      </c>
      <c r="H573" s="18">
        <v>12811800</v>
      </c>
      <c r="I573" s="21">
        <v>14.407924</v>
      </c>
      <c r="J573" s="13">
        <v>39265</v>
      </c>
      <c r="K573" t="str">
        <v>PETR4.SA</v>
      </c>
      <c r="L573">
        <v>2.30485359848287E-2</v>
      </c>
      <c r="M573">
        <v>2.3048575516227965E-2</v>
      </c>
      <c r="P573" s="13"/>
    </row>
    <row r="574" spans="3:16" x14ac:dyDescent="0.25">
      <c r="C574" t="str">
        <v>572</v>
      </c>
      <c r="D574" s="21">
        <v>26.450001</v>
      </c>
      <c r="E574" s="21">
        <v>26.889999</v>
      </c>
      <c r="F574" s="21">
        <v>26.450001</v>
      </c>
      <c r="G574" s="21">
        <v>26.870000999999998</v>
      </c>
      <c r="H574" s="18">
        <v>14062800</v>
      </c>
      <c r="I574" s="21">
        <v>14.658877</v>
      </c>
      <c r="J574" s="13">
        <v>39266</v>
      </c>
      <c r="K574" t="str">
        <v>PETR4.SA</v>
      </c>
      <c r="L574">
        <v>1.7417707089515622E-2</v>
      </c>
      <c r="M574">
        <v>1.7417682695948455E-2</v>
      </c>
      <c r="P574" s="13"/>
    </row>
    <row r="575" spans="3:16" x14ac:dyDescent="0.25">
      <c r="C575" t="str">
        <v>573</v>
      </c>
      <c r="D575" s="21">
        <v>26.875</v>
      </c>
      <c r="E575" s="21">
        <v>27.200001</v>
      </c>
      <c r="F575" s="21">
        <v>26.764999</v>
      </c>
      <c r="G575" s="21">
        <v>26.92</v>
      </c>
      <c r="H575" s="18">
        <v>8298600</v>
      </c>
      <c r="I575" s="21">
        <v>14.686154999999999</v>
      </c>
      <c r="J575" s="13">
        <v>39267</v>
      </c>
      <c r="K575" t="str">
        <v>PETR4.SA</v>
      </c>
      <c r="L575">
        <v>1.8608519602147933E-3</v>
      </c>
      <c r="M575">
        <v>1.8607740282556851E-3</v>
      </c>
      <c r="P575" s="13"/>
    </row>
    <row r="576" spans="3:16" x14ac:dyDescent="0.25">
      <c r="C576" t="str">
        <v>574</v>
      </c>
      <c r="D576" s="21">
        <v>26.864999999999998</v>
      </c>
      <c r="E576" s="21">
        <v>27.190000999999999</v>
      </c>
      <c r="F576" s="21">
        <v>26.864999999999998</v>
      </c>
      <c r="G576" s="21">
        <v>27.040001</v>
      </c>
      <c r="H576" s="18">
        <v>16373600</v>
      </c>
      <c r="I576" s="21">
        <v>14.751621</v>
      </c>
      <c r="J576" s="13">
        <v>39268</v>
      </c>
      <c r="K576" t="str">
        <v>PETR4.SA</v>
      </c>
      <c r="L576">
        <v>4.4576677830243661E-3</v>
      </c>
      <c r="M576">
        <v>4.4576894502228459E-3</v>
      </c>
      <c r="P576" s="13"/>
    </row>
    <row r="577" spans="3:16" x14ac:dyDescent="0.25">
      <c r="C577" t="str">
        <v>575</v>
      </c>
      <c r="D577" s="21">
        <v>27.18</v>
      </c>
      <c r="E577" s="21">
        <v>27.42</v>
      </c>
      <c r="F577" s="21">
        <v>27.18</v>
      </c>
      <c r="G577" s="21">
        <v>27.370000999999998</v>
      </c>
      <c r="H577" s="18">
        <v>12786200</v>
      </c>
      <c r="I577" s="21">
        <v>14.931647999999999</v>
      </c>
      <c r="J577" s="13">
        <v>39269</v>
      </c>
      <c r="K577" t="str">
        <v>PETR4.SA</v>
      </c>
      <c r="L577">
        <v>1.2203879153348529E-2</v>
      </c>
      <c r="M577">
        <v>1.220414156049765E-2</v>
      </c>
      <c r="P577" s="13"/>
    </row>
    <row r="578" spans="3:16" x14ac:dyDescent="0.25">
      <c r="C578" t="str">
        <v>576</v>
      </c>
      <c r="D578" s="21">
        <v>27.375</v>
      </c>
      <c r="E578" s="21">
        <v>27.49</v>
      </c>
      <c r="F578" s="21">
        <v>26.805</v>
      </c>
      <c r="G578" s="21">
        <v>26.91</v>
      </c>
      <c r="H578" s="18">
        <v>18849200</v>
      </c>
      <c r="I578" s="21">
        <v>14.680702</v>
      </c>
      <c r="J578" s="13">
        <v>39273</v>
      </c>
      <c r="K578" t="str">
        <v>PETR4.SA</v>
      </c>
      <c r="L578">
        <v>-1.6806316355702955E-2</v>
      </c>
      <c r="M578">
        <v>-1.6806758611371597E-2</v>
      </c>
      <c r="P578" s="13"/>
    </row>
    <row r="579" spans="3:16" x14ac:dyDescent="0.25">
      <c r="C579" t="str">
        <v>577</v>
      </c>
      <c r="D579" s="21">
        <v>26.99</v>
      </c>
      <c r="E579" s="21">
        <v>27.24</v>
      </c>
      <c r="F579" s="21">
        <v>26.799999</v>
      </c>
      <c r="G579" s="21">
        <v>27.035</v>
      </c>
      <c r="H579" s="18">
        <v>13937600</v>
      </c>
      <c r="I579" s="21">
        <v>14.748893000000001</v>
      </c>
      <c r="J579" s="13">
        <v>39274</v>
      </c>
      <c r="K579" t="str">
        <v>PETR4.SA</v>
      </c>
      <c r="L579">
        <v>4.6449413658828931E-3</v>
      </c>
      <c r="M579">
        <v>4.6451133407654499E-3</v>
      </c>
      <c r="P579" s="13"/>
    </row>
    <row r="580" spans="3:16" x14ac:dyDescent="0.25">
      <c r="C580" t="str">
        <v>578</v>
      </c>
      <c r="D580" s="21">
        <v>27.325001</v>
      </c>
      <c r="E580" s="21">
        <v>27.825001</v>
      </c>
      <c r="F580" s="21">
        <v>27.174999</v>
      </c>
      <c r="G580" s="21">
        <v>27.629999000000002</v>
      </c>
      <c r="H580" s="18">
        <v>16478400</v>
      </c>
      <c r="I580" s="21">
        <v>15.07349</v>
      </c>
      <c r="J580" s="13">
        <v>39275</v>
      </c>
      <c r="K580" t="str">
        <v>PETR4.SA</v>
      </c>
      <c r="L580">
        <v>2.2008228007349251E-2</v>
      </c>
      <c r="M580">
        <v>2.2008470501202249E-2</v>
      </c>
      <c r="P580" s="13"/>
    </row>
    <row r="581" spans="3:16" x14ac:dyDescent="0.25">
      <c r="C581" t="str">
        <v>579</v>
      </c>
      <c r="D581" s="21">
        <v>27.625</v>
      </c>
      <c r="E581" s="21">
        <v>28.245000999999998</v>
      </c>
      <c r="F581" s="21">
        <v>27.5</v>
      </c>
      <c r="G581" s="21">
        <v>27.774999999999999</v>
      </c>
      <c r="H581" s="18">
        <v>19155000</v>
      </c>
      <c r="I581" s="21">
        <v>15.152597999999999</v>
      </c>
      <c r="J581" s="13">
        <v>39276</v>
      </c>
      <c r="K581" t="str">
        <v>PETR4.SA</v>
      </c>
      <c r="L581">
        <v>5.2481542098079537E-3</v>
      </c>
      <c r="M581">
        <v>5.2479553111817179E-3</v>
      </c>
      <c r="P581" s="13"/>
    </row>
    <row r="582" spans="3:16" x14ac:dyDescent="0.25">
      <c r="C582" t="str">
        <v>580</v>
      </c>
      <c r="D582" s="21">
        <v>27.92</v>
      </c>
      <c r="E582" s="21">
        <v>27.92</v>
      </c>
      <c r="F582" s="21">
        <v>27.4</v>
      </c>
      <c r="G582" s="21">
        <v>27.65</v>
      </c>
      <c r="H582" s="18">
        <v>17848800</v>
      </c>
      <c r="I582" s="21">
        <v>15.084403999999999</v>
      </c>
      <c r="J582" s="13">
        <v>39279</v>
      </c>
      <c r="K582" t="str">
        <v>PETR4.SA</v>
      </c>
      <c r="L582">
        <v>-4.500482359526714E-3</v>
      </c>
      <c r="M582">
        <v>-4.5004500450045448E-3</v>
      </c>
      <c r="P582" s="13"/>
    </row>
    <row r="583" spans="3:16" x14ac:dyDescent="0.25">
      <c r="C583" t="str">
        <v>581</v>
      </c>
      <c r="D583" s="21">
        <v>27.549999</v>
      </c>
      <c r="E583" s="21">
        <v>28.155000999999999</v>
      </c>
      <c r="F583" s="21">
        <v>27.5</v>
      </c>
      <c r="G583" s="21">
        <v>28.094999000000001</v>
      </c>
      <c r="H583" s="18">
        <v>15420600</v>
      </c>
      <c r="I583" s="21">
        <v>15.327171999999999</v>
      </c>
      <c r="J583" s="13">
        <v>39280</v>
      </c>
      <c r="K583" t="str">
        <v>PETR4.SA</v>
      </c>
      <c r="L583">
        <v>1.60939736167236E-2</v>
      </c>
      <c r="M583">
        <v>1.6093996383363507E-2</v>
      </c>
      <c r="P583" s="13"/>
    </row>
    <row r="584" spans="3:16" x14ac:dyDescent="0.25">
      <c r="C584" t="str">
        <v>582</v>
      </c>
      <c r="D584" s="21">
        <v>27.9</v>
      </c>
      <c r="E584" s="21">
        <v>28.24</v>
      </c>
      <c r="F584" s="21">
        <v>27.864999999999998</v>
      </c>
      <c r="G584" s="21">
        <v>28.15</v>
      </c>
      <c r="H584" s="18">
        <v>12838000</v>
      </c>
      <c r="I584" s="21">
        <v>15.357179</v>
      </c>
      <c r="J584" s="13">
        <v>39281</v>
      </c>
      <c r="K584" t="str">
        <v>PETR4.SA</v>
      </c>
      <c r="L584">
        <v>1.957764941895368E-3</v>
      </c>
      <c r="M584">
        <v>1.9576793720474939E-3</v>
      </c>
      <c r="P584" s="13"/>
    </row>
    <row r="585" spans="3:16" x14ac:dyDescent="0.25">
      <c r="C585" t="str">
        <v>583</v>
      </c>
      <c r="D585" s="21">
        <v>28.4</v>
      </c>
      <c r="E585" s="21">
        <v>28.57</v>
      </c>
      <c r="F585" s="21">
        <v>28.299999</v>
      </c>
      <c r="G585" s="21">
        <v>28.5</v>
      </c>
      <c r="H585" s="18">
        <v>9557200</v>
      </c>
      <c r="I585" s="21">
        <v>15.548120000000001</v>
      </c>
      <c r="J585" s="13">
        <v>39282</v>
      </c>
      <c r="K585" t="str">
        <v>PETR4.SA</v>
      </c>
      <c r="L585">
        <v>1.2433338180143583E-2</v>
      </c>
      <c r="M585">
        <v>1.243339253996445E-2</v>
      </c>
      <c r="P585" s="13"/>
    </row>
    <row r="586" spans="3:16" x14ac:dyDescent="0.25">
      <c r="C586" t="str">
        <v>584</v>
      </c>
      <c r="D586" s="21">
        <v>28.5</v>
      </c>
      <c r="E586" s="21">
        <v>28.5</v>
      </c>
      <c r="F586" s="21">
        <v>28</v>
      </c>
      <c r="G586" s="21">
        <v>28.295000000000002</v>
      </c>
      <c r="H586" s="18">
        <v>9250200</v>
      </c>
      <c r="I586" s="21">
        <v>15.436284000000001</v>
      </c>
      <c r="J586" s="13">
        <v>39283</v>
      </c>
      <c r="K586" t="str">
        <v>PETR4.SA</v>
      </c>
      <c r="L586">
        <v>-7.1928953468329837E-3</v>
      </c>
      <c r="M586">
        <v>-7.1929824561403066E-3</v>
      </c>
      <c r="P586" s="13"/>
    </row>
    <row r="587" spans="3:16" x14ac:dyDescent="0.25">
      <c r="C587" t="str">
        <v>585</v>
      </c>
      <c r="D587" s="21">
        <v>28.379999000000002</v>
      </c>
      <c r="E587" s="21">
        <v>28.774999999999999</v>
      </c>
      <c r="F587" s="21">
        <v>28.1</v>
      </c>
      <c r="G587" s="21">
        <v>28.700001</v>
      </c>
      <c r="H587" s="18">
        <v>10985800</v>
      </c>
      <c r="I587" s="21">
        <v>15.657233</v>
      </c>
      <c r="J587" s="13">
        <v>39286</v>
      </c>
      <c r="K587" t="str">
        <v>PETR4.SA</v>
      </c>
      <c r="L587">
        <v>1.4313613302268768E-2</v>
      </c>
      <c r="M587">
        <v>1.4313518289450489E-2</v>
      </c>
      <c r="P587" s="13"/>
    </row>
    <row r="588" spans="3:16" x14ac:dyDescent="0.25">
      <c r="C588" t="str">
        <v>586</v>
      </c>
      <c r="D588" s="21">
        <v>28.4</v>
      </c>
      <c r="E588" s="21">
        <v>28.549999</v>
      </c>
      <c r="F588" s="21">
        <v>26.75</v>
      </c>
      <c r="G588" s="21">
        <v>27.315000999999999</v>
      </c>
      <c r="H588" s="18">
        <v>21104600</v>
      </c>
      <c r="I588" s="21">
        <v>14.901646</v>
      </c>
      <c r="J588" s="13">
        <v>39287</v>
      </c>
      <c r="K588" t="str">
        <v>PETR4.SA</v>
      </c>
      <c r="L588">
        <v>-4.8258015959780409E-2</v>
      </c>
      <c r="M588">
        <v>-4.8257838039796663E-2</v>
      </c>
      <c r="P588" s="13"/>
    </row>
    <row r="589" spans="3:16" x14ac:dyDescent="0.25">
      <c r="C589" t="str">
        <v>587</v>
      </c>
      <c r="D589" s="21">
        <v>27.469999000000001</v>
      </c>
      <c r="E589" s="21">
        <v>27.674999</v>
      </c>
      <c r="F589" s="21">
        <v>26.35</v>
      </c>
      <c r="G589" s="21">
        <v>27.51</v>
      </c>
      <c r="H589" s="18">
        <v>24394800</v>
      </c>
      <c r="I589" s="21">
        <v>15.008031000000001</v>
      </c>
      <c r="J589" s="13">
        <v>39288</v>
      </c>
      <c r="K589" t="str">
        <v>PETR4.SA</v>
      </c>
      <c r="L589">
        <v>7.1391442260808624E-3</v>
      </c>
      <c r="M589">
        <v>7.1388977800148634E-3</v>
      </c>
      <c r="P589" s="13"/>
    </row>
    <row r="590" spans="3:16" x14ac:dyDescent="0.25">
      <c r="C590" t="str">
        <v>588</v>
      </c>
      <c r="D590" s="21">
        <v>26.875</v>
      </c>
      <c r="E590" s="21">
        <v>27.145</v>
      </c>
      <c r="F590" s="21">
        <v>25.575001</v>
      </c>
      <c r="G590" s="21">
        <v>26.195</v>
      </c>
      <c r="H590" s="18">
        <v>26557600</v>
      </c>
      <c r="I590" s="21">
        <v>14.29063</v>
      </c>
      <c r="J590" s="13">
        <v>39289</v>
      </c>
      <c r="K590" t="str">
        <v>PETR4.SA</v>
      </c>
      <c r="L590">
        <v>-4.7801140602654724E-2</v>
      </c>
      <c r="M590">
        <v>-4.7800799709196706E-2</v>
      </c>
      <c r="P590" s="13"/>
    </row>
    <row r="591" spans="3:16" x14ac:dyDescent="0.25">
      <c r="C591" t="str">
        <v>589</v>
      </c>
      <c r="D591" s="21">
        <v>26</v>
      </c>
      <c r="E591" s="21">
        <v>26.745000999999998</v>
      </c>
      <c r="F591" s="21">
        <v>25.530000999999999</v>
      </c>
      <c r="G591" s="21">
        <v>25.610001</v>
      </c>
      <c r="H591" s="18">
        <v>17588000</v>
      </c>
      <c r="I591" s="21">
        <v>13.971484999999999</v>
      </c>
      <c r="J591" s="13">
        <v>39290</v>
      </c>
      <c r="K591" t="str">
        <v>PETR4.SA</v>
      </c>
      <c r="L591">
        <v>-2.2332465398656409E-2</v>
      </c>
      <c r="M591">
        <v>-2.2332468028249619E-2</v>
      </c>
      <c r="P591" s="13"/>
    </row>
    <row r="592" spans="3:16" x14ac:dyDescent="0.25">
      <c r="C592" t="str">
        <v>590</v>
      </c>
      <c r="D592" s="21">
        <v>25.805</v>
      </c>
      <c r="E592" s="21">
        <v>26.799999</v>
      </c>
      <c r="F592" s="21">
        <v>25.709999</v>
      </c>
      <c r="G592" s="21">
        <v>26.799999</v>
      </c>
      <c r="H592" s="18">
        <v>17602400</v>
      </c>
      <c r="I592" s="21">
        <v>14.62069</v>
      </c>
      <c r="J592" s="13">
        <v>39293</v>
      </c>
      <c r="K592" t="str">
        <v>PETR4.SA</v>
      </c>
      <c r="L592">
        <v>4.6466427870766713E-2</v>
      </c>
      <c r="M592">
        <v>4.6466144222329309E-2</v>
      </c>
      <c r="P592" s="13"/>
    </row>
    <row r="593" spans="3:16" x14ac:dyDescent="0.25">
      <c r="C593" t="str">
        <v>591</v>
      </c>
      <c r="D593" s="21">
        <v>27.165001</v>
      </c>
      <c r="E593" s="21">
        <v>27.375</v>
      </c>
      <c r="F593" s="21">
        <v>26.344999000000001</v>
      </c>
      <c r="G593" s="21">
        <v>26.370000999999998</v>
      </c>
      <c r="H593" s="18">
        <v>17973400</v>
      </c>
      <c r="I593" s="21">
        <v>14.386106</v>
      </c>
      <c r="J593" s="13">
        <v>39294</v>
      </c>
      <c r="K593" t="str">
        <v>PETR4.SA</v>
      </c>
      <c r="L593">
        <v>-1.6044659998946664E-2</v>
      </c>
      <c r="M593">
        <v>-1.604470209122022E-2</v>
      </c>
      <c r="P593" s="13"/>
    </row>
    <row r="594" spans="3:16" x14ac:dyDescent="0.25">
      <c r="C594" t="str">
        <v>592</v>
      </c>
      <c r="D594" s="21">
        <v>26.145</v>
      </c>
      <c r="E594" s="21">
        <v>26.450001</v>
      </c>
      <c r="F594" s="21">
        <v>25.629999000000002</v>
      </c>
      <c r="G594" s="21">
        <v>26.450001</v>
      </c>
      <c r="H594" s="18">
        <v>22682000</v>
      </c>
      <c r="I594" s="21">
        <v>14.429748</v>
      </c>
      <c r="J594" s="13">
        <v>39295</v>
      </c>
      <c r="K594" t="str">
        <v>PETR4.SA</v>
      </c>
      <c r="L594">
        <v>3.0336214678245987E-3</v>
      </c>
      <c r="M594">
        <v>3.0337503589781267E-3</v>
      </c>
      <c r="P594" s="13"/>
    </row>
    <row r="595" spans="3:16" x14ac:dyDescent="0.25">
      <c r="C595" t="str">
        <v>593</v>
      </c>
      <c r="D595" s="21">
        <v>26.51</v>
      </c>
      <c r="E595" s="21">
        <v>26.6</v>
      </c>
      <c r="F595" s="21">
        <v>26.1</v>
      </c>
      <c r="G595" s="21">
        <v>26.405000999999999</v>
      </c>
      <c r="H595" s="18">
        <v>9394200</v>
      </c>
      <c r="I595" s="21">
        <v>14.405199</v>
      </c>
      <c r="J595" s="13">
        <v>39296</v>
      </c>
      <c r="K595" t="str">
        <v>PETR4.SA</v>
      </c>
      <c r="L595">
        <v>-1.7012771117000947E-3</v>
      </c>
      <c r="M595">
        <v>-1.7013231870955936E-3</v>
      </c>
      <c r="P595" s="13"/>
    </row>
    <row r="596" spans="3:16" x14ac:dyDescent="0.25">
      <c r="C596" t="str">
        <v>594</v>
      </c>
      <c r="D596" s="21">
        <v>26.35</v>
      </c>
      <c r="E596" s="21">
        <v>26.4</v>
      </c>
      <c r="F596" s="21">
        <v>25.1</v>
      </c>
      <c r="G596" s="21">
        <v>25.200001</v>
      </c>
      <c r="H596" s="18">
        <v>17488200</v>
      </c>
      <c r="I596" s="21">
        <v>13.747814</v>
      </c>
      <c r="J596" s="13">
        <v>39297</v>
      </c>
      <c r="K596" t="str">
        <v>PETR4.SA</v>
      </c>
      <c r="L596">
        <v>-4.5635259880824952E-2</v>
      </c>
      <c r="M596">
        <v>-4.5635294617106803E-2</v>
      </c>
      <c r="P596" s="13"/>
    </row>
    <row r="597" spans="3:16" x14ac:dyDescent="0.25">
      <c r="C597" t="str">
        <v>595</v>
      </c>
      <c r="D597" s="21">
        <v>25.475000000000001</v>
      </c>
      <c r="E597" s="21">
        <v>25.475000000000001</v>
      </c>
      <c r="F597" s="21">
        <v>24.4</v>
      </c>
      <c r="G597" s="21">
        <v>25.295000000000002</v>
      </c>
      <c r="H597" s="18">
        <v>18776600</v>
      </c>
      <c r="I597" s="21">
        <v>13.799642</v>
      </c>
      <c r="J597" s="13">
        <v>39300</v>
      </c>
      <c r="K597" t="str">
        <v>PETR4.SA</v>
      </c>
      <c r="L597">
        <v>3.7699084378068903E-3</v>
      </c>
      <c r="M597">
        <v>3.7698014377063327E-3</v>
      </c>
      <c r="P597" s="13"/>
    </row>
    <row r="598" spans="3:16" x14ac:dyDescent="0.25">
      <c r="C598" t="str">
        <v>596</v>
      </c>
      <c r="D598" s="21">
        <v>25.25</v>
      </c>
      <c r="E598" s="21">
        <v>25.695</v>
      </c>
      <c r="F598" s="21">
        <v>24.924999</v>
      </c>
      <c r="G598" s="21">
        <v>25.485001</v>
      </c>
      <c r="H598" s="18">
        <v>19708800</v>
      </c>
      <c r="I598" s="21">
        <v>13.903295</v>
      </c>
      <c r="J598" s="13">
        <v>39301</v>
      </c>
      <c r="K598" t="str">
        <v>PETR4.SA</v>
      </c>
      <c r="L598">
        <v>7.5112818144122961E-3</v>
      </c>
      <c r="M598">
        <v>7.5114054160900778E-3</v>
      </c>
      <c r="P598" s="13"/>
    </row>
    <row r="599" spans="3:16" x14ac:dyDescent="0.25">
      <c r="C599" t="str">
        <v>597</v>
      </c>
      <c r="D599" s="21">
        <v>25.695</v>
      </c>
      <c r="E599" s="21">
        <v>26.43</v>
      </c>
      <c r="F599" s="21">
        <v>25.549999</v>
      </c>
      <c r="G599" s="21">
        <v>26.315000999999999</v>
      </c>
      <c r="H599" s="18">
        <v>20164600</v>
      </c>
      <c r="I599" s="21">
        <v>14.356099</v>
      </c>
      <c r="J599" s="13">
        <v>39302</v>
      </c>
      <c r="K599" t="str">
        <v>PETR4.SA</v>
      </c>
      <c r="L599">
        <v>3.2568107056636597E-2</v>
      </c>
      <c r="M599">
        <v>3.2568176081295697E-2</v>
      </c>
      <c r="P599" s="13"/>
    </row>
    <row r="600" spans="3:16" x14ac:dyDescent="0.25">
      <c r="C600" t="str">
        <v>598</v>
      </c>
      <c r="D600" s="21">
        <v>25.5</v>
      </c>
      <c r="E600" s="21">
        <v>25.844999000000001</v>
      </c>
      <c r="F600" s="21">
        <v>25.25</v>
      </c>
      <c r="G600" s="21">
        <v>25.26</v>
      </c>
      <c r="H600" s="18">
        <v>21961000</v>
      </c>
      <c r="I600" s="21">
        <v>13.780544000000001</v>
      </c>
      <c r="J600" s="13">
        <v>39303</v>
      </c>
      <c r="K600" t="str">
        <v>PETR4.SA</v>
      </c>
      <c r="L600">
        <v>-4.0091322858667899E-2</v>
      </c>
      <c r="M600">
        <v>-4.0091239213709162E-2</v>
      </c>
      <c r="P600" s="13"/>
    </row>
    <row r="601" spans="3:16" x14ac:dyDescent="0.25">
      <c r="C601" t="str">
        <v>599</v>
      </c>
      <c r="D601" s="21">
        <v>24.674999</v>
      </c>
      <c r="E601" s="21">
        <v>25.200001</v>
      </c>
      <c r="F601" s="21">
        <v>24.504999000000002</v>
      </c>
      <c r="G601" s="21">
        <v>24.75</v>
      </c>
      <c r="H601" s="18">
        <v>21996000</v>
      </c>
      <c r="I601" s="21">
        <v>13.502314</v>
      </c>
      <c r="J601" s="13">
        <v>39304</v>
      </c>
      <c r="K601" t="str">
        <v>PETR4.SA</v>
      </c>
      <c r="L601">
        <v>-2.0190059260360105E-2</v>
      </c>
      <c r="M601">
        <v>-2.0190023752969188E-2</v>
      </c>
      <c r="P601" s="13"/>
    </row>
    <row r="602" spans="3:16" x14ac:dyDescent="0.25">
      <c r="C602" t="str">
        <v>600</v>
      </c>
      <c r="D602" s="21">
        <v>25.25</v>
      </c>
      <c r="E602" s="21">
        <v>25.555</v>
      </c>
      <c r="F602" s="21">
        <v>24.68</v>
      </c>
      <c r="G602" s="21">
        <v>25</v>
      </c>
      <c r="H602" s="18">
        <v>16369400</v>
      </c>
      <c r="I602" s="21">
        <v>13.6387</v>
      </c>
      <c r="J602" s="13">
        <v>39307</v>
      </c>
      <c r="K602" t="str">
        <v>PETR4.SA</v>
      </c>
      <c r="L602">
        <v>1.0100935291535995E-2</v>
      </c>
      <c r="M602">
        <v>1.0101010101010166E-2</v>
      </c>
      <c r="P602" s="13"/>
    </row>
    <row r="603" spans="3:16" x14ac:dyDescent="0.25">
      <c r="C603" t="str">
        <v>601</v>
      </c>
      <c r="D603" s="21">
        <v>25.549999</v>
      </c>
      <c r="E603" s="21">
        <v>25.6</v>
      </c>
      <c r="F603" s="21">
        <v>24.614999999999998</v>
      </c>
      <c r="G603" s="21">
        <v>24.625</v>
      </c>
      <c r="H603" s="18">
        <v>27509800</v>
      </c>
      <c r="I603" s="21">
        <v>13.434117000000001</v>
      </c>
      <c r="J603" s="13">
        <v>39308</v>
      </c>
      <c r="K603" t="str">
        <v>PETR4.SA</v>
      </c>
      <c r="L603">
        <v>-1.5000183301927539E-2</v>
      </c>
      <c r="M603">
        <v>-1.5000000000000013E-2</v>
      </c>
      <c r="P603" s="13"/>
    </row>
    <row r="604" spans="3:16" x14ac:dyDescent="0.25">
      <c r="C604" t="str">
        <v>602</v>
      </c>
      <c r="D604" s="21">
        <v>24.5</v>
      </c>
      <c r="E604" s="21">
        <v>25.309999000000001</v>
      </c>
      <c r="F604" s="21">
        <v>24.01</v>
      </c>
      <c r="G604" s="21">
        <v>24.08</v>
      </c>
      <c r="H604" s="18">
        <v>38552800</v>
      </c>
      <c r="I604" s="21">
        <v>13.136797</v>
      </c>
      <c r="J604" s="13">
        <v>39309</v>
      </c>
      <c r="K604" t="str">
        <v>PETR4.SA</v>
      </c>
      <c r="L604">
        <v>-2.2131711373363894E-2</v>
      </c>
      <c r="M604">
        <v>-2.213197969543157E-2</v>
      </c>
      <c r="P604" s="13"/>
    </row>
    <row r="605" spans="3:16" x14ac:dyDescent="0.25">
      <c r="C605" t="str">
        <v>603</v>
      </c>
      <c r="D605" s="21">
        <v>22.924999</v>
      </c>
      <c r="E605" s="21">
        <v>23.645</v>
      </c>
      <c r="F605" s="21">
        <v>21.809999000000001</v>
      </c>
      <c r="G605" s="21">
        <v>23.5</v>
      </c>
      <c r="H605" s="18">
        <v>41207000</v>
      </c>
      <c r="I605" s="21">
        <v>12.820380999999999</v>
      </c>
      <c r="J605" s="13">
        <v>39310</v>
      </c>
      <c r="K605" t="str">
        <v>PETR4.SA</v>
      </c>
      <c r="L605">
        <v>-2.4086236546092654E-2</v>
      </c>
      <c r="M605">
        <v>-2.4086378737541492E-2</v>
      </c>
      <c r="P605" s="13"/>
    </row>
    <row r="606" spans="3:16" x14ac:dyDescent="0.25">
      <c r="C606" t="str">
        <v>604</v>
      </c>
      <c r="D606" s="21">
        <v>24.25</v>
      </c>
      <c r="E606" s="21">
        <v>24.25</v>
      </c>
      <c r="F606" s="21">
        <v>22.76</v>
      </c>
      <c r="G606" s="21">
        <v>23.4</v>
      </c>
      <c r="H606" s="18">
        <v>27930600</v>
      </c>
      <c r="I606" s="21">
        <v>12.765826000000001</v>
      </c>
      <c r="J606" s="13">
        <v>39311</v>
      </c>
      <c r="K606" t="str">
        <v>PETR4.SA</v>
      </c>
      <c r="L606">
        <v>-4.2553337533415281E-3</v>
      </c>
      <c r="M606">
        <v>-4.2553191489361764E-3</v>
      </c>
      <c r="P606" s="13"/>
    </row>
    <row r="607" spans="3:16" x14ac:dyDescent="0.25">
      <c r="C607" t="str">
        <v>605</v>
      </c>
      <c r="D607" s="21">
        <v>23.34</v>
      </c>
      <c r="E607" s="21">
        <v>23.395</v>
      </c>
      <c r="F607" s="21">
        <v>22.799999</v>
      </c>
      <c r="G607" s="21">
        <v>23.135000000000002</v>
      </c>
      <c r="H607" s="18">
        <v>24738000</v>
      </c>
      <c r="I607" s="21">
        <v>12.758490999999999</v>
      </c>
      <c r="J607" s="13">
        <v>39314</v>
      </c>
      <c r="K607" t="str">
        <v>PETR4.SA</v>
      </c>
      <c r="L607">
        <v>-5.7458091626827468E-4</v>
      </c>
      <c r="M607">
        <v>-1.1324786324786174E-2</v>
      </c>
      <c r="P607" s="13"/>
    </row>
    <row r="608" spans="3:16" x14ac:dyDescent="0.25">
      <c r="C608" t="str">
        <v>606</v>
      </c>
      <c r="D608" s="21">
        <v>23.225000000000001</v>
      </c>
      <c r="E608" s="21">
        <v>23.274999999999999</v>
      </c>
      <c r="F608" s="21">
        <v>22.719999000000001</v>
      </c>
      <c r="G608" s="21">
        <v>22.995000999999998</v>
      </c>
      <c r="H608" s="18">
        <v>22305000</v>
      </c>
      <c r="I608" s="21">
        <v>12.681286</v>
      </c>
      <c r="J608" s="13">
        <v>39315</v>
      </c>
      <c r="K608" t="str">
        <v>PETR4.SA</v>
      </c>
      <c r="L608">
        <v>-6.0512642129856298E-3</v>
      </c>
      <c r="M608">
        <v>-6.051393991787446E-3</v>
      </c>
      <c r="P608" s="13"/>
    </row>
    <row r="609" spans="3:16" x14ac:dyDescent="0.25">
      <c r="C609" t="str">
        <v>607</v>
      </c>
      <c r="D609" s="21">
        <v>23.504999000000002</v>
      </c>
      <c r="E609" s="21">
        <v>24.555</v>
      </c>
      <c r="F609" s="21">
        <v>23.375</v>
      </c>
      <c r="G609" s="21">
        <v>24.285</v>
      </c>
      <c r="H609" s="18">
        <v>22102600</v>
      </c>
      <c r="I609" s="21">
        <v>13.392694000000001</v>
      </c>
      <c r="J609" s="13">
        <v>39316</v>
      </c>
      <c r="K609" t="str">
        <v>PETR4.SA</v>
      </c>
      <c r="L609">
        <v>5.6099042321102077E-2</v>
      </c>
      <c r="M609">
        <v>5.6099106062226456E-2</v>
      </c>
      <c r="P609" s="13"/>
    </row>
    <row r="610" spans="3:16" x14ac:dyDescent="0.25">
      <c r="C610" t="str">
        <v>608</v>
      </c>
      <c r="D610" s="21">
        <v>24.6</v>
      </c>
      <c r="E610" s="21">
        <v>24.825001</v>
      </c>
      <c r="F610" s="21">
        <v>24.004999000000002</v>
      </c>
      <c r="G610" s="21">
        <v>24.370000999999998</v>
      </c>
      <c r="H610" s="18">
        <v>21376000</v>
      </c>
      <c r="I610" s="21">
        <v>13.439568</v>
      </c>
      <c r="J610" s="13">
        <v>39317</v>
      </c>
      <c r="K610" t="str">
        <v>PETR4.SA</v>
      </c>
      <c r="L610">
        <v>3.4999679676097628E-3</v>
      </c>
      <c r="M610">
        <v>3.5001441218858176E-3</v>
      </c>
      <c r="P610" s="13"/>
    </row>
    <row r="611" spans="3:16" x14ac:dyDescent="0.25">
      <c r="C611" t="str">
        <v>609</v>
      </c>
      <c r="D611" s="21">
        <v>24.35</v>
      </c>
      <c r="E611" s="21">
        <v>24.965</v>
      </c>
      <c r="F611" s="21">
        <v>24.155000999999999</v>
      </c>
      <c r="G611" s="21">
        <v>24.85</v>
      </c>
      <c r="H611" s="18">
        <v>16383400</v>
      </c>
      <c r="I611" s="21">
        <v>13.704281</v>
      </c>
      <c r="J611" s="13">
        <v>39318</v>
      </c>
      <c r="K611" t="str">
        <v>PETR4.SA</v>
      </c>
      <c r="L611">
        <v>1.9696540841193766E-2</v>
      </c>
      <c r="M611">
        <v>1.96963061265365E-2</v>
      </c>
      <c r="P611" s="13"/>
    </row>
    <row r="612" spans="3:16" x14ac:dyDescent="0.25">
      <c r="C612" t="str">
        <v>610</v>
      </c>
      <c r="D612" s="21">
        <v>24.75</v>
      </c>
      <c r="E612" s="21">
        <v>25.16</v>
      </c>
      <c r="F612" s="21">
        <v>24.559999000000001</v>
      </c>
      <c r="G612" s="21">
        <v>24.76</v>
      </c>
      <c r="H612" s="18">
        <v>9402000</v>
      </c>
      <c r="I612" s="21">
        <v>13.654648</v>
      </c>
      <c r="J612" s="13">
        <v>39321</v>
      </c>
      <c r="K612" t="str">
        <v>PETR4.SA</v>
      </c>
      <c r="L612">
        <v>-3.6217149954820282E-3</v>
      </c>
      <c r="M612">
        <v>-3.6217303822937419E-3</v>
      </c>
      <c r="P612" s="13"/>
    </row>
    <row r="613" spans="3:16" x14ac:dyDescent="0.25">
      <c r="C613" t="str">
        <v>611</v>
      </c>
      <c r="D613" s="21">
        <v>24.495000999999998</v>
      </c>
      <c r="E613" s="21">
        <v>24.65</v>
      </c>
      <c r="F613" s="21">
        <v>24.049999</v>
      </c>
      <c r="G613" s="21">
        <v>24.075001</v>
      </c>
      <c r="H613" s="18">
        <v>15575600</v>
      </c>
      <c r="I613" s="21">
        <v>13.27688</v>
      </c>
      <c r="J613" s="13">
        <v>39322</v>
      </c>
      <c r="K613" t="str">
        <v>PETR4.SA</v>
      </c>
      <c r="L613">
        <v>-2.766589076481496E-2</v>
      </c>
      <c r="M613">
        <v>-2.7665549273021006E-2</v>
      </c>
      <c r="P613" s="13"/>
    </row>
    <row r="614" spans="3:16" x14ac:dyDescent="0.25">
      <c r="C614" t="str">
        <v>612</v>
      </c>
      <c r="D614" s="21">
        <v>24.504999000000002</v>
      </c>
      <c r="E614" s="21">
        <v>24.844999000000001</v>
      </c>
      <c r="F614" s="21">
        <v>24.375</v>
      </c>
      <c r="G614" s="21">
        <v>24.795000000000002</v>
      </c>
      <c r="H614" s="18">
        <v>13409400</v>
      </c>
      <c r="I614" s="21">
        <v>13.67395</v>
      </c>
      <c r="J614" s="13">
        <v>39323</v>
      </c>
      <c r="K614" t="str">
        <v>PETR4.SA</v>
      </c>
      <c r="L614">
        <v>2.9906875711763536E-2</v>
      </c>
      <c r="M614">
        <v>2.990649927698863E-2</v>
      </c>
      <c r="P614" s="13"/>
    </row>
    <row r="615" spans="3:16" x14ac:dyDescent="0.25">
      <c r="C615" t="str">
        <v>613</v>
      </c>
      <c r="D615" s="21">
        <v>24.73</v>
      </c>
      <c r="E615" s="21">
        <v>25.450001</v>
      </c>
      <c r="F615" s="21">
        <v>24.52</v>
      </c>
      <c r="G615" s="21">
        <v>25.055</v>
      </c>
      <c r="H615" s="18">
        <v>20269800</v>
      </c>
      <c r="I615" s="21">
        <v>13.81733</v>
      </c>
      <c r="J615" s="13">
        <v>39324</v>
      </c>
      <c r="K615" t="str">
        <v>PETR4.SA</v>
      </c>
      <c r="L615">
        <v>1.0485631437880061E-2</v>
      </c>
      <c r="M615">
        <v>1.048598507763665E-2</v>
      </c>
      <c r="P615" s="13"/>
    </row>
    <row r="616" spans="3:16" x14ac:dyDescent="0.25">
      <c r="C616" t="str">
        <v>614</v>
      </c>
      <c r="D616" s="21">
        <v>25.555</v>
      </c>
      <c r="E616" s="21">
        <v>26.274999999999999</v>
      </c>
      <c r="F616" s="21">
        <v>25.555</v>
      </c>
      <c r="G616" s="21">
        <v>26.1</v>
      </c>
      <c r="H616" s="18">
        <v>24734400</v>
      </c>
      <c r="I616" s="21">
        <v>14.393625999999999</v>
      </c>
      <c r="J616" s="13">
        <v>39325</v>
      </c>
      <c r="K616" t="str">
        <v>PETR4.SA</v>
      </c>
      <c r="L616">
        <v>4.1708202670124983E-2</v>
      </c>
      <c r="M616">
        <v>4.1708241867890683E-2</v>
      </c>
      <c r="P616" s="13"/>
    </row>
    <row r="617" spans="3:16" x14ac:dyDescent="0.25">
      <c r="C617" t="str">
        <v>615</v>
      </c>
      <c r="D617" s="21">
        <v>26.1</v>
      </c>
      <c r="E617" s="21">
        <v>26.43</v>
      </c>
      <c r="F617" s="21">
        <v>26.059999000000001</v>
      </c>
      <c r="G617" s="21">
        <v>26.219999000000001</v>
      </c>
      <c r="H617" s="18">
        <v>7642600</v>
      </c>
      <c r="I617" s="21">
        <v>14.459806</v>
      </c>
      <c r="J617" s="13">
        <v>39328</v>
      </c>
      <c r="K617" t="str">
        <v>PETR4.SA</v>
      </c>
      <c r="L617">
        <v>4.5978685287502152E-3</v>
      </c>
      <c r="M617">
        <v>4.5976628352490945E-3</v>
      </c>
      <c r="P617" s="13"/>
    </row>
    <row r="618" spans="3:16" x14ac:dyDescent="0.25">
      <c r="C618" t="str">
        <v>616</v>
      </c>
      <c r="D618" s="21">
        <v>26.1</v>
      </c>
      <c r="E618" s="21">
        <v>26.43</v>
      </c>
      <c r="F618" s="21">
        <v>26.059999000000001</v>
      </c>
      <c r="G618" s="21">
        <v>26.23</v>
      </c>
      <c r="H618" s="18">
        <v>7673600</v>
      </c>
      <c r="I618" s="21">
        <v>14.465318</v>
      </c>
      <c r="J618" s="13">
        <v>39329</v>
      </c>
      <c r="K618" t="str">
        <v>PETR4.SA</v>
      </c>
      <c r="L618">
        <v>3.8119460247254544E-4</v>
      </c>
      <c r="M618">
        <v>3.8142640661420479E-4</v>
      </c>
      <c r="P618" s="13"/>
    </row>
    <row r="619" spans="3:16" x14ac:dyDescent="0.25">
      <c r="C619" t="str">
        <v>617</v>
      </c>
      <c r="D619" s="21">
        <v>26.424999</v>
      </c>
      <c r="E619" s="21">
        <v>26.91</v>
      </c>
      <c r="F619" s="21">
        <v>26.41</v>
      </c>
      <c r="G619" s="21">
        <v>26.745000999999998</v>
      </c>
      <c r="H619" s="18">
        <v>16957000</v>
      </c>
      <c r="I619" s="21">
        <v>14.749333</v>
      </c>
      <c r="J619" s="13">
        <v>39330</v>
      </c>
      <c r="K619" t="str">
        <v>PETR4.SA</v>
      </c>
      <c r="L619">
        <v>1.9634203686362151E-2</v>
      </c>
      <c r="M619">
        <v>1.9634044986656329E-2</v>
      </c>
      <c r="P619" s="13"/>
    </row>
    <row r="620" spans="3:16" x14ac:dyDescent="0.25">
      <c r="C620" t="str">
        <v>618</v>
      </c>
      <c r="D620" s="21">
        <v>27.295000000000002</v>
      </c>
      <c r="E620" s="21">
        <v>27.475000000000001</v>
      </c>
      <c r="F620" s="21">
        <v>26.940000999999999</v>
      </c>
      <c r="G620" s="21">
        <v>27.040001</v>
      </c>
      <c r="H620" s="18">
        <v>16007800</v>
      </c>
      <c r="I620" s="21">
        <v>14.912024000000001</v>
      </c>
      <c r="J620" s="13">
        <v>39331</v>
      </c>
      <c r="K620" t="str">
        <v>PETR4.SA</v>
      </c>
      <c r="L620">
        <v>1.103039710338094E-2</v>
      </c>
      <c r="M620">
        <v>1.1030098671523714E-2</v>
      </c>
      <c r="P620" s="13"/>
    </row>
    <row r="621" spans="3:16" x14ac:dyDescent="0.25">
      <c r="C621" t="str">
        <v>619</v>
      </c>
      <c r="D621" s="21">
        <v>26.575001</v>
      </c>
      <c r="E621" s="21">
        <v>26.725000000000001</v>
      </c>
      <c r="F621" s="21">
        <v>26.08</v>
      </c>
      <c r="G621" s="21">
        <v>26.4</v>
      </c>
      <c r="H621" s="18">
        <v>20224000</v>
      </c>
      <c r="I621" s="21">
        <v>14.559072</v>
      </c>
      <c r="J621" s="13">
        <v>39335</v>
      </c>
      <c r="K621" t="str">
        <v>PETR4.SA</v>
      </c>
      <c r="L621">
        <v>-2.3668953322500075E-2</v>
      </c>
      <c r="M621">
        <v>-2.3668675160182229E-2</v>
      </c>
      <c r="P621" s="13"/>
    </row>
    <row r="622" spans="3:16" x14ac:dyDescent="0.25">
      <c r="C622" t="str">
        <v>620</v>
      </c>
      <c r="D622" s="21">
        <v>26.860001</v>
      </c>
      <c r="E622" s="21">
        <v>27.34</v>
      </c>
      <c r="F622" s="21">
        <v>26.559999000000001</v>
      </c>
      <c r="G622" s="21">
        <v>27.15</v>
      </c>
      <c r="H622" s="18">
        <v>20829600</v>
      </c>
      <c r="I622" s="21">
        <v>14.972681</v>
      </c>
      <c r="J622" s="13">
        <v>39336</v>
      </c>
      <c r="K622" t="str">
        <v>PETR4.SA</v>
      </c>
      <c r="L622">
        <v>2.8409022223394365E-2</v>
      </c>
      <c r="M622">
        <v>2.8409090909090828E-2</v>
      </c>
      <c r="P622" s="13"/>
    </row>
    <row r="623" spans="3:16" x14ac:dyDescent="0.25">
      <c r="C623" t="str">
        <v>621</v>
      </c>
      <c r="D623" s="21">
        <v>26.860001</v>
      </c>
      <c r="E623" s="21">
        <v>27.34</v>
      </c>
      <c r="F623" s="21">
        <v>26.559999000000001</v>
      </c>
      <c r="G623" s="21">
        <v>27.200001</v>
      </c>
      <c r="H623" s="18">
        <v>20857400</v>
      </c>
      <c r="I623" s="21">
        <v>15.000257</v>
      </c>
      <c r="J623" s="13">
        <v>39337</v>
      </c>
      <c r="K623" t="str">
        <v>PETR4.SA</v>
      </c>
      <c r="L623">
        <v>1.8417543257616131E-3</v>
      </c>
      <c r="M623">
        <v>1.8416574585635725E-3</v>
      </c>
      <c r="P623" s="13"/>
    </row>
    <row r="624" spans="3:16" x14ac:dyDescent="0.25">
      <c r="C624" t="str">
        <v>622</v>
      </c>
      <c r="D624" s="21">
        <v>27.1</v>
      </c>
      <c r="E624" s="21">
        <v>27.825001</v>
      </c>
      <c r="F624" s="21">
        <v>26.875</v>
      </c>
      <c r="G624" s="21">
        <v>27.264999</v>
      </c>
      <c r="H624" s="18">
        <v>20480000</v>
      </c>
      <c r="I624" s="21">
        <v>15.036104999999999</v>
      </c>
      <c r="J624" s="13">
        <v>39338</v>
      </c>
      <c r="K624" t="str">
        <v>PETR4.SA</v>
      </c>
      <c r="L624">
        <v>2.3898257209860052E-3</v>
      </c>
      <c r="M624">
        <v>2.3896322650869273E-3</v>
      </c>
      <c r="P624" s="13"/>
    </row>
    <row r="625" spans="3:16" x14ac:dyDescent="0.25">
      <c r="C625" t="str">
        <v>623</v>
      </c>
      <c r="D625" s="21">
        <v>27.555</v>
      </c>
      <c r="E625" s="21">
        <v>27.825001</v>
      </c>
      <c r="F625" s="21">
        <v>27.5</v>
      </c>
      <c r="G625" s="21">
        <v>27.625</v>
      </c>
      <c r="H625" s="18">
        <v>15724200</v>
      </c>
      <c r="I625" s="21">
        <v>15.234636</v>
      </c>
      <c r="J625" s="13">
        <v>39339</v>
      </c>
      <c r="K625" t="str">
        <v>PETR4.SA</v>
      </c>
      <c r="L625">
        <v>1.3203618889333413E-2</v>
      </c>
      <c r="M625">
        <v>1.3203778221301254E-2</v>
      </c>
      <c r="P625" s="13"/>
    </row>
    <row r="626" spans="3:16" x14ac:dyDescent="0.25">
      <c r="C626" t="str">
        <v>624</v>
      </c>
      <c r="D626" s="21">
        <v>27</v>
      </c>
      <c r="E626" s="21">
        <v>27.305</v>
      </c>
      <c r="F626" s="21">
        <v>26.684999000000001</v>
      </c>
      <c r="G626" s="21">
        <v>27.245000999999998</v>
      </c>
      <c r="H626" s="18">
        <v>17873400</v>
      </c>
      <c r="I626" s="21">
        <v>15.025072</v>
      </c>
      <c r="J626" s="13">
        <v>39342</v>
      </c>
      <c r="K626" t="str">
        <v>PETR4.SA</v>
      </c>
      <c r="L626">
        <v>-1.3755760229519076E-2</v>
      </c>
      <c r="M626">
        <v>-1.3755619909502359E-2</v>
      </c>
      <c r="P626" s="13"/>
    </row>
    <row r="627" spans="3:16" x14ac:dyDescent="0.25">
      <c r="C627" t="str">
        <v>625</v>
      </c>
      <c r="D627" s="21">
        <v>27.5</v>
      </c>
      <c r="E627" s="21">
        <v>28.625</v>
      </c>
      <c r="F627" s="21">
        <v>27.379999000000002</v>
      </c>
      <c r="G627" s="21">
        <v>28.424999</v>
      </c>
      <c r="H627" s="18">
        <v>21993200</v>
      </c>
      <c r="I627" s="21">
        <v>15.675824</v>
      </c>
      <c r="J627" s="13">
        <v>39343</v>
      </c>
      <c r="K627" t="str">
        <v>PETR4.SA</v>
      </c>
      <c r="L627">
        <v>4.3311073650761811E-2</v>
      </c>
      <c r="M627">
        <v>4.3310624213227289E-2</v>
      </c>
      <c r="P627" s="13"/>
    </row>
    <row r="628" spans="3:16" x14ac:dyDescent="0.25">
      <c r="C628" t="str">
        <v>626</v>
      </c>
      <c r="D628" s="21">
        <v>27.5</v>
      </c>
      <c r="E628" s="21">
        <v>28.625</v>
      </c>
      <c r="F628" s="21">
        <v>27.379999000000002</v>
      </c>
      <c r="G628" s="21">
        <v>28.355</v>
      </c>
      <c r="H628" s="18">
        <v>22130800</v>
      </c>
      <c r="I628" s="21">
        <v>15.637218000000001</v>
      </c>
      <c r="J628" s="13">
        <v>39344</v>
      </c>
      <c r="K628" t="str">
        <v>PETR4.SA</v>
      </c>
      <c r="L628">
        <v>-2.462773248793737E-3</v>
      </c>
      <c r="M628">
        <v>-2.4625858386133626E-3</v>
      </c>
      <c r="P628" s="13"/>
    </row>
    <row r="629" spans="3:16" x14ac:dyDescent="0.25">
      <c r="C629" t="str">
        <v>627</v>
      </c>
      <c r="D629" s="21">
        <v>28.950001</v>
      </c>
      <c r="E629" s="21">
        <v>29.110001</v>
      </c>
      <c r="F629" s="21">
        <v>28.184999000000001</v>
      </c>
      <c r="G629" s="21">
        <v>28.325001</v>
      </c>
      <c r="H629" s="18">
        <v>26854200</v>
      </c>
      <c r="I629" s="21">
        <v>15.620676</v>
      </c>
      <c r="J629" s="13">
        <v>39345</v>
      </c>
      <c r="K629" t="str">
        <v>PETR4.SA</v>
      </c>
      <c r="L629">
        <v>-1.0578608036289072E-3</v>
      </c>
      <c r="M629">
        <v>-1.0579791923822635E-3</v>
      </c>
      <c r="P629" s="13"/>
    </row>
    <row r="630" spans="3:16" x14ac:dyDescent="0.25">
      <c r="C630" t="str">
        <v>628</v>
      </c>
      <c r="D630" s="21">
        <v>28.5</v>
      </c>
      <c r="E630" s="21">
        <v>28.625</v>
      </c>
      <c r="F630" s="21">
        <v>28.075001</v>
      </c>
      <c r="G630" s="21">
        <v>28.59</v>
      </c>
      <c r="H630" s="18">
        <v>14703000</v>
      </c>
      <c r="I630" s="21">
        <v>15.766817</v>
      </c>
      <c r="J630" s="13">
        <v>39346</v>
      </c>
      <c r="K630" t="str">
        <v>PETR4.SA</v>
      </c>
      <c r="L630">
        <v>9.3556130349288225E-3</v>
      </c>
      <c r="M630">
        <v>9.3556572160402585E-3</v>
      </c>
      <c r="P630" s="13"/>
    </row>
    <row r="631" spans="3:16" x14ac:dyDescent="0.25">
      <c r="C631" t="str">
        <v>629</v>
      </c>
      <c r="D631" s="21">
        <v>29.465</v>
      </c>
      <c r="E631" s="21">
        <v>30.004999000000002</v>
      </c>
      <c r="F631" s="21">
        <v>29.299999</v>
      </c>
      <c r="G631" s="21">
        <v>29.959999</v>
      </c>
      <c r="H631" s="18">
        <v>19086200</v>
      </c>
      <c r="I631" s="21">
        <v>16.522342999999999</v>
      </c>
      <c r="J631" s="13">
        <v>39349</v>
      </c>
      <c r="K631" t="str">
        <v>PETR4.SA</v>
      </c>
      <c r="L631">
        <v>4.7918739717724979E-2</v>
      </c>
      <c r="M631">
        <v>4.7918817768450417E-2</v>
      </c>
      <c r="P631" s="13"/>
    </row>
    <row r="632" spans="3:16" x14ac:dyDescent="0.25">
      <c r="C632" t="str">
        <v>630</v>
      </c>
      <c r="D632" s="21">
        <v>29.745000999999998</v>
      </c>
      <c r="E632" s="21">
        <v>29.799999</v>
      </c>
      <c r="F632" s="21">
        <v>29.370000999999998</v>
      </c>
      <c r="G632" s="21">
        <v>29.555</v>
      </c>
      <c r="H632" s="18">
        <v>24088400</v>
      </c>
      <c r="I632" s="21">
        <v>16.298991999999998</v>
      </c>
      <c r="J632" s="13">
        <v>39350</v>
      </c>
      <c r="K632" t="str">
        <v>PETR4.SA</v>
      </c>
      <c r="L632">
        <v>-1.3518119070642709E-2</v>
      </c>
      <c r="M632">
        <v>-1.3517991105406968E-2</v>
      </c>
      <c r="P632" s="13"/>
    </row>
    <row r="633" spans="3:16" x14ac:dyDescent="0.25">
      <c r="C633" t="str">
        <v>631</v>
      </c>
      <c r="D633" s="21">
        <v>29.745000999999998</v>
      </c>
      <c r="E633" s="21">
        <v>29.799999</v>
      </c>
      <c r="F633" s="21">
        <v>29.370000999999998</v>
      </c>
      <c r="G633" s="21">
        <v>29.66</v>
      </c>
      <c r="H633" s="18">
        <v>24224600</v>
      </c>
      <c r="I633" s="21">
        <v>16.356898999999999</v>
      </c>
      <c r="J633" s="13">
        <v>39351</v>
      </c>
      <c r="K633" t="str">
        <v>PETR4.SA</v>
      </c>
      <c r="L633">
        <v>3.5527963937893592E-3</v>
      </c>
      <c r="M633">
        <v>3.552698358991746E-3</v>
      </c>
      <c r="P633" s="13"/>
    </row>
    <row r="634" spans="3:16" x14ac:dyDescent="0.25">
      <c r="C634" t="str">
        <v>632</v>
      </c>
      <c r="D634" s="21">
        <v>29.754999000000002</v>
      </c>
      <c r="E634" s="21">
        <v>30.049999</v>
      </c>
      <c r="F634" s="21">
        <v>29.225000000000001</v>
      </c>
      <c r="G634" s="21">
        <v>29.764999</v>
      </c>
      <c r="H634" s="18">
        <v>18645600</v>
      </c>
      <c r="I634" s="21">
        <v>16.414808000000001</v>
      </c>
      <c r="J634" s="13">
        <v>39352</v>
      </c>
      <c r="K634" t="str">
        <v>PETR4.SA</v>
      </c>
      <c r="L634">
        <v>3.540340990061841E-3</v>
      </c>
      <c r="M634">
        <v>3.54008766014835E-3</v>
      </c>
      <c r="P634" s="13"/>
    </row>
    <row r="635" spans="3:16" x14ac:dyDescent="0.25">
      <c r="C635" t="str">
        <v>633</v>
      </c>
      <c r="D635" s="21">
        <v>30.25</v>
      </c>
      <c r="E635" s="21">
        <v>30.25</v>
      </c>
      <c r="F635" s="21">
        <v>29.77</v>
      </c>
      <c r="G635" s="21">
        <v>30.125</v>
      </c>
      <c r="H635" s="18">
        <v>18320200</v>
      </c>
      <c r="I635" s="21">
        <v>16.613340000000001</v>
      </c>
      <c r="J635" s="13">
        <v>39353</v>
      </c>
      <c r="K635" t="str">
        <v>PETR4.SA</v>
      </c>
      <c r="L635">
        <v>1.2094689136784353E-2</v>
      </c>
      <c r="M635">
        <v>1.2094776149665032E-2</v>
      </c>
      <c r="P635" s="13"/>
    </row>
    <row r="636" spans="3:16" x14ac:dyDescent="0.25">
      <c r="C636" t="str">
        <v>634</v>
      </c>
      <c r="D636" s="21">
        <v>29.540001</v>
      </c>
      <c r="E636" s="21">
        <v>30.225000000000001</v>
      </c>
      <c r="F636" s="21">
        <v>29.524999999999999</v>
      </c>
      <c r="G636" s="21">
        <v>30.174999</v>
      </c>
      <c r="H636" s="18">
        <v>21494800</v>
      </c>
      <c r="I636" s="21">
        <v>16.640902000000001</v>
      </c>
      <c r="J636" s="13">
        <v>39356</v>
      </c>
      <c r="K636" t="str">
        <v>PETR4.SA</v>
      </c>
      <c r="L636">
        <v>1.6590282267141543E-3</v>
      </c>
      <c r="M636">
        <v>1.6597178423236603E-3</v>
      </c>
      <c r="P636" s="13"/>
    </row>
    <row r="637" spans="3:16" x14ac:dyDescent="0.25">
      <c r="C637" t="str">
        <v>635</v>
      </c>
      <c r="D637" s="21">
        <v>30.004999000000002</v>
      </c>
      <c r="E637" s="21">
        <v>30.540001</v>
      </c>
      <c r="F637" s="21">
        <v>29.725000000000001</v>
      </c>
      <c r="G637" s="21">
        <v>30.355</v>
      </c>
      <c r="H637" s="18">
        <v>21988200</v>
      </c>
      <c r="I637" s="21">
        <v>16.740176999999999</v>
      </c>
      <c r="J637" s="13">
        <v>39357</v>
      </c>
      <c r="K637" t="str">
        <v>PETR4.SA</v>
      </c>
      <c r="L637">
        <v>5.9657222907747443E-3</v>
      </c>
      <c r="M637">
        <v>5.9652363203062109E-3</v>
      </c>
      <c r="P637" s="13"/>
    </row>
    <row r="638" spans="3:16" x14ac:dyDescent="0.25">
      <c r="C638" t="str">
        <v>636</v>
      </c>
      <c r="D638" s="21">
        <v>30.004999000000002</v>
      </c>
      <c r="E638" s="21">
        <v>30.540001</v>
      </c>
      <c r="F638" s="21">
        <v>29.725000000000001</v>
      </c>
      <c r="G638" s="21">
        <v>30.295000000000002</v>
      </c>
      <c r="H638" s="18">
        <v>22048000</v>
      </c>
      <c r="I638" s="21">
        <v>16.707090000000001</v>
      </c>
      <c r="J638" s="13">
        <v>39358</v>
      </c>
      <c r="K638" t="str">
        <v>PETR4.SA</v>
      </c>
      <c r="L638">
        <v>-1.9765023989888331E-3</v>
      </c>
      <c r="M638">
        <v>-1.9766101136550196E-3</v>
      </c>
      <c r="P638" s="13"/>
    </row>
    <row r="639" spans="3:16" x14ac:dyDescent="0.25">
      <c r="C639" t="str">
        <v>637</v>
      </c>
      <c r="D639" s="21">
        <v>30.055</v>
      </c>
      <c r="E639" s="21">
        <v>30.485001</v>
      </c>
      <c r="F639" s="21">
        <v>29.334999</v>
      </c>
      <c r="G639" s="21">
        <v>29.42</v>
      </c>
      <c r="H639" s="18">
        <v>19606800</v>
      </c>
      <c r="I639" s="21">
        <v>16.224543000000001</v>
      </c>
      <c r="J639" s="13">
        <v>39359</v>
      </c>
      <c r="K639" t="str">
        <v>PETR4.SA</v>
      </c>
      <c r="L639">
        <v>-2.8882767735135206E-2</v>
      </c>
      <c r="M639">
        <v>-2.8882653903284372E-2</v>
      </c>
      <c r="P639" s="13"/>
    </row>
    <row r="640" spans="3:16" x14ac:dyDescent="0.25">
      <c r="C640" t="str">
        <v>638</v>
      </c>
      <c r="D640" s="21">
        <v>29.504999000000002</v>
      </c>
      <c r="E640" s="21">
        <v>29.954999999999998</v>
      </c>
      <c r="F640" s="21">
        <v>28.65</v>
      </c>
      <c r="G640" s="21">
        <v>29.594999000000001</v>
      </c>
      <c r="H640" s="18">
        <v>20091200</v>
      </c>
      <c r="I640" s="21">
        <v>16.321052999999999</v>
      </c>
      <c r="J640" s="13">
        <v>39360</v>
      </c>
      <c r="K640" t="str">
        <v>PETR4.SA</v>
      </c>
      <c r="L640">
        <v>5.9483955880914596E-3</v>
      </c>
      <c r="M640">
        <v>5.9483004758666969E-3</v>
      </c>
      <c r="P640" s="13"/>
    </row>
    <row r="641" spans="3:16" x14ac:dyDescent="0.25">
      <c r="C641" t="str">
        <v>639</v>
      </c>
      <c r="D641" s="21">
        <v>30.485001</v>
      </c>
      <c r="E641" s="21">
        <v>31.045000000000002</v>
      </c>
      <c r="F641" s="21">
        <v>30.35</v>
      </c>
      <c r="G641" s="21">
        <v>30.92</v>
      </c>
      <c r="H641" s="18">
        <v>20934800</v>
      </c>
      <c r="I641" s="21">
        <v>17.200845999999999</v>
      </c>
      <c r="J641" s="13">
        <v>39363</v>
      </c>
      <c r="K641" t="str">
        <v>PETR4.SA</v>
      </c>
      <c r="L641">
        <v>5.3905406716098447E-2</v>
      </c>
      <c r="M641">
        <v>4.4771111497587723E-2</v>
      </c>
      <c r="P641" s="13"/>
    </row>
    <row r="642" spans="3:16" x14ac:dyDescent="0.25">
      <c r="C642" t="str">
        <v>640</v>
      </c>
      <c r="D642" s="21">
        <v>30.485001</v>
      </c>
      <c r="E642" s="21">
        <v>31.045000000000002</v>
      </c>
      <c r="F642" s="21">
        <v>30.35</v>
      </c>
      <c r="G642" s="21">
        <v>30.99</v>
      </c>
      <c r="H642" s="18">
        <v>20989400</v>
      </c>
      <c r="I642" s="21">
        <v>17.239784</v>
      </c>
      <c r="J642" s="13">
        <v>39364</v>
      </c>
      <c r="K642" t="str">
        <v>PETR4.SA</v>
      </c>
      <c r="L642">
        <v>2.2637258655766601E-3</v>
      </c>
      <c r="M642">
        <v>2.2639068564034304E-3</v>
      </c>
      <c r="P642" s="13"/>
    </row>
    <row r="643" spans="3:16" x14ac:dyDescent="0.25">
      <c r="C643" t="str">
        <v>641</v>
      </c>
      <c r="D643" s="21">
        <v>31.174999</v>
      </c>
      <c r="E643" s="21">
        <v>31.625</v>
      </c>
      <c r="F643" s="21">
        <v>31.125</v>
      </c>
      <c r="G643" s="21">
        <v>31.450001</v>
      </c>
      <c r="H643" s="18">
        <v>20588600</v>
      </c>
      <c r="I643" s="21">
        <v>17.495687</v>
      </c>
      <c r="J643" s="13">
        <v>39365</v>
      </c>
      <c r="K643" t="str">
        <v>PETR4.SA</v>
      </c>
      <c r="L643">
        <v>1.4843747462265133E-2</v>
      </c>
      <c r="M643">
        <v>1.4843530171023023E-2</v>
      </c>
      <c r="P643" s="13"/>
    </row>
    <row r="644" spans="3:16" x14ac:dyDescent="0.25">
      <c r="C644" t="str">
        <v>642</v>
      </c>
      <c r="D644" s="21">
        <v>31.4</v>
      </c>
      <c r="E644" s="21">
        <v>32.695</v>
      </c>
      <c r="F644" s="21">
        <v>31.274999999999999</v>
      </c>
      <c r="G644" s="21">
        <v>32.549999</v>
      </c>
      <c r="H644" s="18">
        <v>29760000</v>
      </c>
      <c r="I644" s="21">
        <v>18.107609</v>
      </c>
      <c r="J644" s="13">
        <v>39366</v>
      </c>
      <c r="K644" t="str">
        <v>PETR4.SA</v>
      </c>
      <c r="L644">
        <v>3.4975591412900853E-2</v>
      </c>
      <c r="M644">
        <v>3.4976087918089371E-2</v>
      </c>
      <c r="P644" s="13"/>
    </row>
    <row r="645" spans="3:16" x14ac:dyDescent="0.25">
      <c r="C645" t="str">
        <v>643</v>
      </c>
      <c r="D645" s="21">
        <v>33.025002000000001</v>
      </c>
      <c r="E645" s="21">
        <v>33.68</v>
      </c>
      <c r="F645" s="21">
        <v>32.950001</v>
      </c>
      <c r="G645" s="21">
        <v>33.549999</v>
      </c>
      <c r="H645" s="18">
        <v>33808200</v>
      </c>
      <c r="I645" s="21">
        <v>18.663916</v>
      </c>
      <c r="J645" s="13">
        <v>39370</v>
      </c>
      <c r="K645" t="str">
        <v>PETR4.SA</v>
      </c>
      <c r="L645">
        <v>3.0722278131806391E-2</v>
      </c>
      <c r="M645">
        <v>3.0721967149676344E-2</v>
      </c>
      <c r="P645" s="13"/>
    </row>
    <row r="646" spans="3:16" x14ac:dyDescent="0.25">
      <c r="C646" t="str">
        <v>644</v>
      </c>
      <c r="D646" s="21">
        <v>33.025002000000001</v>
      </c>
      <c r="E646" s="21">
        <v>33.68</v>
      </c>
      <c r="F646" s="21">
        <v>32.950001</v>
      </c>
      <c r="G646" s="21">
        <v>33.540000999999997</v>
      </c>
      <c r="H646" s="18">
        <v>33857000</v>
      </c>
      <c r="I646" s="21">
        <v>18.658349999999999</v>
      </c>
      <c r="J646" s="13">
        <v>39371</v>
      </c>
      <c r="K646" t="str">
        <v>PETR4.SA</v>
      </c>
      <c r="L646">
        <v>-2.9822251664668453E-4</v>
      </c>
      <c r="M646">
        <v>-2.9800298950832804E-4</v>
      </c>
      <c r="P646" s="13"/>
    </row>
    <row r="647" spans="3:16" x14ac:dyDescent="0.25">
      <c r="C647" t="str">
        <v>645</v>
      </c>
      <c r="D647" s="21">
        <v>33.775002000000001</v>
      </c>
      <c r="E647" s="21">
        <v>33.965000000000003</v>
      </c>
      <c r="F647" s="21">
        <v>32.674999</v>
      </c>
      <c r="G647" s="21">
        <v>33.770000000000003</v>
      </c>
      <c r="H647" s="18">
        <v>26717400</v>
      </c>
      <c r="I647" s="21">
        <v>18.786297000000001</v>
      </c>
      <c r="J647" s="13">
        <v>39372</v>
      </c>
      <c r="K647" t="str">
        <v>PETR4.SA</v>
      </c>
      <c r="L647">
        <v>6.8573587696663107E-3</v>
      </c>
      <c r="M647">
        <v>6.8574535820677962E-3</v>
      </c>
      <c r="P647" s="13"/>
    </row>
    <row r="648" spans="3:16" x14ac:dyDescent="0.25">
      <c r="C648" t="str">
        <v>646</v>
      </c>
      <c r="D648" s="21">
        <v>33.775002000000001</v>
      </c>
      <c r="E648" s="21">
        <v>33.965000000000003</v>
      </c>
      <c r="F648" s="21">
        <v>32.674999</v>
      </c>
      <c r="G648" s="21">
        <v>33.900002000000001</v>
      </c>
      <c r="H648" s="18">
        <v>26905800</v>
      </c>
      <c r="I648" s="21">
        <v>18.858618</v>
      </c>
      <c r="J648" s="13">
        <v>39373</v>
      </c>
      <c r="K648" t="str">
        <v>PETR4.SA</v>
      </c>
      <c r="L648">
        <v>3.8496676593582357E-3</v>
      </c>
      <c r="M648">
        <v>3.8496298489782976E-3</v>
      </c>
      <c r="P648" s="13"/>
    </row>
    <row r="649" spans="3:16" x14ac:dyDescent="0.25">
      <c r="C649" t="str">
        <v>647</v>
      </c>
      <c r="D649" s="21">
        <v>33.104999999999997</v>
      </c>
      <c r="E649" s="21">
        <v>33.709999000000003</v>
      </c>
      <c r="F649" s="21">
        <v>32.924999</v>
      </c>
      <c r="G649" s="21">
        <v>33.43</v>
      </c>
      <c r="H649" s="18">
        <v>20502200</v>
      </c>
      <c r="I649" s="21">
        <v>18.597158</v>
      </c>
      <c r="J649" s="13">
        <v>39374</v>
      </c>
      <c r="K649" t="str">
        <v>PETR4.SA</v>
      </c>
      <c r="L649">
        <v>-1.3864218470303613E-2</v>
      </c>
      <c r="M649">
        <v>-1.3864364963754316E-2</v>
      </c>
      <c r="P649" s="13"/>
    </row>
    <row r="650" spans="3:16" x14ac:dyDescent="0.25">
      <c r="C650" t="str">
        <v>648</v>
      </c>
      <c r="D650" s="21">
        <v>30.549999</v>
      </c>
      <c r="E650" s="21">
        <v>31.625</v>
      </c>
      <c r="F650" s="21">
        <v>30.299999</v>
      </c>
      <c r="G650" s="21">
        <v>31.305</v>
      </c>
      <c r="H650" s="18">
        <v>23068400</v>
      </c>
      <c r="I650" s="21">
        <v>17.415013999999999</v>
      </c>
      <c r="J650" s="13">
        <v>39377</v>
      </c>
      <c r="K650" t="str">
        <v>PETR4.SA</v>
      </c>
      <c r="L650">
        <v>-6.3565841619456109E-2</v>
      </c>
      <c r="M650">
        <v>-6.3565659587197176E-2</v>
      </c>
      <c r="P650" s="13"/>
    </row>
    <row r="651" spans="3:16" x14ac:dyDescent="0.25">
      <c r="C651" t="str">
        <v>649</v>
      </c>
      <c r="D651" s="21">
        <v>30.549999</v>
      </c>
      <c r="E651" s="21">
        <v>31.625</v>
      </c>
      <c r="F651" s="21">
        <v>30.299999</v>
      </c>
      <c r="G651" s="21">
        <v>31.434999000000001</v>
      </c>
      <c r="H651" s="18">
        <v>23109200</v>
      </c>
      <c r="I651" s="21">
        <v>17.487335000000002</v>
      </c>
      <c r="J651" s="13">
        <v>39378</v>
      </c>
      <c r="K651" t="str">
        <v>PETR4.SA</v>
      </c>
      <c r="L651">
        <v>4.1527959724869667E-3</v>
      </c>
      <c r="M651">
        <v>4.1526593195975181E-3</v>
      </c>
      <c r="P651" s="13"/>
    </row>
    <row r="652" spans="3:16" x14ac:dyDescent="0.25">
      <c r="C652" t="str">
        <v>650</v>
      </c>
      <c r="D652" s="21">
        <v>31.870000999999998</v>
      </c>
      <c r="E652" s="21">
        <v>32.365001999999997</v>
      </c>
      <c r="F652" s="21">
        <v>31.635000000000002</v>
      </c>
      <c r="G652" s="21">
        <v>32.055</v>
      </c>
      <c r="H652" s="18">
        <v>14815400</v>
      </c>
      <c r="I652" s="21">
        <v>17.832242999999998</v>
      </c>
      <c r="J652" s="13">
        <v>39379</v>
      </c>
      <c r="K652" t="str">
        <v>PETR4.SA</v>
      </c>
      <c r="L652">
        <v>1.9723302607286719E-2</v>
      </c>
      <c r="M652">
        <v>1.9723270867608278E-2</v>
      </c>
      <c r="P652" s="13"/>
    </row>
    <row r="653" spans="3:16" x14ac:dyDescent="0.25">
      <c r="C653" t="str">
        <v>651</v>
      </c>
      <c r="D653" s="21">
        <v>31.799999</v>
      </c>
      <c r="E653" s="21">
        <v>33.740001999999997</v>
      </c>
      <c r="F653" s="21">
        <v>31.799999</v>
      </c>
      <c r="G653" s="21">
        <v>33.505001</v>
      </c>
      <c r="H653" s="18">
        <v>26349400</v>
      </c>
      <c r="I653" s="21">
        <v>18.638881999999999</v>
      </c>
      <c r="J653" s="13">
        <v>39380</v>
      </c>
      <c r="K653" t="str">
        <v>PETR4.SA</v>
      </c>
      <c r="L653">
        <v>4.5234859125685922E-2</v>
      </c>
      <c r="M653">
        <v>4.5234783965059977E-2</v>
      </c>
      <c r="P653" s="13"/>
    </row>
    <row r="654" spans="3:16" x14ac:dyDescent="0.25">
      <c r="C654" t="str">
        <v>652</v>
      </c>
      <c r="D654" s="21">
        <v>33.700001</v>
      </c>
      <c r="E654" s="21">
        <v>34.174999</v>
      </c>
      <c r="F654" s="21">
        <v>33.314999</v>
      </c>
      <c r="G654" s="21">
        <v>34.099997999999999</v>
      </c>
      <c r="H654" s="18">
        <v>29738800</v>
      </c>
      <c r="I654" s="21">
        <v>18.969874999999998</v>
      </c>
      <c r="J654" s="13">
        <v>39381</v>
      </c>
      <c r="K654" t="str">
        <v>PETR4.SA</v>
      </c>
      <c r="L654">
        <v>1.7758200304073934E-2</v>
      </c>
      <c r="M654">
        <v>1.7758453432071164E-2</v>
      </c>
      <c r="P654" s="13"/>
    </row>
    <row r="655" spans="3:16" x14ac:dyDescent="0.25">
      <c r="C655" t="str">
        <v>653</v>
      </c>
      <c r="D655" s="21">
        <v>35.759998000000003</v>
      </c>
      <c r="E655" s="21">
        <v>37</v>
      </c>
      <c r="F655" s="21">
        <v>35.759998000000003</v>
      </c>
      <c r="G655" s="21">
        <v>36.415000999999997</v>
      </c>
      <c r="H655" s="18">
        <v>32030800</v>
      </c>
      <c r="I655" s="21">
        <v>20.257719000000002</v>
      </c>
      <c r="J655" s="13">
        <v>39384</v>
      </c>
      <c r="K655" t="str">
        <v>PETR4.SA</v>
      </c>
      <c r="L655">
        <v>6.7888902799834172E-2</v>
      </c>
      <c r="M655">
        <v>6.7888655008132126E-2</v>
      </c>
      <c r="P655" s="13"/>
    </row>
    <row r="656" spans="3:16" x14ac:dyDescent="0.25">
      <c r="C656" t="str">
        <v>654</v>
      </c>
      <c r="D656" s="21">
        <v>35.759998000000003</v>
      </c>
      <c r="E656" s="21">
        <v>37</v>
      </c>
      <c r="F656" s="21">
        <v>35.759998000000003</v>
      </c>
      <c r="G656" s="21">
        <v>36.349997999999999</v>
      </c>
      <c r="H656" s="18">
        <v>32064200</v>
      </c>
      <c r="I656" s="21">
        <v>20.22156</v>
      </c>
      <c r="J656" s="13">
        <v>39385</v>
      </c>
      <c r="K656" t="str">
        <v>PETR4.SA</v>
      </c>
      <c r="L656">
        <v>-1.7849492334256478E-3</v>
      </c>
      <c r="M656">
        <v>-1.7850610521745747E-3</v>
      </c>
      <c r="P656" s="13"/>
    </row>
    <row r="657" spans="3:16" x14ac:dyDescent="0.25">
      <c r="C657" t="str">
        <v>655</v>
      </c>
      <c r="D657" s="21">
        <v>36.145000000000003</v>
      </c>
      <c r="E657" s="21">
        <v>36.75</v>
      </c>
      <c r="F657" s="21">
        <v>34.830002</v>
      </c>
      <c r="G657" s="21">
        <v>35.049999</v>
      </c>
      <c r="H657" s="18">
        <v>29133400</v>
      </c>
      <c r="I657" s="21">
        <v>19.498366999999998</v>
      </c>
      <c r="J657" s="13">
        <v>39386</v>
      </c>
      <c r="K657" t="str">
        <v>PETR4.SA</v>
      </c>
      <c r="L657">
        <v>-3.5763462363932463E-2</v>
      </c>
      <c r="M657">
        <v>-3.5763385736637399E-2</v>
      </c>
      <c r="P657" s="13"/>
    </row>
    <row r="658" spans="3:16" x14ac:dyDescent="0.25">
      <c r="C658" t="str">
        <v>656</v>
      </c>
      <c r="D658" s="21">
        <v>35.549999</v>
      </c>
      <c r="E658" s="21">
        <v>36.849997999999999</v>
      </c>
      <c r="F658" s="21">
        <v>35.150002000000001</v>
      </c>
      <c r="G658" s="21">
        <v>35.974997999999999</v>
      </c>
      <c r="H658" s="18">
        <v>22890600</v>
      </c>
      <c r="I658" s="21">
        <v>20.012944999999998</v>
      </c>
      <c r="J658" s="13">
        <v>39387</v>
      </c>
      <c r="K658" t="str">
        <v>PETR4.SA</v>
      </c>
      <c r="L658">
        <v>2.6390825447074606E-2</v>
      </c>
      <c r="M658">
        <v>2.6390842407727266E-2</v>
      </c>
      <c r="P658" s="13"/>
    </row>
    <row r="659" spans="3:16" x14ac:dyDescent="0.25">
      <c r="C659" t="str">
        <v>657</v>
      </c>
      <c r="D659" s="21">
        <v>35</v>
      </c>
      <c r="E659" s="21">
        <v>35.174999</v>
      </c>
      <c r="F659" s="21">
        <v>33.950001</v>
      </c>
      <c r="G659" s="21">
        <v>34.049999</v>
      </c>
      <c r="H659" s="18">
        <v>30225400</v>
      </c>
      <c r="I659" s="21">
        <v>18.942067999999999</v>
      </c>
      <c r="J659" s="13">
        <v>39391</v>
      </c>
      <c r="K659" t="str">
        <v>PETR4.SA</v>
      </c>
      <c r="L659">
        <v>-5.35092161598405E-2</v>
      </c>
      <c r="M659">
        <v>-5.3509356692667542E-2</v>
      </c>
      <c r="P659" s="13"/>
    </row>
    <row r="660" spans="3:16" x14ac:dyDescent="0.25">
      <c r="C660" t="str">
        <v>658</v>
      </c>
      <c r="D660" s="21">
        <v>35</v>
      </c>
      <c r="E660" s="21">
        <v>35.174999</v>
      </c>
      <c r="F660" s="21">
        <v>33.950001</v>
      </c>
      <c r="G660" s="21">
        <v>34.380001</v>
      </c>
      <c r="H660" s="18">
        <v>30378800</v>
      </c>
      <c r="I660" s="21">
        <v>19.125648000000002</v>
      </c>
      <c r="J660" s="13">
        <v>39392</v>
      </c>
      <c r="K660" t="str">
        <v>PETR4.SA</v>
      </c>
      <c r="L660">
        <v>9.6916556312649504E-3</v>
      </c>
      <c r="M660">
        <v>9.6916889777294291E-3</v>
      </c>
      <c r="P660" s="13"/>
    </row>
    <row r="661" spans="3:16" x14ac:dyDescent="0.25">
      <c r="C661" t="str">
        <v>659</v>
      </c>
      <c r="D661" s="21">
        <v>34.75</v>
      </c>
      <c r="E661" s="21">
        <v>35.950001</v>
      </c>
      <c r="F661" s="21">
        <v>34.599997999999999</v>
      </c>
      <c r="G661" s="21">
        <v>35.125</v>
      </c>
      <c r="H661" s="18">
        <v>26825200</v>
      </c>
      <c r="I661" s="21">
        <v>19.540082999999999</v>
      </c>
      <c r="J661" s="13">
        <v>39393</v>
      </c>
      <c r="K661" t="str">
        <v>PETR4.SA</v>
      </c>
      <c r="L661">
        <v>2.1669069722500156E-2</v>
      </c>
      <c r="M661">
        <v>2.1669545617523323E-2</v>
      </c>
      <c r="P661" s="13"/>
    </row>
    <row r="662" spans="3:16" x14ac:dyDescent="0.25">
      <c r="C662" t="str">
        <v>660</v>
      </c>
      <c r="D662" s="21">
        <v>36.849997999999999</v>
      </c>
      <c r="E662" s="21">
        <v>42</v>
      </c>
      <c r="F662" s="21">
        <v>36.5</v>
      </c>
      <c r="G662" s="21">
        <v>40.900002000000001</v>
      </c>
      <c r="H662" s="18">
        <v>86248000</v>
      </c>
      <c r="I662" s="21">
        <v>22.752737</v>
      </c>
      <c r="J662" s="13">
        <v>39394</v>
      </c>
      <c r="K662" t="str">
        <v>PETR4.SA</v>
      </c>
      <c r="L662">
        <v>0.16441352884734428</v>
      </c>
      <c r="M662">
        <v>0.16441286832740221</v>
      </c>
      <c r="P662" s="13"/>
    </row>
    <row r="663" spans="3:16" x14ac:dyDescent="0.25">
      <c r="C663" t="str">
        <v>661</v>
      </c>
      <c r="D663" s="21">
        <v>45</v>
      </c>
      <c r="E663" s="21">
        <v>45.445</v>
      </c>
      <c r="F663" s="21">
        <v>38.580002</v>
      </c>
      <c r="G663" s="21">
        <v>40.009998000000003</v>
      </c>
      <c r="H663" s="18">
        <v>65370400</v>
      </c>
      <c r="I663" s="21">
        <v>22.257622000000001</v>
      </c>
      <c r="J663" s="13">
        <v>39395</v>
      </c>
      <c r="K663" t="str">
        <v>PETR4.SA</v>
      </c>
      <c r="L663">
        <v>-2.1760678726255978E-2</v>
      </c>
      <c r="M663">
        <v>-2.1760487933472406E-2</v>
      </c>
      <c r="P663" s="13"/>
    </row>
    <row r="664" spans="3:16" x14ac:dyDescent="0.25">
      <c r="C664" t="str">
        <v>662</v>
      </c>
      <c r="D664" s="21">
        <v>38.875</v>
      </c>
      <c r="E664" s="21">
        <v>40.229999999999997</v>
      </c>
      <c r="F664" s="21">
        <v>37.860000999999997</v>
      </c>
      <c r="G664" s="21">
        <v>38.169998</v>
      </c>
      <c r="H664" s="18">
        <v>40788800</v>
      </c>
      <c r="I664" s="21">
        <v>21.234026</v>
      </c>
      <c r="J664" s="13">
        <v>39398</v>
      </c>
      <c r="K664" t="str">
        <v>PETR4.SA</v>
      </c>
      <c r="L664">
        <v>-4.598856068271806E-2</v>
      </c>
      <c r="M664">
        <v>-4.5988505173132022E-2</v>
      </c>
      <c r="P664" s="13"/>
    </row>
    <row r="665" spans="3:16" x14ac:dyDescent="0.25">
      <c r="C665" t="str">
        <v>663</v>
      </c>
      <c r="D665" s="21">
        <v>38.445</v>
      </c>
      <c r="E665" s="21">
        <v>39.195</v>
      </c>
      <c r="F665" s="21">
        <v>36.615001999999997</v>
      </c>
      <c r="G665" s="21">
        <v>38.849997999999999</v>
      </c>
      <c r="H665" s="18">
        <v>36909800</v>
      </c>
      <c r="I665" s="21">
        <v>21.612311999999999</v>
      </c>
      <c r="J665" s="13">
        <v>39399</v>
      </c>
      <c r="K665" t="str">
        <v>PETR4.SA</v>
      </c>
      <c r="L665">
        <v>1.7815086032201277E-2</v>
      </c>
      <c r="M665">
        <v>1.7815038921406234E-2</v>
      </c>
      <c r="P665" s="13"/>
    </row>
    <row r="666" spans="3:16" x14ac:dyDescent="0.25">
      <c r="C666" t="str">
        <v>664</v>
      </c>
      <c r="D666" s="21">
        <v>39.974997999999999</v>
      </c>
      <c r="E666" s="21">
        <v>40.595001000000003</v>
      </c>
      <c r="F666" s="21">
        <v>39.25</v>
      </c>
      <c r="G666" s="21">
        <v>39.564999</v>
      </c>
      <c r="H666" s="18">
        <v>32544800</v>
      </c>
      <c r="I666" s="21">
        <v>22.010069000000001</v>
      </c>
      <c r="J666" s="13">
        <v>39400</v>
      </c>
      <c r="K666" t="str">
        <v>PETR4.SA</v>
      </c>
      <c r="L666">
        <v>1.8404185540168205E-2</v>
      </c>
      <c r="M666">
        <v>1.8404145091590607E-2</v>
      </c>
      <c r="P666" s="13"/>
    </row>
    <row r="667" spans="3:16" x14ac:dyDescent="0.25">
      <c r="C667" t="str">
        <v>665</v>
      </c>
      <c r="D667" s="21">
        <v>38.700001</v>
      </c>
      <c r="E667" s="21">
        <v>39.729999999999997</v>
      </c>
      <c r="F667" s="21">
        <v>38.5</v>
      </c>
      <c r="G667" s="21">
        <v>39.400002000000001</v>
      </c>
      <c r="H667" s="18">
        <v>27237400</v>
      </c>
      <c r="I667" s="21">
        <v>21.918279999999999</v>
      </c>
      <c r="J667" s="13">
        <v>39402</v>
      </c>
      <c r="K667" t="str">
        <v>PETR4.SA</v>
      </c>
      <c r="L667">
        <v>-4.1703185937309595E-3</v>
      </c>
      <c r="M667">
        <v>-4.1702768651655786E-3</v>
      </c>
      <c r="P667" s="13"/>
    </row>
    <row r="668" spans="3:16" x14ac:dyDescent="0.25">
      <c r="C668" t="str">
        <v>666</v>
      </c>
      <c r="D668" s="21">
        <v>39.294998</v>
      </c>
      <c r="E668" s="21">
        <v>39.294998</v>
      </c>
      <c r="F668" s="21">
        <v>38.349997999999999</v>
      </c>
      <c r="G668" s="21">
        <v>38.650002000000001</v>
      </c>
      <c r="H668" s="18">
        <v>25743800</v>
      </c>
      <c r="I668" s="21">
        <v>21.501048999999998</v>
      </c>
      <c r="J668" s="13">
        <v>39405</v>
      </c>
      <c r="K668" t="str">
        <v>PETR4.SA</v>
      </c>
      <c r="L668">
        <v>-1.9035754630381652E-2</v>
      </c>
      <c r="M668">
        <v>-1.9035532028653157E-2</v>
      </c>
      <c r="P668" s="13"/>
    </row>
    <row r="669" spans="3:16" x14ac:dyDescent="0.25">
      <c r="C669" t="str">
        <v>667</v>
      </c>
      <c r="D669" s="21">
        <v>38.924999</v>
      </c>
      <c r="E669" s="21">
        <v>39.75</v>
      </c>
      <c r="F669" s="21">
        <v>37.514999000000003</v>
      </c>
      <c r="G669" s="21">
        <v>37.625</v>
      </c>
      <c r="H669" s="18">
        <v>28488400</v>
      </c>
      <c r="I669" s="21">
        <v>20.930847</v>
      </c>
      <c r="J669" s="13">
        <v>39407</v>
      </c>
      <c r="K669" t="str">
        <v>PETR4.SA</v>
      </c>
      <c r="L669">
        <v>-2.6519729339717246E-2</v>
      </c>
      <c r="M669">
        <v>-2.6520102120563993E-2</v>
      </c>
      <c r="P669" s="13"/>
    </row>
    <row r="670" spans="3:16" x14ac:dyDescent="0.25">
      <c r="C670" t="str">
        <v>668</v>
      </c>
      <c r="D670" s="21">
        <v>37.990001999999997</v>
      </c>
      <c r="E670" s="21">
        <v>38.490001999999997</v>
      </c>
      <c r="F670" s="21">
        <v>37.619999</v>
      </c>
      <c r="G670" s="21">
        <v>37.825001</v>
      </c>
      <c r="H670" s="18">
        <v>10266000</v>
      </c>
      <c r="I670" s="21">
        <v>21.042103000000001</v>
      </c>
      <c r="J670" s="13">
        <v>39408</v>
      </c>
      <c r="K670" t="str">
        <v>PETR4.SA</v>
      </c>
      <c r="L670">
        <v>5.315408401771915E-3</v>
      </c>
      <c r="M670">
        <v>5.3156411960133543E-3</v>
      </c>
      <c r="P670" s="13"/>
    </row>
    <row r="671" spans="3:16" x14ac:dyDescent="0.25">
      <c r="C671" t="str">
        <v>669</v>
      </c>
      <c r="D671" s="21">
        <v>38.354999999999997</v>
      </c>
      <c r="E671" s="21">
        <v>38.755001</v>
      </c>
      <c r="F671" s="21">
        <v>38</v>
      </c>
      <c r="G671" s="21">
        <v>38.200001</v>
      </c>
      <c r="H671" s="18">
        <v>13890200</v>
      </c>
      <c r="I671" s="21">
        <v>21.250724999999999</v>
      </c>
      <c r="J671" s="13">
        <v>39409</v>
      </c>
      <c r="K671" t="str">
        <v>PETR4.SA</v>
      </c>
      <c r="L671">
        <v>9.9145033174676822E-3</v>
      </c>
      <c r="M671">
        <v>9.9140777286430559E-3</v>
      </c>
      <c r="P671" s="13"/>
    </row>
    <row r="672" spans="3:16" x14ac:dyDescent="0.25">
      <c r="C672" t="str">
        <v>670</v>
      </c>
      <c r="D672" s="21">
        <v>38.5</v>
      </c>
      <c r="E672" s="21">
        <v>38.924999</v>
      </c>
      <c r="F672" s="21">
        <v>37.375</v>
      </c>
      <c r="G672" s="21">
        <v>37.439999</v>
      </c>
      <c r="H672" s="18">
        <v>19963400</v>
      </c>
      <c r="I672" s="21">
        <v>20.827929000000001</v>
      </c>
      <c r="J672" s="13">
        <v>39412</v>
      </c>
      <c r="K672" t="str">
        <v>PETR4.SA</v>
      </c>
      <c r="L672">
        <v>-1.9895603561760788E-2</v>
      </c>
      <c r="M672">
        <v>-1.9895339793315703E-2</v>
      </c>
      <c r="P672" s="13"/>
    </row>
    <row r="673" spans="3:16" x14ac:dyDescent="0.25">
      <c r="C673" t="str">
        <v>671</v>
      </c>
      <c r="D673" s="21">
        <v>36.5</v>
      </c>
      <c r="E673" s="21">
        <v>37.5</v>
      </c>
      <c r="F673" s="21">
        <v>35.955002</v>
      </c>
      <c r="G673" s="21">
        <v>37</v>
      </c>
      <c r="H673" s="18">
        <v>21010600</v>
      </c>
      <c r="I673" s="21">
        <v>20.583157</v>
      </c>
      <c r="J673" s="13">
        <v>39413</v>
      </c>
      <c r="K673" t="str">
        <v>PETR4.SA</v>
      </c>
      <c r="L673">
        <v>-1.1752104589947576E-2</v>
      </c>
      <c r="M673">
        <v>-1.1752110356626932E-2</v>
      </c>
      <c r="P673" s="13"/>
    </row>
    <row r="674" spans="3:16" x14ac:dyDescent="0.25">
      <c r="C674" t="str">
        <v>672</v>
      </c>
      <c r="D674" s="21">
        <v>37.075001</v>
      </c>
      <c r="E674" s="21">
        <v>37.994999</v>
      </c>
      <c r="F674" s="21">
        <v>36.599997999999999</v>
      </c>
      <c r="G674" s="21">
        <v>36.945</v>
      </c>
      <c r="H674" s="18">
        <v>25272000</v>
      </c>
      <c r="I674" s="21">
        <v>20.552557</v>
      </c>
      <c r="J674" s="13">
        <v>39414</v>
      </c>
      <c r="K674" t="str">
        <v>PETR4.SA</v>
      </c>
      <c r="L674">
        <v>-1.4866524119696578E-3</v>
      </c>
      <c r="M674">
        <v>-1.4864864864865268E-3</v>
      </c>
      <c r="P674" s="13"/>
    </row>
    <row r="675" spans="3:16" x14ac:dyDescent="0.25">
      <c r="C675" t="str">
        <v>673</v>
      </c>
      <c r="D675" s="21">
        <v>37.349997999999999</v>
      </c>
      <c r="E675" s="21">
        <v>37.599997999999999</v>
      </c>
      <c r="F675" s="21">
        <v>36.264999000000003</v>
      </c>
      <c r="G675" s="21">
        <v>36.700001</v>
      </c>
      <c r="H675" s="18">
        <v>28679600</v>
      </c>
      <c r="I675" s="21">
        <v>20.416267000000001</v>
      </c>
      <c r="J675" s="13">
        <v>39415</v>
      </c>
      <c r="K675" t="str">
        <v>PETR4.SA</v>
      </c>
      <c r="L675">
        <v>-6.6312916684769796E-3</v>
      </c>
      <c r="M675">
        <v>-6.6314521586141595E-3</v>
      </c>
      <c r="P675" s="13"/>
    </row>
    <row r="676" spans="3:16" x14ac:dyDescent="0.25">
      <c r="C676" t="str">
        <v>674</v>
      </c>
      <c r="D676" s="21">
        <v>37</v>
      </c>
      <c r="E676" s="21">
        <v>37.25</v>
      </c>
      <c r="F676" s="21">
        <v>35.950001</v>
      </c>
      <c r="G676" s="21">
        <v>36.349997999999999</v>
      </c>
      <c r="H676" s="18">
        <v>24220000</v>
      </c>
      <c r="I676" s="21">
        <v>20.22156</v>
      </c>
      <c r="J676" s="13">
        <v>39416</v>
      </c>
      <c r="K676" t="str">
        <v>PETR4.SA</v>
      </c>
      <c r="L676">
        <v>-9.5368560765786148E-3</v>
      </c>
      <c r="M676">
        <v>-9.5368662251534841E-3</v>
      </c>
      <c r="P676" s="13"/>
    </row>
    <row r="677" spans="3:16" x14ac:dyDescent="0.25">
      <c r="C677" t="str">
        <v>675</v>
      </c>
      <c r="D677" s="21">
        <v>36.375</v>
      </c>
      <c r="E677" s="21">
        <v>36.810001</v>
      </c>
      <c r="F677" s="21">
        <v>35.75</v>
      </c>
      <c r="G677" s="21">
        <v>36.599997999999999</v>
      </c>
      <c r="H677" s="18">
        <v>15271000</v>
      </c>
      <c r="I677" s="21">
        <v>20.360631999999999</v>
      </c>
      <c r="J677" s="13">
        <v>39419</v>
      </c>
      <c r="K677" t="str">
        <v>PETR4.SA</v>
      </c>
      <c r="L677">
        <v>6.8774120295367336E-3</v>
      </c>
      <c r="M677">
        <v>6.8775794705684401E-3</v>
      </c>
      <c r="P677" s="13"/>
    </row>
    <row r="678" spans="3:16" x14ac:dyDescent="0.25">
      <c r="C678" t="str">
        <v>676</v>
      </c>
      <c r="D678" s="21">
        <v>36.375</v>
      </c>
      <c r="E678" s="21">
        <v>36.895000000000003</v>
      </c>
      <c r="F678" s="21">
        <v>35.75</v>
      </c>
      <c r="G678" s="21">
        <v>36.869999</v>
      </c>
      <c r="H678" s="18">
        <v>15397600</v>
      </c>
      <c r="I678" s="21">
        <v>20.510836000000001</v>
      </c>
      <c r="J678" s="13">
        <v>39420</v>
      </c>
      <c r="K678" t="str">
        <v>PETR4.SA</v>
      </c>
      <c r="L678">
        <v>7.3771776828932545E-3</v>
      </c>
      <c r="M678">
        <v>7.3770769058512098E-3</v>
      </c>
      <c r="P678" s="13"/>
    </row>
    <row r="679" spans="3:16" x14ac:dyDescent="0.25">
      <c r="C679" t="str">
        <v>677</v>
      </c>
      <c r="D679" s="21">
        <v>38.330002</v>
      </c>
      <c r="E679" s="21">
        <v>39.389999000000003</v>
      </c>
      <c r="F679" s="21">
        <v>37.900002000000001</v>
      </c>
      <c r="G679" s="21">
        <v>39.25</v>
      </c>
      <c r="H679" s="18">
        <v>27190200</v>
      </c>
      <c r="I679" s="21">
        <v>21.834837</v>
      </c>
      <c r="J679" s="13">
        <v>39421</v>
      </c>
      <c r="K679" t="str">
        <v>PETR4.SA</v>
      </c>
      <c r="L679">
        <v>6.4551293764915307E-2</v>
      </c>
      <c r="M679">
        <v>6.4551154449448145E-2</v>
      </c>
      <c r="P679" s="13"/>
    </row>
    <row r="680" spans="3:16" x14ac:dyDescent="0.25">
      <c r="C680" t="str">
        <v>678</v>
      </c>
      <c r="D680" s="21">
        <v>39.650002000000001</v>
      </c>
      <c r="E680" s="21">
        <v>40.325001</v>
      </c>
      <c r="F680" s="21">
        <v>39.32</v>
      </c>
      <c r="G680" s="21">
        <v>40.325001</v>
      </c>
      <c r="H680" s="18">
        <v>22622800</v>
      </c>
      <c r="I680" s="21">
        <v>22.432860999999999</v>
      </c>
      <c r="J680" s="13">
        <v>39422</v>
      </c>
      <c r="K680" t="str">
        <v>PETR4.SA</v>
      </c>
      <c r="L680">
        <v>2.7388525959685328E-2</v>
      </c>
      <c r="M680">
        <v>2.7388560509554072E-2</v>
      </c>
      <c r="P680" s="13"/>
    </row>
    <row r="681" spans="3:16" x14ac:dyDescent="0.25">
      <c r="C681" t="str">
        <v>679</v>
      </c>
      <c r="D681" s="21">
        <v>39.32</v>
      </c>
      <c r="E681" s="21">
        <v>40.325001</v>
      </c>
      <c r="F681" s="21">
        <v>39.32</v>
      </c>
      <c r="G681" s="21">
        <v>40.154998999999997</v>
      </c>
      <c r="H681" s="18">
        <v>22784000</v>
      </c>
      <c r="I681" s="21">
        <v>22.338294999999999</v>
      </c>
      <c r="J681" s="13">
        <v>39423</v>
      </c>
      <c r="K681" t="str">
        <v>PETR4.SA</v>
      </c>
      <c r="L681">
        <v>-4.2155122344849083E-3</v>
      </c>
      <c r="M681">
        <v>-4.2157965476554704E-3</v>
      </c>
      <c r="P681" s="13"/>
    </row>
    <row r="682" spans="3:16" x14ac:dyDescent="0.25">
      <c r="C682" t="str">
        <v>680</v>
      </c>
      <c r="D682" s="21">
        <v>39.549999</v>
      </c>
      <c r="E682" s="21">
        <v>40.470001000000003</v>
      </c>
      <c r="F682" s="21">
        <v>39.049999</v>
      </c>
      <c r="G682" s="21">
        <v>39.849997999999999</v>
      </c>
      <c r="H682" s="18">
        <v>13067800</v>
      </c>
      <c r="I682" s="21">
        <v>22.168619</v>
      </c>
      <c r="J682" s="13">
        <v>39426</v>
      </c>
      <c r="K682" t="str">
        <v>PETR4.SA</v>
      </c>
      <c r="L682">
        <v>-7.5957453332942126E-3</v>
      </c>
      <c r="M682">
        <v>-7.5955922698440759E-3</v>
      </c>
      <c r="P682" s="13"/>
    </row>
    <row r="683" spans="3:16" x14ac:dyDescent="0.25">
      <c r="C683" t="str">
        <v>681</v>
      </c>
      <c r="D683" s="21">
        <v>40.049999</v>
      </c>
      <c r="E683" s="21">
        <v>41.345001000000003</v>
      </c>
      <c r="F683" s="21">
        <v>39.645000000000003</v>
      </c>
      <c r="G683" s="21">
        <v>39.689999</v>
      </c>
      <c r="H683" s="18">
        <v>26589600</v>
      </c>
      <c r="I683" s="21">
        <v>22.079606999999999</v>
      </c>
      <c r="J683" s="13">
        <v>39427</v>
      </c>
      <c r="K683" t="str">
        <v>PETR4.SA</v>
      </c>
      <c r="L683">
        <v>-4.0152253056449094E-3</v>
      </c>
      <c r="M683">
        <v>-4.0150315691358518E-3</v>
      </c>
      <c r="P683" s="13"/>
    </row>
    <row r="684" spans="3:16" x14ac:dyDescent="0.25">
      <c r="C684" t="str">
        <v>682</v>
      </c>
      <c r="D684" s="21">
        <v>40.674999</v>
      </c>
      <c r="E684" s="21">
        <v>42.945</v>
      </c>
      <c r="F684" s="21">
        <v>40.375</v>
      </c>
      <c r="G684" s="21">
        <v>42.5</v>
      </c>
      <c r="H684" s="18">
        <v>42108200</v>
      </c>
      <c r="I684" s="21">
        <v>23.64282</v>
      </c>
      <c r="J684" s="13">
        <v>39428</v>
      </c>
      <c r="K684" t="str">
        <v>PETR4.SA</v>
      </c>
      <c r="L684">
        <v>7.0798950361752322E-2</v>
      </c>
      <c r="M684">
        <v>7.0798716825364538E-2</v>
      </c>
      <c r="P684" s="13"/>
    </row>
    <row r="685" spans="3:16" x14ac:dyDescent="0.25">
      <c r="C685" t="str">
        <v>683</v>
      </c>
      <c r="D685" s="21">
        <v>41.25</v>
      </c>
      <c r="E685" s="21">
        <v>42.494999</v>
      </c>
      <c r="F685" s="21">
        <v>40.98</v>
      </c>
      <c r="G685" s="21">
        <v>41.349997999999999</v>
      </c>
      <c r="H685" s="18">
        <v>23742200</v>
      </c>
      <c r="I685" s="21">
        <v>23.003070999999998</v>
      </c>
      <c r="J685" s="13">
        <v>39429</v>
      </c>
      <c r="K685" t="str">
        <v>PETR4.SA</v>
      </c>
      <c r="L685">
        <v>-2.7058912600104512E-2</v>
      </c>
      <c r="M685">
        <v>-2.7058870588235306E-2</v>
      </c>
      <c r="P685" s="13"/>
    </row>
    <row r="686" spans="3:16" x14ac:dyDescent="0.25">
      <c r="C686" t="str">
        <v>684</v>
      </c>
      <c r="D686" s="21">
        <v>41.75</v>
      </c>
      <c r="E686" s="21">
        <v>42.25</v>
      </c>
      <c r="F686" s="21">
        <v>40.474997999999999</v>
      </c>
      <c r="G686" s="21">
        <v>40.525002000000001</v>
      </c>
      <c r="H686" s="18">
        <v>19645800</v>
      </c>
      <c r="I686" s="21">
        <v>22.544117</v>
      </c>
      <c r="J686" s="13">
        <v>39430</v>
      </c>
      <c r="K686" t="str">
        <v>PETR4.SA</v>
      </c>
      <c r="L686">
        <v>-1.9951857732387057E-2</v>
      </c>
      <c r="M686">
        <v>-1.9951536636108158E-2</v>
      </c>
      <c r="P686" s="13"/>
    </row>
    <row r="687" spans="3:16" x14ac:dyDescent="0.25">
      <c r="C687" t="str">
        <v>685</v>
      </c>
      <c r="D687" s="21">
        <v>39.974997999999999</v>
      </c>
      <c r="E687" s="21">
        <v>40.25</v>
      </c>
      <c r="F687" s="21">
        <v>38.334999000000003</v>
      </c>
      <c r="G687" s="21">
        <v>38.419998</v>
      </c>
      <c r="H687" s="18">
        <v>31566000</v>
      </c>
      <c r="I687" s="21">
        <v>21.373104000000001</v>
      </c>
      <c r="J687" s="13">
        <v>39433</v>
      </c>
      <c r="K687" t="str">
        <v>PETR4.SA</v>
      </c>
      <c r="L687">
        <v>-5.1943174354533328E-2</v>
      </c>
      <c r="M687">
        <v>-5.1943341051531644E-2</v>
      </c>
      <c r="P687" s="13"/>
    </row>
    <row r="688" spans="3:16" x14ac:dyDescent="0.25">
      <c r="C688" t="str">
        <v>686</v>
      </c>
      <c r="D688" s="21">
        <v>39.505001</v>
      </c>
      <c r="E688" s="21">
        <v>39.775002000000001</v>
      </c>
      <c r="F688" s="21">
        <v>38.360000999999997</v>
      </c>
      <c r="G688" s="21">
        <v>39.400002000000001</v>
      </c>
      <c r="H688" s="18">
        <v>26660800</v>
      </c>
      <c r="I688" s="21">
        <v>21.918279999999999</v>
      </c>
      <c r="J688" s="13">
        <v>39434</v>
      </c>
      <c r="K688" t="str">
        <v>PETR4.SA</v>
      </c>
      <c r="L688">
        <v>2.5507572507951881E-2</v>
      </c>
      <c r="M688">
        <v>2.5507653592277579E-2</v>
      </c>
      <c r="P688" s="13"/>
    </row>
    <row r="689" spans="3:16" x14ac:dyDescent="0.25">
      <c r="C689" t="str">
        <v>687</v>
      </c>
      <c r="D689" s="21">
        <v>39.674999</v>
      </c>
      <c r="E689" s="21">
        <v>40.665000999999997</v>
      </c>
      <c r="F689" s="21">
        <v>39.400002000000001</v>
      </c>
      <c r="G689" s="21">
        <v>40.334999000000003</v>
      </c>
      <c r="H689" s="18">
        <v>21279200</v>
      </c>
      <c r="I689" s="21">
        <v>22.438419</v>
      </c>
      <c r="J689" s="13">
        <v>39435</v>
      </c>
      <c r="K689" t="str">
        <v>PETR4.SA</v>
      </c>
      <c r="L689">
        <v>2.3730831068861313E-2</v>
      </c>
      <c r="M689">
        <v>2.3730887120259503E-2</v>
      </c>
      <c r="P689" s="13"/>
    </row>
    <row r="690" spans="3:16" x14ac:dyDescent="0.25">
      <c r="C690" t="str">
        <v>688</v>
      </c>
      <c r="D690" s="21">
        <v>40.849997999999999</v>
      </c>
      <c r="E690" s="21">
        <v>42.02</v>
      </c>
      <c r="F690" s="21">
        <v>40.5</v>
      </c>
      <c r="G690" s="21">
        <v>42.02</v>
      </c>
      <c r="H690" s="18">
        <v>23440800</v>
      </c>
      <c r="I690" s="21">
        <v>23.375792000000001</v>
      </c>
      <c r="J690" s="13">
        <v>39436</v>
      </c>
      <c r="K690" t="str">
        <v>PETR4.SA</v>
      </c>
      <c r="L690">
        <v>4.1775358593669321E-2</v>
      </c>
      <c r="M690">
        <v>4.1775159087025227E-2</v>
      </c>
      <c r="P690" s="13"/>
    </row>
    <row r="691" spans="3:16" x14ac:dyDescent="0.25">
      <c r="C691" t="str">
        <v>689</v>
      </c>
      <c r="D691" s="21">
        <v>43.049999</v>
      </c>
      <c r="E691" s="21">
        <v>43.240001999999997</v>
      </c>
      <c r="F691" s="21">
        <v>42.25</v>
      </c>
      <c r="G691" s="21">
        <v>42.514999000000003</v>
      </c>
      <c r="H691" s="18">
        <v>18418600</v>
      </c>
      <c r="I691" s="21">
        <v>23.651163</v>
      </c>
      <c r="J691" s="13">
        <v>39437</v>
      </c>
      <c r="K691" t="str">
        <v>PETR4.SA</v>
      </c>
      <c r="L691">
        <v>1.1780178399944718E-2</v>
      </c>
      <c r="M691">
        <v>1.1780080913850632E-2</v>
      </c>
      <c r="P691" s="13"/>
    </row>
    <row r="692" spans="3:16" x14ac:dyDescent="0.25">
      <c r="C692" t="str">
        <v>690</v>
      </c>
      <c r="D692" s="21">
        <v>43.299999</v>
      </c>
      <c r="E692" s="21">
        <v>43.650002000000001</v>
      </c>
      <c r="F692" s="21">
        <v>42.654998999999997</v>
      </c>
      <c r="G692" s="21">
        <v>43.650002000000001</v>
      </c>
      <c r="H692" s="18">
        <v>17441600</v>
      </c>
      <c r="I692" s="21">
        <v>24.28256</v>
      </c>
      <c r="J692" s="13">
        <v>39442</v>
      </c>
      <c r="K692" t="str">
        <v>PETR4.SA</v>
      </c>
      <c r="L692">
        <v>2.669623476866656E-2</v>
      </c>
      <c r="M692">
        <v>2.6696531264178036E-2</v>
      </c>
      <c r="P692" s="13"/>
    </row>
    <row r="693" spans="3:16" x14ac:dyDescent="0.25">
      <c r="C693" t="str">
        <v>691</v>
      </c>
      <c r="D693" s="21">
        <v>43.75</v>
      </c>
      <c r="E693" s="21">
        <v>43.945</v>
      </c>
      <c r="F693" s="21">
        <v>42.735000999999997</v>
      </c>
      <c r="G693" s="21">
        <v>43.169998</v>
      </c>
      <c r="H693" s="18">
        <v>15286000</v>
      </c>
      <c r="I693" s="21">
        <v>24.015535</v>
      </c>
      <c r="J693" s="13">
        <v>39443</v>
      </c>
      <c r="K693" t="str">
        <v>PETR4.SA</v>
      </c>
      <c r="L693">
        <v>-1.0996575319900392E-2</v>
      </c>
      <c r="M693">
        <v>-1.0996654708057108E-2</v>
      </c>
      <c r="P693" s="13"/>
    </row>
    <row r="694" spans="3:16" x14ac:dyDescent="0.25">
      <c r="C694" t="str">
        <v>692</v>
      </c>
      <c r="D694" s="21">
        <v>43.099997999999999</v>
      </c>
      <c r="E694" s="21">
        <v>44.200001</v>
      </c>
      <c r="F694" s="21">
        <v>42.935001</v>
      </c>
      <c r="G694" s="21">
        <v>44.200001</v>
      </c>
      <c r="H694" s="18">
        <v>26339200</v>
      </c>
      <c r="I694" s="21">
        <v>24.588529999999999</v>
      </c>
      <c r="J694" s="13">
        <v>39444</v>
      </c>
      <c r="K694" t="str">
        <v>PETR4.SA</v>
      </c>
      <c r="L694">
        <v>2.3859347709721979E-2</v>
      </c>
      <c r="M694">
        <v>2.3859232052778845E-2</v>
      </c>
      <c r="P694" s="13"/>
    </row>
    <row r="695" spans="3:16" x14ac:dyDescent="0.25">
      <c r="C695" t="str">
        <v>693</v>
      </c>
      <c r="D695" s="21">
        <v>43.494999</v>
      </c>
      <c r="E695" s="21">
        <v>43.869999</v>
      </c>
      <c r="F695" s="21">
        <v>42.955002</v>
      </c>
      <c r="G695" s="21">
        <v>43.5</v>
      </c>
      <c r="H695" s="18">
        <v>16167200</v>
      </c>
      <c r="I695" s="21">
        <v>24.199117999999999</v>
      </c>
      <c r="J695" s="13">
        <v>39449</v>
      </c>
      <c r="K695" t="str">
        <v>PETR4.SA</v>
      </c>
      <c r="L695">
        <v>-1.5837140325184129E-2</v>
      </c>
      <c r="M695">
        <v>-1.5837126338526519E-2</v>
      </c>
      <c r="P695" s="13"/>
    </row>
    <row r="696" spans="3:16" x14ac:dyDescent="0.25">
      <c r="C696" t="str">
        <v>694</v>
      </c>
      <c r="D696" s="21">
        <v>43.349997999999999</v>
      </c>
      <c r="E696" s="21">
        <v>43.625</v>
      </c>
      <c r="F696" s="21">
        <v>42.794998</v>
      </c>
      <c r="G696" s="21">
        <v>42.799999</v>
      </c>
      <c r="H696" s="18">
        <v>14521200</v>
      </c>
      <c r="I696" s="21">
        <v>23.809699999999999</v>
      </c>
      <c r="J696" s="13">
        <v>39450</v>
      </c>
      <c r="K696" t="str">
        <v>PETR4.SA</v>
      </c>
      <c r="L696">
        <v>-1.6092239394840724E-2</v>
      </c>
      <c r="M696">
        <v>-1.609197701149423E-2</v>
      </c>
      <c r="P696" s="13"/>
    </row>
    <row r="697" spans="3:16" x14ac:dyDescent="0.25">
      <c r="C697" t="str">
        <v>695</v>
      </c>
      <c r="D697" s="21">
        <v>42.825001</v>
      </c>
      <c r="E697" s="21">
        <v>43.174999</v>
      </c>
      <c r="F697" s="21">
        <v>40.450001</v>
      </c>
      <c r="G697" s="21">
        <v>40.700001</v>
      </c>
      <c r="H697" s="18">
        <v>25543600</v>
      </c>
      <c r="I697" s="21">
        <v>22.641470000000002</v>
      </c>
      <c r="J697" s="13">
        <v>39451</v>
      </c>
      <c r="K697" t="str">
        <v>PETR4.SA</v>
      </c>
      <c r="L697">
        <v>-4.9065296916802725E-2</v>
      </c>
      <c r="M697">
        <v>-4.906537497816299E-2</v>
      </c>
      <c r="P697" s="13"/>
    </row>
    <row r="698" spans="3:16" x14ac:dyDescent="0.25">
      <c r="C698" t="str">
        <v>696</v>
      </c>
      <c r="D698" s="21">
        <v>40.729999999999997</v>
      </c>
      <c r="E698" s="21">
        <v>40.849997999999999</v>
      </c>
      <c r="F698" s="21">
        <v>39.310001</v>
      </c>
      <c r="G698" s="21">
        <v>39.505001</v>
      </c>
      <c r="H698" s="18">
        <v>20632600</v>
      </c>
      <c r="I698" s="21">
        <v>21.976690000000001</v>
      </c>
      <c r="J698" s="13">
        <v>39454</v>
      </c>
      <c r="K698" t="str">
        <v>PETR4.SA</v>
      </c>
      <c r="L698">
        <v>-2.9361167804033972E-2</v>
      </c>
      <c r="M698">
        <v>-2.9361178639774499E-2</v>
      </c>
      <c r="P698" s="13"/>
    </row>
    <row r="699" spans="3:16" x14ac:dyDescent="0.25">
      <c r="C699" t="str">
        <v>697</v>
      </c>
      <c r="D699" s="21">
        <v>40.150002000000001</v>
      </c>
      <c r="E699" s="21">
        <v>42.305</v>
      </c>
      <c r="F699" s="21">
        <v>40.125</v>
      </c>
      <c r="G699" s="21">
        <v>41.674999</v>
      </c>
      <c r="H699" s="18">
        <v>21824200</v>
      </c>
      <c r="I699" s="21">
        <v>23.183868</v>
      </c>
      <c r="J699" s="13">
        <v>39455</v>
      </c>
      <c r="K699" t="str">
        <v>PETR4.SA</v>
      </c>
      <c r="L699">
        <v>5.4929928028288E-2</v>
      </c>
      <c r="M699">
        <v>5.4929703710170807E-2</v>
      </c>
      <c r="P699" s="13"/>
    </row>
    <row r="700" spans="3:16" x14ac:dyDescent="0.25">
      <c r="C700" t="str">
        <v>698</v>
      </c>
      <c r="D700" s="21">
        <v>41.549999</v>
      </c>
      <c r="E700" s="21">
        <v>42.459999000000003</v>
      </c>
      <c r="F700" s="21">
        <v>41.125</v>
      </c>
      <c r="G700" s="21">
        <v>42.459999000000003</v>
      </c>
      <c r="H700" s="18">
        <v>24218400</v>
      </c>
      <c r="I700" s="21">
        <v>23.620562</v>
      </c>
      <c r="J700" s="13">
        <v>39456</v>
      </c>
      <c r="K700" t="str">
        <v>PETR4.SA</v>
      </c>
      <c r="L700">
        <v>1.8836114836402684E-2</v>
      </c>
      <c r="M700">
        <v>1.8836233205428599E-2</v>
      </c>
      <c r="P700" s="13"/>
    </row>
    <row r="701" spans="3:16" x14ac:dyDescent="0.25">
      <c r="C701" t="str">
        <v>699</v>
      </c>
      <c r="D701" s="21">
        <v>42.490001999999997</v>
      </c>
      <c r="E701" s="21">
        <v>42.735000999999997</v>
      </c>
      <c r="F701" s="21">
        <v>41.18</v>
      </c>
      <c r="G701" s="21">
        <v>42.049999</v>
      </c>
      <c r="H701" s="18">
        <v>23222200</v>
      </c>
      <c r="I701" s="21">
        <v>23.392479000000002</v>
      </c>
      <c r="J701" s="13">
        <v>39457</v>
      </c>
      <c r="K701" t="str">
        <v>PETR4.SA</v>
      </c>
      <c r="L701">
        <v>-9.6561207984805497E-3</v>
      </c>
      <c r="M701">
        <v>-9.6561471892639972E-3</v>
      </c>
      <c r="P701" s="13"/>
    </row>
    <row r="702" spans="3:16" x14ac:dyDescent="0.25">
      <c r="C702" t="str">
        <v>700</v>
      </c>
      <c r="D702" s="21">
        <v>41.604999999999997</v>
      </c>
      <c r="E702" s="21">
        <v>42.139999000000003</v>
      </c>
      <c r="F702" s="21">
        <v>40.779998999999997</v>
      </c>
      <c r="G702" s="21">
        <v>40.779998999999997</v>
      </c>
      <c r="H702" s="18">
        <v>15712000</v>
      </c>
      <c r="I702" s="21">
        <v>22.685977999999999</v>
      </c>
      <c r="J702" s="13">
        <v>39458</v>
      </c>
      <c r="K702" t="str">
        <v>PETR4.SA</v>
      </c>
      <c r="L702">
        <v>-3.0202057678453076E-2</v>
      </c>
      <c r="M702">
        <v>-3.0202141027399376E-2</v>
      </c>
      <c r="P702" s="13"/>
    </row>
    <row r="703" spans="3:16" x14ac:dyDescent="0.25">
      <c r="C703" t="str">
        <v>701</v>
      </c>
      <c r="D703" s="21">
        <v>41.055</v>
      </c>
      <c r="E703" s="21">
        <v>41.200001</v>
      </c>
      <c r="F703" s="21">
        <v>40.195</v>
      </c>
      <c r="G703" s="21">
        <v>40.544998</v>
      </c>
      <c r="H703" s="18">
        <v>14809800</v>
      </c>
      <c r="I703" s="21">
        <v>22.641468</v>
      </c>
      <c r="J703" s="13">
        <v>39461</v>
      </c>
      <c r="K703" t="str">
        <v>PETR4.SA</v>
      </c>
      <c r="L703">
        <v>-1.9620049001193296E-3</v>
      </c>
      <c r="M703">
        <v>-5.7626534027133136E-3</v>
      </c>
      <c r="P703" s="13"/>
    </row>
    <row r="704" spans="3:16" x14ac:dyDescent="0.25">
      <c r="C704" t="str">
        <v>702</v>
      </c>
      <c r="D704" s="21">
        <v>40</v>
      </c>
      <c r="E704" s="21">
        <v>40.189999</v>
      </c>
      <c r="F704" s="21">
        <v>38.599997999999999</v>
      </c>
      <c r="G704" s="21">
        <v>38.759998000000003</v>
      </c>
      <c r="H704" s="18">
        <v>24281400</v>
      </c>
      <c r="I704" s="21">
        <v>21.644669</v>
      </c>
      <c r="J704" s="13">
        <v>39462</v>
      </c>
      <c r="K704" t="str">
        <v>PETR4.SA</v>
      </c>
      <c r="L704">
        <v>-4.4025369733093234E-2</v>
      </c>
      <c r="M704">
        <v>-4.4025159404373349E-2</v>
      </c>
      <c r="P704" s="13"/>
    </row>
    <row r="705" spans="3:16" x14ac:dyDescent="0.25">
      <c r="C705" t="str">
        <v>703</v>
      </c>
      <c r="D705" s="21">
        <v>38.125</v>
      </c>
      <c r="E705" s="21">
        <v>38.849997999999999</v>
      </c>
      <c r="F705" s="21">
        <v>36.575001</v>
      </c>
      <c r="G705" s="21">
        <v>37.299999</v>
      </c>
      <c r="H705" s="18">
        <v>33726000</v>
      </c>
      <c r="I705" s="21">
        <v>20.829371999999999</v>
      </c>
      <c r="J705" s="13">
        <v>39463</v>
      </c>
      <c r="K705" t="str">
        <v>PETR4.SA</v>
      </c>
      <c r="L705">
        <v>-3.7667335083756748E-2</v>
      </c>
      <c r="M705">
        <v>-3.7667674802253637E-2</v>
      </c>
      <c r="P705" s="13"/>
    </row>
    <row r="706" spans="3:16" x14ac:dyDescent="0.25">
      <c r="C706" t="str">
        <v>704</v>
      </c>
      <c r="D706" s="21">
        <v>37.294998</v>
      </c>
      <c r="E706" s="21">
        <v>37.799999</v>
      </c>
      <c r="F706" s="21">
        <v>35.255001</v>
      </c>
      <c r="G706" s="21">
        <v>35.424999</v>
      </c>
      <c r="H706" s="18">
        <v>33369600</v>
      </c>
      <c r="I706" s="21">
        <v>19.782316000000002</v>
      </c>
      <c r="J706" s="13">
        <v>39464</v>
      </c>
      <c r="K706" t="str">
        <v>PETR4.SA</v>
      </c>
      <c r="L706">
        <v>-5.0268246205406375E-2</v>
      </c>
      <c r="M706">
        <v>-5.0268097862415484E-2</v>
      </c>
      <c r="P706" s="13"/>
    </row>
    <row r="707" spans="3:16" x14ac:dyDescent="0.25">
      <c r="C707" t="str">
        <v>705</v>
      </c>
      <c r="D707" s="21">
        <v>36.195</v>
      </c>
      <c r="E707" s="21">
        <v>36.575001</v>
      </c>
      <c r="F707" s="21">
        <v>34.575001</v>
      </c>
      <c r="G707" s="21">
        <v>35.900002000000001</v>
      </c>
      <c r="H707" s="18">
        <v>26318600</v>
      </c>
      <c r="I707" s="21">
        <v>20.047568999999999</v>
      </c>
      <c r="J707" s="13">
        <v>39465</v>
      </c>
      <c r="K707" t="str">
        <v>PETR4.SA</v>
      </c>
      <c r="L707">
        <v>1.3408591794813018E-2</v>
      </c>
      <c r="M707">
        <v>1.3408694803350718E-2</v>
      </c>
      <c r="P707" s="13"/>
    </row>
    <row r="708" spans="3:16" x14ac:dyDescent="0.25">
      <c r="C708" t="str">
        <v>706</v>
      </c>
      <c r="D708" s="21">
        <v>33.849997999999999</v>
      </c>
      <c r="E708" s="21">
        <v>34.049999</v>
      </c>
      <c r="F708" s="21">
        <v>33.099997999999999</v>
      </c>
      <c r="G708" s="21">
        <v>33.235000999999997</v>
      </c>
      <c r="H708" s="18">
        <v>26806000</v>
      </c>
      <c r="I708" s="21">
        <v>18.559360999999999</v>
      </c>
      <c r="J708" s="13">
        <v>39468</v>
      </c>
      <c r="K708" t="str">
        <v>PETR4.SA</v>
      </c>
      <c r="L708">
        <v>-7.4233838526756024E-2</v>
      </c>
      <c r="M708">
        <v>-7.4234007006462099E-2</v>
      </c>
      <c r="P708" s="13"/>
    </row>
    <row r="709" spans="3:16" x14ac:dyDescent="0.25">
      <c r="C709" t="str">
        <v>707</v>
      </c>
      <c r="D709" s="21">
        <v>34.25</v>
      </c>
      <c r="E709" s="21">
        <v>36.604999999999997</v>
      </c>
      <c r="F709" s="21">
        <v>33.650002000000001</v>
      </c>
      <c r="G709" s="21">
        <v>36.479999999999997</v>
      </c>
      <c r="H709" s="18">
        <v>39480000</v>
      </c>
      <c r="I709" s="21">
        <v>20.371458000000001</v>
      </c>
      <c r="J709" s="13">
        <v>39469</v>
      </c>
      <c r="K709" t="str">
        <v>PETR4.SA</v>
      </c>
      <c r="L709">
        <v>9.7637898201344386E-2</v>
      </c>
      <c r="M709">
        <v>9.7637999168406875E-2</v>
      </c>
      <c r="P709" s="13"/>
    </row>
    <row r="710" spans="3:16" x14ac:dyDescent="0.25">
      <c r="C710" t="str">
        <v>708</v>
      </c>
      <c r="D710" s="21">
        <v>35.720001000000003</v>
      </c>
      <c r="E710" s="21">
        <v>36.049999</v>
      </c>
      <c r="F710" s="21">
        <v>34.354999999999997</v>
      </c>
      <c r="G710" s="21">
        <v>35.854999999999997</v>
      </c>
      <c r="H710" s="18">
        <v>27566800</v>
      </c>
      <c r="I710" s="21">
        <v>20.022442000000002</v>
      </c>
      <c r="J710" s="13">
        <v>39470</v>
      </c>
      <c r="K710" t="str">
        <v>PETR4.SA</v>
      </c>
      <c r="L710">
        <v>-1.713259797114175E-2</v>
      </c>
      <c r="M710">
        <v>-1.7132675438596534E-2</v>
      </c>
      <c r="P710" s="13"/>
    </row>
    <row r="711" spans="3:16" x14ac:dyDescent="0.25">
      <c r="C711" t="str">
        <v>709</v>
      </c>
      <c r="D711" s="21">
        <v>37.25</v>
      </c>
      <c r="E711" s="21">
        <v>38.474997999999999</v>
      </c>
      <c r="F711" s="21">
        <v>36.575001</v>
      </c>
      <c r="G711" s="21">
        <v>38.369999</v>
      </c>
      <c r="H711" s="18">
        <v>27057400</v>
      </c>
      <c r="I711" s="21">
        <v>21.426886</v>
      </c>
      <c r="J711" s="13">
        <v>39471</v>
      </c>
      <c r="K711" t="str">
        <v>PETR4.SA</v>
      </c>
      <c r="L711">
        <v>7.0143491987640472E-2</v>
      </c>
      <c r="M711">
        <v>7.0143606191605201E-2</v>
      </c>
      <c r="P711" s="13"/>
    </row>
    <row r="712" spans="3:16" x14ac:dyDescent="0.25">
      <c r="C712" t="str">
        <v>710</v>
      </c>
      <c r="D712" s="21">
        <v>37.509998000000003</v>
      </c>
      <c r="E712" s="21">
        <v>40.435001</v>
      </c>
      <c r="F712" s="21">
        <v>37.505001</v>
      </c>
      <c r="G712" s="21">
        <v>40.435001</v>
      </c>
      <c r="H712" s="18">
        <v>28324600</v>
      </c>
      <c r="I712" s="21">
        <v>22.580044000000001</v>
      </c>
      <c r="J712" s="13">
        <v>39475</v>
      </c>
      <c r="K712" t="str">
        <v>PETR4.SA</v>
      </c>
      <c r="L712">
        <v>5.3818272986564608E-2</v>
      </c>
      <c r="M712">
        <v>5.3818140573837381E-2</v>
      </c>
      <c r="P712" s="13"/>
    </row>
    <row r="713" spans="3:16" x14ac:dyDescent="0.25">
      <c r="C713" t="str">
        <v>711</v>
      </c>
      <c r="D713" s="21">
        <v>40.825001</v>
      </c>
      <c r="E713" s="21">
        <v>41.200001</v>
      </c>
      <c r="F713" s="21">
        <v>39.805</v>
      </c>
      <c r="G713" s="21">
        <v>40.400002000000001</v>
      </c>
      <c r="H713" s="18">
        <v>23728000</v>
      </c>
      <c r="I713" s="21">
        <v>22.560497000000002</v>
      </c>
      <c r="J713" s="13">
        <v>39476</v>
      </c>
      <c r="K713" t="str">
        <v>PETR4.SA</v>
      </c>
      <c r="L713">
        <v>-8.6567590390873583E-4</v>
      </c>
      <c r="M713">
        <v>-8.6556199170118031E-4</v>
      </c>
      <c r="P713" s="13"/>
    </row>
    <row r="714" spans="3:16" x14ac:dyDescent="0.25">
      <c r="C714" t="str">
        <v>712</v>
      </c>
      <c r="D714" s="21">
        <v>39.900002000000001</v>
      </c>
      <c r="E714" s="21">
        <v>41.314999</v>
      </c>
      <c r="F714" s="21">
        <v>39.775002000000001</v>
      </c>
      <c r="G714" s="21">
        <v>41.314999</v>
      </c>
      <c r="H714" s="18">
        <v>17086600</v>
      </c>
      <c r="I714" s="21">
        <v>23.071460999999999</v>
      </c>
      <c r="J714" s="13">
        <v>39477</v>
      </c>
      <c r="K714" t="str">
        <v>PETR4.SA</v>
      </c>
      <c r="L714">
        <v>2.2648614522986721E-2</v>
      </c>
      <c r="M714">
        <v>2.2648439472849446E-2</v>
      </c>
      <c r="P714" s="13"/>
    </row>
    <row r="715" spans="3:16" x14ac:dyDescent="0.25">
      <c r="C715" t="str">
        <v>713</v>
      </c>
      <c r="D715" s="21">
        <v>40.049999</v>
      </c>
      <c r="E715" s="21">
        <v>40.25</v>
      </c>
      <c r="F715" s="21">
        <v>39.154998999999997</v>
      </c>
      <c r="G715" s="21">
        <v>40.200001</v>
      </c>
      <c r="H715" s="18">
        <v>33721600</v>
      </c>
      <c r="I715" s="21">
        <v>22.448812</v>
      </c>
      <c r="J715" s="13">
        <v>39478</v>
      </c>
      <c r="K715" t="str">
        <v>PETR4.SA</v>
      </c>
      <c r="L715">
        <v>-2.6987844419562257E-2</v>
      </c>
      <c r="M715">
        <v>-2.6987729081150436E-2</v>
      </c>
      <c r="P715" s="13"/>
    </row>
    <row r="716" spans="3:16" x14ac:dyDescent="0.25">
      <c r="C716" t="str">
        <v>714</v>
      </c>
      <c r="D716" s="21">
        <v>41.224997999999999</v>
      </c>
      <c r="E716" s="21">
        <v>41.25</v>
      </c>
      <c r="F716" s="21">
        <v>39.900002000000001</v>
      </c>
      <c r="G716" s="21">
        <v>40.849997999999999</v>
      </c>
      <c r="H716" s="18">
        <v>20571400</v>
      </c>
      <c r="I716" s="21">
        <v>22.811789000000001</v>
      </c>
      <c r="J716" s="13">
        <v>39479</v>
      </c>
      <c r="K716" t="str">
        <v>PETR4.SA</v>
      </c>
      <c r="L716">
        <v>1.6169096164198038E-2</v>
      </c>
      <c r="M716">
        <v>1.6169079199774172E-2</v>
      </c>
      <c r="P716" s="13"/>
    </row>
    <row r="717" spans="3:16" x14ac:dyDescent="0.25">
      <c r="C717" t="str">
        <v>715</v>
      </c>
      <c r="D717" s="21">
        <v>39.474997999999999</v>
      </c>
      <c r="E717" s="21">
        <v>39.840000000000003</v>
      </c>
      <c r="F717" s="21">
        <v>39.200001</v>
      </c>
      <c r="G717" s="21">
        <v>39.400002000000001</v>
      </c>
      <c r="H717" s="18">
        <v>14050200</v>
      </c>
      <c r="I717" s="21">
        <v>22.002068000000001</v>
      </c>
      <c r="J717" s="13">
        <v>39484</v>
      </c>
      <c r="K717" t="str">
        <v>PETR4.SA</v>
      </c>
      <c r="L717">
        <v>-3.5495725477734275E-2</v>
      </c>
      <c r="M717">
        <v>-3.5495619852906724E-2</v>
      </c>
      <c r="P717" s="13"/>
    </row>
    <row r="718" spans="3:16" x14ac:dyDescent="0.25">
      <c r="C718" t="str">
        <v>716</v>
      </c>
      <c r="D718" s="21">
        <v>39.360000999999997</v>
      </c>
      <c r="E718" s="21">
        <v>41.049999</v>
      </c>
      <c r="F718" s="21">
        <v>39.174999</v>
      </c>
      <c r="G718" s="21">
        <v>40.625</v>
      </c>
      <c r="H718" s="18">
        <v>26069400</v>
      </c>
      <c r="I718" s="21">
        <v>22.686143999999999</v>
      </c>
      <c r="J718" s="13">
        <v>39485</v>
      </c>
      <c r="K718" t="str">
        <v>PETR4.SA</v>
      </c>
      <c r="L718">
        <v>3.1091441040905776E-2</v>
      </c>
      <c r="M718">
        <v>3.1091318218714692E-2</v>
      </c>
      <c r="P718" s="13"/>
    </row>
    <row r="719" spans="3:16" x14ac:dyDescent="0.25">
      <c r="C719" t="str">
        <v>717</v>
      </c>
      <c r="D719" s="21">
        <v>40.650002000000001</v>
      </c>
      <c r="E719" s="21">
        <v>41.349997999999999</v>
      </c>
      <c r="F719" s="21">
        <v>40.474997999999999</v>
      </c>
      <c r="G719" s="21">
        <v>40.900002000000001</v>
      </c>
      <c r="H719" s="18">
        <v>22950600</v>
      </c>
      <c r="I719" s="21">
        <v>22.839715999999999</v>
      </c>
      <c r="J719" s="13">
        <v>39486</v>
      </c>
      <c r="K719" t="str">
        <v>PETR4.SA</v>
      </c>
      <c r="L719">
        <v>6.7694183727300405E-3</v>
      </c>
      <c r="M719">
        <v>6.7692800000000997E-3</v>
      </c>
      <c r="P719" s="13"/>
    </row>
    <row r="720" spans="3:16" x14ac:dyDescent="0.25">
      <c r="C720" t="str">
        <v>718</v>
      </c>
      <c r="D720" s="21">
        <v>41.294998</v>
      </c>
      <c r="E720" s="21">
        <v>41.935001</v>
      </c>
      <c r="F720" s="21">
        <v>41.040000999999997</v>
      </c>
      <c r="G720" s="21">
        <v>41.584999000000003</v>
      </c>
      <c r="H720" s="18">
        <v>19355600</v>
      </c>
      <c r="I720" s="21">
        <v>23.222231000000001</v>
      </c>
      <c r="J720" s="13">
        <v>39489</v>
      </c>
      <c r="K720" t="str">
        <v>PETR4.SA</v>
      </c>
      <c r="L720">
        <v>1.674780019156108E-2</v>
      </c>
      <c r="M720">
        <v>1.6748092090557831E-2</v>
      </c>
      <c r="P720" s="13"/>
    </row>
    <row r="721" spans="3:16" x14ac:dyDescent="0.25">
      <c r="C721" t="str">
        <v>719</v>
      </c>
      <c r="D721" s="21">
        <v>42.200001</v>
      </c>
      <c r="E721" s="21">
        <v>42.564999</v>
      </c>
      <c r="F721" s="21">
        <v>41.599997999999999</v>
      </c>
      <c r="G721" s="21">
        <v>41.669998</v>
      </c>
      <c r="H721" s="18">
        <v>27611400</v>
      </c>
      <c r="I721" s="21">
        <v>23.269698999999999</v>
      </c>
      <c r="J721" s="13">
        <v>39490</v>
      </c>
      <c r="K721" t="str">
        <v>PETR4.SA</v>
      </c>
      <c r="L721">
        <v>2.0440757823827482E-3</v>
      </c>
      <c r="M721">
        <v>2.043982254273935E-3</v>
      </c>
      <c r="P721" s="13"/>
    </row>
    <row r="722" spans="3:16" x14ac:dyDescent="0.25">
      <c r="C722" t="str">
        <v>720</v>
      </c>
      <c r="D722" s="21">
        <v>41.900002000000001</v>
      </c>
      <c r="E722" s="21">
        <v>42.474997999999999</v>
      </c>
      <c r="F722" s="21">
        <v>41.604999999999997</v>
      </c>
      <c r="G722" s="21">
        <v>42.279998999999997</v>
      </c>
      <c r="H722" s="18">
        <v>24264800</v>
      </c>
      <c r="I722" s="21">
        <v>23.610344000000001</v>
      </c>
      <c r="J722" s="13">
        <v>39491</v>
      </c>
      <c r="K722" t="str">
        <v>PETR4.SA</v>
      </c>
      <c r="L722">
        <v>1.4638994685749918E-2</v>
      </c>
      <c r="M722">
        <v>1.4638853594377332E-2</v>
      </c>
      <c r="P722" s="13"/>
    </row>
    <row r="723" spans="3:16" x14ac:dyDescent="0.25">
      <c r="C723" t="str">
        <v>721</v>
      </c>
      <c r="D723" s="21">
        <v>42.650002000000001</v>
      </c>
      <c r="E723" s="21">
        <v>42.810001</v>
      </c>
      <c r="F723" s="21">
        <v>41.674999</v>
      </c>
      <c r="G723" s="21">
        <v>41.764999000000003</v>
      </c>
      <c r="H723" s="18">
        <v>17719600</v>
      </c>
      <c r="I723" s="21">
        <v>23.322749999999999</v>
      </c>
      <c r="J723" s="13">
        <v>39492</v>
      </c>
      <c r="K723" t="str">
        <v>PETR4.SA</v>
      </c>
      <c r="L723">
        <v>-1.2180847513276527E-2</v>
      </c>
      <c r="M723">
        <v>-1.2180700382703247E-2</v>
      </c>
      <c r="P723" s="13"/>
    </row>
    <row r="724" spans="3:16" x14ac:dyDescent="0.25">
      <c r="C724" t="str">
        <v>722</v>
      </c>
      <c r="D724" s="21">
        <v>41.419998</v>
      </c>
      <c r="E724" s="21">
        <v>41.715000000000003</v>
      </c>
      <c r="F724" s="21">
        <v>40.990001999999997</v>
      </c>
      <c r="G724" s="21">
        <v>41.400002000000001</v>
      </c>
      <c r="H724" s="18">
        <v>13513400</v>
      </c>
      <c r="I724" s="21">
        <v>23.118926999999999</v>
      </c>
      <c r="J724" s="13">
        <v>39493</v>
      </c>
      <c r="K724" t="str">
        <v>PETR4.SA</v>
      </c>
      <c r="L724">
        <v>-8.7392352960092845E-3</v>
      </c>
      <c r="M724">
        <v>-8.7393034535928615E-3</v>
      </c>
      <c r="P724" s="13"/>
    </row>
    <row r="725" spans="3:16" x14ac:dyDescent="0.25">
      <c r="C725" t="str">
        <v>723</v>
      </c>
      <c r="D725" s="21">
        <v>42.150002000000001</v>
      </c>
      <c r="E725" s="21">
        <v>42.48</v>
      </c>
      <c r="F725" s="21">
        <v>41.755001</v>
      </c>
      <c r="G725" s="21">
        <v>42.474997999999999</v>
      </c>
      <c r="H725" s="18">
        <v>16422600</v>
      </c>
      <c r="I725" s="21">
        <v>23.719238000000001</v>
      </c>
      <c r="J725" s="13">
        <v>39496</v>
      </c>
      <c r="K725" t="str">
        <v>PETR4.SA</v>
      </c>
      <c r="L725">
        <v>2.5966213743397359E-2</v>
      </c>
      <c r="M725">
        <v>2.5966085702121333E-2</v>
      </c>
      <c r="P725" s="13"/>
    </row>
    <row r="726" spans="3:16" x14ac:dyDescent="0.25">
      <c r="C726" t="str">
        <v>724</v>
      </c>
      <c r="D726" s="21">
        <v>42.759998000000003</v>
      </c>
      <c r="E726" s="21">
        <v>43.200001</v>
      </c>
      <c r="F726" s="21">
        <v>42.404998999999997</v>
      </c>
      <c r="G726" s="21">
        <v>42.650002000000001</v>
      </c>
      <c r="H726" s="18">
        <v>21988000</v>
      </c>
      <c r="I726" s="21">
        <v>23.816956000000001</v>
      </c>
      <c r="J726" s="13">
        <v>39497</v>
      </c>
      <c r="K726" t="str">
        <v>PETR4.SA</v>
      </c>
      <c r="L726">
        <v>4.1197782154722695E-3</v>
      </c>
      <c r="M726">
        <v>4.120164996829434E-3</v>
      </c>
      <c r="P726" s="13"/>
    </row>
    <row r="727" spans="3:16" x14ac:dyDescent="0.25">
      <c r="C727" t="str">
        <v>725</v>
      </c>
      <c r="D727" s="21">
        <v>42.154998999999997</v>
      </c>
      <c r="E727" s="21">
        <v>42.994999</v>
      </c>
      <c r="F727" s="21">
        <v>42.154998999999997</v>
      </c>
      <c r="G727" s="21">
        <v>42.75</v>
      </c>
      <c r="H727" s="18">
        <v>24647600</v>
      </c>
      <c r="I727" s="21">
        <v>23.872800999999999</v>
      </c>
      <c r="J727" s="13">
        <v>39498</v>
      </c>
      <c r="K727" t="str">
        <v>PETR4.SA</v>
      </c>
      <c r="L727">
        <v>2.3447580790760814E-3</v>
      </c>
      <c r="M727">
        <v>2.3446188818467828E-3</v>
      </c>
      <c r="P727" s="13"/>
    </row>
    <row r="728" spans="3:16" x14ac:dyDescent="0.25">
      <c r="C728" t="str">
        <v>726</v>
      </c>
      <c r="D728" s="21">
        <v>43.150002000000001</v>
      </c>
      <c r="E728" s="21">
        <v>43.150002000000001</v>
      </c>
      <c r="F728" s="21">
        <v>41.974997999999999</v>
      </c>
      <c r="G728" s="21">
        <v>42.005001</v>
      </c>
      <c r="H728" s="18">
        <v>19715600</v>
      </c>
      <c r="I728" s="21">
        <v>23.456776000000001</v>
      </c>
      <c r="J728" s="13">
        <v>39499</v>
      </c>
      <c r="K728" t="str">
        <v>PETR4.SA</v>
      </c>
      <c r="L728">
        <v>-1.7426735974551022E-2</v>
      </c>
      <c r="M728">
        <v>-1.7426877192982415E-2</v>
      </c>
      <c r="P728" s="13"/>
    </row>
    <row r="729" spans="3:16" x14ac:dyDescent="0.25">
      <c r="C729" t="str">
        <v>727</v>
      </c>
      <c r="D729" s="21">
        <v>42.400002000000001</v>
      </c>
      <c r="E729" s="21">
        <v>42.459999000000003</v>
      </c>
      <c r="F729" s="21">
        <v>41.23</v>
      </c>
      <c r="G729" s="21">
        <v>42.150002000000001</v>
      </c>
      <c r="H729" s="18">
        <v>14975200</v>
      </c>
      <c r="I729" s="21">
        <v>23.537748000000001</v>
      </c>
      <c r="J729" s="13">
        <v>39500</v>
      </c>
      <c r="K729" t="str">
        <v>PETR4.SA</v>
      </c>
      <c r="L729">
        <v>3.4519662889733738E-3</v>
      </c>
      <c r="M729">
        <v>3.4519937280801383E-3</v>
      </c>
      <c r="P729" s="13"/>
    </row>
    <row r="730" spans="3:16" x14ac:dyDescent="0.25">
      <c r="C730" t="str">
        <v>728</v>
      </c>
      <c r="D730" s="21">
        <v>42</v>
      </c>
      <c r="E730" s="21">
        <v>42.195</v>
      </c>
      <c r="F730" s="21">
        <v>41.525002000000001</v>
      </c>
      <c r="G730" s="21">
        <v>42.125</v>
      </c>
      <c r="H730" s="18">
        <v>12457800</v>
      </c>
      <c r="I730" s="21">
        <v>23.523788</v>
      </c>
      <c r="J730" s="13">
        <v>39503</v>
      </c>
      <c r="K730" t="str">
        <v>PETR4.SA</v>
      </c>
      <c r="L730">
        <v>-5.9308987418849046E-4</v>
      </c>
      <c r="M730">
        <v>-5.9316723164093421E-4</v>
      </c>
      <c r="P730" s="13"/>
    </row>
    <row r="731" spans="3:16" x14ac:dyDescent="0.25">
      <c r="C731" t="str">
        <v>729</v>
      </c>
      <c r="D731" s="21">
        <v>41.875</v>
      </c>
      <c r="E731" s="21">
        <v>42.740001999999997</v>
      </c>
      <c r="F731" s="21">
        <v>41.445</v>
      </c>
      <c r="G731" s="21">
        <v>42.200001</v>
      </c>
      <c r="H731" s="18">
        <v>27465000</v>
      </c>
      <c r="I731" s="21">
        <v>23.565666</v>
      </c>
      <c r="J731" s="13">
        <v>39504</v>
      </c>
      <c r="K731" t="str">
        <v>PETR4.SA</v>
      </c>
      <c r="L731">
        <v>1.7802404952806938E-3</v>
      </c>
      <c r="M731">
        <v>1.7804391691393917E-3</v>
      </c>
      <c r="P731" s="13"/>
    </row>
    <row r="732" spans="3:16" x14ac:dyDescent="0.25">
      <c r="C732" t="str">
        <v>730</v>
      </c>
      <c r="D732" s="21">
        <v>42</v>
      </c>
      <c r="E732" s="21">
        <v>43.165000999999997</v>
      </c>
      <c r="F732" s="21">
        <v>41.799999</v>
      </c>
      <c r="G732" s="21">
        <v>42.849997999999999</v>
      </c>
      <c r="H732" s="18">
        <v>28182200</v>
      </c>
      <c r="I732" s="21">
        <v>23.928643999999998</v>
      </c>
      <c r="J732" s="13">
        <v>39505</v>
      </c>
      <c r="K732" t="str">
        <v>PETR4.SA</v>
      </c>
      <c r="L732">
        <v>1.5402832239071795E-2</v>
      </c>
      <c r="M732">
        <v>1.5402772146853705E-2</v>
      </c>
      <c r="P732" s="13"/>
    </row>
    <row r="733" spans="3:16" x14ac:dyDescent="0.25">
      <c r="C733" t="str">
        <v>731</v>
      </c>
      <c r="D733" s="21">
        <v>42.994999</v>
      </c>
      <c r="E733" s="21">
        <v>43.224997999999999</v>
      </c>
      <c r="F733" s="21">
        <v>42.625</v>
      </c>
      <c r="G733" s="21">
        <v>43.075001</v>
      </c>
      <c r="H733" s="18">
        <v>13505600</v>
      </c>
      <c r="I733" s="21">
        <v>24.054293000000001</v>
      </c>
      <c r="J733" s="13">
        <v>39506</v>
      </c>
      <c r="K733" t="str">
        <v>PETR4.SA</v>
      </c>
      <c r="L733">
        <v>5.2509870596930686E-3</v>
      </c>
      <c r="M733">
        <v>5.2509454026112845E-3</v>
      </c>
      <c r="P733" s="13"/>
    </row>
    <row r="734" spans="3:16" x14ac:dyDescent="0.25">
      <c r="C734" t="str">
        <v>732</v>
      </c>
      <c r="D734" s="21">
        <v>42.494999</v>
      </c>
      <c r="E734" s="21">
        <v>42.75</v>
      </c>
      <c r="F734" s="21">
        <v>40.724997999999999</v>
      </c>
      <c r="G734" s="21">
        <v>40.724997999999999</v>
      </c>
      <c r="H734" s="18">
        <v>21929800</v>
      </c>
      <c r="I734" s="21">
        <v>22.741983000000001</v>
      </c>
      <c r="J734" s="13">
        <v>39507</v>
      </c>
      <c r="K734" t="str">
        <v>PETR4.SA</v>
      </c>
      <c r="L734">
        <v>-5.4556165920153998E-2</v>
      </c>
      <c r="M734">
        <v>-5.4556075344026178E-2</v>
      </c>
      <c r="P734" s="13"/>
    </row>
    <row r="735" spans="3:16" x14ac:dyDescent="0.25">
      <c r="C735" t="str">
        <v>733</v>
      </c>
      <c r="D735" s="21">
        <v>40.900002000000001</v>
      </c>
      <c r="E735" s="21">
        <v>41.349997999999999</v>
      </c>
      <c r="F735" s="21">
        <v>39.650002000000001</v>
      </c>
      <c r="G735" s="21">
        <v>40.450001</v>
      </c>
      <c r="H735" s="18">
        <v>24523000</v>
      </c>
      <c r="I735" s="21">
        <v>22.588422999999999</v>
      </c>
      <c r="J735" s="13">
        <v>39510</v>
      </c>
      <c r="K735" t="str">
        <v>PETR4.SA</v>
      </c>
      <c r="L735">
        <v>-6.7522695800098509E-3</v>
      </c>
      <c r="M735">
        <v>-6.752535629344858E-3</v>
      </c>
      <c r="P735" s="13"/>
    </row>
    <row r="736" spans="3:16" x14ac:dyDescent="0.25">
      <c r="C736" t="str">
        <v>734</v>
      </c>
      <c r="D736" s="21">
        <v>39.915000999999997</v>
      </c>
      <c r="E736" s="21">
        <v>40.25</v>
      </c>
      <c r="F736" s="21">
        <v>38.904998999999997</v>
      </c>
      <c r="G736" s="21">
        <v>39.325001</v>
      </c>
      <c r="H736" s="18">
        <v>29103400</v>
      </c>
      <c r="I736" s="21">
        <v>21.960182</v>
      </c>
      <c r="J736" s="13">
        <v>39511</v>
      </c>
      <c r="K736" t="str">
        <v>PETR4.SA</v>
      </c>
      <c r="L736">
        <v>-2.7812521485010233E-2</v>
      </c>
      <c r="M736">
        <v>-2.781211303307507E-2</v>
      </c>
      <c r="P736" s="13"/>
    </row>
    <row r="737" spans="3:16" x14ac:dyDescent="0.25">
      <c r="C737" t="str">
        <v>735</v>
      </c>
      <c r="D737" s="21">
        <v>39.805</v>
      </c>
      <c r="E737" s="21">
        <v>40.584999000000003</v>
      </c>
      <c r="F737" s="21">
        <v>39.455002</v>
      </c>
      <c r="G737" s="21">
        <v>40.299999</v>
      </c>
      <c r="H737" s="18">
        <v>22854600</v>
      </c>
      <c r="I737" s="21">
        <v>22.504656000000001</v>
      </c>
      <c r="J737" s="13">
        <v>39512</v>
      </c>
      <c r="K737" t="str">
        <v>PETR4.SA</v>
      </c>
      <c r="L737">
        <v>2.4793692511291709E-2</v>
      </c>
      <c r="M737">
        <v>2.4793336941046684E-2</v>
      </c>
      <c r="P737" s="13"/>
    </row>
    <row r="738" spans="3:16" x14ac:dyDescent="0.25">
      <c r="C738" t="str">
        <v>736</v>
      </c>
      <c r="D738" s="21">
        <v>40.25</v>
      </c>
      <c r="E738" s="21">
        <v>40.724997999999999</v>
      </c>
      <c r="F738" s="21">
        <v>39.505001</v>
      </c>
      <c r="G738" s="21">
        <v>39.505001</v>
      </c>
      <c r="H738" s="18">
        <v>20687400</v>
      </c>
      <c r="I738" s="21">
        <v>22.060701000000002</v>
      </c>
      <c r="J738" s="13">
        <v>39513</v>
      </c>
      <c r="K738" t="str">
        <v>PETR4.SA</v>
      </c>
      <c r="L738">
        <v>-1.9727251107504062E-2</v>
      </c>
      <c r="M738">
        <v>-1.9726998008114061E-2</v>
      </c>
      <c r="P738" s="13"/>
    </row>
    <row r="739" spans="3:16" x14ac:dyDescent="0.25">
      <c r="C739" t="str">
        <v>737</v>
      </c>
      <c r="D739" s="21">
        <v>39.055</v>
      </c>
      <c r="E739" s="21">
        <v>39.75</v>
      </c>
      <c r="F739" s="21">
        <v>38.650002000000001</v>
      </c>
      <c r="G739" s="21">
        <v>39.080002</v>
      </c>
      <c r="H739" s="18">
        <v>22315800</v>
      </c>
      <c r="I739" s="21">
        <v>21.823376</v>
      </c>
      <c r="J739" s="13">
        <v>39514</v>
      </c>
      <c r="K739" t="str">
        <v>PETR4.SA</v>
      </c>
      <c r="L739">
        <v>-1.0757817713952122E-2</v>
      </c>
      <c r="M739">
        <v>-1.0758106296466119E-2</v>
      </c>
      <c r="P739" s="13"/>
    </row>
    <row r="740" spans="3:16" x14ac:dyDescent="0.25">
      <c r="C740" t="str">
        <v>738</v>
      </c>
      <c r="D740" s="21">
        <v>39.084999000000003</v>
      </c>
      <c r="E740" s="21">
        <v>39.445</v>
      </c>
      <c r="F740" s="21">
        <v>38.290000999999997</v>
      </c>
      <c r="G740" s="21">
        <v>38.349997999999999</v>
      </c>
      <c r="H740" s="18">
        <v>16942000</v>
      </c>
      <c r="I740" s="21">
        <v>21.415721999999999</v>
      </c>
      <c r="J740" s="13">
        <v>39517</v>
      </c>
      <c r="K740" t="str">
        <v>PETR4.SA</v>
      </c>
      <c r="L740">
        <v>-1.867969465402608E-2</v>
      </c>
      <c r="M740">
        <v>-1.8679732923248094E-2</v>
      </c>
      <c r="P740" s="13"/>
    </row>
    <row r="741" spans="3:16" x14ac:dyDescent="0.25">
      <c r="C741" t="str">
        <v>739</v>
      </c>
      <c r="D741" s="21">
        <v>39.419998</v>
      </c>
      <c r="E741" s="21">
        <v>39.889999000000003</v>
      </c>
      <c r="F741" s="21">
        <v>38.555</v>
      </c>
      <c r="G741" s="21">
        <v>39.854999999999997</v>
      </c>
      <c r="H741" s="18">
        <v>17610600</v>
      </c>
      <c r="I741" s="21">
        <v>22.256146999999999</v>
      </c>
      <c r="J741" s="13">
        <v>39518</v>
      </c>
      <c r="K741" t="str">
        <v>PETR4.SA</v>
      </c>
      <c r="L741">
        <v>3.9243365224856719E-2</v>
      </c>
      <c r="M741">
        <v>3.9243861238271727E-2</v>
      </c>
      <c r="P741" s="13"/>
    </row>
    <row r="742" spans="3:16" x14ac:dyDescent="0.25">
      <c r="C742" t="str">
        <v>740</v>
      </c>
      <c r="D742" s="21">
        <v>39.950001</v>
      </c>
      <c r="E742" s="21">
        <v>40.25</v>
      </c>
      <c r="F742" s="21">
        <v>39.445</v>
      </c>
      <c r="G742" s="21">
        <v>39.659999999999997</v>
      </c>
      <c r="H742" s="18">
        <v>15634600</v>
      </c>
      <c r="I742" s="21">
        <v>22.147257</v>
      </c>
      <c r="J742" s="13">
        <v>39519</v>
      </c>
      <c r="K742" t="str">
        <v>PETR4.SA</v>
      </c>
      <c r="L742">
        <v>-4.8925809125900388E-3</v>
      </c>
      <c r="M742">
        <v>-4.8927361686111892E-3</v>
      </c>
      <c r="P742" s="13"/>
    </row>
    <row r="743" spans="3:16" x14ac:dyDescent="0.25">
      <c r="C743" t="str">
        <v>741</v>
      </c>
      <c r="D743" s="21">
        <v>39</v>
      </c>
      <c r="E743" s="21">
        <v>39.25</v>
      </c>
      <c r="F743" s="21">
        <v>38.25</v>
      </c>
      <c r="G743" s="21">
        <v>39.139999000000003</v>
      </c>
      <c r="H743" s="18">
        <v>24979400</v>
      </c>
      <c r="I743" s="21">
        <v>21.856876</v>
      </c>
      <c r="J743" s="13">
        <v>39520</v>
      </c>
      <c r="K743" t="str">
        <v>PETR4.SA</v>
      </c>
      <c r="L743">
        <v>-1.3111375372580003E-2</v>
      </c>
      <c r="M743">
        <v>-1.3111472516389111E-2</v>
      </c>
      <c r="P743" s="13"/>
    </row>
    <row r="744" spans="3:16" x14ac:dyDescent="0.25">
      <c r="C744" t="str">
        <v>742</v>
      </c>
      <c r="D744" s="21">
        <v>39.5</v>
      </c>
      <c r="E744" s="21">
        <v>39.549999</v>
      </c>
      <c r="F744" s="21">
        <v>38</v>
      </c>
      <c r="G744" s="21">
        <v>38.369999</v>
      </c>
      <c r="H744" s="18">
        <v>22529800</v>
      </c>
      <c r="I744" s="21">
        <v>21.426886</v>
      </c>
      <c r="J744" s="13">
        <v>39521</v>
      </c>
      <c r="K744" t="str">
        <v>PETR4.SA</v>
      </c>
      <c r="L744">
        <v>-1.9672985288473943E-2</v>
      </c>
      <c r="M744">
        <v>-1.9672969332472423E-2</v>
      </c>
      <c r="P744" s="13"/>
    </row>
    <row r="745" spans="3:16" x14ac:dyDescent="0.25">
      <c r="C745" t="str">
        <v>743</v>
      </c>
      <c r="D745" s="21">
        <v>38.369999</v>
      </c>
      <c r="E745" s="21">
        <v>38.369999</v>
      </c>
      <c r="F745" s="21">
        <v>38.369999</v>
      </c>
      <c r="G745" s="21">
        <v>38.369999</v>
      </c>
      <c r="H745" s="18">
        <v>0</v>
      </c>
      <c r="I745" s="21">
        <v>21.426886</v>
      </c>
      <c r="J745" s="13">
        <v>39524</v>
      </c>
      <c r="K745" t="str">
        <v>PETR4.SA</v>
      </c>
      <c r="L745">
        <v>0</v>
      </c>
      <c r="M745">
        <v>0</v>
      </c>
      <c r="P745" s="13"/>
    </row>
    <row r="746" spans="3:16" x14ac:dyDescent="0.25">
      <c r="C746" t="str">
        <v>744</v>
      </c>
      <c r="D746" s="21">
        <v>37.509998000000003</v>
      </c>
      <c r="E746" s="21">
        <v>37.775002000000001</v>
      </c>
      <c r="F746" s="21">
        <v>36.904998999999997</v>
      </c>
      <c r="G746" s="21">
        <v>37.474997999999999</v>
      </c>
      <c r="H746" s="18">
        <v>22106600</v>
      </c>
      <c r="I746" s="21">
        <v>20.927091999999998</v>
      </c>
      <c r="J746" s="13">
        <v>39525</v>
      </c>
      <c r="K746" t="str">
        <v>PETR4.SA</v>
      </c>
      <c r="L746">
        <v>-2.3325554632623757E-2</v>
      </c>
      <c r="M746">
        <v>-2.3325541394984106E-2</v>
      </c>
      <c r="P746" s="13"/>
    </row>
    <row r="747" spans="3:16" x14ac:dyDescent="0.25">
      <c r="C747" t="str">
        <v>745</v>
      </c>
      <c r="D747" s="21">
        <v>37.445</v>
      </c>
      <c r="E747" s="21">
        <v>37.810001</v>
      </c>
      <c r="F747" s="21">
        <v>34.700001</v>
      </c>
      <c r="G747" s="21">
        <v>34.700001</v>
      </c>
      <c r="H747" s="18">
        <v>35485600</v>
      </c>
      <c r="I747" s="21">
        <v>19.377452999999999</v>
      </c>
      <c r="J747" s="13">
        <v>39526</v>
      </c>
      <c r="K747" t="str">
        <v>PETR4.SA</v>
      </c>
      <c r="L747">
        <v>-7.4049418810793188E-2</v>
      </c>
      <c r="M747">
        <v>-7.4049290142723878E-2</v>
      </c>
      <c r="P747" s="13"/>
    </row>
    <row r="748" spans="3:16" x14ac:dyDescent="0.25">
      <c r="C748" t="str">
        <v>746</v>
      </c>
      <c r="D748" s="21">
        <v>34.345001000000003</v>
      </c>
      <c r="E748" s="21">
        <v>34.900002000000001</v>
      </c>
      <c r="F748" s="21">
        <v>33.75</v>
      </c>
      <c r="G748" s="21">
        <v>34.700001</v>
      </c>
      <c r="H748" s="18">
        <v>22990000</v>
      </c>
      <c r="I748" s="21">
        <v>19.377452999999999</v>
      </c>
      <c r="J748" s="13">
        <v>39527</v>
      </c>
      <c r="K748" t="str">
        <v>PETR4.SA</v>
      </c>
      <c r="L748">
        <v>0</v>
      </c>
      <c r="M748">
        <v>0</v>
      </c>
      <c r="P748" s="13"/>
    </row>
    <row r="749" spans="3:16" x14ac:dyDescent="0.25">
      <c r="C749" t="str">
        <v>747</v>
      </c>
      <c r="D749" s="21">
        <v>34.950001</v>
      </c>
      <c r="E749" s="21">
        <v>35.909999999999997</v>
      </c>
      <c r="F749" s="21">
        <v>34.674999</v>
      </c>
      <c r="G749" s="21">
        <v>35</v>
      </c>
      <c r="H749" s="18">
        <v>21673600</v>
      </c>
      <c r="I749" s="21">
        <v>19.544981</v>
      </c>
      <c r="J749" s="13">
        <v>39531</v>
      </c>
      <c r="K749" t="str">
        <v>PETR4.SA</v>
      </c>
      <c r="L749">
        <v>8.6455118740322856E-3</v>
      </c>
      <c r="M749">
        <v>8.6455040736166389E-3</v>
      </c>
      <c r="P749" s="13"/>
    </row>
    <row r="750" spans="3:16" x14ac:dyDescent="0.25">
      <c r="C750" t="str">
        <v>748</v>
      </c>
      <c r="D750" s="21">
        <v>35.75</v>
      </c>
      <c r="E750" s="21">
        <v>37</v>
      </c>
      <c r="F750" s="21">
        <v>35.299999</v>
      </c>
      <c r="G750" s="21">
        <v>36.849997999999999</v>
      </c>
      <c r="H750" s="18">
        <v>24315000</v>
      </c>
      <c r="I750" s="21">
        <v>20.578077</v>
      </c>
      <c r="J750" s="13">
        <v>39532</v>
      </c>
      <c r="K750" t="str">
        <v>PETR4.SA</v>
      </c>
      <c r="L750">
        <v>5.2857355041685761E-2</v>
      </c>
      <c r="M750">
        <v>5.2857085714285601E-2</v>
      </c>
      <c r="P750" s="13"/>
    </row>
    <row r="751" spans="3:16" x14ac:dyDescent="0.25">
      <c r="C751" t="str">
        <v>749</v>
      </c>
      <c r="D751" s="21">
        <v>37.099997999999999</v>
      </c>
      <c r="E751" s="21">
        <v>37.764999000000003</v>
      </c>
      <c r="F751" s="21">
        <v>36.330002</v>
      </c>
      <c r="G751" s="21">
        <v>37.450001</v>
      </c>
      <c r="H751" s="18">
        <v>19476200</v>
      </c>
      <c r="I751" s="21">
        <v>20.913129999999999</v>
      </c>
      <c r="J751" s="13">
        <v>39533</v>
      </c>
      <c r="K751" t="str">
        <v>PETR4.SA</v>
      </c>
      <c r="L751">
        <v>1.6282036460452565E-2</v>
      </c>
      <c r="M751">
        <v>1.6282307532282658E-2</v>
      </c>
      <c r="P751" s="13"/>
    </row>
    <row r="752" spans="3:16" x14ac:dyDescent="0.25">
      <c r="C752" t="str">
        <v>750</v>
      </c>
      <c r="D752" s="21">
        <v>37.619999</v>
      </c>
      <c r="E752" s="21">
        <v>37.915000999999997</v>
      </c>
      <c r="F752" s="21">
        <v>36.349997999999999</v>
      </c>
      <c r="G752" s="21">
        <v>36.555</v>
      </c>
      <c r="H752" s="18">
        <v>12435600</v>
      </c>
      <c r="I752" s="21">
        <v>20.413342</v>
      </c>
      <c r="J752" s="13">
        <v>39534</v>
      </c>
      <c r="K752" t="str">
        <v>PETR4.SA</v>
      </c>
      <c r="L752">
        <v>-2.3898287822052389E-2</v>
      </c>
      <c r="M752">
        <v>-2.3898557439290924E-2</v>
      </c>
      <c r="P752" s="13"/>
    </row>
    <row r="753" spans="3:16" x14ac:dyDescent="0.25">
      <c r="C753" t="str">
        <v>751</v>
      </c>
      <c r="D753" s="21">
        <v>36.650002000000001</v>
      </c>
      <c r="E753" s="21">
        <v>37.009998000000003</v>
      </c>
      <c r="F753" s="21">
        <v>36.125</v>
      </c>
      <c r="G753" s="21">
        <v>36.305</v>
      </c>
      <c r="H753" s="18">
        <v>15852000</v>
      </c>
      <c r="I753" s="21">
        <v>20.273738999999999</v>
      </c>
      <c r="J753" s="13">
        <v>39535</v>
      </c>
      <c r="K753" t="str">
        <v>PETR4.SA</v>
      </c>
      <c r="L753">
        <v>-6.8388115968468499E-3</v>
      </c>
      <c r="M753">
        <v>-6.8390097113938397E-3</v>
      </c>
      <c r="P753" s="13"/>
    </row>
    <row r="754" spans="3:16" x14ac:dyDescent="0.25">
      <c r="C754" t="str">
        <v>752</v>
      </c>
      <c r="D754" s="21">
        <v>36.799999</v>
      </c>
      <c r="E754" s="21">
        <v>37.244999</v>
      </c>
      <c r="F754" s="21">
        <v>36.099997999999999</v>
      </c>
      <c r="G754" s="21">
        <v>36.994999</v>
      </c>
      <c r="H754" s="18">
        <v>16134000</v>
      </c>
      <c r="I754" s="21">
        <v>20.659050000000001</v>
      </c>
      <c r="J754" s="13">
        <v>39538</v>
      </c>
      <c r="K754" t="str">
        <v>PETR4.SA</v>
      </c>
      <c r="L754">
        <v>1.9005423715872105E-2</v>
      </c>
      <c r="M754">
        <v>1.9005619060735501E-2</v>
      </c>
      <c r="P754" s="13"/>
    </row>
    <row r="755" spans="3:16" x14ac:dyDescent="0.25">
      <c r="C755" t="str">
        <v>753</v>
      </c>
      <c r="D755" s="21">
        <v>37.494999</v>
      </c>
      <c r="E755" s="21">
        <v>37.880001</v>
      </c>
      <c r="F755" s="21">
        <v>36.759998000000003</v>
      </c>
      <c r="G755" s="21">
        <v>37.880001</v>
      </c>
      <c r="H755" s="18">
        <v>21503000</v>
      </c>
      <c r="I755" s="21">
        <v>21.153257</v>
      </c>
      <c r="J755" s="13">
        <v>39539</v>
      </c>
      <c r="K755" t="str">
        <v>PETR4.SA</v>
      </c>
      <c r="L755">
        <v>2.3922058371512733E-2</v>
      </c>
      <c r="M755">
        <v>2.3922206350107E-2</v>
      </c>
      <c r="P755" s="13"/>
    </row>
    <row r="756" spans="3:16" x14ac:dyDescent="0.25">
      <c r="C756" t="str">
        <v>754</v>
      </c>
      <c r="D756" s="21">
        <v>37.974997999999999</v>
      </c>
      <c r="E756" s="21">
        <v>39.145000000000003</v>
      </c>
      <c r="F756" s="21">
        <v>37.75</v>
      </c>
      <c r="G756" s="21">
        <v>38.884998000000003</v>
      </c>
      <c r="H756" s="18">
        <v>24409200</v>
      </c>
      <c r="I756" s="21">
        <v>21.714473999999999</v>
      </c>
      <c r="J756" s="13">
        <v>39540</v>
      </c>
      <c r="K756" t="str">
        <v>PETR4.SA</v>
      </c>
      <c r="L756">
        <v>2.6530997094206255E-2</v>
      </c>
      <c r="M756">
        <v>2.6531071105304393E-2</v>
      </c>
      <c r="P756" s="13"/>
    </row>
    <row r="757" spans="3:16" x14ac:dyDescent="0.25">
      <c r="C757" t="str">
        <v>755</v>
      </c>
      <c r="D757" s="21">
        <v>38.724997999999999</v>
      </c>
      <c r="E757" s="21">
        <v>40.049999</v>
      </c>
      <c r="F757" s="21">
        <v>38.509998000000003</v>
      </c>
      <c r="G757" s="21">
        <v>39.349997999999999</v>
      </c>
      <c r="H757" s="18">
        <v>23154000</v>
      </c>
      <c r="I757" s="21">
        <v>21.974143999999999</v>
      </c>
      <c r="J757" s="13">
        <v>39541</v>
      </c>
      <c r="K757" t="str">
        <v>PETR4.SA</v>
      </c>
      <c r="L757">
        <v>1.1958383150335594E-2</v>
      </c>
      <c r="M757">
        <v>1.1958339306073595E-2</v>
      </c>
      <c r="P757" s="13"/>
    </row>
    <row r="758" spans="3:16" x14ac:dyDescent="0.25">
      <c r="C758" t="str">
        <v>756</v>
      </c>
      <c r="D758" s="21">
        <v>39.450001</v>
      </c>
      <c r="E758" s="21">
        <v>40.139999000000003</v>
      </c>
      <c r="F758" s="21">
        <v>39.275002000000001</v>
      </c>
      <c r="G758" s="21">
        <v>39.5</v>
      </c>
      <c r="H758" s="18">
        <v>21989400</v>
      </c>
      <c r="I758" s="21">
        <v>22.057915000000001</v>
      </c>
      <c r="J758" s="13">
        <v>39542</v>
      </c>
      <c r="K758" t="str">
        <v>PETR4.SA</v>
      </c>
      <c r="L758">
        <v>3.8122531644464441E-3</v>
      </c>
      <c r="M758">
        <v>3.8119951111561523E-3</v>
      </c>
      <c r="P758" s="13"/>
    </row>
    <row r="759" spans="3:16" x14ac:dyDescent="0.25">
      <c r="C759" t="str">
        <v>757</v>
      </c>
      <c r="D759" s="21">
        <v>39.790000999999997</v>
      </c>
      <c r="E759" s="21">
        <v>40.32</v>
      </c>
      <c r="F759" s="21">
        <v>38.860000999999997</v>
      </c>
      <c r="G759" s="21">
        <v>39.25</v>
      </c>
      <c r="H759" s="18">
        <v>14868200</v>
      </c>
      <c r="I759" s="21">
        <v>21.975383999999998</v>
      </c>
      <c r="J759" s="13">
        <v>39545</v>
      </c>
      <c r="K759" t="str">
        <v>PETR4.SA</v>
      </c>
      <c r="L759">
        <v>-3.7415594356947635E-3</v>
      </c>
      <c r="M759">
        <v>-6.3291139240506666E-3</v>
      </c>
      <c r="P759" s="13"/>
    </row>
    <row r="760" spans="3:16" x14ac:dyDescent="0.25">
      <c r="C760" t="str">
        <v>758</v>
      </c>
      <c r="D760" s="21">
        <v>38.959999000000003</v>
      </c>
      <c r="E760" s="21">
        <v>40</v>
      </c>
      <c r="F760" s="21">
        <v>38.674999</v>
      </c>
      <c r="G760" s="21">
        <v>39.994999</v>
      </c>
      <c r="H760" s="18">
        <v>16449400</v>
      </c>
      <c r="I760" s="21">
        <v>22.392496000000001</v>
      </c>
      <c r="J760" s="13">
        <v>39546</v>
      </c>
      <c r="K760" t="str">
        <v>PETR4.SA</v>
      </c>
      <c r="L760">
        <v>1.8980874236373069E-2</v>
      </c>
      <c r="M760">
        <v>1.8980866242038319E-2</v>
      </c>
      <c r="P760" s="13"/>
    </row>
    <row r="761" spans="3:16" x14ac:dyDescent="0.25">
      <c r="C761" t="str">
        <v>759</v>
      </c>
      <c r="D761" s="21">
        <v>39.779998999999997</v>
      </c>
      <c r="E761" s="21">
        <v>40.474997999999999</v>
      </c>
      <c r="F761" s="21">
        <v>39.610000999999997</v>
      </c>
      <c r="G761" s="21">
        <v>40.020000000000003</v>
      </c>
      <c r="H761" s="18">
        <v>21548800</v>
      </c>
      <c r="I761" s="21">
        <v>22.406493999999999</v>
      </c>
      <c r="J761" s="13">
        <v>39547</v>
      </c>
      <c r="K761" t="str">
        <v>PETR4.SA</v>
      </c>
      <c r="L761">
        <v>6.2512012952908869E-4</v>
      </c>
      <c r="M761">
        <v>6.2510315352182211E-4</v>
      </c>
      <c r="P761" s="13"/>
    </row>
    <row r="762" spans="3:16" x14ac:dyDescent="0.25">
      <c r="C762" t="str">
        <v>760</v>
      </c>
      <c r="D762" s="21">
        <v>40.090000000000003</v>
      </c>
      <c r="E762" s="21">
        <v>40.400002000000001</v>
      </c>
      <c r="F762" s="21">
        <v>39.509998000000003</v>
      </c>
      <c r="G762" s="21">
        <v>40.165000999999997</v>
      </c>
      <c r="H762" s="18">
        <v>18390000</v>
      </c>
      <c r="I762" s="21">
        <v>22.487677000000001</v>
      </c>
      <c r="J762" s="13">
        <v>39548</v>
      </c>
      <c r="K762" t="str">
        <v>PETR4.SA</v>
      </c>
      <c r="L762">
        <v>3.6231906696335692E-3</v>
      </c>
      <c r="M762">
        <v>3.6232133933031818E-3</v>
      </c>
      <c r="P762" s="13"/>
    </row>
    <row r="763" spans="3:16" x14ac:dyDescent="0.25">
      <c r="C763" t="str">
        <v>761</v>
      </c>
      <c r="D763" s="21">
        <v>39.799999</v>
      </c>
      <c r="E763" s="21">
        <v>39.939999</v>
      </c>
      <c r="F763" s="21">
        <v>39.159999999999997</v>
      </c>
      <c r="G763" s="21">
        <v>39.275002000000001</v>
      </c>
      <c r="H763" s="18">
        <v>14045000</v>
      </c>
      <c r="I763" s="21">
        <v>21.989384000000001</v>
      </c>
      <c r="J763" s="13">
        <v>39549</v>
      </c>
      <c r="K763" t="str">
        <v>PETR4.SA</v>
      </c>
      <c r="L763">
        <v>-2.2158491515152923E-2</v>
      </c>
      <c r="M763">
        <v>-2.215857034336921E-2</v>
      </c>
      <c r="P763" s="13"/>
    </row>
    <row r="764" spans="3:16" x14ac:dyDescent="0.25">
      <c r="C764" t="str">
        <v>762</v>
      </c>
      <c r="D764" s="21">
        <v>39</v>
      </c>
      <c r="E764" s="21">
        <v>42.25</v>
      </c>
      <c r="F764" s="21">
        <v>38.509998000000003</v>
      </c>
      <c r="G764" s="21">
        <v>41.485000999999997</v>
      </c>
      <c r="H764" s="18">
        <v>54268000</v>
      </c>
      <c r="I764" s="21">
        <v>23.226723</v>
      </c>
      <c r="J764" s="13">
        <v>39552</v>
      </c>
      <c r="K764" t="str">
        <v>PETR4.SA</v>
      </c>
      <c r="L764">
        <v>5.6269834571082145E-2</v>
      </c>
      <c r="M764">
        <v>5.6269863461750891E-2</v>
      </c>
      <c r="P764" s="13"/>
    </row>
    <row r="765" spans="3:16" x14ac:dyDescent="0.25">
      <c r="C765" t="str">
        <v>763</v>
      </c>
      <c r="D765" s="21">
        <v>41.299999</v>
      </c>
      <c r="E765" s="21">
        <v>42.345001000000003</v>
      </c>
      <c r="F765" s="21">
        <v>40.869999</v>
      </c>
      <c r="G765" s="21">
        <v>41.970001000000003</v>
      </c>
      <c r="H765" s="18">
        <v>37524800</v>
      </c>
      <c r="I765" s="21">
        <v>23.498270000000002</v>
      </c>
      <c r="J765" s="13">
        <v>39553</v>
      </c>
      <c r="K765" t="str">
        <v>PETR4.SA</v>
      </c>
      <c r="L765">
        <v>1.1691145582611862E-2</v>
      </c>
      <c r="M765">
        <v>1.1690972358901597E-2</v>
      </c>
      <c r="P765" s="13"/>
    </row>
    <row r="766" spans="3:16" x14ac:dyDescent="0.25">
      <c r="C766" t="str">
        <v>764</v>
      </c>
      <c r="D766" s="21">
        <v>42.034999999999997</v>
      </c>
      <c r="E766" s="21">
        <v>42.5</v>
      </c>
      <c r="F766" s="21">
        <v>41.115001999999997</v>
      </c>
      <c r="G766" s="21">
        <v>41.700001</v>
      </c>
      <c r="H766" s="18">
        <v>38564000</v>
      </c>
      <c r="I766" s="21">
        <v>23.347099</v>
      </c>
      <c r="J766" s="13">
        <v>39554</v>
      </c>
      <c r="K766" t="str">
        <v>PETR4.SA</v>
      </c>
      <c r="L766">
        <v>-6.4332821097042858E-3</v>
      </c>
      <c r="M766">
        <v>-6.433166394253953E-3</v>
      </c>
      <c r="P766" s="13"/>
    </row>
    <row r="767" spans="3:16" x14ac:dyDescent="0.25">
      <c r="C767" t="str">
        <v>765</v>
      </c>
      <c r="D767" s="21">
        <v>41.325001</v>
      </c>
      <c r="E767" s="21">
        <v>42.549999</v>
      </c>
      <c r="F767" s="21">
        <v>41.255001</v>
      </c>
      <c r="G767" s="21">
        <v>42.549999</v>
      </c>
      <c r="H767" s="18">
        <v>31633400</v>
      </c>
      <c r="I767" s="21">
        <v>23.822996</v>
      </c>
      <c r="J767" s="13">
        <v>39555</v>
      </c>
      <c r="K767" t="str">
        <v>PETR4.SA</v>
      </c>
      <c r="L767">
        <v>2.0383560287297264E-2</v>
      </c>
      <c r="M767">
        <v>2.0383644595116435E-2</v>
      </c>
      <c r="P767" s="13"/>
    </row>
    <row r="768" spans="3:16" x14ac:dyDescent="0.25">
      <c r="C768" t="str">
        <v>766</v>
      </c>
      <c r="D768" s="21">
        <v>42.75</v>
      </c>
      <c r="E768" s="21">
        <v>42.970001000000003</v>
      </c>
      <c r="F768" s="21">
        <v>41.955002</v>
      </c>
      <c r="G768" s="21">
        <v>42.650002000000001</v>
      </c>
      <c r="H768" s="18">
        <v>26927800</v>
      </c>
      <c r="I768" s="21">
        <v>23.878986000000001</v>
      </c>
      <c r="J768" s="13">
        <v>39556</v>
      </c>
      <c r="K768" t="str">
        <v>PETR4.SA</v>
      </c>
      <c r="L768">
        <v>2.3502501532552955E-3</v>
      </c>
      <c r="M768">
        <v>2.3502468237426299E-3</v>
      </c>
      <c r="P768" s="13"/>
    </row>
    <row r="769" spans="3:16" x14ac:dyDescent="0.25">
      <c r="C769" t="str">
        <v>767</v>
      </c>
      <c r="D769" s="21">
        <v>43.25</v>
      </c>
      <c r="E769" s="21">
        <v>43.720001000000003</v>
      </c>
      <c r="F769" s="21">
        <v>42.875</v>
      </c>
      <c r="G769" s="21">
        <v>43.099997999999999</v>
      </c>
      <c r="H769" s="18">
        <v>24471200</v>
      </c>
      <c r="I769" s="21">
        <v>24.130928000000001</v>
      </c>
      <c r="J769" s="13">
        <v>39560</v>
      </c>
      <c r="K769" t="str">
        <v>PETR4.SA</v>
      </c>
      <c r="L769">
        <v>1.0550783019011023E-2</v>
      </c>
      <c r="M769">
        <v>1.0550902201598822E-2</v>
      </c>
      <c r="P769" s="13"/>
    </row>
    <row r="770" spans="3:16" x14ac:dyDescent="0.25">
      <c r="C770" t="str">
        <v>768</v>
      </c>
      <c r="D770" s="21">
        <v>43.150002000000001</v>
      </c>
      <c r="E770" s="21">
        <v>43.494999</v>
      </c>
      <c r="F770" s="21">
        <v>42.375</v>
      </c>
      <c r="G770" s="21">
        <v>42.509998000000003</v>
      </c>
      <c r="H770" s="18">
        <v>20332000</v>
      </c>
      <c r="I770" s="21">
        <v>23.800604</v>
      </c>
      <c r="J770" s="13">
        <v>39561</v>
      </c>
      <c r="K770" t="str">
        <v>PETR4.SA</v>
      </c>
      <c r="L770">
        <v>-1.3688822908095366E-2</v>
      </c>
      <c r="M770">
        <v>-1.3689095762834946E-2</v>
      </c>
      <c r="P770" s="13"/>
    </row>
    <row r="771" spans="3:16" x14ac:dyDescent="0.25">
      <c r="C771" t="str">
        <v>769</v>
      </c>
      <c r="D771" s="21">
        <v>42.450001</v>
      </c>
      <c r="E771" s="21">
        <v>42.639999000000003</v>
      </c>
      <c r="F771" s="21">
        <v>41.299999</v>
      </c>
      <c r="G771" s="21">
        <v>41.599997999999999</v>
      </c>
      <c r="H771" s="18">
        <v>36413200</v>
      </c>
      <c r="I771" s="21">
        <v>23.291108999999999</v>
      </c>
      <c r="J771" s="13">
        <v>39562</v>
      </c>
      <c r="K771" t="str">
        <v>PETR4.SA</v>
      </c>
      <c r="L771">
        <v>-2.1406809675922567E-2</v>
      </c>
      <c r="M771">
        <v>-2.1406728835884792E-2</v>
      </c>
      <c r="P771" s="13"/>
    </row>
    <row r="772" spans="3:16" x14ac:dyDescent="0.25">
      <c r="C772" t="str">
        <v>770</v>
      </c>
      <c r="D772" s="21">
        <v>42</v>
      </c>
      <c r="E772" s="21">
        <v>42.435001</v>
      </c>
      <c r="F772" s="21">
        <v>41.465000000000003</v>
      </c>
      <c r="G772" s="21">
        <v>42.150002000000001</v>
      </c>
      <c r="H772" s="18">
        <v>24114800</v>
      </c>
      <c r="I772" s="21">
        <v>23.599049000000001</v>
      </c>
      <c r="J772" s="13">
        <v>39563</v>
      </c>
      <c r="K772" t="str">
        <v>PETR4.SA</v>
      </c>
      <c r="L772">
        <v>1.3221354122725737E-2</v>
      </c>
      <c r="M772">
        <v>1.3221250635637061E-2</v>
      </c>
      <c r="P772" s="13"/>
    </row>
    <row r="773" spans="3:16" x14ac:dyDescent="0.25">
      <c r="C773" t="str">
        <v>771</v>
      </c>
      <c r="D773" s="21">
        <v>42.580002</v>
      </c>
      <c r="E773" s="21">
        <v>42.959999000000003</v>
      </c>
      <c r="F773" s="21">
        <v>42.150002000000001</v>
      </c>
      <c r="G773" s="21">
        <v>42.59</v>
      </c>
      <c r="H773" s="18">
        <v>18939200</v>
      </c>
      <c r="I773" s="21">
        <v>23.845392</v>
      </c>
      <c r="J773" s="13">
        <v>39566</v>
      </c>
      <c r="K773" t="str">
        <v>PETR4.SA</v>
      </c>
      <c r="L773">
        <v>1.0438683355418199E-2</v>
      </c>
      <c r="M773">
        <v>1.0438860714644838E-2</v>
      </c>
      <c r="P773" s="13"/>
    </row>
    <row r="774" spans="3:16" x14ac:dyDescent="0.25">
      <c r="C774" t="str">
        <v>772</v>
      </c>
      <c r="D774" s="21">
        <v>42.560001</v>
      </c>
      <c r="E774" s="21">
        <v>42.560001</v>
      </c>
      <c r="F774" s="21">
        <v>40.720001000000003</v>
      </c>
      <c r="G774" s="21">
        <v>40.900002000000001</v>
      </c>
      <c r="H774" s="18">
        <v>23372700</v>
      </c>
      <c r="I774" s="21">
        <v>22.899189</v>
      </c>
      <c r="J774" s="13">
        <v>39567</v>
      </c>
      <c r="K774" t="str">
        <v>PETR4.SA</v>
      </c>
      <c r="L774">
        <v>-3.9680748381070829E-2</v>
      </c>
      <c r="M774">
        <v>-3.9680629255693933E-2</v>
      </c>
      <c r="P774" s="13"/>
    </row>
    <row r="775" spans="3:16" x14ac:dyDescent="0.25">
      <c r="C775" t="str">
        <v>773</v>
      </c>
      <c r="D775" s="21">
        <v>41.349997999999999</v>
      </c>
      <c r="E775" s="21">
        <v>43.200001</v>
      </c>
      <c r="F775" s="21">
        <v>40.5</v>
      </c>
      <c r="G775" s="21">
        <v>42.200001</v>
      </c>
      <c r="H775" s="18">
        <v>37804900</v>
      </c>
      <c r="I775" s="21">
        <v>23.627039</v>
      </c>
      <c r="J775" s="13">
        <v>39568</v>
      </c>
      <c r="K775" t="str">
        <v>PETR4.SA</v>
      </c>
      <c r="L775">
        <v>3.1784968454559692E-2</v>
      </c>
      <c r="M775">
        <v>3.1784815071647099E-2</v>
      </c>
      <c r="P775" s="13"/>
    </row>
    <row r="776" spans="3:16" x14ac:dyDescent="0.25">
      <c r="C776" t="str">
        <v>774</v>
      </c>
      <c r="D776" s="21">
        <v>44.200001</v>
      </c>
      <c r="E776" s="21">
        <v>44.200001</v>
      </c>
      <c r="F776" s="21">
        <v>42.450001</v>
      </c>
      <c r="G776" s="21">
        <v>43</v>
      </c>
      <c r="H776" s="18">
        <v>26861800</v>
      </c>
      <c r="I776" s="21">
        <v>24.074945</v>
      </c>
      <c r="J776" s="13">
        <v>39570</v>
      </c>
      <c r="K776" t="str">
        <v>PETR4.SA</v>
      </c>
      <c r="L776">
        <v>1.8957347977459182E-2</v>
      </c>
      <c r="M776">
        <v>1.8957321825655793E-2</v>
      </c>
      <c r="P776" s="13"/>
    </row>
    <row r="777" spans="3:16" x14ac:dyDescent="0.25">
      <c r="C777" t="str">
        <v>775</v>
      </c>
      <c r="D777" s="21">
        <v>43.200001</v>
      </c>
      <c r="E777" s="21">
        <v>44</v>
      </c>
      <c r="F777" s="21">
        <v>42.810001</v>
      </c>
      <c r="G777" s="21">
        <v>43.849997999999999</v>
      </c>
      <c r="H777" s="18">
        <v>22223000</v>
      </c>
      <c r="I777" s="21">
        <v>24.550847999999998</v>
      </c>
      <c r="J777" s="13">
        <v>39573</v>
      </c>
      <c r="K777" t="str">
        <v>PETR4.SA</v>
      </c>
      <c r="L777">
        <v>1.9767563331920313E-2</v>
      </c>
      <c r="M777">
        <v>1.9767395348837091E-2</v>
      </c>
      <c r="P777" s="13"/>
    </row>
    <row r="778" spans="3:16" x14ac:dyDescent="0.25">
      <c r="C778" t="str">
        <v>776</v>
      </c>
      <c r="D778" s="21">
        <v>43.639999000000003</v>
      </c>
      <c r="E778" s="21">
        <v>45</v>
      </c>
      <c r="F778" s="21">
        <v>43.400002000000001</v>
      </c>
      <c r="G778" s="21">
        <v>45</v>
      </c>
      <c r="H778" s="18">
        <v>22658000</v>
      </c>
      <c r="I778" s="21">
        <v>25.194700000000001</v>
      </c>
      <c r="J778" s="13">
        <v>39574</v>
      </c>
      <c r="K778" t="str">
        <v>PETR4.SA</v>
      </c>
      <c r="L778">
        <v>2.6225244846939777E-2</v>
      </c>
      <c r="M778">
        <v>2.6225816475521802E-2</v>
      </c>
      <c r="P778" s="13"/>
    </row>
    <row r="779" spans="3:16" x14ac:dyDescent="0.25">
      <c r="C779" t="str">
        <v>777</v>
      </c>
      <c r="D779" s="21">
        <v>45.099997999999999</v>
      </c>
      <c r="E779" s="21">
        <v>45.599997999999999</v>
      </c>
      <c r="F779" s="21">
        <v>44.389999000000003</v>
      </c>
      <c r="G779" s="21">
        <v>44.849997999999999</v>
      </c>
      <c r="H779" s="18">
        <v>25963200</v>
      </c>
      <c r="I779" s="21">
        <v>25.110724999999999</v>
      </c>
      <c r="J779" s="13">
        <v>39575</v>
      </c>
      <c r="K779" t="str">
        <v>PETR4.SA</v>
      </c>
      <c r="L779">
        <v>-3.3330422668260695E-3</v>
      </c>
      <c r="M779">
        <v>-3.3333777777777573E-3</v>
      </c>
      <c r="P779" s="13"/>
    </row>
    <row r="780" spans="3:16" x14ac:dyDescent="0.25">
      <c r="C780" t="str">
        <v>778</v>
      </c>
      <c r="D780" s="21">
        <v>45</v>
      </c>
      <c r="E780" s="21">
        <v>45.400002000000001</v>
      </c>
      <c r="F780" s="21">
        <v>44.299999</v>
      </c>
      <c r="G780" s="21">
        <v>45</v>
      </c>
      <c r="H780" s="18">
        <v>17742400</v>
      </c>
      <c r="I780" s="21">
        <v>25.194700000000001</v>
      </c>
      <c r="J780" s="13">
        <v>39576</v>
      </c>
      <c r="K780" t="str">
        <v>PETR4.SA</v>
      </c>
      <c r="L780">
        <v>3.3441885887406375E-3</v>
      </c>
      <c r="M780">
        <v>3.3445263475819775E-3</v>
      </c>
      <c r="P780" s="13"/>
    </row>
    <row r="781" spans="3:16" x14ac:dyDescent="0.25">
      <c r="C781" t="str">
        <v>779</v>
      </c>
      <c r="D781" s="21">
        <v>44.75</v>
      </c>
      <c r="E781" s="21">
        <v>45.669998</v>
      </c>
      <c r="F781" s="21">
        <v>44.349997999999999</v>
      </c>
      <c r="G781" s="21">
        <v>45.669998</v>
      </c>
      <c r="H781" s="18">
        <v>16946800</v>
      </c>
      <c r="I781" s="21">
        <v>25.56983</v>
      </c>
      <c r="J781" s="13">
        <v>39577</v>
      </c>
      <c r="K781" t="str">
        <v>PETR4.SA</v>
      </c>
      <c r="L781">
        <v>1.4889242578796313E-2</v>
      </c>
      <c r="M781">
        <v>1.4888844444444382E-2</v>
      </c>
      <c r="P781" s="13"/>
    </row>
    <row r="782" spans="3:16" x14ac:dyDescent="0.25">
      <c r="C782" t="str">
        <v>780</v>
      </c>
      <c r="D782" s="21">
        <v>45.799999</v>
      </c>
      <c r="E782" s="21">
        <v>46.049999</v>
      </c>
      <c r="F782" s="21">
        <v>45.02</v>
      </c>
      <c r="G782" s="21">
        <v>45.75</v>
      </c>
      <c r="H782" s="18">
        <v>21896800</v>
      </c>
      <c r="I782" s="21">
        <v>25.614616000000002</v>
      </c>
      <c r="J782" s="13">
        <v>39580</v>
      </c>
      <c r="K782" t="str">
        <v>PETR4.SA</v>
      </c>
      <c r="L782">
        <v>1.7515173155238095E-3</v>
      </c>
      <c r="M782">
        <v>1.7517408255633971E-3</v>
      </c>
      <c r="P782" s="13"/>
    </row>
    <row r="783" spans="3:16" x14ac:dyDescent="0.25">
      <c r="C783" t="str">
        <v>781</v>
      </c>
      <c r="D783" s="21">
        <v>45.779998999999997</v>
      </c>
      <c r="E783" s="21">
        <v>46.049999</v>
      </c>
      <c r="F783" s="21">
        <v>45.02</v>
      </c>
      <c r="G783" s="21">
        <v>45.75</v>
      </c>
      <c r="H783" s="18">
        <v>21896800</v>
      </c>
      <c r="I783" s="21">
        <v>25.614616000000002</v>
      </c>
      <c r="J783" s="13">
        <v>39581</v>
      </c>
      <c r="K783" t="str">
        <v>PETR4.SA</v>
      </c>
      <c r="L783">
        <v>0</v>
      </c>
      <c r="M783">
        <v>0</v>
      </c>
      <c r="P783" s="13"/>
    </row>
    <row r="784" spans="3:16" x14ac:dyDescent="0.25">
      <c r="C784" t="str">
        <v>782</v>
      </c>
      <c r="D784" s="21">
        <v>46.799999</v>
      </c>
      <c r="E784" s="21">
        <v>47.200001</v>
      </c>
      <c r="F784" s="21">
        <v>46.209999000000003</v>
      </c>
      <c r="G784" s="21">
        <v>46.299999</v>
      </c>
      <c r="H784" s="18">
        <v>24019800</v>
      </c>
      <c r="I784" s="21">
        <v>25.922552</v>
      </c>
      <c r="J784" s="13">
        <v>39582</v>
      </c>
      <c r="K784" t="str">
        <v>PETR4.SA</v>
      </c>
      <c r="L784">
        <v>1.202188625431666E-2</v>
      </c>
      <c r="M784">
        <v>1.2021836065573721E-2</v>
      </c>
      <c r="P784" s="13"/>
    </row>
    <row r="785" spans="3:16" x14ac:dyDescent="0.25">
      <c r="C785" t="str">
        <v>783</v>
      </c>
      <c r="D785" s="21">
        <v>46.5</v>
      </c>
      <c r="E785" s="21">
        <v>47.119999</v>
      </c>
      <c r="F785" s="21">
        <v>46.080002</v>
      </c>
      <c r="G785" s="21">
        <v>47.110000999999997</v>
      </c>
      <c r="H785" s="18">
        <v>23782100</v>
      </c>
      <c r="I785" s="21">
        <v>26.376062000000001</v>
      </c>
      <c r="J785" s="13">
        <v>39583</v>
      </c>
      <c r="K785" t="str">
        <v>PETR4.SA</v>
      </c>
      <c r="L785">
        <v>1.7494805295404703E-2</v>
      </c>
      <c r="M785">
        <v>1.7494644006363691E-2</v>
      </c>
      <c r="P785" s="13"/>
    </row>
    <row r="786" spans="3:16" x14ac:dyDescent="0.25">
      <c r="C786" t="str">
        <v>784</v>
      </c>
      <c r="D786" s="21">
        <v>47.529998999999997</v>
      </c>
      <c r="E786" s="21">
        <v>48.200001</v>
      </c>
      <c r="F786" s="21">
        <v>47.32</v>
      </c>
      <c r="G786" s="21">
        <v>48.150002000000001</v>
      </c>
      <c r="H786" s="18">
        <v>19397800</v>
      </c>
      <c r="I786" s="21">
        <v>26.95834</v>
      </c>
      <c r="J786" s="13">
        <v>39584</v>
      </c>
      <c r="K786" t="str">
        <v>PETR4.SA</v>
      </c>
      <c r="L786">
        <v>2.2076002096143021E-2</v>
      </c>
      <c r="M786">
        <v>2.2076013116620441E-2</v>
      </c>
      <c r="P786" s="13"/>
    </row>
    <row r="787" spans="3:16" x14ac:dyDescent="0.25">
      <c r="C787" t="str">
        <v>785</v>
      </c>
      <c r="D787" s="21">
        <v>48.290000999999997</v>
      </c>
      <c r="E787" s="21">
        <v>50.09</v>
      </c>
      <c r="F787" s="21">
        <v>48.16</v>
      </c>
      <c r="G787" s="21">
        <v>50</v>
      </c>
      <c r="H787" s="18">
        <v>31651000</v>
      </c>
      <c r="I787" s="21">
        <v>27.994118</v>
      </c>
      <c r="J787" s="13">
        <v>39587</v>
      </c>
      <c r="K787" t="str">
        <v>PETR4.SA</v>
      </c>
      <c r="L787">
        <v>3.8421430993154537E-2</v>
      </c>
      <c r="M787">
        <v>3.8421556036487781E-2</v>
      </c>
      <c r="P787" s="13"/>
    </row>
    <row r="788" spans="3:16" x14ac:dyDescent="0.25">
      <c r="C788" t="str">
        <v>786</v>
      </c>
      <c r="D788" s="21">
        <v>49.490001999999997</v>
      </c>
      <c r="E788" s="21">
        <v>51.66</v>
      </c>
      <c r="F788" s="21">
        <v>49.299999</v>
      </c>
      <c r="G788" s="21">
        <v>51.66</v>
      </c>
      <c r="H788" s="18">
        <v>27107200</v>
      </c>
      <c r="I788" s="21">
        <v>28.923525000000001</v>
      </c>
      <c r="J788" s="13">
        <v>39588</v>
      </c>
      <c r="K788" t="str">
        <v>PETR4.SA</v>
      </c>
      <c r="L788">
        <v>3.3200081531413073E-2</v>
      </c>
      <c r="M788">
        <v>3.3199999999999896E-2</v>
      </c>
      <c r="P788" s="13"/>
    </row>
    <row r="789" spans="3:16" x14ac:dyDescent="0.25">
      <c r="C789" t="str">
        <v>787</v>
      </c>
      <c r="D789" s="21">
        <v>52.580002</v>
      </c>
      <c r="E789" s="21">
        <v>53.68</v>
      </c>
      <c r="F789" s="21">
        <v>51.950001</v>
      </c>
      <c r="G789" s="21">
        <v>52.509998000000003</v>
      </c>
      <c r="H789" s="18">
        <v>34139600</v>
      </c>
      <c r="I789" s="21">
        <v>29.399432999999998</v>
      </c>
      <c r="J789" s="13">
        <v>39589</v>
      </c>
      <c r="K789" t="str">
        <v>PETR4.SA</v>
      </c>
      <c r="L789">
        <v>1.6454011051557416E-2</v>
      </c>
      <c r="M789">
        <v>1.6453697251258337E-2</v>
      </c>
      <c r="P789" s="13"/>
    </row>
    <row r="790" spans="3:16" x14ac:dyDescent="0.25">
      <c r="C790" t="str">
        <v>788</v>
      </c>
      <c r="D790" s="21">
        <v>51.110000999999997</v>
      </c>
      <c r="E790" s="21">
        <v>51.400002000000001</v>
      </c>
      <c r="F790" s="21">
        <v>50.099997999999999</v>
      </c>
      <c r="G790" s="21">
        <v>50.560001</v>
      </c>
      <c r="H790" s="18">
        <v>26399600</v>
      </c>
      <c r="I790" s="21">
        <v>28.307655</v>
      </c>
      <c r="J790" s="13">
        <v>39591</v>
      </c>
      <c r="K790" t="str">
        <v>PETR4.SA</v>
      </c>
      <c r="L790">
        <v>-3.7136022317165063E-2</v>
      </c>
      <c r="M790">
        <v>-3.7135727942705365E-2</v>
      </c>
      <c r="P790" s="13"/>
    </row>
    <row r="791" spans="3:16" x14ac:dyDescent="0.25">
      <c r="C791" t="str">
        <v>789</v>
      </c>
      <c r="D791" s="21">
        <v>51.009998000000003</v>
      </c>
      <c r="E791" s="21">
        <v>51.849997999999999</v>
      </c>
      <c r="F791" s="21">
        <v>50.75</v>
      </c>
      <c r="G791" s="21">
        <v>51.57</v>
      </c>
      <c r="H791" s="18">
        <v>8649700</v>
      </c>
      <c r="I791" s="21">
        <v>28.873138000000001</v>
      </c>
      <c r="J791" s="13">
        <v>39594</v>
      </c>
      <c r="K791" t="str">
        <v>PETR4.SA</v>
      </c>
      <c r="L791">
        <v>1.9976327957932138E-2</v>
      </c>
      <c r="M791">
        <v>1.9976245649204083E-2</v>
      </c>
      <c r="P791" s="13"/>
    </row>
    <row r="792" spans="3:16" x14ac:dyDescent="0.25">
      <c r="C792" t="str">
        <v>790</v>
      </c>
      <c r="D792" s="21">
        <v>51.68</v>
      </c>
      <c r="E792" s="21">
        <v>51.700001</v>
      </c>
      <c r="F792" s="21">
        <v>49.450001</v>
      </c>
      <c r="G792" s="21">
        <v>49.900002000000001</v>
      </c>
      <c r="H792" s="18">
        <v>26598000</v>
      </c>
      <c r="I792" s="21">
        <v>27.938129</v>
      </c>
      <c r="J792" s="13">
        <v>39595</v>
      </c>
      <c r="K792" t="str">
        <v>PETR4.SA</v>
      </c>
      <c r="L792">
        <v>-3.2383352304830915E-2</v>
      </c>
      <c r="M792">
        <v>-3.2383129726585191E-2</v>
      </c>
      <c r="P792" s="13"/>
    </row>
    <row r="793" spans="3:16" x14ac:dyDescent="0.25">
      <c r="C793" t="str">
        <v>791</v>
      </c>
      <c r="D793" s="21">
        <v>49.209999000000003</v>
      </c>
      <c r="E793" s="21">
        <v>51</v>
      </c>
      <c r="F793" s="21">
        <v>48.900002000000001</v>
      </c>
      <c r="G793" s="21">
        <v>50.990001999999997</v>
      </c>
      <c r="H793" s="18">
        <v>22997900</v>
      </c>
      <c r="I793" s="21">
        <v>28.548403</v>
      </c>
      <c r="J793" s="13">
        <v>39596</v>
      </c>
      <c r="K793" t="str">
        <v>PETR4.SA</v>
      </c>
      <c r="L793">
        <v>2.184376770541796E-2</v>
      </c>
      <c r="M793">
        <v>2.1843686499251058E-2</v>
      </c>
      <c r="P793" s="13"/>
    </row>
    <row r="794" spans="3:16" x14ac:dyDescent="0.25">
      <c r="C794" t="str">
        <v>792</v>
      </c>
      <c r="D794" s="21">
        <v>50</v>
      </c>
      <c r="E794" s="21">
        <v>51</v>
      </c>
      <c r="F794" s="21">
        <v>48.900002000000001</v>
      </c>
      <c r="G794" s="21">
        <v>50.990001999999997</v>
      </c>
      <c r="H794" s="18">
        <v>22997900</v>
      </c>
      <c r="I794" s="21">
        <v>28.548403</v>
      </c>
      <c r="J794" s="13">
        <v>39597</v>
      </c>
      <c r="K794" t="str">
        <v>PETR4.SA</v>
      </c>
      <c r="L794">
        <v>0</v>
      </c>
      <c r="M794">
        <v>0</v>
      </c>
      <c r="P794" s="13"/>
    </row>
    <row r="795" spans="3:16" x14ac:dyDescent="0.25">
      <c r="C795" t="str">
        <v>793</v>
      </c>
      <c r="D795" s="21">
        <v>50.970001000000003</v>
      </c>
      <c r="E795" s="21">
        <v>50.970001000000003</v>
      </c>
      <c r="F795" s="21">
        <v>49</v>
      </c>
      <c r="G795" s="21">
        <v>49</v>
      </c>
      <c r="H795" s="18">
        <v>23305700</v>
      </c>
      <c r="I795" s="21">
        <v>27.434238000000001</v>
      </c>
      <c r="J795" s="13">
        <v>39598</v>
      </c>
      <c r="K795" t="str">
        <v>PETR4.SA</v>
      </c>
      <c r="L795">
        <v>-3.902722684697979E-2</v>
      </c>
      <c r="M795">
        <v>-3.9027297939701944E-2</v>
      </c>
      <c r="P795" s="13"/>
    </row>
    <row r="796" spans="3:16" x14ac:dyDescent="0.25">
      <c r="C796" t="str">
        <v>794</v>
      </c>
      <c r="D796" s="21">
        <v>50.970001000000003</v>
      </c>
      <c r="E796" s="21">
        <v>50.970001000000003</v>
      </c>
      <c r="F796" s="21">
        <v>49</v>
      </c>
      <c r="G796" s="21">
        <v>49</v>
      </c>
      <c r="H796" s="18">
        <v>23305700</v>
      </c>
      <c r="I796" s="21">
        <v>27.434238000000001</v>
      </c>
      <c r="J796" s="13">
        <v>39601</v>
      </c>
      <c r="K796" t="str">
        <v>PETR4.SA</v>
      </c>
      <c r="L796">
        <v>0</v>
      </c>
      <c r="M796">
        <v>0</v>
      </c>
      <c r="P796" s="13"/>
    </row>
    <row r="797" spans="3:16" x14ac:dyDescent="0.25">
      <c r="C797" t="str">
        <v>795</v>
      </c>
      <c r="D797" s="21">
        <v>48.900002000000001</v>
      </c>
      <c r="E797" s="21">
        <v>50.27</v>
      </c>
      <c r="F797" s="21">
        <v>48.299999</v>
      </c>
      <c r="G797" s="21">
        <v>49.790000999999997</v>
      </c>
      <c r="H797" s="18">
        <v>19349900</v>
      </c>
      <c r="I797" s="21">
        <v>27.876546999999999</v>
      </c>
      <c r="J797" s="13">
        <v>39602</v>
      </c>
      <c r="K797" t="str">
        <v>PETR4.SA</v>
      </c>
      <c r="L797">
        <v>1.612251814684984E-2</v>
      </c>
      <c r="M797">
        <v>1.6122469387755078E-2</v>
      </c>
      <c r="P797" s="13"/>
    </row>
    <row r="798" spans="3:16" x14ac:dyDescent="0.25">
      <c r="C798" t="str">
        <v>796</v>
      </c>
      <c r="D798" s="21">
        <v>49.700001</v>
      </c>
      <c r="E798" s="21">
        <v>49.700001</v>
      </c>
      <c r="F798" s="21">
        <v>47.369999</v>
      </c>
      <c r="G798" s="21">
        <v>47.450001</v>
      </c>
      <c r="H798" s="18">
        <v>26709400</v>
      </c>
      <c r="I798" s="21">
        <v>26.566424999999999</v>
      </c>
      <c r="J798" s="13">
        <v>39603</v>
      </c>
      <c r="K798" t="str">
        <v>PETR4.SA</v>
      </c>
      <c r="L798">
        <v>-4.6997284132787365E-2</v>
      </c>
      <c r="M798">
        <v>-4.699738809003029E-2</v>
      </c>
      <c r="P798" s="13"/>
    </row>
    <row r="799" spans="3:16" x14ac:dyDescent="0.25">
      <c r="C799" t="str">
        <v>797</v>
      </c>
      <c r="D799" s="21">
        <v>47</v>
      </c>
      <c r="E799" s="21">
        <v>47.049999</v>
      </c>
      <c r="F799" s="21">
        <v>44.869999</v>
      </c>
      <c r="G799" s="21">
        <v>45.279998999999997</v>
      </c>
      <c r="H799" s="18">
        <v>39707100</v>
      </c>
      <c r="I799" s="21">
        <v>25.351472999999999</v>
      </c>
      <c r="J799" s="13">
        <v>39604</v>
      </c>
      <c r="K799" t="str">
        <v>PETR4.SA</v>
      </c>
      <c r="L799">
        <v>-4.5732611745840868E-2</v>
      </c>
      <c r="M799">
        <v>-4.5732391027768493E-2</v>
      </c>
      <c r="P799" s="13"/>
    </row>
    <row r="800" spans="3:16" x14ac:dyDescent="0.25">
      <c r="C800" t="str">
        <v>798</v>
      </c>
      <c r="D800" s="21">
        <v>45.970001000000003</v>
      </c>
      <c r="E800" s="21">
        <v>47.560001</v>
      </c>
      <c r="F800" s="21">
        <v>45.369999</v>
      </c>
      <c r="G800" s="21">
        <v>47.560001</v>
      </c>
      <c r="H800" s="18">
        <v>24299500</v>
      </c>
      <c r="I800" s="21">
        <v>26.628001999999999</v>
      </c>
      <c r="J800" s="13">
        <v>39605</v>
      </c>
      <c r="K800" t="str">
        <v>PETR4.SA</v>
      </c>
      <c r="L800">
        <v>5.0353247718584182E-2</v>
      </c>
      <c r="M800">
        <v>5.0353402172115924E-2</v>
      </c>
      <c r="P800" s="13"/>
    </row>
    <row r="801" spans="3:16" x14ac:dyDescent="0.25">
      <c r="C801" t="str">
        <v>799</v>
      </c>
      <c r="D801" s="21">
        <v>48</v>
      </c>
      <c r="E801" s="21">
        <v>48.099997999999999</v>
      </c>
      <c r="F801" s="21">
        <v>46.720001000000003</v>
      </c>
      <c r="G801" s="21">
        <v>47.48</v>
      </c>
      <c r="H801" s="18">
        <v>12750600</v>
      </c>
      <c r="I801" s="21">
        <v>26.583212</v>
      </c>
      <c r="J801" s="13">
        <v>39608</v>
      </c>
      <c r="K801" t="str">
        <v>PETR4.SA</v>
      </c>
      <c r="L801">
        <v>-1.6820638664515331E-3</v>
      </c>
      <c r="M801">
        <v>-1.6821067770793618E-3</v>
      </c>
      <c r="P801" s="13"/>
    </row>
    <row r="802" spans="3:16" x14ac:dyDescent="0.25">
      <c r="C802" t="str">
        <v>800</v>
      </c>
      <c r="D802" s="21">
        <v>46.799999</v>
      </c>
      <c r="E802" s="21">
        <v>47.299999</v>
      </c>
      <c r="F802" s="21">
        <v>45.209999000000003</v>
      </c>
      <c r="G802" s="21">
        <v>46</v>
      </c>
      <c r="H802" s="18">
        <v>22280600</v>
      </c>
      <c r="I802" s="21">
        <v>25.754593</v>
      </c>
      <c r="J802" s="13">
        <v>39609</v>
      </c>
      <c r="K802" t="str">
        <v>PETR4.SA</v>
      </c>
      <c r="L802">
        <v>-3.117076296122534E-2</v>
      </c>
      <c r="M802">
        <v>-3.1171019376579512E-2</v>
      </c>
      <c r="P802" s="13"/>
    </row>
    <row r="803" spans="3:16" x14ac:dyDescent="0.25">
      <c r="C803" t="str">
        <v>801</v>
      </c>
      <c r="D803" s="21">
        <v>46</v>
      </c>
      <c r="E803" s="21">
        <v>46.57</v>
      </c>
      <c r="F803" s="21">
        <v>45.400002000000001</v>
      </c>
      <c r="G803" s="21">
        <v>45.400002000000001</v>
      </c>
      <c r="H803" s="18">
        <v>22250700</v>
      </c>
      <c r="I803" s="21">
        <v>25.418655000000001</v>
      </c>
      <c r="J803" s="13">
        <v>39610</v>
      </c>
      <c r="K803" t="str">
        <v>PETR4.SA</v>
      </c>
      <c r="L803">
        <v>-1.3043809311993337E-2</v>
      </c>
      <c r="M803">
        <v>-1.304343478260872E-2</v>
      </c>
      <c r="P803" s="13"/>
    </row>
    <row r="804" spans="3:16" x14ac:dyDescent="0.25">
      <c r="C804" t="str">
        <v>802</v>
      </c>
      <c r="D804" s="21">
        <v>45.700001</v>
      </c>
      <c r="E804" s="21">
        <v>46.299999</v>
      </c>
      <c r="F804" s="21">
        <v>44.799999</v>
      </c>
      <c r="G804" s="21">
        <v>45.18</v>
      </c>
      <c r="H804" s="18">
        <v>26280100</v>
      </c>
      <c r="I804" s="21">
        <v>25.295490000000001</v>
      </c>
      <c r="J804" s="13">
        <v>39611</v>
      </c>
      <c r="K804" t="str">
        <v>PETR4.SA</v>
      </c>
      <c r="L804">
        <v>-4.8454570078551029E-3</v>
      </c>
      <c r="M804">
        <v>-4.8458588173631023E-3</v>
      </c>
      <c r="P804" s="13"/>
    </row>
    <row r="805" spans="3:16" x14ac:dyDescent="0.25">
      <c r="C805" t="str">
        <v>803</v>
      </c>
      <c r="D805" s="21">
        <v>45.889999000000003</v>
      </c>
      <c r="E805" s="21">
        <v>46.349997999999999</v>
      </c>
      <c r="F805" s="21">
        <v>45.459999000000003</v>
      </c>
      <c r="G805" s="21">
        <v>45.900002000000001</v>
      </c>
      <c r="H805" s="18">
        <v>22784000</v>
      </c>
      <c r="I805" s="21">
        <v>25.698606000000002</v>
      </c>
      <c r="J805" s="13">
        <v>39612</v>
      </c>
      <c r="K805" t="str">
        <v>PETR4.SA</v>
      </c>
      <c r="L805">
        <v>1.5936279550228249E-2</v>
      </c>
      <c r="M805">
        <v>1.5936299247454544E-2</v>
      </c>
      <c r="P805" s="13"/>
    </row>
    <row r="806" spans="3:16" x14ac:dyDescent="0.25">
      <c r="C806" t="str">
        <v>804</v>
      </c>
      <c r="D806" s="21">
        <v>46.040000999999997</v>
      </c>
      <c r="E806" s="21">
        <v>46.599997999999999</v>
      </c>
      <c r="F806" s="21">
        <v>45.700001</v>
      </c>
      <c r="G806" s="21">
        <v>45.799999</v>
      </c>
      <c r="H806" s="18">
        <v>27577200</v>
      </c>
      <c r="I806" s="21">
        <v>25.642612</v>
      </c>
      <c r="J806" s="13">
        <v>39615</v>
      </c>
      <c r="K806" t="str">
        <v>PETR4.SA</v>
      </c>
      <c r="L806">
        <v>-2.1788730486004271E-3</v>
      </c>
      <c r="M806">
        <v>-2.1787145020167875E-3</v>
      </c>
      <c r="P806" s="13"/>
    </row>
    <row r="807" spans="3:16" x14ac:dyDescent="0.25">
      <c r="C807" t="str">
        <v>805</v>
      </c>
      <c r="D807" s="21">
        <v>46.349997999999999</v>
      </c>
      <c r="E807" s="21">
        <v>46.599997999999999</v>
      </c>
      <c r="F807" s="21">
        <v>45.810001</v>
      </c>
      <c r="G807" s="21">
        <v>46.25</v>
      </c>
      <c r="H807" s="18">
        <v>20907200</v>
      </c>
      <c r="I807" s="21">
        <v>25.894559999999998</v>
      </c>
      <c r="J807" s="13">
        <v>39616</v>
      </c>
      <c r="K807" t="str">
        <v>PETR4.SA</v>
      </c>
      <c r="L807">
        <v>9.8253641243724044E-3</v>
      </c>
      <c r="M807">
        <v>9.8253495595055362E-3</v>
      </c>
      <c r="P807" s="13"/>
    </row>
    <row r="808" spans="3:16" x14ac:dyDescent="0.25">
      <c r="C808" t="str">
        <v>806</v>
      </c>
      <c r="D808" s="21">
        <v>45.869999</v>
      </c>
      <c r="E808" s="21">
        <v>46.099997999999999</v>
      </c>
      <c r="F808" s="21">
        <v>45.040000999999997</v>
      </c>
      <c r="G808" s="21">
        <v>45.400002000000001</v>
      </c>
      <c r="H808" s="18">
        <v>19485600</v>
      </c>
      <c r="I808" s="21">
        <v>25.418655000000001</v>
      </c>
      <c r="J808" s="13">
        <v>39617</v>
      </c>
      <c r="K808" t="str">
        <v>PETR4.SA</v>
      </c>
      <c r="L808">
        <v>-1.8378570634140834E-2</v>
      </c>
      <c r="M808">
        <v>-1.8378335135135093E-2</v>
      </c>
      <c r="P808" s="13"/>
    </row>
    <row r="809" spans="3:16" x14ac:dyDescent="0.25">
      <c r="C809" t="str">
        <v>807</v>
      </c>
      <c r="D809" s="21">
        <v>45.41</v>
      </c>
      <c r="E809" s="21">
        <v>45.450001</v>
      </c>
      <c r="F809" s="21">
        <v>43.700001</v>
      </c>
      <c r="G809" s="21">
        <v>43.900002000000001</v>
      </c>
      <c r="H809" s="18">
        <v>26977700</v>
      </c>
      <c r="I809" s="21">
        <v>24.57884</v>
      </c>
      <c r="J809" s="13">
        <v>39618</v>
      </c>
      <c r="K809" t="str">
        <v>PETR4.SA</v>
      </c>
      <c r="L809">
        <v>-3.3039316989825096E-2</v>
      </c>
      <c r="M809">
        <v>-3.3039646121601485E-2</v>
      </c>
      <c r="P809" s="13"/>
    </row>
    <row r="810" spans="3:16" x14ac:dyDescent="0.25">
      <c r="C810" t="str">
        <v>808</v>
      </c>
      <c r="D810" s="21">
        <v>43.900002000000001</v>
      </c>
      <c r="E810" s="21">
        <v>44.299999</v>
      </c>
      <c r="F810" s="21">
        <v>43</v>
      </c>
      <c r="G810" s="21">
        <v>43.130001</v>
      </c>
      <c r="H810" s="18">
        <v>18979200</v>
      </c>
      <c r="I810" s="21">
        <v>24.147729999999999</v>
      </c>
      <c r="J810" s="13">
        <v>39619</v>
      </c>
      <c r="K810" t="str">
        <v>PETR4.SA</v>
      </c>
      <c r="L810">
        <v>-1.7539883900135278E-2</v>
      </c>
      <c r="M810">
        <v>-1.7539885305700054E-2</v>
      </c>
      <c r="P810" s="13"/>
    </row>
    <row r="811" spans="3:16" x14ac:dyDescent="0.25">
      <c r="C811" t="str">
        <v>809</v>
      </c>
      <c r="D811" s="21">
        <v>43.299999</v>
      </c>
      <c r="E811" s="21">
        <v>44.400002000000001</v>
      </c>
      <c r="F811" s="21">
        <v>43.139999000000003</v>
      </c>
      <c r="G811" s="21">
        <v>43.889999000000003</v>
      </c>
      <c r="H811" s="18">
        <v>13214900</v>
      </c>
      <c r="I811" s="21">
        <v>24.573243999999999</v>
      </c>
      <c r="J811" s="13">
        <v>39622</v>
      </c>
      <c r="K811" t="str">
        <v>PETR4.SA</v>
      </c>
      <c r="L811">
        <v>1.7621283656890308E-2</v>
      </c>
      <c r="M811">
        <v>1.7621098594456486E-2</v>
      </c>
      <c r="P811" s="13"/>
    </row>
    <row r="812" spans="3:16" x14ac:dyDescent="0.25">
      <c r="C812" t="str">
        <v>810</v>
      </c>
      <c r="D812" s="21">
        <v>43.66</v>
      </c>
      <c r="E812" s="21">
        <v>44.700001</v>
      </c>
      <c r="F812" s="21">
        <v>43.549999</v>
      </c>
      <c r="G812" s="21">
        <v>43.77</v>
      </c>
      <c r="H812" s="18">
        <v>15856300</v>
      </c>
      <c r="I812" s="21">
        <v>24.506053999999999</v>
      </c>
      <c r="J812" s="13">
        <v>39623</v>
      </c>
      <c r="K812" t="str">
        <v>PETR4.SA</v>
      </c>
      <c r="L812">
        <v>-2.7342747257952382E-3</v>
      </c>
      <c r="M812">
        <v>-2.7340852753265921E-3</v>
      </c>
      <c r="P812" s="13"/>
    </row>
    <row r="813" spans="3:16" x14ac:dyDescent="0.25">
      <c r="C813" t="str">
        <v>811</v>
      </c>
      <c r="D813" s="21">
        <v>44.110000999999997</v>
      </c>
      <c r="E813" s="21">
        <v>45.299999</v>
      </c>
      <c r="F813" s="21">
        <v>43.150002000000001</v>
      </c>
      <c r="G813" s="21">
        <v>44.950001</v>
      </c>
      <c r="H813" s="18">
        <v>25515600</v>
      </c>
      <c r="I813" s="21">
        <v>25.166712</v>
      </c>
      <c r="J813" s="13">
        <v>39624</v>
      </c>
      <c r="K813" t="str">
        <v>PETR4.SA</v>
      </c>
      <c r="L813">
        <v>2.695897103629985E-2</v>
      </c>
      <c r="M813">
        <v>2.6959127256111381E-2</v>
      </c>
      <c r="P813" s="13"/>
    </row>
    <row r="814" spans="3:16" x14ac:dyDescent="0.25">
      <c r="C814" t="str">
        <v>812</v>
      </c>
      <c r="D814" s="21">
        <v>44</v>
      </c>
      <c r="E814" s="21">
        <v>45.189999</v>
      </c>
      <c r="F814" s="21">
        <v>43.75</v>
      </c>
      <c r="G814" s="21">
        <v>44.900002000000001</v>
      </c>
      <c r="H814" s="18">
        <v>17847300</v>
      </c>
      <c r="I814" s="21">
        <v>25.138725000000001</v>
      </c>
      <c r="J814" s="13">
        <v>39625</v>
      </c>
      <c r="K814" t="str">
        <v>PETR4.SA</v>
      </c>
      <c r="L814">
        <v>-1.1120642219769605E-3</v>
      </c>
      <c r="M814">
        <v>-1.1123247805934211E-3</v>
      </c>
      <c r="P814" s="13"/>
    </row>
    <row r="815" spans="3:16" x14ac:dyDescent="0.25">
      <c r="C815" t="str">
        <v>813</v>
      </c>
      <c r="D815" s="21">
        <v>45.09</v>
      </c>
      <c r="E815" s="21">
        <v>45.5</v>
      </c>
      <c r="F815" s="21">
        <v>44.450001</v>
      </c>
      <c r="G815" s="21">
        <v>45.299999</v>
      </c>
      <c r="H815" s="18">
        <v>15482500</v>
      </c>
      <c r="I815" s="21">
        <v>25.362679</v>
      </c>
      <c r="J815" s="13">
        <v>39626</v>
      </c>
      <c r="K815" t="str">
        <v>PETR4.SA</v>
      </c>
      <c r="L815">
        <v>8.9087254822985962E-3</v>
      </c>
      <c r="M815">
        <v>8.9086187568543362E-3</v>
      </c>
      <c r="P815" s="13"/>
    </row>
    <row r="816" spans="3:16" x14ac:dyDescent="0.25">
      <c r="C816" t="str">
        <v>814</v>
      </c>
      <c r="D816" s="21">
        <v>45.700001</v>
      </c>
      <c r="E816" s="21">
        <v>46.619999</v>
      </c>
      <c r="F816" s="21">
        <v>45.52</v>
      </c>
      <c r="G816" s="21">
        <v>46.209999000000003</v>
      </c>
      <c r="H816" s="18">
        <v>16860200</v>
      </c>
      <c r="I816" s="21">
        <v>25.872164000000001</v>
      </c>
      <c r="J816" s="13">
        <v>39629</v>
      </c>
      <c r="K816" t="str">
        <v>PETR4.SA</v>
      </c>
      <c r="L816">
        <v>2.0087980453484588E-2</v>
      </c>
      <c r="M816">
        <v>2.0088300664200975E-2</v>
      </c>
      <c r="P816" s="13"/>
    </row>
    <row r="817" spans="3:16" x14ac:dyDescent="0.25">
      <c r="C817" t="str">
        <v>815</v>
      </c>
      <c r="D817" s="21">
        <v>45.5</v>
      </c>
      <c r="E817" s="21">
        <v>46.77</v>
      </c>
      <c r="F817" s="21">
        <v>45.380001</v>
      </c>
      <c r="G817" s="21">
        <v>46.09</v>
      </c>
      <c r="H817" s="18">
        <v>18256700</v>
      </c>
      <c r="I817" s="21">
        <v>25.804983</v>
      </c>
      <c r="J817" s="13">
        <v>39630</v>
      </c>
      <c r="K817" t="str">
        <v>PETR4.SA</v>
      </c>
      <c r="L817">
        <v>-2.5966517528259736E-3</v>
      </c>
      <c r="M817">
        <v>-2.5968189265703767E-3</v>
      </c>
      <c r="P817" s="13"/>
    </row>
    <row r="818" spans="3:16" x14ac:dyDescent="0.25">
      <c r="C818" t="str">
        <v>816</v>
      </c>
      <c r="D818" s="21">
        <v>46.34</v>
      </c>
      <c r="E818" s="21">
        <v>46.84</v>
      </c>
      <c r="F818" s="21">
        <v>43.799999</v>
      </c>
      <c r="G818" s="21">
        <v>43.98</v>
      </c>
      <c r="H818" s="18">
        <v>21150500</v>
      </c>
      <c r="I818" s="21">
        <v>24.623625000000001</v>
      </c>
      <c r="J818" s="13">
        <v>39631</v>
      </c>
      <c r="K818" t="str">
        <v>PETR4.SA</v>
      </c>
      <c r="L818">
        <v>-4.5780227795538586E-2</v>
      </c>
      <c r="M818">
        <v>-4.5779995660664041E-2</v>
      </c>
      <c r="P818" s="13"/>
    </row>
    <row r="819" spans="3:16" x14ac:dyDescent="0.25">
      <c r="C819" t="str">
        <v>817</v>
      </c>
      <c r="D819" s="21">
        <v>44.259998000000003</v>
      </c>
      <c r="E819" s="21">
        <v>44.700001</v>
      </c>
      <c r="F819" s="21">
        <v>42.279998999999997</v>
      </c>
      <c r="G819" s="21">
        <v>42.549999</v>
      </c>
      <c r="H819" s="18">
        <v>16835500</v>
      </c>
      <c r="I819" s="21">
        <v>23.822996</v>
      </c>
      <c r="J819" s="13">
        <v>39632</v>
      </c>
      <c r="K819" t="str">
        <v>PETR4.SA</v>
      </c>
      <c r="L819">
        <v>-3.2514668331734331E-2</v>
      </c>
      <c r="M819">
        <v>-3.2514802182810332E-2</v>
      </c>
      <c r="P819" s="13"/>
    </row>
    <row r="820" spans="3:16" x14ac:dyDescent="0.25">
      <c r="C820" t="str">
        <v>818</v>
      </c>
      <c r="D820" s="21">
        <v>42.450001</v>
      </c>
      <c r="E820" s="21">
        <v>43.490001999999997</v>
      </c>
      <c r="F820" s="21">
        <v>42</v>
      </c>
      <c r="G820" s="21">
        <v>43.200001</v>
      </c>
      <c r="H820" s="18">
        <v>9253600</v>
      </c>
      <c r="I820" s="21">
        <v>24.186924000000001</v>
      </c>
      <c r="J820" s="13">
        <v>39633</v>
      </c>
      <c r="K820" t="str">
        <v>PETR4.SA</v>
      </c>
      <c r="L820">
        <v>1.5276332162419859E-2</v>
      </c>
      <c r="M820">
        <v>1.5276193073471056E-2</v>
      </c>
      <c r="P820" s="13"/>
    </row>
    <row r="821" spans="3:16" x14ac:dyDescent="0.25">
      <c r="C821" t="str">
        <v>819</v>
      </c>
      <c r="D821" s="21">
        <v>42.380001</v>
      </c>
      <c r="E821" s="21">
        <v>43.970001000000003</v>
      </c>
      <c r="F821" s="21">
        <v>41.810001</v>
      </c>
      <c r="G821" s="21">
        <v>41.93</v>
      </c>
      <c r="H821" s="18">
        <v>17909400</v>
      </c>
      <c r="I821" s="21">
        <v>23.475867999999998</v>
      </c>
      <c r="J821" s="13">
        <v>39636</v>
      </c>
      <c r="K821" t="str">
        <v>PETR4.SA</v>
      </c>
      <c r="L821">
        <v>-2.9398364173964575E-2</v>
      </c>
      <c r="M821">
        <v>-2.9398170615783092E-2</v>
      </c>
      <c r="P821" s="13"/>
    </row>
    <row r="822" spans="3:16" x14ac:dyDescent="0.25">
      <c r="C822" t="str">
        <v>820</v>
      </c>
      <c r="D822" s="21">
        <v>41.599997999999999</v>
      </c>
      <c r="E822" s="21">
        <v>41.93</v>
      </c>
      <c r="F822" s="21">
        <v>40</v>
      </c>
      <c r="G822" s="21">
        <v>40.610000999999997</v>
      </c>
      <c r="H822" s="18">
        <v>25528600</v>
      </c>
      <c r="I822" s="21">
        <v>22.736827999999999</v>
      </c>
      <c r="J822" s="13">
        <v>39637</v>
      </c>
      <c r="K822" t="str">
        <v>PETR4.SA</v>
      </c>
      <c r="L822">
        <v>-3.1480838110011455E-2</v>
      </c>
      <c r="M822">
        <v>-3.1481015979012761E-2</v>
      </c>
      <c r="P822" s="13"/>
    </row>
    <row r="823" spans="3:16" x14ac:dyDescent="0.25">
      <c r="C823" t="str">
        <v>821</v>
      </c>
      <c r="D823" s="21">
        <v>39.889999000000003</v>
      </c>
      <c r="E823" s="21">
        <v>40.450001</v>
      </c>
      <c r="F823" s="21">
        <v>39.020000000000003</v>
      </c>
      <c r="G823" s="21">
        <v>40.049999</v>
      </c>
      <c r="H823" s="18">
        <v>29497500</v>
      </c>
      <c r="I823" s="21">
        <v>22.423287999999999</v>
      </c>
      <c r="J823" s="13">
        <v>39639</v>
      </c>
      <c r="K823" t="str">
        <v>PETR4.SA</v>
      </c>
      <c r="L823">
        <v>-1.378996225858764E-2</v>
      </c>
      <c r="M823">
        <v>-1.3789755878114818E-2</v>
      </c>
      <c r="P823" s="13"/>
    </row>
    <row r="824" spans="3:16" x14ac:dyDescent="0.25">
      <c r="C824" t="str">
        <v>822</v>
      </c>
      <c r="D824" s="21">
        <v>40.150002000000001</v>
      </c>
      <c r="E824" s="21">
        <v>41.259998000000003</v>
      </c>
      <c r="F824" s="21">
        <v>39.990001999999997</v>
      </c>
      <c r="G824" s="21">
        <v>40.599997999999999</v>
      </c>
      <c r="H824" s="18">
        <v>20777700</v>
      </c>
      <c r="I824" s="21">
        <v>22.73123</v>
      </c>
      <c r="J824" s="13">
        <v>39640</v>
      </c>
      <c r="K824" t="str">
        <v>PETR4.SA</v>
      </c>
      <c r="L824">
        <v>1.3733133160489297E-2</v>
      </c>
      <c r="M824">
        <v>1.3732809331655549E-2</v>
      </c>
      <c r="P824" s="13"/>
    </row>
    <row r="825" spans="3:16" x14ac:dyDescent="0.25">
      <c r="C825" t="str">
        <v>823</v>
      </c>
      <c r="D825" s="21">
        <v>41.099997999999999</v>
      </c>
      <c r="E825" s="21">
        <v>41.189999</v>
      </c>
      <c r="F825" s="21">
        <v>40.700001</v>
      </c>
      <c r="G825" s="21">
        <v>40.880001</v>
      </c>
      <c r="H825" s="18">
        <v>13011900</v>
      </c>
      <c r="I825" s="21">
        <v>22.887993000000002</v>
      </c>
      <c r="J825" s="13">
        <v>39643</v>
      </c>
      <c r="K825" t="str">
        <v>PETR4.SA</v>
      </c>
      <c r="L825">
        <v>6.8963712038461189E-3</v>
      </c>
      <c r="M825">
        <v>6.8966259554987808E-3</v>
      </c>
      <c r="P825" s="13"/>
    </row>
    <row r="826" spans="3:16" x14ac:dyDescent="0.25">
      <c r="C826" t="str">
        <v>824</v>
      </c>
      <c r="D826" s="21">
        <v>40.349997999999999</v>
      </c>
      <c r="E826" s="21">
        <v>40.950001</v>
      </c>
      <c r="F826" s="21">
        <v>39.560001</v>
      </c>
      <c r="G826" s="21">
        <v>40.549999</v>
      </c>
      <c r="H826" s="18">
        <v>20875300</v>
      </c>
      <c r="I826" s="21">
        <v>22.703233999999998</v>
      </c>
      <c r="J826" s="13">
        <v>39644</v>
      </c>
      <c r="K826" t="str">
        <v>PETR4.SA</v>
      </c>
      <c r="L826">
        <v>-8.0723111021574478E-3</v>
      </c>
      <c r="M826">
        <v>-8.0724557712217315E-3</v>
      </c>
      <c r="P826" s="13"/>
    </row>
    <row r="827" spans="3:16" x14ac:dyDescent="0.25">
      <c r="C827" t="str">
        <v>825</v>
      </c>
      <c r="D827" s="21">
        <v>40.990001999999997</v>
      </c>
      <c r="E827" s="21">
        <v>40.990001999999997</v>
      </c>
      <c r="F827" s="21">
        <v>39.209999000000003</v>
      </c>
      <c r="G827" s="21">
        <v>39.770000000000003</v>
      </c>
      <c r="H827" s="18">
        <v>21499400</v>
      </c>
      <c r="I827" s="21">
        <v>22.266522999999999</v>
      </c>
      <c r="J827" s="13">
        <v>39645</v>
      </c>
      <c r="K827" t="str">
        <v>PETR4.SA</v>
      </c>
      <c r="L827">
        <v>-1.9235629602372906E-2</v>
      </c>
      <c r="M827">
        <v>-1.9235487527385575E-2</v>
      </c>
      <c r="P827" s="13"/>
    </row>
    <row r="828" spans="3:16" x14ac:dyDescent="0.25">
      <c r="C828" t="str">
        <v>826</v>
      </c>
      <c r="D828" s="21">
        <v>39.990001999999997</v>
      </c>
      <c r="E828" s="21">
        <v>40.18</v>
      </c>
      <c r="F828" s="21">
        <v>37.5</v>
      </c>
      <c r="G828" s="21">
        <v>37.799999</v>
      </c>
      <c r="H828" s="18">
        <v>32759500</v>
      </c>
      <c r="I828" s="21">
        <v>21.163554999999999</v>
      </c>
      <c r="J828" s="13">
        <v>39646</v>
      </c>
      <c r="K828" t="str">
        <v>PETR4.SA</v>
      </c>
      <c r="L828">
        <v>-4.9534810621308045E-2</v>
      </c>
      <c r="M828">
        <v>-4.9534850389741147E-2</v>
      </c>
      <c r="P828" s="13"/>
    </row>
    <row r="829" spans="3:16" x14ac:dyDescent="0.25">
      <c r="C829" t="str">
        <v>827</v>
      </c>
      <c r="D829" s="21">
        <v>37.990001999999997</v>
      </c>
      <c r="E829" s="21">
        <v>38.75</v>
      </c>
      <c r="F829" s="21">
        <v>37.400002000000001</v>
      </c>
      <c r="G829" s="21">
        <v>38.200001</v>
      </c>
      <c r="H829" s="18">
        <v>16097300</v>
      </c>
      <c r="I829" s="21">
        <v>21.387505000000001</v>
      </c>
      <c r="J829" s="13">
        <v>39647</v>
      </c>
      <c r="K829" t="str">
        <v>PETR4.SA</v>
      </c>
      <c r="L829">
        <v>1.05818705789269E-2</v>
      </c>
      <c r="M829">
        <v>1.0582063772012207E-2</v>
      </c>
      <c r="P829" s="13"/>
    </row>
    <row r="830" spans="3:16" x14ac:dyDescent="0.25">
      <c r="C830" t="str">
        <v>828</v>
      </c>
      <c r="D830" s="21">
        <v>38.700001</v>
      </c>
      <c r="E830" s="21">
        <v>38.979999999999997</v>
      </c>
      <c r="F830" s="21">
        <v>38.07</v>
      </c>
      <c r="G830" s="21">
        <v>38.759998000000003</v>
      </c>
      <c r="H830" s="18">
        <v>19839700</v>
      </c>
      <c r="I830" s="21">
        <v>21.701046000000002</v>
      </c>
      <c r="J830" s="13">
        <v>39650</v>
      </c>
      <c r="K830" t="str">
        <v>PETR4.SA</v>
      </c>
      <c r="L830">
        <v>1.4660008261833335E-2</v>
      </c>
      <c r="M830">
        <v>1.4659606946083592E-2</v>
      </c>
      <c r="P830" s="13"/>
    </row>
    <row r="831" spans="3:16" x14ac:dyDescent="0.25">
      <c r="C831" t="str">
        <v>829</v>
      </c>
      <c r="D831" s="21">
        <v>38.200001</v>
      </c>
      <c r="E831" s="21">
        <v>38.490001999999997</v>
      </c>
      <c r="F831" s="21">
        <v>37.200001</v>
      </c>
      <c r="G831" s="21">
        <v>37.43</v>
      </c>
      <c r="H831" s="18">
        <v>17826300</v>
      </c>
      <c r="I831" s="21">
        <v>20.956394</v>
      </c>
      <c r="J831" s="13">
        <v>39651</v>
      </c>
      <c r="K831" t="str">
        <v>PETR4.SA</v>
      </c>
      <c r="L831">
        <v>-3.4314106333860672E-2</v>
      </c>
      <c r="M831">
        <v>-3.4313675661180487E-2</v>
      </c>
      <c r="P831" s="13"/>
    </row>
    <row r="832" spans="3:16" x14ac:dyDescent="0.25">
      <c r="C832" t="str">
        <v>830</v>
      </c>
      <c r="D832" s="21">
        <v>37.380001</v>
      </c>
      <c r="E832" s="21">
        <v>37.599997999999999</v>
      </c>
      <c r="F832" s="21">
        <v>36.040000999999997</v>
      </c>
      <c r="G832" s="21">
        <v>36.099997999999999</v>
      </c>
      <c r="H832" s="18">
        <v>26104100</v>
      </c>
      <c r="I832" s="21">
        <v>20.211748</v>
      </c>
      <c r="J832" s="13">
        <v>39652</v>
      </c>
      <c r="K832" t="str">
        <v>PETR4.SA</v>
      </c>
      <c r="L832">
        <v>-3.5533117004767134E-2</v>
      </c>
      <c r="M832">
        <v>-3.5533048356932939E-2</v>
      </c>
      <c r="P832" s="13"/>
    </row>
    <row r="833" spans="3:16" x14ac:dyDescent="0.25">
      <c r="C833" t="str">
        <v>831</v>
      </c>
      <c r="D833" s="21">
        <v>36.099997999999999</v>
      </c>
      <c r="E833" s="21">
        <v>36.5</v>
      </c>
      <c r="F833" s="21">
        <v>34.369999</v>
      </c>
      <c r="G833" s="21">
        <v>34.5</v>
      </c>
      <c r="H833" s="18">
        <v>29340900</v>
      </c>
      <c r="I833" s="21">
        <v>19.315947000000001</v>
      </c>
      <c r="J833" s="13">
        <v>39653</v>
      </c>
      <c r="K833" t="str">
        <v>PETR4.SA</v>
      </c>
      <c r="L833">
        <v>-4.4320807878665325E-2</v>
      </c>
      <c r="M833">
        <v>-4.4321276693699563E-2</v>
      </c>
      <c r="P833" s="13"/>
    </row>
    <row r="834" spans="3:16" x14ac:dyDescent="0.25">
      <c r="C834" t="str">
        <v>832</v>
      </c>
      <c r="D834" s="21">
        <v>33.959999000000003</v>
      </c>
      <c r="E834" s="21">
        <v>34.93</v>
      </c>
      <c r="F834" s="21">
        <v>33.590000000000003</v>
      </c>
      <c r="G834" s="21">
        <v>34.5</v>
      </c>
      <c r="H834" s="18">
        <v>19857400</v>
      </c>
      <c r="I834" s="21">
        <v>19.315947000000001</v>
      </c>
      <c r="J834" s="13">
        <v>39654</v>
      </c>
      <c r="K834" t="str">
        <v>PETR4.SA</v>
      </c>
      <c r="L834">
        <v>0</v>
      </c>
      <c r="M834">
        <v>0</v>
      </c>
      <c r="P834" s="13"/>
    </row>
    <row r="835" spans="3:16" x14ac:dyDescent="0.25">
      <c r="C835" t="str">
        <v>833</v>
      </c>
      <c r="D835" s="21">
        <v>35.169998</v>
      </c>
      <c r="E835" s="21">
        <v>35.779998999999997</v>
      </c>
      <c r="F835" s="21">
        <v>34.849997999999999</v>
      </c>
      <c r="G835" s="21">
        <v>34.849997999999999</v>
      </c>
      <c r="H835" s="18">
        <v>16239000</v>
      </c>
      <c r="I835" s="21">
        <v>19.511901999999999</v>
      </c>
      <c r="J835" s="13">
        <v>39657</v>
      </c>
      <c r="K835" t="str">
        <v>PETR4.SA</v>
      </c>
      <c r="L835">
        <v>1.0144726530881387E-2</v>
      </c>
      <c r="M835">
        <v>1.0144869565217318E-2</v>
      </c>
      <c r="P835" s="13"/>
    </row>
    <row r="836" spans="3:16" x14ac:dyDescent="0.25">
      <c r="C836" t="str">
        <v>834</v>
      </c>
      <c r="D836" s="21">
        <v>35.159999999999997</v>
      </c>
      <c r="E836" s="21">
        <v>35.599997999999999</v>
      </c>
      <c r="F836" s="21">
        <v>34.240001999999997</v>
      </c>
      <c r="G836" s="21">
        <v>34.799999</v>
      </c>
      <c r="H836" s="18">
        <v>19574800</v>
      </c>
      <c r="I836" s="21">
        <v>19.483908</v>
      </c>
      <c r="J836" s="13">
        <v>39658</v>
      </c>
      <c r="K836" t="str">
        <v>PETR4.SA</v>
      </c>
      <c r="L836">
        <v>-1.4347140529918923E-3</v>
      </c>
      <c r="M836">
        <v>-1.4346916174858837E-3</v>
      </c>
      <c r="P836" s="13"/>
    </row>
    <row r="837" spans="3:16" x14ac:dyDescent="0.25">
      <c r="C837" t="str">
        <v>835</v>
      </c>
      <c r="D837" s="21">
        <v>35.099997999999999</v>
      </c>
      <c r="E837" s="21">
        <v>36.580002</v>
      </c>
      <c r="F837" s="21">
        <v>34.709999000000003</v>
      </c>
      <c r="G837" s="21">
        <v>36.5</v>
      </c>
      <c r="H837" s="18">
        <v>28054000</v>
      </c>
      <c r="I837" s="21">
        <v>20.435707000000001</v>
      </c>
      <c r="J837" s="13">
        <v>39659</v>
      </c>
      <c r="K837" t="str">
        <v>PETR4.SA</v>
      </c>
      <c r="L837">
        <v>4.8850518078816796E-2</v>
      </c>
      <c r="M837">
        <v>4.8850604852028967E-2</v>
      </c>
      <c r="P837" s="13"/>
    </row>
    <row r="838" spans="3:16" x14ac:dyDescent="0.25">
      <c r="C838" t="str">
        <v>836</v>
      </c>
      <c r="D838" s="21">
        <v>36.200001</v>
      </c>
      <c r="E838" s="21">
        <v>36.880001</v>
      </c>
      <c r="F838" s="21">
        <v>35.529998999999997</v>
      </c>
      <c r="G838" s="21">
        <v>35.900002000000001</v>
      </c>
      <c r="H838" s="18">
        <v>16725600</v>
      </c>
      <c r="I838" s="21">
        <v>20.099775000000001</v>
      </c>
      <c r="J838" s="13">
        <v>39660</v>
      </c>
      <c r="K838" t="str">
        <v>PETR4.SA</v>
      </c>
      <c r="L838">
        <v>-1.6438481917948833E-2</v>
      </c>
      <c r="M838">
        <v>-1.6438301369863018E-2</v>
      </c>
      <c r="P838" s="13"/>
    </row>
    <row r="839" spans="3:16" x14ac:dyDescent="0.25">
      <c r="C839" t="str">
        <v>837</v>
      </c>
      <c r="D839" s="21">
        <v>35.75</v>
      </c>
      <c r="E839" s="21">
        <v>36.07</v>
      </c>
      <c r="F839" s="21">
        <v>34.380001</v>
      </c>
      <c r="G839" s="21">
        <v>34.509998000000003</v>
      </c>
      <c r="H839" s="18">
        <v>14322000</v>
      </c>
      <c r="I839" s="21">
        <v>19.321541</v>
      </c>
      <c r="J839" s="13">
        <v>39661</v>
      </c>
      <c r="K839" t="str">
        <v>PETR4.SA</v>
      </c>
      <c r="L839">
        <v>-3.8718542869261019E-2</v>
      </c>
      <c r="M839">
        <v>-3.8718772216224329E-2</v>
      </c>
      <c r="P839" s="13"/>
    </row>
    <row r="840" spans="3:16" x14ac:dyDescent="0.25">
      <c r="C840" t="str">
        <v>838</v>
      </c>
      <c r="D840" s="21">
        <v>34.5</v>
      </c>
      <c r="E840" s="21">
        <v>34.549999</v>
      </c>
      <c r="F840" s="21">
        <v>32.560001</v>
      </c>
      <c r="G840" s="21">
        <v>32.889999000000003</v>
      </c>
      <c r="H840" s="18">
        <v>19858400</v>
      </c>
      <c r="I840" s="21">
        <v>18.414532000000001</v>
      </c>
      <c r="J840" s="13">
        <v>39664</v>
      </c>
      <c r="K840" t="str">
        <v>PETR4.SA</v>
      </c>
      <c r="L840">
        <v>-4.6942891356336336E-2</v>
      </c>
      <c r="M840">
        <v>-4.6942888840503572E-2</v>
      </c>
      <c r="P840" s="13"/>
    </row>
    <row r="841" spans="3:16" x14ac:dyDescent="0.25">
      <c r="C841" t="str">
        <v>839</v>
      </c>
      <c r="D841" s="21">
        <v>33.299999</v>
      </c>
      <c r="E841" s="21">
        <v>33.43</v>
      </c>
      <c r="F841" s="21">
        <v>31.799999</v>
      </c>
      <c r="G841" s="21">
        <v>32.200001</v>
      </c>
      <c r="H841" s="18">
        <v>23757100</v>
      </c>
      <c r="I841" s="21">
        <v>18.028214999999999</v>
      </c>
      <c r="J841" s="13">
        <v>39665</v>
      </c>
      <c r="K841" t="str">
        <v>PETR4.SA</v>
      </c>
      <c r="L841">
        <v>-2.0978920343997953E-2</v>
      </c>
      <c r="M841">
        <v>-2.0978960808116898E-2</v>
      </c>
      <c r="P841" s="13"/>
    </row>
    <row r="842" spans="3:16" x14ac:dyDescent="0.25">
      <c r="C842" t="str">
        <v>840</v>
      </c>
      <c r="D842" s="21">
        <v>32.880001</v>
      </c>
      <c r="E842" s="21">
        <v>33.880001</v>
      </c>
      <c r="F842" s="21">
        <v>32.400002000000001</v>
      </c>
      <c r="G842" s="21">
        <v>33.299999</v>
      </c>
      <c r="H842" s="18">
        <v>19061600</v>
      </c>
      <c r="I842" s="21">
        <v>18.644079000000001</v>
      </c>
      <c r="J842" s="13">
        <v>39666</v>
      </c>
      <c r="K842" t="str">
        <v>PETR4.SA</v>
      </c>
      <c r="L842">
        <v>3.4161119112458005E-2</v>
      </c>
      <c r="M842">
        <v>3.4161427510514653E-2</v>
      </c>
      <c r="P842" s="13"/>
    </row>
    <row r="843" spans="3:16" x14ac:dyDescent="0.25">
      <c r="C843" t="str">
        <v>841</v>
      </c>
      <c r="D843" s="21">
        <v>33.990001999999997</v>
      </c>
      <c r="E843" s="21">
        <v>34.880001</v>
      </c>
      <c r="F843" s="21">
        <v>33.389999000000003</v>
      </c>
      <c r="G843" s="21">
        <v>33.860000999999997</v>
      </c>
      <c r="H843" s="18">
        <v>22251800</v>
      </c>
      <c r="I843" s="21">
        <v>18.957619000000001</v>
      </c>
      <c r="J843" s="13">
        <v>39667</v>
      </c>
      <c r="K843" t="str">
        <v>PETR4.SA</v>
      </c>
      <c r="L843">
        <v>1.6817135348975887E-2</v>
      </c>
      <c r="M843">
        <v>1.6816877381888196E-2</v>
      </c>
      <c r="P843" s="13"/>
    </row>
    <row r="844" spans="3:16" x14ac:dyDescent="0.25">
      <c r="C844" t="str">
        <v>842</v>
      </c>
      <c r="D844" s="21">
        <v>33.650002000000001</v>
      </c>
      <c r="E844" s="21">
        <v>34.150002000000001</v>
      </c>
      <c r="F844" s="21">
        <v>32.759998000000003</v>
      </c>
      <c r="G844" s="21">
        <v>33.549999</v>
      </c>
      <c r="H844" s="18">
        <v>16248600</v>
      </c>
      <c r="I844" s="21">
        <v>18.784056</v>
      </c>
      <c r="J844" s="13">
        <v>39668</v>
      </c>
      <c r="K844" t="str">
        <v>PETR4.SA</v>
      </c>
      <c r="L844">
        <v>-9.1553163928445036E-3</v>
      </c>
      <c r="M844">
        <v>-9.1554043368160531E-3</v>
      </c>
      <c r="P844" s="13"/>
    </row>
    <row r="845" spans="3:16" x14ac:dyDescent="0.25">
      <c r="C845" t="str">
        <v>843</v>
      </c>
      <c r="D845" s="21">
        <v>33.799999</v>
      </c>
      <c r="E845" s="21">
        <v>34.119999</v>
      </c>
      <c r="F845" s="21">
        <v>32.349997999999999</v>
      </c>
      <c r="G845" s="21">
        <v>32.700001</v>
      </c>
      <c r="H845" s="18">
        <v>15479300</v>
      </c>
      <c r="I845" s="21">
        <v>18.308153000000001</v>
      </c>
      <c r="J845" s="13">
        <v>39671</v>
      </c>
      <c r="K845" t="str">
        <v>PETR4.SA</v>
      </c>
      <c r="L845">
        <v>-2.5335476001562163E-2</v>
      </c>
      <c r="M845">
        <v>-2.5335261559918387E-2</v>
      </c>
      <c r="P845" s="13"/>
    </row>
    <row r="846" spans="3:16" x14ac:dyDescent="0.25">
      <c r="C846" t="str">
        <v>844</v>
      </c>
      <c r="D846" s="21">
        <v>33.200001</v>
      </c>
      <c r="E846" s="21">
        <v>33.799999</v>
      </c>
      <c r="F846" s="21">
        <v>32.790000999999997</v>
      </c>
      <c r="G846" s="21">
        <v>33.07</v>
      </c>
      <c r="H846" s="18">
        <v>20577800</v>
      </c>
      <c r="I846" s="21">
        <v>18.515312000000002</v>
      </c>
      <c r="J846" s="13">
        <v>39672</v>
      </c>
      <c r="K846" t="str">
        <v>PETR4.SA</v>
      </c>
      <c r="L846">
        <v>1.1315122830795721E-2</v>
      </c>
      <c r="M846">
        <v>1.1314953782417314E-2</v>
      </c>
      <c r="P846" s="13"/>
    </row>
    <row r="847" spans="3:16" x14ac:dyDescent="0.25">
      <c r="C847" t="str">
        <v>845</v>
      </c>
      <c r="D847" s="21">
        <v>32.299999</v>
      </c>
      <c r="E847" s="21">
        <v>34.409999999999997</v>
      </c>
      <c r="F847" s="21">
        <v>32.029998999999997</v>
      </c>
      <c r="G847" s="21">
        <v>33.75</v>
      </c>
      <c r="H847" s="18">
        <v>29334100</v>
      </c>
      <c r="I847" s="21">
        <v>18.896032000000002</v>
      </c>
      <c r="J847" s="13">
        <v>39673</v>
      </c>
      <c r="K847" t="str">
        <v>PETR4.SA</v>
      </c>
      <c r="L847">
        <v>2.0562440427684958E-2</v>
      </c>
      <c r="M847">
        <v>2.0562443302086564E-2</v>
      </c>
      <c r="P847" s="13"/>
    </row>
    <row r="848" spans="3:16" x14ac:dyDescent="0.25">
      <c r="C848" t="str">
        <v>846</v>
      </c>
      <c r="D848" s="21">
        <v>34.200001</v>
      </c>
      <c r="E848" s="21">
        <v>34.200001</v>
      </c>
      <c r="F848" s="21">
        <v>33.009998000000003</v>
      </c>
      <c r="G848" s="21">
        <v>33.439999</v>
      </c>
      <c r="H848" s="18">
        <v>16106500</v>
      </c>
      <c r="I848" s="21">
        <v>18.722467000000002</v>
      </c>
      <c r="J848" s="13">
        <v>39674</v>
      </c>
      <c r="K848" t="str">
        <v>PETR4.SA</v>
      </c>
      <c r="L848">
        <v>-9.1852617523086044E-3</v>
      </c>
      <c r="M848">
        <v>-9.1852148148148238E-3</v>
      </c>
      <c r="P848" s="13"/>
    </row>
    <row r="849" spans="3:16" x14ac:dyDescent="0.25">
      <c r="C849" t="str">
        <v>847</v>
      </c>
      <c r="D849" s="21">
        <v>32.990001999999997</v>
      </c>
      <c r="E849" s="21">
        <v>33.25</v>
      </c>
      <c r="F849" s="21">
        <v>32.299999</v>
      </c>
      <c r="G849" s="21">
        <v>32.669998</v>
      </c>
      <c r="H849" s="18">
        <v>13805300</v>
      </c>
      <c r="I849" s="21">
        <v>18.291360999999998</v>
      </c>
      <c r="J849" s="13">
        <v>39675</v>
      </c>
      <c r="K849" t="str">
        <v>PETR4.SA</v>
      </c>
      <c r="L849">
        <v>-2.3026132186533044E-2</v>
      </c>
      <c r="M849">
        <v>-2.302634638236678E-2</v>
      </c>
      <c r="P849" s="13"/>
    </row>
    <row r="850" spans="3:16" x14ac:dyDescent="0.25">
      <c r="C850" t="str">
        <v>848</v>
      </c>
      <c r="D850" s="21">
        <v>32.799999</v>
      </c>
      <c r="E850" s="21">
        <v>33.139999000000003</v>
      </c>
      <c r="F850" s="21">
        <v>31.559999000000001</v>
      </c>
      <c r="G850" s="21">
        <v>31.68</v>
      </c>
      <c r="H850" s="18">
        <v>17976100</v>
      </c>
      <c r="I850" s="21">
        <v>17.737072000000001</v>
      </c>
      <c r="J850" s="13">
        <v>39678</v>
      </c>
      <c r="K850" t="str">
        <v>PETR4.SA</v>
      </c>
      <c r="L850">
        <v>-3.0303321879656564E-2</v>
      </c>
      <c r="M850">
        <v>-3.0302970939881879E-2</v>
      </c>
      <c r="P850" s="13"/>
    </row>
    <row r="851" spans="3:16" x14ac:dyDescent="0.25">
      <c r="C851" t="str">
        <v>849</v>
      </c>
      <c r="D851" s="21">
        <v>32.93</v>
      </c>
      <c r="E851" s="21">
        <v>33.200001</v>
      </c>
      <c r="F851" s="21">
        <v>30.809999000000001</v>
      </c>
      <c r="G851" s="21">
        <v>32.630001</v>
      </c>
      <c r="H851" s="18">
        <v>21297500</v>
      </c>
      <c r="I851" s="21">
        <v>18.268967</v>
      </c>
      <c r="J851" s="13">
        <v>39679</v>
      </c>
      <c r="K851" t="str">
        <v>PETR4.SA</v>
      </c>
      <c r="L851">
        <v>2.9987756716553848E-2</v>
      </c>
      <c r="M851">
        <v>2.9987405303030235E-2</v>
      </c>
      <c r="P851" s="13"/>
    </row>
    <row r="852" spans="3:16" x14ac:dyDescent="0.25">
      <c r="C852" t="str">
        <v>850</v>
      </c>
      <c r="D852" s="21">
        <v>33.25</v>
      </c>
      <c r="E852" s="21">
        <v>34.400002000000001</v>
      </c>
      <c r="F852" s="21">
        <v>33.060001</v>
      </c>
      <c r="G852" s="21">
        <v>34.209999000000003</v>
      </c>
      <c r="H852" s="18">
        <v>21925200</v>
      </c>
      <c r="I852" s="21">
        <v>19.153573999999999</v>
      </c>
      <c r="J852" s="13">
        <v>39680</v>
      </c>
      <c r="K852" t="str">
        <v>PETR4.SA</v>
      </c>
      <c r="L852">
        <v>4.8421292785738812E-2</v>
      </c>
      <c r="M852">
        <v>4.8421635046839384E-2</v>
      </c>
      <c r="P852" s="13"/>
    </row>
    <row r="853" spans="3:16" x14ac:dyDescent="0.25">
      <c r="C853" t="str">
        <v>851</v>
      </c>
      <c r="D853" s="21">
        <v>34.5</v>
      </c>
      <c r="E853" s="21">
        <v>35.700001</v>
      </c>
      <c r="F853" s="21">
        <v>34.5</v>
      </c>
      <c r="G853" s="21">
        <v>35.389999000000003</v>
      </c>
      <c r="H853" s="18">
        <v>19094300</v>
      </c>
      <c r="I853" s="21">
        <v>19.814233999999999</v>
      </c>
      <c r="J853" s="13">
        <v>39681</v>
      </c>
      <c r="K853" t="str">
        <v>PETR4.SA</v>
      </c>
      <c r="L853">
        <v>3.4492779258847417E-2</v>
      </c>
      <c r="M853">
        <v>3.4492839359626881E-2</v>
      </c>
      <c r="P853" s="13"/>
    </row>
    <row r="854" spans="3:16" x14ac:dyDescent="0.25">
      <c r="C854" t="str">
        <v>852</v>
      </c>
      <c r="D854" s="21">
        <v>35.389999000000003</v>
      </c>
      <c r="E854" s="21">
        <v>35.919998</v>
      </c>
      <c r="F854" s="21">
        <v>34.459999000000003</v>
      </c>
      <c r="G854" s="21">
        <v>35.290000999999997</v>
      </c>
      <c r="H854" s="18">
        <v>14464500</v>
      </c>
      <c r="I854" s="21">
        <v>19.758248999999999</v>
      </c>
      <c r="J854" s="13">
        <v>39682</v>
      </c>
      <c r="K854" t="str">
        <v>PETR4.SA</v>
      </c>
      <c r="L854">
        <v>-2.8254940362569814E-3</v>
      </c>
      <c r="M854">
        <v>-2.8256005319470257E-3</v>
      </c>
      <c r="P854" s="13"/>
    </row>
    <row r="855" spans="3:16" x14ac:dyDescent="0.25">
      <c r="C855" t="str">
        <v>853</v>
      </c>
      <c r="D855" s="21">
        <v>34.799999</v>
      </c>
      <c r="E855" s="21">
        <v>35.189999</v>
      </c>
      <c r="F855" s="21">
        <v>33.810001</v>
      </c>
      <c r="G855" s="21">
        <v>33.810001</v>
      </c>
      <c r="H855" s="18">
        <v>13439500</v>
      </c>
      <c r="I855" s="21">
        <v>18.929625000000001</v>
      </c>
      <c r="J855" s="13">
        <v>39685</v>
      </c>
      <c r="K855" t="str">
        <v>PETR4.SA</v>
      </c>
      <c r="L855">
        <v>-4.1938129234022625E-2</v>
      </c>
      <c r="M855">
        <v>-4.1938224937992929E-2</v>
      </c>
      <c r="P855" s="13"/>
    </row>
    <row r="856" spans="3:16" x14ac:dyDescent="0.25">
      <c r="C856" t="str">
        <v>854</v>
      </c>
      <c r="D856" s="21">
        <v>33.75</v>
      </c>
      <c r="E856" s="21">
        <v>34.709999000000003</v>
      </c>
      <c r="F856" s="21">
        <v>33.470001000000003</v>
      </c>
      <c r="G856" s="21">
        <v>34.189999</v>
      </c>
      <c r="H856" s="18">
        <v>15171100</v>
      </c>
      <c r="I856" s="21">
        <v>19.142378000000001</v>
      </c>
      <c r="J856" s="13">
        <v>39686</v>
      </c>
      <c r="K856" t="str">
        <v>PETR4.SA</v>
      </c>
      <c r="L856">
        <v>1.1239155556435954E-2</v>
      </c>
      <c r="M856">
        <v>1.1239218833504427E-2</v>
      </c>
      <c r="P856" s="13"/>
    </row>
    <row r="857" spans="3:16" x14ac:dyDescent="0.25">
      <c r="C857" t="str">
        <v>855</v>
      </c>
      <c r="D857" s="21">
        <v>34.979999999999997</v>
      </c>
      <c r="E857" s="21">
        <v>35.380001</v>
      </c>
      <c r="F857" s="21">
        <v>34.700001</v>
      </c>
      <c r="G857" s="21">
        <v>35.200001</v>
      </c>
      <c r="H857" s="18">
        <v>13965500</v>
      </c>
      <c r="I857" s="21">
        <v>19.707858999999999</v>
      </c>
      <c r="J857" s="13">
        <v>39687</v>
      </c>
      <c r="K857" t="str">
        <v>PETR4.SA</v>
      </c>
      <c r="L857">
        <v>2.9540791640411568E-2</v>
      </c>
      <c r="M857">
        <v>2.9540860764576182E-2</v>
      </c>
      <c r="P857" s="13"/>
    </row>
    <row r="858" spans="3:16" x14ac:dyDescent="0.25">
      <c r="C858" t="str">
        <v>856</v>
      </c>
      <c r="D858" s="21">
        <v>35.919998</v>
      </c>
      <c r="E858" s="21">
        <v>36.009998000000003</v>
      </c>
      <c r="F858" s="21">
        <v>34.860000999999997</v>
      </c>
      <c r="G858" s="21">
        <v>35.349997999999999</v>
      </c>
      <c r="H858" s="18">
        <v>14964300</v>
      </c>
      <c r="I858" s="21">
        <v>19.791844999999999</v>
      </c>
      <c r="J858" s="13">
        <v>39688</v>
      </c>
      <c r="K858" t="str">
        <v>PETR4.SA</v>
      </c>
      <c r="L858">
        <v>4.2615486542703085E-3</v>
      </c>
      <c r="M858">
        <v>4.2612782880318001E-3</v>
      </c>
      <c r="P858" s="13"/>
    </row>
    <row r="859" spans="3:16" x14ac:dyDescent="0.25">
      <c r="C859" t="str">
        <v>857</v>
      </c>
      <c r="D859" s="21">
        <v>35.849997999999999</v>
      </c>
      <c r="E859" s="21">
        <v>35.939999</v>
      </c>
      <c r="F859" s="21">
        <v>34.900002000000001</v>
      </c>
      <c r="G859" s="21">
        <v>34.900002000000001</v>
      </c>
      <c r="H859" s="18">
        <v>15072800</v>
      </c>
      <c r="I859" s="21">
        <v>19.539894</v>
      </c>
      <c r="J859" s="13">
        <v>39689</v>
      </c>
      <c r="K859" t="str">
        <v>PETR4.SA</v>
      </c>
      <c r="L859">
        <v>-1.273004108510345E-2</v>
      </c>
      <c r="M859">
        <v>-1.2729731979051251E-2</v>
      </c>
      <c r="P859" s="13"/>
    </row>
    <row r="860" spans="3:16" x14ac:dyDescent="0.25">
      <c r="C860" t="str">
        <v>858</v>
      </c>
      <c r="D860" s="21">
        <v>34.790000999999997</v>
      </c>
      <c r="E860" s="21">
        <v>34.790000999999997</v>
      </c>
      <c r="F860" s="21">
        <v>33.909999999999997</v>
      </c>
      <c r="G860" s="21">
        <v>34.209999000000003</v>
      </c>
      <c r="H860" s="18">
        <v>7990300</v>
      </c>
      <c r="I860" s="21">
        <v>19.153573999999999</v>
      </c>
      <c r="J860" s="13">
        <v>39692</v>
      </c>
      <c r="K860" t="str">
        <v>PETR4.SA</v>
      </c>
      <c r="L860">
        <v>-1.9770833966653134E-2</v>
      </c>
      <c r="M860">
        <v>-1.9770858465853358E-2</v>
      </c>
      <c r="P860" s="13"/>
    </row>
    <row r="861" spans="3:16" x14ac:dyDescent="0.25">
      <c r="C861" t="str">
        <v>859</v>
      </c>
      <c r="D861" s="21">
        <v>33.310001</v>
      </c>
      <c r="E861" s="21">
        <v>33.950001</v>
      </c>
      <c r="F861" s="21">
        <v>32.900002000000001</v>
      </c>
      <c r="G861" s="21">
        <v>33.110000999999997</v>
      </c>
      <c r="H861" s="18">
        <v>19137300</v>
      </c>
      <c r="I861" s="21">
        <v>18.537703</v>
      </c>
      <c r="J861" s="13">
        <v>39693</v>
      </c>
      <c r="K861" t="str">
        <v>PETR4.SA</v>
      </c>
      <c r="L861">
        <v>-3.2154364506592814E-2</v>
      </c>
      <c r="M861">
        <v>-3.2154283313484022E-2</v>
      </c>
      <c r="P861" s="13"/>
    </row>
    <row r="862" spans="3:16" x14ac:dyDescent="0.25">
      <c r="C862" t="str">
        <v>860</v>
      </c>
      <c r="D862" s="21">
        <v>33.349997999999999</v>
      </c>
      <c r="E862" s="21">
        <v>33.599997999999999</v>
      </c>
      <c r="F862" s="21">
        <v>32</v>
      </c>
      <c r="G862" s="21">
        <v>32.599997999999999</v>
      </c>
      <c r="H862" s="18">
        <v>19518100</v>
      </c>
      <c r="I862" s="21">
        <v>18.252165000000002</v>
      </c>
      <c r="J862" s="13">
        <v>39694</v>
      </c>
      <c r="K862" t="str">
        <v>PETR4.SA</v>
      </c>
      <c r="L862">
        <v>-1.5403094978919341E-2</v>
      </c>
      <c r="M862">
        <v>-1.5403291591564616E-2</v>
      </c>
      <c r="P862" s="13"/>
    </row>
    <row r="863" spans="3:16" x14ac:dyDescent="0.25">
      <c r="C863" t="str">
        <v>861</v>
      </c>
      <c r="D863" s="21">
        <v>32.799999</v>
      </c>
      <c r="E863" s="21">
        <v>33.029998999999997</v>
      </c>
      <c r="F863" s="21">
        <v>31.1</v>
      </c>
      <c r="G863" s="21">
        <v>31.450001</v>
      </c>
      <c r="H863" s="18">
        <v>20250100</v>
      </c>
      <c r="I863" s="21">
        <v>17.608301000000001</v>
      </c>
      <c r="J863" s="13">
        <v>39695</v>
      </c>
      <c r="K863" t="str">
        <v>PETR4.SA</v>
      </c>
      <c r="L863">
        <v>-3.5276034377291765E-2</v>
      </c>
      <c r="M863">
        <v>-3.5275983759262775E-2</v>
      </c>
      <c r="P863" s="13"/>
    </row>
    <row r="864" spans="3:16" x14ac:dyDescent="0.25">
      <c r="C864" t="str">
        <v>862</v>
      </c>
      <c r="D864" s="21">
        <v>30.76</v>
      </c>
      <c r="E864" s="21">
        <v>31.860001</v>
      </c>
      <c r="F864" s="21">
        <v>30.25</v>
      </c>
      <c r="G864" s="21">
        <v>31.860001</v>
      </c>
      <c r="H864" s="18">
        <v>22173000</v>
      </c>
      <c r="I864" s="21">
        <v>17.837855999999999</v>
      </c>
      <c r="J864" s="13">
        <v>39696</v>
      </c>
      <c r="K864" t="str">
        <v>PETR4.SA</v>
      </c>
      <c r="L864">
        <v>1.303674897424778E-2</v>
      </c>
      <c r="M864">
        <v>1.3036565563225189E-2</v>
      </c>
      <c r="P864" s="13"/>
    </row>
    <row r="865" spans="3:16" x14ac:dyDescent="0.25">
      <c r="C865" t="str">
        <v>863</v>
      </c>
      <c r="D865" s="21">
        <v>33</v>
      </c>
      <c r="E865" s="21">
        <v>33.200001</v>
      </c>
      <c r="F865" s="21">
        <v>30.26</v>
      </c>
      <c r="G865" s="21">
        <v>30.26</v>
      </c>
      <c r="H865" s="18">
        <v>24248500</v>
      </c>
      <c r="I865" s="21">
        <v>16.942043000000002</v>
      </c>
      <c r="J865" s="13">
        <v>39699</v>
      </c>
      <c r="K865" t="str">
        <v>PETR4.SA</v>
      </c>
      <c r="L865">
        <v>-5.0219768564114253E-2</v>
      </c>
      <c r="M865">
        <v>-5.021974104771687E-2</v>
      </c>
      <c r="P865" s="13"/>
    </row>
    <row r="866" spans="3:16" x14ac:dyDescent="0.25">
      <c r="C866" t="str">
        <v>864</v>
      </c>
      <c r="D866" s="21">
        <v>29.76</v>
      </c>
      <c r="E866" s="21">
        <v>30.07</v>
      </c>
      <c r="F866" s="21">
        <v>28.32</v>
      </c>
      <c r="G866" s="21">
        <v>28.35</v>
      </c>
      <c r="H866" s="18">
        <v>26624500</v>
      </c>
      <c r="I866" s="21">
        <v>15.872666000000001</v>
      </c>
      <c r="J866" s="13">
        <v>39700</v>
      </c>
      <c r="K866" t="str">
        <v>PETR4.SA</v>
      </c>
      <c r="L866">
        <v>-6.3119719386853235E-2</v>
      </c>
      <c r="M866">
        <v>-6.3119629874421657E-2</v>
      </c>
      <c r="P866" s="13"/>
    </row>
    <row r="867" spans="3:16" x14ac:dyDescent="0.25">
      <c r="C867" t="str">
        <v>865</v>
      </c>
      <c r="D867" s="21">
        <v>28.34</v>
      </c>
      <c r="E867" s="21">
        <v>29.25</v>
      </c>
      <c r="F867" s="21">
        <v>26.860001</v>
      </c>
      <c r="G867" s="21">
        <v>28.68</v>
      </c>
      <c r="H867" s="18">
        <v>53689200</v>
      </c>
      <c r="I867" s="21">
        <v>16.057431999999999</v>
      </c>
      <c r="J867" s="13">
        <v>39701</v>
      </c>
      <c r="K867" t="str">
        <v>PETR4.SA</v>
      </c>
      <c r="L867">
        <v>1.1640514580222305E-2</v>
      </c>
      <c r="M867">
        <v>1.1640211640211673E-2</v>
      </c>
      <c r="P867" s="13"/>
    </row>
    <row r="868" spans="3:16" x14ac:dyDescent="0.25">
      <c r="C868" t="str">
        <v>866</v>
      </c>
      <c r="D868" s="21">
        <v>29</v>
      </c>
      <c r="E868" s="21">
        <v>31.4</v>
      </c>
      <c r="F868" s="21">
        <v>28.5</v>
      </c>
      <c r="G868" s="21">
        <v>31.4</v>
      </c>
      <c r="H868" s="18">
        <v>37070600</v>
      </c>
      <c r="I868" s="21">
        <v>17.580309</v>
      </c>
      <c r="J868" s="13">
        <v>39702</v>
      </c>
      <c r="K868" t="str">
        <v>PETR4.SA</v>
      </c>
      <c r="L868">
        <v>9.4839386522079128E-2</v>
      </c>
      <c r="M868">
        <v>9.4839609483960974E-2</v>
      </c>
      <c r="P868" s="13"/>
    </row>
    <row r="869" spans="3:16" x14ac:dyDescent="0.25">
      <c r="C869" t="str">
        <v>867</v>
      </c>
      <c r="D869" s="21">
        <v>31.67</v>
      </c>
      <c r="E869" s="21">
        <v>33.159999999999997</v>
      </c>
      <c r="F869" s="21">
        <v>31.200001</v>
      </c>
      <c r="G869" s="21">
        <v>33</v>
      </c>
      <c r="H869" s="18">
        <v>28325800</v>
      </c>
      <c r="I869" s="21">
        <v>18.476118</v>
      </c>
      <c r="J869" s="13">
        <v>39703</v>
      </c>
      <c r="K869" t="str">
        <v>PETR4.SA</v>
      </c>
      <c r="L869">
        <v>5.0955247714929319E-2</v>
      </c>
      <c r="M869">
        <v>5.0955414012738842E-2</v>
      </c>
      <c r="P869" s="13"/>
    </row>
    <row r="870" spans="3:16" x14ac:dyDescent="0.25">
      <c r="C870" t="str">
        <v>868</v>
      </c>
      <c r="D870" s="21">
        <v>30.59</v>
      </c>
      <c r="E870" s="21">
        <v>31.68</v>
      </c>
      <c r="F870" s="21">
        <v>29.799999</v>
      </c>
      <c r="G870" s="21">
        <v>29.799999</v>
      </c>
      <c r="H870" s="18">
        <v>35829900</v>
      </c>
      <c r="I870" s="21">
        <v>16.684491999999999</v>
      </c>
      <c r="J870" s="13">
        <v>39706</v>
      </c>
      <c r="K870" t="str">
        <v>PETR4.SA</v>
      </c>
      <c r="L870">
        <v>-9.6969828835256511E-2</v>
      </c>
      <c r="M870">
        <v>-9.6969727272727235E-2</v>
      </c>
      <c r="P870" s="13"/>
    </row>
    <row r="871" spans="3:16" x14ac:dyDescent="0.25">
      <c r="C871" t="str">
        <v>869</v>
      </c>
      <c r="D871" s="21">
        <v>28.5</v>
      </c>
      <c r="E871" s="21">
        <v>31.42</v>
      </c>
      <c r="F871" s="21">
        <v>27.91</v>
      </c>
      <c r="G871" s="21">
        <v>31.299999</v>
      </c>
      <c r="H871" s="18">
        <v>34541100</v>
      </c>
      <c r="I871" s="21">
        <v>17.524322999999999</v>
      </c>
      <c r="J871" s="13">
        <v>39707</v>
      </c>
      <c r="K871" t="str">
        <v>PETR4.SA</v>
      </c>
      <c r="L871">
        <v>5.0336024614953789E-2</v>
      </c>
      <c r="M871">
        <v>5.0335572158911823E-2</v>
      </c>
      <c r="P871" s="13"/>
    </row>
    <row r="872" spans="3:16" x14ac:dyDescent="0.25">
      <c r="C872" t="str">
        <v>870</v>
      </c>
      <c r="D872" s="21">
        <v>31.1</v>
      </c>
      <c r="E872" s="21">
        <v>31.73</v>
      </c>
      <c r="F872" s="21">
        <v>29.6</v>
      </c>
      <c r="G872" s="21">
        <v>29.799999</v>
      </c>
      <c r="H872" s="18">
        <v>35076800</v>
      </c>
      <c r="I872" s="21">
        <v>16.684491999999999</v>
      </c>
      <c r="J872" s="13">
        <v>39708</v>
      </c>
      <c r="K872" t="str">
        <v>PETR4.SA</v>
      </c>
      <c r="L872">
        <v>-4.7923734343403801E-2</v>
      </c>
      <c r="M872">
        <v>-4.7923324214802721E-2</v>
      </c>
      <c r="P872" s="13"/>
    </row>
    <row r="873" spans="3:16" x14ac:dyDescent="0.25">
      <c r="C873" t="str">
        <v>871</v>
      </c>
      <c r="D873" s="21">
        <v>31</v>
      </c>
      <c r="E873" s="21">
        <v>32.979999999999997</v>
      </c>
      <c r="F873" s="21">
        <v>30.120000999999998</v>
      </c>
      <c r="G873" s="21">
        <v>32.200001</v>
      </c>
      <c r="H873" s="18">
        <v>40946000</v>
      </c>
      <c r="I873" s="21">
        <v>18.028214999999999</v>
      </c>
      <c r="J873" s="13">
        <v>39709</v>
      </c>
      <c r="K873" t="str">
        <v>PETR4.SA</v>
      </c>
      <c r="L873">
        <v>8.0537243807003556E-2</v>
      </c>
      <c r="M873">
        <v>8.0536982568355064E-2</v>
      </c>
      <c r="P873" s="13"/>
    </row>
    <row r="874" spans="3:16" x14ac:dyDescent="0.25">
      <c r="C874" t="str">
        <v>872</v>
      </c>
      <c r="D874" s="21">
        <v>34.700001</v>
      </c>
      <c r="E874" s="21">
        <v>35.490001999999997</v>
      </c>
      <c r="F874" s="21">
        <v>33</v>
      </c>
      <c r="G874" s="21">
        <v>34.979999999999997</v>
      </c>
      <c r="H874" s="18">
        <v>35271400</v>
      </c>
      <c r="I874" s="21">
        <v>19.584683999999999</v>
      </c>
      <c r="J874" s="13">
        <v>39710</v>
      </c>
      <c r="K874" t="str">
        <v>PETR4.SA</v>
      </c>
      <c r="L874">
        <v>8.6335169621618135E-2</v>
      </c>
      <c r="M874">
        <v>8.6335369989584576E-2</v>
      </c>
      <c r="P874" s="13"/>
    </row>
    <row r="875" spans="3:16" x14ac:dyDescent="0.25">
      <c r="C875" t="str">
        <v>873</v>
      </c>
      <c r="D875" s="21">
        <v>35.380001</v>
      </c>
      <c r="E875" s="21">
        <v>36.380001</v>
      </c>
      <c r="F875" s="21">
        <v>34.619999</v>
      </c>
      <c r="G875" s="21">
        <v>34.900002000000001</v>
      </c>
      <c r="H875" s="18">
        <v>28679300</v>
      </c>
      <c r="I875" s="21">
        <v>19.539894</v>
      </c>
      <c r="J875" s="13">
        <v>39713</v>
      </c>
      <c r="K875" t="str">
        <v>PETR4.SA</v>
      </c>
      <c r="L875">
        <v>-2.2869912019003458E-3</v>
      </c>
      <c r="M875">
        <v>-2.2869639794167451E-3</v>
      </c>
      <c r="P875" s="13"/>
    </row>
    <row r="876" spans="3:16" x14ac:dyDescent="0.25">
      <c r="C876" t="str">
        <v>874</v>
      </c>
      <c r="D876" s="21">
        <v>34.5</v>
      </c>
      <c r="E876" s="21">
        <v>35.240001999999997</v>
      </c>
      <c r="F876" s="21">
        <v>32.560001</v>
      </c>
      <c r="G876" s="21">
        <v>33.25</v>
      </c>
      <c r="H876" s="18">
        <v>29249200</v>
      </c>
      <c r="I876" s="21">
        <v>18.616088999999999</v>
      </c>
      <c r="J876" s="13">
        <v>39714</v>
      </c>
      <c r="K876" t="str">
        <v>PETR4.SA</v>
      </c>
      <c r="L876">
        <v>-4.727789209091926E-2</v>
      </c>
      <c r="M876">
        <v>-4.7277991560000454E-2</v>
      </c>
      <c r="P876" s="13"/>
    </row>
    <row r="877" spans="3:16" x14ac:dyDescent="0.25">
      <c r="C877" t="str">
        <v>875</v>
      </c>
      <c r="D877" s="21">
        <v>34.099997999999999</v>
      </c>
      <c r="E877" s="21">
        <v>35.049999</v>
      </c>
      <c r="F877" s="21">
        <v>33.889999000000003</v>
      </c>
      <c r="G877" s="21">
        <v>34.490001999999997</v>
      </c>
      <c r="H877" s="18">
        <v>20903700</v>
      </c>
      <c r="I877" s="21">
        <v>19.310348999999999</v>
      </c>
      <c r="J877" s="13">
        <v>39715</v>
      </c>
      <c r="K877" t="str">
        <v>PETR4.SA</v>
      </c>
      <c r="L877">
        <v>3.7293547532996962E-2</v>
      </c>
      <c r="M877">
        <v>3.7293293233082725E-2</v>
      </c>
      <c r="P877" s="13"/>
    </row>
    <row r="878" spans="3:16" x14ac:dyDescent="0.25">
      <c r="C878" t="str">
        <v>876</v>
      </c>
      <c r="D878" s="21">
        <v>35.200001</v>
      </c>
      <c r="E878" s="21">
        <v>36.080002</v>
      </c>
      <c r="F878" s="21">
        <v>34.919998</v>
      </c>
      <c r="G878" s="21">
        <v>36.049999</v>
      </c>
      <c r="H878" s="18">
        <v>19962600</v>
      </c>
      <c r="I878" s="21">
        <v>20.183758000000001</v>
      </c>
      <c r="J878" s="13">
        <v>39716</v>
      </c>
      <c r="K878" t="str">
        <v>PETR4.SA</v>
      </c>
      <c r="L878">
        <v>4.5230099155639358E-2</v>
      </c>
      <c r="M878">
        <v>4.5230411990118347E-2</v>
      </c>
      <c r="P878" s="13"/>
    </row>
    <row r="879" spans="3:16" x14ac:dyDescent="0.25">
      <c r="C879" t="str">
        <v>877</v>
      </c>
      <c r="D879" s="21">
        <v>34.900002000000001</v>
      </c>
      <c r="E879" s="21">
        <v>35.540000999999997</v>
      </c>
      <c r="F879" s="21">
        <v>34.340000000000003</v>
      </c>
      <c r="G879" s="21">
        <v>35.43</v>
      </c>
      <c r="H879" s="18">
        <v>19704200</v>
      </c>
      <c r="I879" s="21">
        <v>19.836634</v>
      </c>
      <c r="J879" s="13">
        <v>39717</v>
      </c>
      <c r="K879" t="str">
        <v>PETR4.SA</v>
      </c>
      <c r="L879">
        <v>-1.7198184797895477E-2</v>
      </c>
      <c r="M879">
        <v>-1.7198308382754712E-2</v>
      </c>
      <c r="P879" s="13"/>
    </row>
    <row r="880" spans="3:16" x14ac:dyDescent="0.25">
      <c r="C880" t="str">
        <v>878</v>
      </c>
      <c r="D880" s="21">
        <v>34</v>
      </c>
      <c r="E880" s="21">
        <v>34.669998</v>
      </c>
      <c r="F880" s="21">
        <v>30</v>
      </c>
      <c r="G880" s="21">
        <v>32.75</v>
      </c>
      <c r="H880" s="18">
        <v>31533700</v>
      </c>
      <c r="I880" s="21">
        <v>18.336152999999999</v>
      </c>
      <c r="J880" s="13">
        <v>39720</v>
      </c>
      <c r="K880" t="str">
        <v>PETR4.SA</v>
      </c>
      <c r="L880">
        <v>-7.5641915861330178E-2</v>
      </c>
      <c r="M880">
        <v>-7.5642111205193374E-2</v>
      </c>
      <c r="P880" s="13"/>
    </row>
    <row r="881" spans="3:16" x14ac:dyDescent="0.25">
      <c r="C881" t="str">
        <v>879</v>
      </c>
      <c r="D881" s="21">
        <v>33.130001</v>
      </c>
      <c r="E881" s="21">
        <v>35.099997999999999</v>
      </c>
      <c r="F881" s="21">
        <v>32.150002000000001</v>
      </c>
      <c r="G881" s="21">
        <v>35.099997999999999</v>
      </c>
      <c r="H881" s="18">
        <v>21776900</v>
      </c>
      <c r="I881" s="21">
        <v>19.651872999999998</v>
      </c>
      <c r="J881" s="13">
        <v>39721</v>
      </c>
      <c r="K881" t="str">
        <v>PETR4.SA</v>
      </c>
      <c r="L881">
        <v>7.1755509457190891E-2</v>
      </c>
      <c r="M881">
        <v>7.1755664122137297E-2</v>
      </c>
      <c r="P881" s="13"/>
    </row>
    <row r="882" spans="3:16" x14ac:dyDescent="0.25">
      <c r="C882" t="str">
        <v>880</v>
      </c>
      <c r="D882" s="21">
        <v>35</v>
      </c>
      <c r="E882" s="21">
        <v>35.279998999999997</v>
      </c>
      <c r="F882" s="21">
        <v>33.299999</v>
      </c>
      <c r="G882" s="21">
        <v>34.900002000000001</v>
      </c>
      <c r="H882" s="18">
        <v>24611400</v>
      </c>
      <c r="I882" s="21">
        <v>19.539894</v>
      </c>
      <c r="J882" s="13">
        <v>39722</v>
      </c>
      <c r="K882" t="str">
        <v>PETR4.SA</v>
      </c>
      <c r="L882">
        <v>-5.6981337096977391E-3</v>
      </c>
      <c r="M882">
        <v>-5.6978920625578855E-3</v>
      </c>
      <c r="P882" s="13"/>
    </row>
    <row r="883" spans="3:16" x14ac:dyDescent="0.25">
      <c r="C883" t="str">
        <v>881</v>
      </c>
      <c r="D883" s="21">
        <v>33.950001</v>
      </c>
      <c r="E883" s="21">
        <v>34.599997999999999</v>
      </c>
      <c r="F883" s="21">
        <v>31.309999000000001</v>
      </c>
      <c r="G883" s="21">
        <v>32.049999</v>
      </c>
      <c r="H883" s="18">
        <v>25528600</v>
      </c>
      <c r="I883" s="21">
        <v>17.944227000000001</v>
      </c>
      <c r="J883" s="13">
        <v>39723</v>
      </c>
      <c r="K883" t="str">
        <v>PETR4.SA</v>
      </c>
      <c r="L883">
        <v>-8.1662009016016057E-2</v>
      </c>
      <c r="M883">
        <v>-8.1661972397594762E-2</v>
      </c>
      <c r="P883" s="13"/>
    </row>
    <row r="884" spans="3:16" x14ac:dyDescent="0.25">
      <c r="C884" t="str">
        <v>882</v>
      </c>
      <c r="D884" s="21">
        <v>32.799999</v>
      </c>
      <c r="E884" s="21">
        <v>34</v>
      </c>
      <c r="F884" s="21">
        <v>30.6</v>
      </c>
      <c r="G884" s="21">
        <v>31</v>
      </c>
      <c r="H884" s="18">
        <v>25200400</v>
      </c>
      <c r="I884" s="21">
        <v>17.356358</v>
      </c>
      <c r="J884" s="13">
        <v>39724</v>
      </c>
      <c r="K884" t="str">
        <v>PETR4.SA</v>
      </c>
      <c r="L884">
        <v>-3.2760898532993465E-2</v>
      </c>
      <c r="M884">
        <v>-3.2761280273362892E-2</v>
      </c>
      <c r="P884" s="13"/>
    </row>
    <row r="885" spans="3:16" x14ac:dyDescent="0.25">
      <c r="C885" t="str">
        <v>883</v>
      </c>
      <c r="D885" s="21">
        <v>28.389999</v>
      </c>
      <c r="E885" s="21">
        <v>30.35</v>
      </c>
      <c r="F885" s="21">
        <v>25</v>
      </c>
      <c r="G885" s="21">
        <v>30</v>
      </c>
      <c r="H885" s="18">
        <v>36376500</v>
      </c>
      <c r="I885" s="21">
        <v>16.796468999999998</v>
      </c>
      <c r="J885" s="13">
        <v>39727</v>
      </c>
      <c r="K885" t="str">
        <v>PETR4.SA</v>
      </c>
      <c r="L885">
        <v>-3.2258438089373453E-2</v>
      </c>
      <c r="M885">
        <v>-3.2258064516129004E-2</v>
      </c>
      <c r="P885" s="13"/>
    </row>
    <row r="886" spans="3:16" x14ac:dyDescent="0.25">
      <c r="C886" t="str">
        <v>884</v>
      </c>
      <c r="D886" s="21">
        <v>29.700001</v>
      </c>
      <c r="E886" s="21">
        <v>30.950001</v>
      </c>
      <c r="F886" s="21">
        <v>27.299999</v>
      </c>
      <c r="G886" s="21">
        <v>28.299999</v>
      </c>
      <c r="H886" s="18">
        <v>33356100</v>
      </c>
      <c r="I886" s="21">
        <v>15.844669</v>
      </c>
      <c r="J886" s="13">
        <v>39728</v>
      </c>
      <c r="K886" t="str">
        <v>PETR4.SA</v>
      </c>
      <c r="L886">
        <v>-5.6666672024935694E-2</v>
      </c>
      <c r="M886">
        <v>-5.6666699999999959E-2</v>
      </c>
      <c r="P886" s="13"/>
    </row>
    <row r="887" spans="3:16" x14ac:dyDescent="0.25">
      <c r="C887" t="str">
        <v>885</v>
      </c>
      <c r="D887" s="21">
        <v>26.700001</v>
      </c>
      <c r="E887" s="21">
        <v>29</v>
      </c>
      <c r="F887" s="21">
        <v>25.889999</v>
      </c>
      <c r="G887" s="21">
        <v>26.700001</v>
      </c>
      <c r="H887" s="18">
        <v>53124600</v>
      </c>
      <c r="I887" s="21">
        <v>14.94886</v>
      </c>
      <c r="J887" s="13">
        <v>39729</v>
      </c>
      <c r="K887" t="str">
        <v>PETR4.SA</v>
      </c>
      <c r="L887">
        <v>-5.6536933652574284E-2</v>
      </c>
      <c r="M887">
        <v>-5.6537033799895164E-2</v>
      </c>
      <c r="P887" s="13"/>
    </row>
    <row r="888" spans="3:16" x14ac:dyDescent="0.25">
      <c r="C888" t="str">
        <v>886</v>
      </c>
      <c r="D888" s="21">
        <v>28.4</v>
      </c>
      <c r="E888" s="21">
        <v>28.5</v>
      </c>
      <c r="F888" s="21">
        <v>25.610001</v>
      </c>
      <c r="G888" s="21">
        <v>25.879999000000002</v>
      </c>
      <c r="H888" s="18">
        <v>43196800</v>
      </c>
      <c r="I888" s="21">
        <v>14.489756</v>
      </c>
      <c r="J888" s="13">
        <v>39730</v>
      </c>
      <c r="K888" t="str">
        <v>PETR4.SA</v>
      </c>
      <c r="L888">
        <v>-3.0711639549771741E-2</v>
      </c>
      <c r="M888">
        <v>-3.0711684243008075E-2</v>
      </c>
      <c r="P888" s="13"/>
    </row>
    <row r="889" spans="3:16" x14ac:dyDescent="0.25">
      <c r="C889" t="str">
        <v>887</v>
      </c>
      <c r="D889" s="21">
        <v>23.01</v>
      </c>
      <c r="E889" s="21">
        <v>25.049999</v>
      </c>
      <c r="F889" s="21">
        <v>22.9</v>
      </c>
      <c r="G889" s="21">
        <v>24</v>
      </c>
      <c r="H889" s="18">
        <v>48646500</v>
      </c>
      <c r="I889" s="21">
        <v>13.437175999999999</v>
      </c>
      <c r="J889" s="13">
        <v>39731</v>
      </c>
      <c r="K889" t="str">
        <v>PETR4.SA</v>
      </c>
      <c r="L889">
        <v>-7.264304519689635E-2</v>
      </c>
      <c r="M889">
        <v>-7.2642931709541503E-2</v>
      </c>
      <c r="P889" s="13"/>
    </row>
    <row r="890" spans="3:16" x14ac:dyDescent="0.25">
      <c r="C890" t="str">
        <v>888</v>
      </c>
      <c r="D890" s="21">
        <v>26.299999</v>
      </c>
      <c r="E890" s="21">
        <v>26.9</v>
      </c>
      <c r="F890" s="21">
        <v>24.82</v>
      </c>
      <c r="G890" s="21">
        <v>26.9</v>
      </c>
      <c r="H890" s="18">
        <v>39591600</v>
      </c>
      <c r="I890" s="21">
        <v>15.060839</v>
      </c>
      <c r="J890" s="13">
        <v>39734</v>
      </c>
      <c r="K890" t="str">
        <v>PETR4.SA</v>
      </c>
      <c r="L890">
        <v>0.12083364837968924</v>
      </c>
      <c r="M890">
        <v>0.12083333333333335</v>
      </c>
      <c r="P890" s="13"/>
    </row>
    <row r="891" spans="3:16" x14ac:dyDescent="0.25">
      <c r="C891" t="str">
        <v>889</v>
      </c>
      <c r="D891" s="21">
        <v>28.4</v>
      </c>
      <c r="E891" s="21">
        <v>29</v>
      </c>
      <c r="F891" s="21">
        <v>26.33</v>
      </c>
      <c r="G891" s="21">
        <v>27.299999</v>
      </c>
      <c r="H891" s="18">
        <v>46780000</v>
      </c>
      <c r="I891" s="21">
        <v>15.284793000000001</v>
      </c>
      <c r="J891" s="13">
        <v>39735</v>
      </c>
      <c r="K891" t="str">
        <v>PETR4.SA</v>
      </c>
      <c r="L891">
        <v>1.4869955120030198E-2</v>
      </c>
      <c r="M891">
        <v>1.4869851301115178E-2</v>
      </c>
      <c r="P891" s="13"/>
    </row>
    <row r="892" spans="3:16" x14ac:dyDescent="0.25">
      <c r="C892" t="str">
        <v>890</v>
      </c>
      <c r="D892" s="21">
        <v>26</v>
      </c>
      <c r="E892" s="21">
        <v>26.200001</v>
      </c>
      <c r="F892" s="21">
        <v>22.91</v>
      </c>
      <c r="G892" s="21">
        <v>24</v>
      </c>
      <c r="H892" s="18">
        <v>52918700</v>
      </c>
      <c r="I892" s="21">
        <v>13.437175999999999</v>
      </c>
      <c r="J892" s="13">
        <v>39736</v>
      </c>
      <c r="K892" t="str">
        <v>PETR4.SA</v>
      </c>
      <c r="L892">
        <v>-0.12087942571417232</v>
      </c>
      <c r="M892">
        <v>-0.12087908867688968</v>
      </c>
      <c r="P892" s="13"/>
    </row>
    <row r="893" spans="3:16" x14ac:dyDescent="0.25">
      <c r="C893" t="str">
        <v>891</v>
      </c>
      <c r="D893" s="21">
        <v>24.02</v>
      </c>
      <c r="E893" s="21">
        <v>24.200001</v>
      </c>
      <c r="F893" s="21">
        <v>21.110001</v>
      </c>
      <c r="G893" s="21">
        <v>22.200001</v>
      </c>
      <c r="H893" s="18">
        <v>53712100</v>
      </c>
      <c r="I893" s="21">
        <v>12.429392</v>
      </c>
      <c r="J893" s="13">
        <v>39737</v>
      </c>
      <c r="K893" t="str">
        <v>PETR4.SA</v>
      </c>
      <c r="L893">
        <v>-7.4999687434323947E-2</v>
      </c>
      <c r="M893">
        <v>-7.4999958333333283E-2</v>
      </c>
      <c r="P893" s="13"/>
    </row>
    <row r="894" spans="3:16" x14ac:dyDescent="0.25">
      <c r="C894" t="str">
        <v>892</v>
      </c>
      <c r="D894" s="21">
        <v>22.440000999999999</v>
      </c>
      <c r="E894" s="21">
        <v>24.110001</v>
      </c>
      <c r="F894" s="21">
        <v>21.5</v>
      </c>
      <c r="G894" s="21">
        <v>22.99</v>
      </c>
      <c r="H894" s="18">
        <v>38225200</v>
      </c>
      <c r="I894" s="21">
        <v>12.871696</v>
      </c>
      <c r="J894" s="13">
        <v>39738</v>
      </c>
      <c r="K894" t="str">
        <v>PETR4.SA</v>
      </c>
      <c r="L894">
        <v>3.5585328711171149E-2</v>
      </c>
      <c r="M894">
        <v>3.5585538937588312E-2</v>
      </c>
      <c r="P894" s="13"/>
    </row>
    <row r="895" spans="3:16" x14ac:dyDescent="0.25">
      <c r="C895" t="str">
        <v>893</v>
      </c>
      <c r="D895" s="21">
        <v>23.59</v>
      </c>
      <c r="E895" s="21">
        <v>25.6</v>
      </c>
      <c r="F895" s="21">
        <v>23.51</v>
      </c>
      <c r="G895" s="21">
        <v>25.389999</v>
      </c>
      <c r="H895" s="18">
        <v>36252100</v>
      </c>
      <c r="I895" s="21">
        <v>14.215415</v>
      </c>
      <c r="J895" s="13">
        <v>39741</v>
      </c>
      <c r="K895" t="str">
        <v>PETR4.SA</v>
      </c>
      <c r="L895">
        <v>0.10439331382593253</v>
      </c>
      <c r="M895">
        <v>0.10439317094388878</v>
      </c>
      <c r="P895" s="13"/>
    </row>
    <row r="896" spans="3:16" x14ac:dyDescent="0.25">
      <c r="C896" t="str">
        <v>894</v>
      </c>
      <c r="D896" s="21">
        <v>24.780000999999999</v>
      </c>
      <c r="E896" s="21">
        <v>25.809999000000001</v>
      </c>
      <c r="F896" s="21">
        <v>24.129999000000002</v>
      </c>
      <c r="G896" s="21">
        <v>25</v>
      </c>
      <c r="H896" s="18">
        <v>31482200</v>
      </c>
      <c r="I896" s="21">
        <v>13.997059</v>
      </c>
      <c r="J896" s="13">
        <v>39742</v>
      </c>
      <c r="K896" t="str">
        <v>PETR4.SA</v>
      </c>
      <c r="L896">
        <v>-1.5360508293285835E-2</v>
      </c>
      <c r="M896">
        <v>-1.5360339321005889E-2</v>
      </c>
      <c r="P896" s="13"/>
    </row>
    <row r="897" spans="3:16" x14ac:dyDescent="0.25">
      <c r="C897" t="str">
        <v>895</v>
      </c>
      <c r="D897" s="21">
        <v>23.6</v>
      </c>
      <c r="E897" s="21">
        <v>24.34</v>
      </c>
      <c r="F897" s="21">
        <v>22.809999000000001</v>
      </c>
      <c r="G897" s="21">
        <v>23.200001</v>
      </c>
      <c r="H897" s="18">
        <v>32896700</v>
      </c>
      <c r="I897" s="21">
        <v>12.989273000000001</v>
      </c>
      <c r="J897" s="13">
        <v>39743</v>
      </c>
      <c r="K897" t="str">
        <v>PETR4.SA</v>
      </c>
      <c r="L897">
        <v>-7.1999839394832787E-2</v>
      </c>
      <c r="M897">
        <v>-7.1999959999999974E-2</v>
      </c>
      <c r="P897" s="13"/>
    </row>
    <row r="898" spans="3:16" x14ac:dyDescent="0.25">
      <c r="C898" t="str">
        <v>896</v>
      </c>
      <c r="D898" s="21">
        <v>22.879999000000002</v>
      </c>
      <c r="E898" s="21">
        <v>23.690000999999999</v>
      </c>
      <c r="F898" s="21">
        <v>21.799999</v>
      </c>
      <c r="G898" s="21">
        <v>22.700001</v>
      </c>
      <c r="H898" s="18">
        <v>35682700</v>
      </c>
      <c r="I898" s="21">
        <v>12.709327999999999</v>
      </c>
      <c r="J898" s="13">
        <v>39744</v>
      </c>
      <c r="K898" t="str">
        <v>PETR4.SA</v>
      </c>
      <c r="L898">
        <v>-2.1552014496885374E-2</v>
      </c>
      <c r="M898">
        <v>-2.1551723208977469E-2</v>
      </c>
      <c r="P898" s="13"/>
    </row>
    <row r="899" spans="3:16" x14ac:dyDescent="0.25">
      <c r="C899" t="str">
        <v>897</v>
      </c>
      <c r="D899" s="21">
        <v>20.74</v>
      </c>
      <c r="E899" s="21">
        <v>22</v>
      </c>
      <c r="F899" s="21">
        <v>20.010000000000002</v>
      </c>
      <c r="G899" s="21">
        <v>20.399999999999999</v>
      </c>
      <c r="H899" s="18">
        <v>40446400</v>
      </c>
      <c r="I899" s="21">
        <v>11.421601000000001</v>
      </c>
      <c r="J899" s="13">
        <v>39745</v>
      </c>
      <c r="K899" t="str">
        <v>PETR4.SA</v>
      </c>
      <c r="L899">
        <v>-0.10132140739463158</v>
      </c>
      <c r="M899">
        <v>-0.1013216254924395</v>
      </c>
      <c r="P899" s="13"/>
    </row>
    <row r="900" spans="3:16" x14ac:dyDescent="0.25">
      <c r="C900" t="str">
        <v>898</v>
      </c>
      <c r="D900" s="21">
        <v>20.07</v>
      </c>
      <c r="E900" s="21">
        <v>20.129999000000002</v>
      </c>
      <c r="F900" s="21">
        <v>18.110001</v>
      </c>
      <c r="G900" s="21">
        <v>18.110001</v>
      </c>
      <c r="H900" s="18">
        <v>31953700</v>
      </c>
      <c r="I900" s="21">
        <v>10.139469999999999</v>
      </c>
      <c r="J900" s="13">
        <v>39748</v>
      </c>
      <c r="K900" t="str">
        <v>PETR4.SA</v>
      </c>
      <c r="L900">
        <v>-0.11225492818388605</v>
      </c>
      <c r="M900">
        <v>-0.11225485294117643</v>
      </c>
      <c r="P900" s="13"/>
    </row>
    <row r="901" spans="3:16" x14ac:dyDescent="0.25">
      <c r="C901" t="str">
        <v>899</v>
      </c>
      <c r="D901" s="21">
        <v>19.5</v>
      </c>
      <c r="E901" s="21">
        <v>20.049999</v>
      </c>
      <c r="F901" s="21">
        <v>17.799999</v>
      </c>
      <c r="G901" s="21">
        <v>20.049999</v>
      </c>
      <c r="H901" s="18">
        <v>50424600</v>
      </c>
      <c r="I901" s="21">
        <v>11.225638999999999</v>
      </c>
      <c r="J901" s="13">
        <v>39749</v>
      </c>
      <c r="K901" t="str">
        <v>PETR4.SA</v>
      </c>
      <c r="L901">
        <v>0.10712285750635875</v>
      </c>
      <c r="M901">
        <v>0.10712302003738161</v>
      </c>
      <c r="P901" s="13"/>
    </row>
    <row r="902" spans="3:16" x14ac:dyDescent="0.25">
      <c r="C902" t="str">
        <v>900</v>
      </c>
      <c r="D902" s="21">
        <v>20.52</v>
      </c>
      <c r="E902" s="21">
        <v>21.99</v>
      </c>
      <c r="F902" s="21">
        <v>20.139999</v>
      </c>
      <c r="G902" s="21">
        <v>21.4</v>
      </c>
      <c r="H902" s="18">
        <v>47588000</v>
      </c>
      <c r="I902" s="21">
        <v>11.981482</v>
      </c>
      <c r="J902" s="13">
        <v>39750</v>
      </c>
      <c r="K902" t="str">
        <v>PETR4.SA</v>
      </c>
      <c r="L902">
        <v>6.7331846320730637E-2</v>
      </c>
      <c r="M902">
        <v>6.7331724056445053E-2</v>
      </c>
      <c r="P902" s="13"/>
    </row>
    <row r="903" spans="3:16" x14ac:dyDescent="0.25">
      <c r="C903" t="str">
        <v>901</v>
      </c>
      <c r="D903" s="21">
        <v>22.299999</v>
      </c>
      <c r="E903" s="21">
        <v>22.969999000000001</v>
      </c>
      <c r="F903" s="21">
        <v>22</v>
      </c>
      <c r="G903" s="21">
        <v>22.85</v>
      </c>
      <c r="H903" s="18">
        <v>40242800</v>
      </c>
      <c r="I903" s="21">
        <v>12.793312999999999</v>
      </c>
      <c r="J903" s="13">
        <v>39751</v>
      </c>
      <c r="K903" t="str">
        <v>PETR4.SA</v>
      </c>
      <c r="L903">
        <v>6.7757143899227046E-2</v>
      </c>
      <c r="M903">
        <v>6.7757009345794428E-2</v>
      </c>
      <c r="P903" s="13"/>
    </row>
    <row r="904" spans="3:16" x14ac:dyDescent="0.25">
      <c r="C904" t="str">
        <v>902</v>
      </c>
      <c r="D904" s="21">
        <v>22.25</v>
      </c>
      <c r="E904" s="21">
        <v>23.889999</v>
      </c>
      <c r="F904" s="21">
        <v>21.860001</v>
      </c>
      <c r="G904" s="21">
        <v>23.309999000000001</v>
      </c>
      <c r="H904" s="18">
        <v>33757100</v>
      </c>
      <c r="I904" s="21">
        <v>13.050856</v>
      </c>
      <c r="J904" s="13">
        <v>39752</v>
      </c>
      <c r="K904" t="str">
        <v>PETR4.SA</v>
      </c>
      <c r="L904">
        <v>2.0131063783087377E-2</v>
      </c>
      <c r="M904">
        <v>2.0131247264770336E-2</v>
      </c>
      <c r="P904" s="13"/>
    </row>
    <row r="905" spans="3:16" x14ac:dyDescent="0.25">
      <c r="C905" t="str">
        <v>903</v>
      </c>
      <c r="D905" s="21">
        <v>23.700001</v>
      </c>
      <c r="E905" s="21">
        <v>23.93</v>
      </c>
      <c r="F905" s="21">
        <v>22.85</v>
      </c>
      <c r="G905" s="21">
        <v>23.139999</v>
      </c>
      <c r="H905" s="18">
        <v>20178700</v>
      </c>
      <c r="I905" s="21">
        <v>12.955678000000001</v>
      </c>
      <c r="J905" s="13">
        <v>39755</v>
      </c>
      <c r="K905" t="str">
        <v>PETR4.SA</v>
      </c>
      <c r="L905">
        <v>-7.2928549667545806E-3</v>
      </c>
      <c r="M905">
        <v>-7.2930076058776994E-3</v>
      </c>
      <c r="P905" s="13"/>
    </row>
    <row r="906" spans="3:16" x14ac:dyDescent="0.25">
      <c r="C906" t="str">
        <v>904</v>
      </c>
      <c r="D906" s="21">
        <v>23.799999</v>
      </c>
      <c r="E906" s="21">
        <v>25.530000999999999</v>
      </c>
      <c r="F906" s="21">
        <v>23.51</v>
      </c>
      <c r="G906" s="21">
        <v>25.1</v>
      </c>
      <c r="H906" s="18">
        <v>39886200</v>
      </c>
      <c r="I906" s="21">
        <v>14.053046</v>
      </c>
      <c r="J906" s="13">
        <v>39756</v>
      </c>
      <c r="K906" t="str">
        <v>PETR4.SA</v>
      </c>
      <c r="L906">
        <v>8.4701703762628311E-2</v>
      </c>
      <c r="M906">
        <v>8.4701861914514343E-2</v>
      </c>
      <c r="P906" s="13"/>
    </row>
    <row r="907" spans="3:16" x14ac:dyDescent="0.25">
      <c r="C907" t="str">
        <v>905</v>
      </c>
      <c r="D907" s="21">
        <v>24.809999000000001</v>
      </c>
      <c r="E907" s="21">
        <v>25.68</v>
      </c>
      <c r="F907" s="21">
        <v>24.02</v>
      </c>
      <c r="G907" s="21">
        <v>24.25</v>
      </c>
      <c r="H907" s="18">
        <v>28210900</v>
      </c>
      <c r="I907" s="21">
        <v>13.577147</v>
      </c>
      <c r="J907" s="13">
        <v>39757</v>
      </c>
      <c r="K907" t="str">
        <v>PETR4.SA</v>
      </c>
      <c r="L907">
        <v>-3.3864473225235336E-2</v>
      </c>
      <c r="M907">
        <v>-3.3864541832669404E-2</v>
      </c>
      <c r="P907" s="13"/>
    </row>
    <row r="908" spans="3:16" x14ac:dyDescent="0.25">
      <c r="C908" t="str">
        <v>906</v>
      </c>
      <c r="D908" s="21">
        <v>23.450001</v>
      </c>
      <c r="E908" s="21">
        <v>24.15</v>
      </c>
      <c r="F908" s="21">
        <v>22.219999000000001</v>
      </c>
      <c r="G908" s="21">
        <v>22.9</v>
      </c>
      <c r="H908" s="18">
        <v>31894200</v>
      </c>
      <c r="I908" s="21">
        <v>12.821306</v>
      </c>
      <c r="J908" s="13">
        <v>39758</v>
      </c>
      <c r="K908" t="str">
        <v>PETR4.SA</v>
      </c>
      <c r="L908">
        <v>-5.567009033635717E-2</v>
      </c>
      <c r="M908">
        <v>-5.5670103092783529E-2</v>
      </c>
      <c r="P908" s="13"/>
    </row>
    <row r="909" spans="3:16" x14ac:dyDescent="0.25">
      <c r="C909" t="str">
        <v>907</v>
      </c>
      <c r="D909" s="21">
        <v>23.4</v>
      </c>
      <c r="E909" s="21">
        <v>23.98</v>
      </c>
      <c r="F909" s="21">
        <v>22.690000999999999</v>
      </c>
      <c r="G909" s="21">
        <v>23.26</v>
      </c>
      <c r="H909" s="18">
        <v>28130800</v>
      </c>
      <c r="I909" s="21">
        <v>13.022864999999999</v>
      </c>
      <c r="J909" s="13">
        <v>39759</v>
      </c>
      <c r="K909" t="str">
        <v>PETR4.SA</v>
      </c>
      <c r="L909">
        <v>1.5720629396100527E-2</v>
      </c>
      <c r="M909">
        <v>1.5720524017467374E-2</v>
      </c>
      <c r="P909" s="13"/>
    </row>
    <row r="910" spans="3:16" x14ac:dyDescent="0.25">
      <c r="C910" t="str">
        <v>908</v>
      </c>
      <c r="D910" s="21">
        <v>24.6</v>
      </c>
      <c r="E910" s="21">
        <v>24.99</v>
      </c>
      <c r="F910" s="21">
        <v>23.459999</v>
      </c>
      <c r="G910" s="21">
        <v>23.950001</v>
      </c>
      <c r="H910" s="18">
        <v>27715700</v>
      </c>
      <c r="I910" s="21">
        <v>13.409185000000001</v>
      </c>
      <c r="J910" s="13">
        <v>39762</v>
      </c>
      <c r="K910" t="str">
        <v>PETR4.SA</v>
      </c>
      <c r="L910">
        <v>2.9664747350141463E-2</v>
      </c>
      <c r="M910">
        <v>2.9664703353396327E-2</v>
      </c>
      <c r="P910" s="13"/>
    </row>
    <row r="911" spans="3:16" x14ac:dyDescent="0.25">
      <c r="C911" t="str">
        <v>909</v>
      </c>
      <c r="D911" s="21">
        <v>23.299999</v>
      </c>
      <c r="E911" s="21">
        <v>24.200001</v>
      </c>
      <c r="F911" s="21">
        <v>22.940000999999999</v>
      </c>
      <c r="G911" s="21">
        <v>23.91</v>
      </c>
      <c r="H911" s="18">
        <v>25843600</v>
      </c>
      <c r="I911" s="21">
        <v>13.386787999999999</v>
      </c>
      <c r="J911" s="13">
        <v>39763</v>
      </c>
      <c r="K911" t="str">
        <v>PETR4.SA</v>
      </c>
      <c r="L911">
        <v>-1.6702730255419018E-3</v>
      </c>
      <c r="M911">
        <v>-1.6701878217040278E-3</v>
      </c>
      <c r="P911" s="13"/>
    </row>
    <row r="912" spans="3:16" x14ac:dyDescent="0.25">
      <c r="C912" t="str">
        <v>910</v>
      </c>
      <c r="D912" s="21">
        <v>22.799999</v>
      </c>
      <c r="E912" s="21">
        <v>23.15</v>
      </c>
      <c r="F912" s="21">
        <v>20.620000999999998</v>
      </c>
      <c r="G912" s="21">
        <v>20.620000999999998</v>
      </c>
      <c r="H912" s="18">
        <v>57687300</v>
      </c>
      <c r="I912" s="21">
        <v>11.544777</v>
      </c>
      <c r="J912" s="13">
        <v>39764</v>
      </c>
      <c r="K912" t="str">
        <v>PETR4.SA</v>
      </c>
      <c r="L912">
        <v>-0.13759917614292538</v>
      </c>
      <c r="M912">
        <v>-0.13759928900041829</v>
      </c>
      <c r="P912" s="13"/>
    </row>
    <row r="913" spans="3:16" x14ac:dyDescent="0.25">
      <c r="C913" t="str">
        <v>911</v>
      </c>
      <c r="D913" s="21">
        <v>20.700001</v>
      </c>
      <c r="E913" s="21">
        <v>21.59</v>
      </c>
      <c r="F913" s="21">
        <v>19.870000999999998</v>
      </c>
      <c r="G913" s="21">
        <v>21.1</v>
      </c>
      <c r="H913" s="18">
        <v>39305600</v>
      </c>
      <c r="I913" s="21">
        <v>11.813518999999999</v>
      </c>
      <c r="J913" s="13">
        <v>39765</v>
      </c>
      <c r="K913" t="str">
        <v>PETR4.SA</v>
      </c>
      <c r="L913">
        <v>2.3278232225706796E-2</v>
      </c>
      <c r="M913">
        <v>2.3278320888539428E-2</v>
      </c>
      <c r="P913" s="13"/>
    </row>
    <row r="914" spans="3:16" x14ac:dyDescent="0.25">
      <c r="C914" t="str">
        <v>912</v>
      </c>
      <c r="D914" s="21">
        <v>21.59</v>
      </c>
      <c r="E914" s="21">
        <v>21.719999000000001</v>
      </c>
      <c r="F914" s="21">
        <v>20.280000999999999</v>
      </c>
      <c r="G914" s="21">
        <v>20.76</v>
      </c>
      <c r="H914" s="18">
        <v>26886700</v>
      </c>
      <c r="I914" s="21">
        <v>11.62316</v>
      </c>
      <c r="J914" s="13">
        <v>39766</v>
      </c>
      <c r="K914" t="str">
        <v>PETR4.SA</v>
      </c>
      <c r="L914">
        <v>-1.6113657581623198E-2</v>
      </c>
      <c r="M914">
        <v>-1.6113744075829328E-2</v>
      </c>
      <c r="P914" s="13"/>
    </row>
    <row r="915" spans="3:16" x14ac:dyDescent="0.25">
      <c r="C915" t="str">
        <v>913</v>
      </c>
      <c r="D915" s="21">
        <v>20</v>
      </c>
      <c r="E915" s="21">
        <v>20.799999</v>
      </c>
      <c r="F915" s="21">
        <v>19.809999000000001</v>
      </c>
      <c r="G915" s="21">
        <v>20.450001</v>
      </c>
      <c r="H915" s="18">
        <v>28010500</v>
      </c>
      <c r="I915" s="21">
        <v>11.449593999999999</v>
      </c>
      <c r="J915" s="13">
        <v>39769</v>
      </c>
      <c r="K915" t="str">
        <v>PETR4.SA</v>
      </c>
      <c r="L915">
        <v>-1.4932772154904628E-2</v>
      </c>
      <c r="M915">
        <v>-1.4932514450867074E-2</v>
      </c>
      <c r="P915" s="13"/>
    </row>
    <row r="916" spans="3:16" x14ac:dyDescent="0.25">
      <c r="C916" t="str">
        <v>914</v>
      </c>
      <c r="D916" s="21">
        <v>19.899999999999999</v>
      </c>
      <c r="E916" s="21">
        <v>20.450001</v>
      </c>
      <c r="F916" s="21">
        <v>19</v>
      </c>
      <c r="G916" s="21">
        <v>19.25</v>
      </c>
      <c r="H916" s="18">
        <v>32613500</v>
      </c>
      <c r="I916" s="21">
        <v>10.777736000000001</v>
      </c>
      <c r="J916" s="13">
        <v>39770</v>
      </c>
      <c r="K916" t="str">
        <v>PETR4.SA</v>
      </c>
      <c r="L916">
        <v>-5.8679635277897102E-2</v>
      </c>
      <c r="M916">
        <v>-5.8679752631796922E-2</v>
      </c>
      <c r="P916" s="13"/>
    </row>
    <row r="917" spans="3:16" x14ac:dyDescent="0.25">
      <c r="C917" t="str">
        <v>915</v>
      </c>
      <c r="D917" s="21">
        <v>19.200001</v>
      </c>
      <c r="E917" s="21">
        <v>19.670000000000002</v>
      </c>
      <c r="F917" s="21">
        <v>18.5</v>
      </c>
      <c r="G917" s="21">
        <v>18.5</v>
      </c>
      <c r="H917" s="18">
        <v>26124500</v>
      </c>
      <c r="I917" s="21">
        <v>10.357825</v>
      </c>
      <c r="J917" s="13">
        <v>39771</v>
      </c>
      <c r="K917" t="str">
        <v>PETR4.SA</v>
      </c>
      <c r="L917">
        <v>-3.896096545693839E-2</v>
      </c>
      <c r="M917">
        <v>-3.8961038961038974E-2</v>
      </c>
      <c r="P917" s="13"/>
    </row>
    <row r="918" spans="3:16" x14ac:dyDescent="0.25">
      <c r="C918" t="str">
        <v>916</v>
      </c>
      <c r="D918" s="21">
        <v>17.27</v>
      </c>
      <c r="E918" s="21">
        <v>17.98</v>
      </c>
      <c r="F918" s="21">
        <v>16.75</v>
      </c>
      <c r="G918" s="21">
        <v>16.889999</v>
      </c>
      <c r="H918" s="18">
        <v>42054000</v>
      </c>
      <c r="I918" s="21">
        <v>9.4564129999999995</v>
      </c>
      <c r="J918" s="13">
        <v>39773</v>
      </c>
      <c r="K918" t="str">
        <v>PETR4.SA</v>
      </c>
      <c r="L918">
        <v>-8.7027150970401701E-2</v>
      </c>
      <c r="M918">
        <v>-8.7027081081081148E-2</v>
      </c>
      <c r="P918" s="13"/>
    </row>
    <row r="919" spans="3:16" x14ac:dyDescent="0.25">
      <c r="C919" t="str">
        <v>917</v>
      </c>
      <c r="D919" s="21">
        <v>18.700001</v>
      </c>
      <c r="E919" s="21">
        <v>19.34</v>
      </c>
      <c r="F919" s="21">
        <v>17.850000000000001</v>
      </c>
      <c r="G919" s="21">
        <v>19.23</v>
      </c>
      <c r="H919" s="18">
        <v>40971500</v>
      </c>
      <c r="I919" s="21">
        <v>10.766540000000001</v>
      </c>
      <c r="J919" s="13">
        <v>39776</v>
      </c>
      <c r="K919" t="str">
        <v>PETR4.SA</v>
      </c>
      <c r="L919">
        <v>0.13854375861121992</v>
      </c>
      <c r="M919">
        <v>0.13854358428321989</v>
      </c>
      <c r="P919" s="13"/>
    </row>
    <row r="920" spans="3:16" x14ac:dyDescent="0.25">
      <c r="C920" t="str">
        <v>918</v>
      </c>
      <c r="D920" s="21">
        <v>18.850000000000001</v>
      </c>
      <c r="E920" s="21">
        <v>19.98</v>
      </c>
      <c r="F920" s="21">
        <v>18.610001</v>
      </c>
      <c r="G920" s="21">
        <v>19.360001</v>
      </c>
      <c r="H920" s="18">
        <v>41349300</v>
      </c>
      <c r="I920" s="21">
        <v>10.839327000000001</v>
      </c>
      <c r="J920" s="13">
        <v>39777</v>
      </c>
      <c r="K920" t="str">
        <v>PETR4.SA</v>
      </c>
      <c r="L920">
        <v>6.7604820118627451E-3</v>
      </c>
      <c r="M920">
        <v>6.7603224128964801E-3</v>
      </c>
      <c r="P920" s="13"/>
    </row>
    <row r="921" spans="3:16" x14ac:dyDescent="0.25">
      <c r="C921" t="str">
        <v>919</v>
      </c>
      <c r="D921" s="21">
        <v>18.889999</v>
      </c>
      <c r="E921" s="21">
        <v>20.77</v>
      </c>
      <c r="F921" s="21">
        <v>18.809999000000001</v>
      </c>
      <c r="G921" s="21">
        <v>20.52</v>
      </c>
      <c r="H921" s="18">
        <v>39338000</v>
      </c>
      <c r="I921" s="21">
        <v>11.48879</v>
      </c>
      <c r="J921" s="13">
        <v>39778</v>
      </c>
      <c r="K921" t="str">
        <v>PETR4.SA</v>
      </c>
      <c r="L921">
        <v>5.9917280842251452E-2</v>
      </c>
      <c r="M921">
        <v>5.9917300624106273E-2</v>
      </c>
      <c r="P921" s="13"/>
    </row>
    <row r="922" spans="3:16" x14ac:dyDescent="0.25">
      <c r="C922" t="str">
        <v>920</v>
      </c>
      <c r="D922" s="21">
        <v>20.170000000000002</v>
      </c>
      <c r="E922" s="21">
        <v>20.77</v>
      </c>
      <c r="F922" s="21">
        <v>19.950001</v>
      </c>
      <c r="G922" s="21">
        <v>19.950001</v>
      </c>
      <c r="H922" s="18">
        <v>17124000</v>
      </c>
      <c r="I922" s="21">
        <v>11.169653</v>
      </c>
      <c r="J922" s="13">
        <v>39779</v>
      </c>
      <c r="K922" t="str">
        <v>PETR4.SA</v>
      </c>
      <c r="L922">
        <v>-2.7778121107618792E-2</v>
      </c>
      <c r="M922">
        <v>-2.7777729044834221E-2</v>
      </c>
      <c r="P922" s="13"/>
    </row>
    <row r="923" spans="3:16" x14ac:dyDescent="0.25">
      <c r="C923" t="str">
        <v>921</v>
      </c>
      <c r="D923" s="21">
        <v>19.799999</v>
      </c>
      <c r="E923" s="21">
        <v>20.549999</v>
      </c>
      <c r="F923" s="21">
        <v>19.370000999999998</v>
      </c>
      <c r="G923" s="21">
        <v>20.059999000000001</v>
      </c>
      <c r="H923" s="18">
        <v>27647400</v>
      </c>
      <c r="I923" s="21">
        <v>11.231237999999999</v>
      </c>
      <c r="J923" s="13">
        <v>39780</v>
      </c>
      <c r="K923" t="str">
        <v>PETR4.SA</v>
      </c>
      <c r="L923">
        <v>5.5136001091529163E-3</v>
      </c>
      <c r="M923">
        <v>5.5136839341511923E-3</v>
      </c>
      <c r="P923" s="13"/>
    </row>
    <row r="924" spans="3:16" x14ac:dyDescent="0.25">
      <c r="C924" t="str">
        <v>922</v>
      </c>
      <c r="D924" s="21">
        <v>19.23</v>
      </c>
      <c r="E924" s="21">
        <v>19.48</v>
      </c>
      <c r="F924" s="21">
        <v>18.399999999999999</v>
      </c>
      <c r="G924" s="21">
        <v>18.399999999999999</v>
      </c>
      <c r="H924" s="18">
        <v>25556300</v>
      </c>
      <c r="I924" s="21">
        <v>10.301838</v>
      </c>
      <c r="J924" s="13">
        <v>39783</v>
      </c>
      <c r="K924" t="str">
        <v>PETR4.SA</v>
      </c>
      <c r="L924">
        <v>-8.2751340502266957E-2</v>
      </c>
      <c r="M924">
        <v>-8.2751699040463644E-2</v>
      </c>
      <c r="P924" s="13"/>
    </row>
    <row r="925" spans="3:16" x14ac:dyDescent="0.25">
      <c r="C925" t="str">
        <v>923</v>
      </c>
      <c r="D925" s="21">
        <v>18.700001</v>
      </c>
      <c r="E925" s="21">
        <v>18.959999</v>
      </c>
      <c r="F925" s="21">
        <v>18.100000000000001</v>
      </c>
      <c r="G925" s="21">
        <v>18.299999</v>
      </c>
      <c r="H925" s="18">
        <v>26918500</v>
      </c>
      <c r="I925" s="21">
        <v>10.245848000000001</v>
      </c>
      <c r="J925" s="13">
        <v>39784</v>
      </c>
      <c r="K925" t="str">
        <v>PETR4.SA</v>
      </c>
      <c r="L925">
        <v>-5.4349524812949968E-3</v>
      </c>
      <c r="M925">
        <v>-5.4348369565216936E-3</v>
      </c>
      <c r="P925" s="13"/>
    </row>
    <row r="926" spans="3:16" x14ac:dyDescent="0.25">
      <c r="C926" t="str">
        <v>924</v>
      </c>
      <c r="D926" s="21">
        <v>18.299999</v>
      </c>
      <c r="E926" s="21">
        <v>19.43</v>
      </c>
      <c r="F926" s="21">
        <v>17.719999000000001</v>
      </c>
      <c r="G926" s="21">
        <v>19.309999000000001</v>
      </c>
      <c r="H926" s="18">
        <v>38117000</v>
      </c>
      <c r="I926" s="21">
        <v>10.811328</v>
      </c>
      <c r="J926" s="13">
        <v>39785</v>
      </c>
      <c r="K926" t="str">
        <v>PETR4.SA</v>
      </c>
      <c r="L926">
        <v>5.5191136936640017E-2</v>
      </c>
      <c r="M926">
        <v>5.519125984651696E-2</v>
      </c>
      <c r="P926" s="13"/>
    </row>
    <row r="927" spans="3:16" x14ac:dyDescent="0.25">
      <c r="C927" t="str">
        <v>925</v>
      </c>
      <c r="D927" s="21">
        <v>19.600000000000001</v>
      </c>
      <c r="E927" s="21">
        <v>19.600000000000001</v>
      </c>
      <c r="F927" s="21">
        <v>18.600000000000001</v>
      </c>
      <c r="G927" s="21">
        <v>18.600000000000001</v>
      </c>
      <c r="H927" s="18">
        <v>23546600</v>
      </c>
      <c r="I927" s="21">
        <v>10.413809000000001</v>
      </c>
      <c r="J927" s="13">
        <v>39786</v>
      </c>
      <c r="K927" t="str">
        <v>PETR4.SA</v>
      </c>
      <c r="L927">
        <v>-3.6768748483072433E-2</v>
      </c>
      <c r="M927">
        <v>-3.6768463840935461E-2</v>
      </c>
      <c r="P927" s="13"/>
    </row>
    <row r="928" spans="3:16" x14ac:dyDescent="0.25">
      <c r="C928" t="str">
        <v>926</v>
      </c>
      <c r="D928" s="21">
        <v>18.190000999999999</v>
      </c>
      <c r="E928" s="21">
        <v>18.360001</v>
      </c>
      <c r="F928" s="21">
        <v>17.350000000000001</v>
      </c>
      <c r="G928" s="21">
        <v>18.16</v>
      </c>
      <c r="H928" s="18">
        <v>36192900</v>
      </c>
      <c r="I928" s="21">
        <v>10.167464000000001</v>
      </c>
      <c r="J928" s="13">
        <v>39787</v>
      </c>
      <c r="K928" t="str">
        <v>PETR4.SA</v>
      </c>
      <c r="L928">
        <v>-2.365560958531121E-2</v>
      </c>
      <c r="M928">
        <v>-2.3655913978494647E-2</v>
      </c>
      <c r="P928" s="13"/>
    </row>
    <row r="929" spans="3:16" x14ac:dyDescent="0.25">
      <c r="C929" t="str">
        <v>927</v>
      </c>
      <c r="D929" s="21">
        <v>19.149999999999999</v>
      </c>
      <c r="E929" s="21">
        <v>20.299999</v>
      </c>
      <c r="F929" s="21">
        <v>19.059999000000001</v>
      </c>
      <c r="G929" s="21">
        <v>20.209999</v>
      </c>
      <c r="H929" s="18">
        <v>42952400</v>
      </c>
      <c r="I929" s="21">
        <v>11.31522</v>
      </c>
      <c r="J929" s="13">
        <v>39790</v>
      </c>
      <c r="K929" t="str">
        <v>PETR4.SA</v>
      </c>
      <c r="L929">
        <v>0.11288517962787958</v>
      </c>
      <c r="M929">
        <v>0.11288540748898668</v>
      </c>
      <c r="P929" s="13"/>
    </row>
    <row r="930" spans="3:16" x14ac:dyDescent="0.25">
      <c r="C930" t="str">
        <v>928</v>
      </c>
      <c r="D930" s="21">
        <v>20.190000999999999</v>
      </c>
      <c r="E930" s="21">
        <v>20.950001</v>
      </c>
      <c r="F930" s="21">
        <v>19.940000999999999</v>
      </c>
      <c r="G930" s="21">
        <v>20.110001</v>
      </c>
      <c r="H930" s="18">
        <v>34228200</v>
      </c>
      <c r="I930" s="21">
        <v>11.259233</v>
      </c>
      <c r="J930" s="13">
        <v>39791</v>
      </c>
      <c r="K930" t="str">
        <v>PETR4.SA</v>
      </c>
      <c r="L930">
        <v>-4.9479373799183879E-3</v>
      </c>
      <c r="M930">
        <v>-4.9479468059350218E-3</v>
      </c>
      <c r="P930" s="13"/>
    </row>
    <row r="931" spans="3:16" x14ac:dyDescent="0.25">
      <c r="C931" t="str">
        <v>929</v>
      </c>
      <c r="D931" s="21">
        <v>20.690000999999999</v>
      </c>
      <c r="E931" s="21">
        <v>22.129999000000002</v>
      </c>
      <c r="F931" s="21">
        <v>20.65</v>
      </c>
      <c r="G931" s="21">
        <v>21.940000999999999</v>
      </c>
      <c r="H931" s="18">
        <v>49228700</v>
      </c>
      <c r="I931" s="21">
        <v>12.283821</v>
      </c>
      <c r="J931" s="13">
        <v>39792</v>
      </c>
      <c r="K931" t="str">
        <v>PETR4.SA</v>
      </c>
      <c r="L931">
        <v>9.0999804338359525E-2</v>
      </c>
      <c r="M931">
        <v>9.0999498209870744E-2</v>
      </c>
      <c r="P931" s="13"/>
    </row>
    <row r="932" spans="3:16" x14ac:dyDescent="0.25">
      <c r="C932" t="str">
        <v>930</v>
      </c>
      <c r="D932" s="21">
        <v>22.200001</v>
      </c>
      <c r="E932" s="21">
        <v>23.48</v>
      </c>
      <c r="F932" s="21">
        <v>22.049999</v>
      </c>
      <c r="G932" s="21">
        <v>22.33</v>
      </c>
      <c r="H932" s="18">
        <v>49586500</v>
      </c>
      <c r="I932" s="21">
        <v>12.502174</v>
      </c>
      <c r="J932" s="13">
        <v>39793</v>
      </c>
      <c r="K932" t="str">
        <v>PETR4.SA</v>
      </c>
      <c r="L932">
        <v>1.7775657916213605E-2</v>
      </c>
      <c r="M932">
        <v>1.7775705662000707E-2</v>
      </c>
      <c r="P932" s="13"/>
    </row>
    <row r="933" spans="3:16" x14ac:dyDescent="0.25">
      <c r="C933" t="str">
        <v>931</v>
      </c>
      <c r="D933" s="21">
        <v>21.200001</v>
      </c>
      <c r="E933" s="21">
        <v>22.77</v>
      </c>
      <c r="F933" s="21">
        <v>21.1</v>
      </c>
      <c r="G933" s="21">
        <v>22.6</v>
      </c>
      <c r="H933" s="18">
        <v>36698800</v>
      </c>
      <c r="I933" s="21">
        <v>12.653340999999999</v>
      </c>
      <c r="J933" s="13">
        <v>39794</v>
      </c>
      <c r="K933" t="str">
        <v>PETR4.SA</v>
      </c>
      <c r="L933">
        <v>1.2091257088567176E-2</v>
      </c>
      <c r="M933">
        <v>1.2091356918943363E-2</v>
      </c>
      <c r="P933" s="13"/>
    </row>
    <row r="934" spans="3:16" x14ac:dyDescent="0.25">
      <c r="C934" t="str">
        <v>932</v>
      </c>
      <c r="D934" s="21">
        <v>23.129999000000002</v>
      </c>
      <c r="E934" s="21">
        <v>23.950001</v>
      </c>
      <c r="F934" s="21">
        <v>22.610001</v>
      </c>
      <c r="G934" s="21">
        <v>22.9</v>
      </c>
      <c r="H934" s="18">
        <v>34078700</v>
      </c>
      <c r="I934" s="21">
        <v>12.821306</v>
      </c>
      <c r="J934" s="13">
        <v>39797</v>
      </c>
      <c r="K934" t="str">
        <v>PETR4.SA</v>
      </c>
      <c r="L934">
        <v>1.327435971258506E-2</v>
      </c>
      <c r="M934">
        <v>1.327433628318575E-2</v>
      </c>
      <c r="P934" s="13"/>
    </row>
    <row r="935" spans="3:16" x14ac:dyDescent="0.25">
      <c r="C935" t="str">
        <v>933</v>
      </c>
      <c r="D935" s="21">
        <v>23.67</v>
      </c>
      <c r="E935" s="21">
        <v>23.93</v>
      </c>
      <c r="F935" s="21">
        <v>23.42</v>
      </c>
      <c r="G935" s="21">
        <v>23.799999</v>
      </c>
      <c r="H935" s="18">
        <v>25827800</v>
      </c>
      <c r="I935" s="21">
        <v>13.325200000000001</v>
      </c>
      <c r="J935" s="13">
        <v>39798</v>
      </c>
      <c r="K935" t="str">
        <v>PETR4.SA</v>
      </c>
      <c r="L935">
        <v>3.9301300507140313E-2</v>
      </c>
      <c r="M935">
        <v>3.9301266375545874E-2</v>
      </c>
      <c r="P935" s="13"/>
    </row>
    <row r="936" spans="3:16" x14ac:dyDescent="0.25">
      <c r="C936" t="str">
        <v>934</v>
      </c>
      <c r="D936" s="21">
        <v>23.98</v>
      </c>
      <c r="E936" s="21">
        <v>24.75</v>
      </c>
      <c r="F936" s="21">
        <v>23.65</v>
      </c>
      <c r="G936" s="21">
        <v>24.35</v>
      </c>
      <c r="H936" s="18">
        <v>40201400</v>
      </c>
      <c r="I936" s="21">
        <v>13.633137</v>
      </c>
      <c r="J936" s="13">
        <v>39799</v>
      </c>
      <c r="K936" t="str">
        <v>PETR4.SA</v>
      </c>
      <c r="L936">
        <v>2.3109371716747207E-2</v>
      </c>
      <c r="M936">
        <v>2.3109286685264241E-2</v>
      </c>
      <c r="P936" s="13"/>
    </row>
    <row r="937" spans="3:16" x14ac:dyDescent="0.25">
      <c r="C937" t="str">
        <v>935</v>
      </c>
      <c r="D937" s="21">
        <v>24.5</v>
      </c>
      <c r="E937" s="21">
        <v>24.690000999999999</v>
      </c>
      <c r="F937" s="21">
        <v>23.25</v>
      </c>
      <c r="G937" s="21">
        <v>23.5</v>
      </c>
      <c r="H937" s="18">
        <v>30517600</v>
      </c>
      <c r="I937" s="21">
        <v>13.157235999999999</v>
      </c>
      <c r="J937" s="13">
        <v>39800</v>
      </c>
      <c r="K937" t="str">
        <v>PETR4.SA</v>
      </c>
      <c r="L937">
        <v>-3.490766651871835E-2</v>
      </c>
      <c r="M937">
        <v>-3.4907597535934309E-2</v>
      </c>
      <c r="P937" s="13"/>
    </row>
    <row r="938" spans="3:16" x14ac:dyDescent="0.25">
      <c r="C938" t="str">
        <v>936</v>
      </c>
      <c r="D938" s="21">
        <v>23.049999</v>
      </c>
      <c r="E938" s="21">
        <v>23.68</v>
      </c>
      <c r="F938" s="21">
        <v>22.83</v>
      </c>
      <c r="G938" s="21">
        <v>23.35</v>
      </c>
      <c r="H938" s="18">
        <v>23832200</v>
      </c>
      <c r="I938" s="21">
        <v>13.073252</v>
      </c>
      <c r="J938" s="13">
        <v>39801</v>
      </c>
      <c r="K938" t="str">
        <v>PETR4.SA</v>
      </c>
      <c r="L938">
        <v>-6.383103563696757E-3</v>
      </c>
      <c r="M938">
        <v>-6.382978723404209E-3</v>
      </c>
      <c r="P938" s="13"/>
    </row>
    <row r="939" spans="3:16" x14ac:dyDescent="0.25">
      <c r="C939" t="str">
        <v>937</v>
      </c>
      <c r="D939" s="21">
        <v>23.5</v>
      </c>
      <c r="E939" s="21">
        <v>23.809999000000001</v>
      </c>
      <c r="F939" s="21">
        <v>22.129999000000002</v>
      </c>
      <c r="G939" s="21">
        <v>22.139999</v>
      </c>
      <c r="H939" s="18">
        <v>19427600</v>
      </c>
      <c r="I939" s="21">
        <v>12.395794</v>
      </c>
      <c r="J939" s="13">
        <v>39804</v>
      </c>
      <c r="K939" t="str">
        <v>PETR4.SA</v>
      </c>
      <c r="L939">
        <v>-5.1820159207517702E-2</v>
      </c>
      <c r="M939">
        <v>-5.1820171306209972E-2</v>
      </c>
      <c r="P939" s="13"/>
    </row>
    <row r="940" spans="3:16" x14ac:dyDescent="0.25">
      <c r="C940" t="str">
        <v>938</v>
      </c>
      <c r="D940" s="21">
        <v>22.25</v>
      </c>
      <c r="E940" s="21">
        <v>22.6</v>
      </c>
      <c r="F940" s="21">
        <v>21.84</v>
      </c>
      <c r="G940" s="21">
        <v>22</v>
      </c>
      <c r="H940" s="18">
        <v>14036300</v>
      </c>
      <c r="I940" s="21">
        <v>12.317413</v>
      </c>
      <c r="J940" s="13">
        <v>39805</v>
      </c>
      <c r="K940" t="str">
        <v>PETR4.SA</v>
      </c>
      <c r="L940">
        <v>-6.3231931734264446E-3</v>
      </c>
      <c r="M940">
        <v>-6.3233516857882366E-3</v>
      </c>
      <c r="P940" s="13"/>
    </row>
    <row r="941" spans="3:16" x14ac:dyDescent="0.25">
      <c r="C941" t="str">
        <v>939</v>
      </c>
      <c r="D941" s="21">
        <v>22.48</v>
      </c>
      <c r="E941" s="21">
        <v>22.799999</v>
      </c>
      <c r="F941" s="21">
        <v>22.190000999999999</v>
      </c>
      <c r="G941" s="21">
        <v>22.799999</v>
      </c>
      <c r="H941" s="18">
        <v>10097900</v>
      </c>
      <c r="I941" s="21">
        <v>12.765318000000001</v>
      </c>
      <c r="J941" s="13">
        <v>39808</v>
      </c>
      <c r="K941" t="str">
        <v>PETR4.SA</v>
      </c>
      <c r="L941">
        <v>3.6363561082185081E-2</v>
      </c>
      <c r="M941">
        <v>3.6363590909090915E-2</v>
      </c>
      <c r="P941" s="13"/>
    </row>
    <row r="942" spans="3:16" x14ac:dyDescent="0.25">
      <c r="C942" t="str">
        <v>940</v>
      </c>
      <c r="D942" s="21">
        <v>22.950001</v>
      </c>
      <c r="E942" s="21">
        <v>23</v>
      </c>
      <c r="F942" s="21">
        <v>22.1</v>
      </c>
      <c r="G942" s="21">
        <v>22.52</v>
      </c>
      <c r="H942" s="18">
        <v>14356100</v>
      </c>
      <c r="I942" s="21">
        <v>12.632154</v>
      </c>
      <c r="J942" s="13">
        <v>39811</v>
      </c>
      <c r="K942" t="str">
        <v>PETR4.SA</v>
      </c>
      <c r="L942">
        <v>-1.0431702523979514E-2</v>
      </c>
      <c r="M942">
        <v>-1.2280658433362235E-2</v>
      </c>
      <c r="P942" s="13"/>
    </row>
    <row r="943" spans="3:16" x14ac:dyDescent="0.25">
      <c r="C943" t="str">
        <v>941</v>
      </c>
      <c r="D943" s="21">
        <v>22.700001</v>
      </c>
      <c r="E943" s="21">
        <v>23.1</v>
      </c>
      <c r="F943" s="21">
        <v>22.24</v>
      </c>
      <c r="G943" s="21">
        <v>22.84</v>
      </c>
      <c r="H943" s="18">
        <v>16228400</v>
      </c>
      <c r="I943" s="21">
        <v>12.811652</v>
      </c>
      <c r="J943" s="13">
        <v>39812</v>
      </c>
      <c r="K943" t="str">
        <v>PETR4.SA</v>
      </c>
      <c r="L943">
        <v>1.4209611440772596E-2</v>
      </c>
      <c r="M943">
        <v>1.4209591474245054E-2</v>
      </c>
      <c r="P943" s="13"/>
    </row>
    <row r="944" spans="3:16" x14ac:dyDescent="0.25">
      <c r="C944" t="str">
        <v>942</v>
      </c>
      <c r="D944" s="21">
        <v>23.27</v>
      </c>
      <c r="E944" s="21">
        <v>24.57</v>
      </c>
      <c r="F944" s="21">
        <v>23.200001</v>
      </c>
      <c r="G944" s="21">
        <v>24.540001</v>
      </c>
      <c r="H944" s="18">
        <v>17321600</v>
      </c>
      <c r="I944" s="21">
        <v>13.765238999999999</v>
      </c>
      <c r="J944" s="13">
        <v>39815</v>
      </c>
      <c r="K944" t="str">
        <v>PETR4.SA</v>
      </c>
      <c r="L944">
        <v>7.4431228697126484E-2</v>
      </c>
      <c r="M944">
        <v>7.4430866900175197E-2</v>
      </c>
      <c r="P944" s="13"/>
    </row>
    <row r="945" spans="3:16" x14ac:dyDescent="0.25">
      <c r="C945" t="str">
        <v>943</v>
      </c>
      <c r="D945" s="21">
        <v>24.379999000000002</v>
      </c>
      <c r="E945" s="21">
        <v>25.5</v>
      </c>
      <c r="F945" s="21">
        <v>24.030000999999999</v>
      </c>
      <c r="G945" s="21">
        <v>25.1</v>
      </c>
      <c r="H945" s="18">
        <v>26454800</v>
      </c>
      <c r="I945" s="21">
        <v>14.079356000000001</v>
      </c>
      <c r="J945" s="13">
        <v>39818</v>
      </c>
      <c r="K945" t="str">
        <v>PETR4.SA</v>
      </c>
      <c r="L945">
        <v>2.2819581992001847E-2</v>
      </c>
      <c r="M945">
        <v>2.2819844220870245E-2</v>
      </c>
      <c r="P945" s="13"/>
    </row>
    <row r="946" spans="3:16" x14ac:dyDescent="0.25">
      <c r="C946" t="str">
        <v>944</v>
      </c>
      <c r="D946" s="21">
        <v>25.51</v>
      </c>
      <c r="E946" s="21">
        <v>25.889999</v>
      </c>
      <c r="F946" s="21">
        <v>25.059999000000001</v>
      </c>
      <c r="G946" s="21">
        <v>25.450001</v>
      </c>
      <c r="H946" s="18">
        <v>24252200</v>
      </c>
      <c r="I946" s="21">
        <v>14.275681000000001</v>
      </c>
      <c r="J946" s="13">
        <v>39819</v>
      </c>
      <c r="K946" t="str">
        <v>PETR4.SA</v>
      </c>
      <c r="L946">
        <v>1.394417471935494E-2</v>
      </c>
      <c r="M946">
        <v>1.3944262948207164E-2</v>
      </c>
      <c r="P946" s="13"/>
    </row>
    <row r="947" spans="3:16" x14ac:dyDescent="0.25">
      <c r="C947" t="str">
        <v>945</v>
      </c>
      <c r="D947" s="21">
        <v>24.799999</v>
      </c>
      <c r="E947" s="21">
        <v>24.99</v>
      </c>
      <c r="F947" s="21">
        <v>24.129999000000002</v>
      </c>
      <c r="G947" s="21">
        <v>24.450001</v>
      </c>
      <c r="H947" s="18">
        <v>20606100</v>
      </c>
      <c r="I947" s="21">
        <v>13.714746999999999</v>
      </c>
      <c r="J947" s="13">
        <v>39820</v>
      </c>
      <c r="K947" t="str">
        <v>PETR4.SA</v>
      </c>
      <c r="L947">
        <v>-3.9292976636281063E-2</v>
      </c>
      <c r="M947">
        <v>-3.9292729300875129E-2</v>
      </c>
      <c r="P947" s="13"/>
    </row>
    <row r="948" spans="3:16" x14ac:dyDescent="0.25">
      <c r="C948" t="str">
        <v>946</v>
      </c>
      <c r="D948" s="21">
        <v>24.35</v>
      </c>
      <c r="E948" s="21">
        <v>25.5</v>
      </c>
      <c r="F948" s="21">
        <v>23.84</v>
      </c>
      <c r="G948" s="21">
        <v>25.5</v>
      </c>
      <c r="H948" s="18">
        <v>23999000</v>
      </c>
      <c r="I948" s="21">
        <v>14.30373</v>
      </c>
      <c r="J948" s="13">
        <v>39821</v>
      </c>
      <c r="K948" t="str">
        <v>PETR4.SA</v>
      </c>
      <c r="L948">
        <v>4.2945232602541017E-2</v>
      </c>
      <c r="M948">
        <v>4.2944742619846821E-2</v>
      </c>
      <c r="P948" s="13"/>
    </row>
    <row r="949" spans="3:16" x14ac:dyDescent="0.25">
      <c r="C949" t="str">
        <v>947</v>
      </c>
      <c r="D949" s="21">
        <v>25.299999</v>
      </c>
      <c r="E949" s="21">
        <v>25.98</v>
      </c>
      <c r="F949" s="21">
        <v>25.1</v>
      </c>
      <c r="G949" s="21">
        <v>25.4</v>
      </c>
      <c r="H949" s="18">
        <v>18548600</v>
      </c>
      <c r="I949" s="21">
        <v>14.247638</v>
      </c>
      <c r="J949" s="13">
        <v>39822</v>
      </c>
      <c r="K949" t="str">
        <v>PETR4.SA</v>
      </c>
      <c r="L949">
        <v>-3.9214946031559395E-3</v>
      </c>
      <c r="M949">
        <v>-3.9215686274510775E-3</v>
      </c>
      <c r="P949" s="13"/>
    </row>
    <row r="950" spans="3:16" x14ac:dyDescent="0.25">
      <c r="C950" t="str">
        <v>948</v>
      </c>
      <c r="D950" s="21">
        <v>24.74</v>
      </c>
      <c r="E950" s="21">
        <v>24.940000999999999</v>
      </c>
      <c r="F950" s="21">
        <v>23.709999</v>
      </c>
      <c r="G950" s="21">
        <v>23.75</v>
      </c>
      <c r="H950" s="18">
        <v>25552600</v>
      </c>
      <c r="I950" s="21">
        <v>13.322101999999999</v>
      </c>
      <c r="J950" s="13">
        <v>39825</v>
      </c>
      <c r="K950" t="str">
        <v>PETR4.SA</v>
      </c>
      <c r="L950">
        <v>-6.4960662251525525E-2</v>
      </c>
      <c r="M950">
        <v>-6.4960629921259838E-2</v>
      </c>
      <c r="P950" s="13"/>
    </row>
    <row r="951" spans="3:16" x14ac:dyDescent="0.25">
      <c r="C951" t="str">
        <v>949</v>
      </c>
      <c r="D951" s="21">
        <v>23.35</v>
      </c>
      <c r="E951" s="21">
        <v>24.67</v>
      </c>
      <c r="F951" s="21">
        <v>23.120000999999998</v>
      </c>
      <c r="G951" s="21">
        <v>23.950001</v>
      </c>
      <c r="H951" s="18">
        <v>25569300</v>
      </c>
      <c r="I951" s="21">
        <v>13.434284</v>
      </c>
      <c r="J951" s="13">
        <v>39826</v>
      </c>
      <c r="K951" t="str">
        <v>PETR4.SA</v>
      </c>
      <c r="L951">
        <v>8.420743213045645E-3</v>
      </c>
      <c r="M951">
        <v>8.4210947368421607E-3</v>
      </c>
      <c r="P951" s="13"/>
    </row>
    <row r="952" spans="3:16" x14ac:dyDescent="0.25">
      <c r="C952" t="str">
        <v>950</v>
      </c>
      <c r="D952" s="21">
        <v>23.709999</v>
      </c>
      <c r="E952" s="21">
        <v>24.27</v>
      </c>
      <c r="F952" s="21">
        <v>23.02</v>
      </c>
      <c r="G952" s="21">
        <v>23.299999</v>
      </c>
      <c r="H952" s="18">
        <v>28355500</v>
      </c>
      <c r="I952" s="21">
        <v>13.06968</v>
      </c>
      <c r="J952" s="13">
        <v>39827</v>
      </c>
      <c r="K952" t="str">
        <v>PETR4.SA</v>
      </c>
      <c r="L952">
        <v>-2.7139816308781373E-2</v>
      </c>
      <c r="M952">
        <v>-2.7139957113154201E-2</v>
      </c>
      <c r="P952" s="13"/>
    </row>
    <row r="953" spans="3:16" x14ac:dyDescent="0.25">
      <c r="C953" t="str">
        <v>951</v>
      </c>
      <c r="D953" s="21">
        <v>23.35</v>
      </c>
      <c r="E953" s="21">
        <v>24.1</v>
      </c>
      <c r="F953" s="21">
        <v>22.52</v>
      </c>
      <c r="G953" s="21">
        <v>24.1</v>
      </c>
      <c r="H953" s="18">
        <v>33622200</v>
      </c>
      <c r="I953" s="21">
        <v>13.518426</v>
      </c>
      <c r="J953" s="13">
        <v>39828</v>
      </c>
      <c r="K953" t="str">
        <v>PETR4.SA</v>
      </c>
      <c r="L953">
        <v>3.4334888076831271E-2</v>
      </c>
      <c r="M953">
        <v>3.4334808340549694E-2</v>
      </c>
      <c r="P953" s="13"/>
    </row>
    <row r="954" spans="3:16" x14ac:dyDescent="0.25">
      <c r="C954" t="str">
        <v>952</v>
      </c>
      <c r="D954" s="21">
        <v>24.709999</v>
      </c>
      <c r="E954" s="21">
        <v>24.75</v>
      </c>
      <c r="F954" s="21">
        <v>23.799999</v>
      </c>
      <c r="G954" s="21">
        <v>24.280000999999999</v>
      </c>
      <c r="H954" s="18">
        <v>24634000</v>
      </c>
      <c r="I954" s="21">
        <v>13.619391</v>
      </c>
      <c r="J954" s="13">
        <v>39829</v>
      </c>
      <c r="K954" t="str">
        <v>PETR4.SA</v>
      </c>
      <c r="L954">
        <v>7.4686949501370226E-3</v>
      </c>
      <c r="M954">
        <v>7.4689211618255147E-3</v>
      </c>
      <c r="P954" s="13"/>
    </row>
    <row r="955" spans="3:16" x14ac:dyDescent="0.25">
      <c r="C955" t="str">
        <v>953</v>
      </c>
      <c r="D955" s="21">
        <v>24.34</v>
      </c>
      <c r="E955" s="21">
        <v>24.459999</v>
      </c>
      <c r="F955" s="21">
        <v>23.65</v>
      </c>
      <c r="G955" s="21">
        <v>23.83</v>
      </c>
      <c r="H955" s="18">
        <v>12776500</v>
      </c>
      <c r="I955" s="21">
        <v>13.366973</v>
      </c>
      <c r="J955" s="13">
        <v>39832</v>
      </c>
      <c r="K955" t="str">
        <v>PETR4.SA</v>
      </c>
      <c r="L955">
        <v>-1.8533721515154422E-2</v>
      </c>
      <c r="M955">
        <v>-1.8533813075213623E-2</v>
      </c>
      <c r="P955" s="13"/>
    </row>
    <row r="956" spans="3:16" x14ac:dyDescent="0.25">
      <c r="C956" t="str">
        <v>954</v>
      </c>
      <c r="D956" s="21">
        <v>23.65</v>
      </c>
      <c r="E956" s="21">
        <v>24.1</v>
      </c>
      <c r="F956" s="21">
        <v>23.059999000000001</v>
      </c>
      <c r="G956" s="21">
        <v>23.059999000000001</v>
      </c>
      <c r="H956" s="18">
        <v>17539400</v>
      </c>
      <c r="I956" s="21">
        <v>12.935053999999999</v>
      </c>
      <c r="J956" s="13">
        <v>39833</v>
      </c>
      <c r="K956" t="str">
        <v>PETR4.SA</v>
      </c>
      <c r="L956">
        <v>-3.2312401618526554E-2</v>
      </c>
      <c r="M956">
        <v>-3.2312253462022489E-2</v>
      </c>
      <c r="P956" s="13"/>
    </row>
    <row r="957" spans="3:16" x14ac:dyDescent="0.25">
      <c r="C957" t="str">
        <v>955</v>
      </c>
      <c r="D957" s="21">
        <v>23.209999</v>
      </c>
      <c r="E957" s="21">
        <v>24.26</v>
      </c>
      <c r="F957" s="21">
        <v>23.209999</v>
      </c>
      <c r="G957" s="21">
        <v>24.26</v>
      </c>
      <c r="H957" s="18">
        <v>21253600</v>
      </c>
      <c r="I957" s="21">
        <v>13.608174</v>
      </c>
      <c r="J957" s="13">
        <v>39834</v>
      </c>
      <c r="K957" t="str">
        <v>PETR4.SA</v>
      </c>
      <c r="L957">
        <v>5.2038437566630957E-2</v>
      </c>
      <c r="M957">
        <v>5.2038206940078435E-2</v>
      </c>
      <c r="P957" s="13"/>
    </row>
    <row r="958" spans="3:16" x14ac:dyDescent="0.25">
      <c r="C958" t="str">
        <v>956</v>
      </c>
      <c r="D958" s="21">
        <v>24.459999</v>
      </c>
      <c r="E958" s="21">
        <v>24.549999</v>
      </c>
      <c r="F958" s="21">
        <v>23.25</v>
      </c>
      <c r="G958" s="21">
        <v>23.639999</v>
      </c>
      <c r="H958" s="18">
        <v>24899400</v>
      </c>
      <c r="I958" s="21">
        <v>13.260396</v>
      </c>
      <c r="J958" s="13">
        <v>39835</v>
      </c>
      <c r="K958" t="str">
        <v>PETR4.SA</v>
      </c>
      <c r="L958">
        <v>-2.5556551525575677E-2</v>
      </c>
      <c r="M958">
        <v>-2.5556512778235896E-2</v>
      </c>
      <c r="P958" s="13"/>
    </row>
    <row r="959" spans="3:16" x14ac:dyDescent="0.25">
      <c r="C959" t="str">
        <v>957</v>
      </c>
      <c r="D959" s="21">
        <v>23</v>
      </c>
      <c r="E959" s="21">
        <v>24.17</v>
      </c>
      <c r="F959" s="21">
        <v>22.73</v>
      </c>
      <c r="G959" s="21">
        <v>23.59</v>
      </c>
      <c r="H959" s="18">
        <v>24059400</v>
      </c>
      <c r="I959" s="21">
        <v>13.232351</v>
      </c>
      <c r="J959" s="13">
        <v>39836</v>
      </c>
      <c r="K959" t="str">
        <v>PETR4.SA</v>
      </c>
      <c r="L959">
        <v>-2.1149443802432888E-3</v>
      </c>
      <c r="M959">
        <v>-2.1150170099414334E-3</v>
      </c>
      <c r="P959" s="13"/>
    </row>
    <row r="960" spans="3:16" x14ac:dyDescent="0.25">
      <c r="C960" t="str">
        <v>958</v>
      </c>
      <c r="D960" s="21">
        <v>23.5</v>
      </c>
      <c r="E960" s="21">
        <v>24.290001</v>
      </c>
      <c r="F960" s="21">
        <v>23.25</v>
      </c>
      <c r="G960" s="21">
        <v>23.799999</v>
      </c>
      <c r="H960" s="18">
        <v>24481100</v>
      </c>
      <c r="I960" s="21">
        <v>13.350142999999999</v>
      </c>
      <c r="J960" s="13">
        <v>39839</v>
      </c>
      <c r="K960" t="str">
        <v>PETR4.SA</v>
      </c>
      <c r="L960">
        <v>8.9018194877086287E-3</v>
      </c>
      <c r="M960">
        <v>8.9020347604917838E-3</v>
      </c>
      <c r="P960" s="13"/>
    </row>
    <row r="961" spans="3:16" x14ac:dyDescent="0.25">
      <c r="C961" t="str">
        <v>959</v>
      </c>
      <c r="D961" s="21">
        <v>23.809999000000001</v>
      </c>
      <c r="E961" s="21">
        <v>24.09</v>
      </c>
      <c r="F961" s="21">
        <v>23.66</v>
      </c>
      <c r="G961" s="21">
        <v>23.9</v>
      </c>
      <c r="H961" s="18">
        <v>18165100</v>
      </c>
      <c r="I961" s="21">
        <v>13.406238999999999</v>
      </c>
      <c r="J961" s="13">
        <v>39840</v>
      </c>
      <c r="K961" t="str">
        <v>PETR4.SA</v>
      </c>
      <c r="L961">
        <v>4.2019025563995172E-3</v>
      </c>
      <c r="M961">
        <v>4.2017228656185956E-3</v>
      </c>
      <c r="P961" s="13"/>
    </row>
    <row r="962" spans="3:16" x14ac:dyDescent="0.25">
      <c r="C962" t="str">
        <v>960</v>
      </c>
      <c r="D962" s="21">
        <v>24.389999</v>
      </c>
      <c r="E962" s="21">
        <v>25.35</v>
      </c>
      <c r="F962" s="21">
        <v>24.35</v>
      </c>
      <c r="G962" s="21">
        <v>25.200001</v>
      </c>
      <c r="H962" s="18">
        <v>34169000</v>
      </c>
      <c r="I962" s="21">
        <v>14.135448</v>
      </c>
      <c r="J962" s="13">
        <v>39841</v>
      </c>
      <c r="K962" t="str">
        <v>PETR4.SA</v>
      </c>
      <c r="L962">
        <v>5.4393256751576802E-2</v>
      </c>
      <c r="M962">
        <v>5.4393347280334847E-2</v>
      </c>
      <c r="P962" s="13"/>
    </row>
    <row r="963" spans="3:16" x14ac:dyDescent="0.25">
      <c r="C963" t="str">
        <v>961</v>
      </c>
      <c r="D963" s="21">
        <v>24.879999000000002</v>
      </c>
      <c r="E963" s="21">
        <v>25.24</v>
      </c>
      <c r="F963" s="21">
        <v>24.709999</v>
      </c>
      <c r="G963" s="21">
        <v>25.030000999999999</v>
      </c>
      <c r="H963" s="18">
        <v>15592500</v>
      </c>
      <c r="I963" s="21">
        <v>14.040095000000001</v>
      </c>
      <c r="J963" s="13">
        <v>39842</v>
      </c>
      <c r="K963" t="str">
        <v>PETR4.SA</v>
      </c>
      <c r="L963">
        <v>-6.7456652240522885E-3</v>
      </c>
      <c r="M963">
        <v>-6.7460314783321929E-3</v>
      </c>
      <c r="P963" s="13"/>
    </row>
    <row r="964" spans="3:16" x14ac:dyDescent="0.25">
      <c r="C964" t="str">
        <v>962</v>
      </c>
      <c r="D964" s="21">
        <v>24.799999</v>
      </c>
      <c r="E964" s="21">
        <v>25.790001</v>
      </c>
      <c r="F964" s="21">
        <v>24.75</v>
      </c>
      <c r="G964" s="21">
        <v>25.030000999999999</v>
      </c>
      <c r="H964" s="18">
        <v>22026000</v>
      </c>
      <c r="I964" s="21">
        <v>14.040095000000001</v>
      </c>
      <c r="J964" s="13">
        <v>39843</v>
      </c>
      <c r="K964" t="str">
        <v>PETR4.SA</v>
      </c>
      <c r="L964">
        <v>0</v>
      </c>
      <c r="M964">
        <v>0</v>
      </c>
      <c r="P964" s="13"/>
    </row>
    <row r="965" spans="3:16" x14ac:dyDescent="0.25">
      <c r="C965" t="str">
        <v>963</v>
      </c>
      <c r="D965" s="21">
        <v>24.549999</v>
      </c>
      <c r="E965" s="21">
        <v>25.18</v>
      </c>
      <c r="F965" s="21">
        <v>24.51</v>
      </c>
      <c r="G965" s="21">
        <v>24.690000999999999</v>
      </c>
      <c r="H965" s="18">
        <v>18005800</v>
      </c>
      <c r="I965" s="21">
        <v>13.849373999999999</v>
      </c>
      <c r="J965" s="13">
        <v>39846</v>
      </c>
      <c r="K965" t="str">
        <v>PETR4.SA</v>
      </c>
      <c r="L965">
        <v>-1.3584024894418567E-2</v>
      </c>
      <c r="M965">
        <v>-1.358369901783063E-2</v>
      </c>
      <c r="P965" s="13"/>
    </row>
    <row r="966" spans="3:16" x14ac:dyDescent="0.25">
      <c r="C966" t="str">
        <v>964</v>
      </c>
      <c r="D966" s="21">
        <v>24.9</v>
      </c>
      <c r="E966" s="21">
        <v>25.6</v>
      </c>
      <c r="F966" s="21">
        <v>24.799999</v>
      </c>
      <c r="G966" s="21">
        <v>25.58</v>
      </c>
      <c r="H966" s="18">
        <v>19850600</v>
      </c>
      <c r="I966" s="21">
        <v>14.348604999999999</v>
      </c>
      <c r="J966" s="13">
        <v>39847</v>
      </c>
      <c r="K966" t="str">
        <v>PETR4.SA</v>
      </c>
      <c r="L966">
        <v>3.604718884766922E-2</v>
      </c>
      <c r="M966">
        <v>3.6046940621833112E-2</v>
      </c>
      <c r="P966" s="13"/>
    </row>
    <row r="967" spans="3:16" x14ac:dyDescent="0.25">
      <c r="C967" t="str">
        <v>965</v>
      </c>
      <c r="D967" s="21">
        <v>25.870000999999998</v>
      </c>
      <c r="E967" s="21">
        <v>26.559999000000001</v>
      </c>
      <c r="F967" s="21">
        <v>25.559999000000001</v>
      </c>
      <c r="G967" s="21">
        <v>25.700001</v>
      </c>
      <c r="H967" s="18">
        <v>33639500</v>
      </c>
      <c r="I967" s="21">
        <v>14.415914000000001</v>
      </c>
      <c r="J967" s="13">
        <v>39848</v>
      </c>
      <c r="K967" t="str">
        <v>PETR4.SA</v>
      </c>
      <c r="L967">
        <v>4.6909786700519707E-3</v>
      </c>
      <c r="M967">
        <v>4.6912040656763576E-3</v>
      </c>
      <c r="P967" s="13"/>
    </row>
    <row r="968" spans="3:16" x14ac:dyDescent="0.25">
      <c r="C968" t="str">
        <v>966</v>
      </c>
      <c r="D968" s="21">
        <v>25.65</v>
      </c>
      <c r="E968" s="21">
        <v>26.35</v>
      </c>
      <c r="F968" s="21">
        <v>25.290001</v>
      </c>
      <c r="G968" s="21">
        <v>26</v>
      </c>
      <c r="H968" s="18">
        <v>27091900</v>
      </c>
      <c r="I968" s="21">
        <v>14.584194</v>
      </c>
      <c r="J968" s="13">
        <v>39849</v>
      </c>
      <c r="K968" t="str">
        <v>PETR4.SA</v>
      </c>
      <c r="L968">
        <v>1.1673210592127559E-2</v>
      </c>
      <c r="M968">
        <v>1.167311238626012E-2</v>
      </c>
      <c r="P968" s="13"/>
    </row>
    <row r="969" spans="3:16" x14ac:dyDescent="0.25">
      <c r="C969" t="str">
        <v>967</v>
      </c>
      <c r="D969" s="21">
        <v>26.299999</v>
      </c>
      <c r="E969" s="21">
        <v>27.290001</v>
      </c>
      <c r="F969" s="21">
        <v>26.059999000000001</v>
      </c>
      <c r="G969" s="21">
        <v>27.1</v>
      </c>
      <c r="H969" s="18">
        <v>30219700</v>
      </c>
      <c r="I969" s="21">
        <v>15.201221</v>
      </c>
      <c r="J969" s="13">
        <v>39850</v>
      </c>
      <c r="K969" t="str">
        <v>PETR4.SA</v>
      </c>
      <c r="L969">
        <v>4.2307925964232274E-2</v>
      </c>
      <c r="M969">
        <v>4.2307692307692379E-2</v>
      </c>
      <c r="P969" s="13"/>
    </row>
    <row r="970" spans="3:16" x14ac:dyDescent="0.25">
      <c r="C970" t="str">
        <v>968</v>
      </c>
      <c r="D970" s="21">
        <v>27.01</v>
      </c>
      <c r="E970" s="21">
        <v>28.15</v>
      </c>
      <c r="F970" s="21">
        <v>26.9</v>
      </c>
      <c r="G970" s="21">
        <v>27.389999</v>
      </c>
      <c r="H970" s="18">
        <v>32278200</v>
      </c>
      <c r="I970" s="21">
        <v>15.363884000000001</v>
      </c>
      <c r="J970" s="13">
        <v>39853</v>
      </c>
      <c r="K970" t="str">
        <v>PETR4.SA</v>
      </c>
      <c r="L970">
        <v>1.0700653585655973E-2</v>
      </c>
      <c r="M970">
        <v>1.0701070110701094E-2</v>
      </c>
      <c r="P970" s="13"/>
    </row>
    <row r="971" spans="3:16" x14ac:dyDescent="0.25">
      <c r="C971" t="str">
        <v>969</v>
      </c>
      <c r="D971" s="21">
        <v>27.799999</v>
      </c>
      <c r="E971" s="21">
        <v>28.15</v>
      </c>
      <c r="F971" s="21">
        <v>26.9</v>
      </c>
      <c r="G971" s="21">
        <v>27.049999</v>
      </c>
      <c r="H971" s="18">
        <v>32579800</v>
      </c>
      <c r="I971" s="21">
        <v>15.173169</v>
      </c>
      <c r="J971" s="13">
        <v>39854</v>
      </c>
      <c r="K971" t="str">
        <v>PETR4.SA</v>
      </c>
      <c r="L971">
        <v>-1.2413202286609359E-2</v>
      </c>
      <c r="M971">
        <v>-1.241328997492841E-2</v>
      </c>
      <c r="P971" s="13"/>
    </row>
    <row r="972" spans="3:16" x14ac:dyDescent="0.25">
      <c r="C972" t="str">
        <v>970</v>
      </c>
      <c r="D972" s="21">
        <v>27.07</v>
      </c>
      <c r="E972" s="21">
        <v>27.68</v>
      </c>
      <c r="F972" s="21">
        <v>26.4</v>
      </c>
      <c r="G972" s="21">
        <v>26.9</v>
      </c>
      <c r="H972" s="18">
        <v>26034600</v>
      </c>
      <c r="I972" s="21">
        <v>15.089028000000001</v>
      </c>
      <c r="J972" s="13">
        <v>39855</v>
      </c>
      <c r="K972" t="str">
        <v>PETR4.SA</v>
      </c>
      <c r="L972">
        <v>-5.5453807968526281E-3</v>
      </c>
      <c r="M972">
        <v>-5.5452497428928327E-3</v>
      </c>
      <c r="P972" s="13"/>
    </row>
    <row r="973" spans="3:16" x14ac:dyDescent="0.25">
      <c r="C973" t="str">
        <v>971</v>
      </c>
      <c r="D973" s="21">
        <v>26.6</v>
      </c>
      <c r="E973" s="21">
        <v>27.23</v>
      </c>
      <c r="F973" s="21">
        <v>26.08</v>
      </c>
      <c r="G973" s="21">
        <v>26.790001</v>
      </c>
      <c r="H973" s="18">
        <v>22932600</v>
      </c>
      <c r="I973" s="21">
        <v>15.027329</v>
      </c>
      <c r="J973" s="13">
        <v>39856</v>
      </c>
      <c r="K973" t="str">
        <v>PETR4.SA</v>
      </c>
      <c r="L973">
        <v>-4.0889976478273304E-3</v>
      </c>
      <c r="M973">
        <v>-4.0891821561337416E-3</v>
      </c>
      <c r="P973" s="13"/>
    </row>
    <row r="974" spans="3:16" x14ac:dyDescent="0.25">
      <c r="C974" t="str">
        <v>972</v>
      </c>
      <c r="D974" s="21">
        <v>27.629999000000002</v>
      </c>
      <c r="E974" s="21">
        <v>27.780000999999999</v>
      </c>
      <c r="F974" s="21">
        <v>27</v>
      </c>
      <c r="G974" s="21">
        <v>27.6</v>
      </c>
      <c r="H974" s="18">
        <v>21869000</v>
      </c>
      <c r="I974" s="21">
        <v>15.481688</v>
      </c>
      <c r="J974" s="13">
        <v>39857</v>
      </c>
      <c r="K974" t="str">
        <v>PETR4.SA</v>
      </c>
      <c r="L974">
        <v>3.0235512911176654E-2</v>
      </c>
      <c r="M974">
        <v>3.0235123918061824E-2</v>
      </c>
      <c r="P974" s="13"/>
    </row>
    <row r="975" spans="3:16" x14ac:dyDescent="0.25">
      <c r="C975" t="str">
        <v>973</v>
      </c>
      <c r="D975" s="21">
        <v>27.4</v>
      </c>
      <c r="E975" s="21">
        <v>27.92</v>
      </c>
      <c r="F975" s="21">
        <v>27.200001</v>
      </c>
      <c r="G975" s="21">
        <v>27.92</v>
      </c>
      <c r="H975" s="18">
        <v>16031700</v>
      </c>
      <c r="I975" s="21">
        <v>15.661180999999999</v>
      </c>
      <c r="J975" s="13">
        <v>39860</v>
      </c>
      <c r="K975" t="str">
        <v>PETR4.SA</v>
      </c>
      <c r="L975">
        <v>1.1593890795370543E-2</v>
      </c>
      <c r="M975">
        <v>1.1594202898550732E-2</v>
      </c>
      <c r="P975" s="13"/>
    </row>
    <row r="976" spans="3:16" x14ac:dyDescent="0.25">
      <c r="C976" t="str">
        <v>974</v>
      </c>
      <c r="D976" s="21">
        <v>27</v>
      </c>
      <c r="E976" s="21">
        <v>27.200001</v>
      </c>
      <c r="F976" s="21">
        <v>26.34</v>
      </c>
      <c r="G976" s="21">
        <v>26.4</v>
      </c>
      <c r="H976" s="18">
        <v>24653600</v>
      </c>
      <c r="I976" s="21">
        <v>14.808567</v>
      </c>
      <c r="J976" s="13">
        <v>39861</v>
      </c>
      <c r="K976" t="str">
        <v>PETR4.SA</v>
      </c>
      <c r="L976">
        <v>-5.4441232752498014E-2</v>
      </c>
      <c r="M976">
        <v>-5.4441260744985787E-2</v>
      </c>
      <c r="P976" s="13"/>
    </row>
    <row r="977" spans="3:16" x14ac:dyDescent="0.25">
      <c r="C977" t="str">
        <v>975</v>
      </c>
      <c r="D977" s="21">
        <v>26.719999000000001</v>
      </c>
      <c r="E977" s="21">
        <v>26.959999</v>
      </c>
      <c r="F977" s="21">
        <v>25.530000999999999</v>
      </c>
      <c r="G977" s="21">
        <v>25.889999</v>
      </c>
      <c r="H977" s="18">
        <v>29150400</v>
      </c>
      <c r="I977" s="21">
        <v>14.522492</v>
      </c>
      <c r="J977" s="13">
        <v>39862</v>
      </c>
      <c r="K977" t="str">
        <v>PETR4.SA</v>
      </c>
      <c r="L977">
        <v>-1.9318209520205465E-2</v>
      </c>
      <c r="M977">
        <v>-1.9318219696969674E-2</v>
      </c>
      <c r="P977" s="13"/>
    </row>
    <row r="978" spans="3:16" x14ac:dyDescent="0.25">
      <c r="C978" t="str">
        <v>976</v>
      </c>
      <c r="D978" s="21">
        <v>26.200001</v>
      </c>
      <c r="E978" s="21">
        <v>26.620000999999998</v>
      </c>
      <c r="F978" s="21">
        <v>26.049999</v>
      </c>
      <c r="G978" s="21">
        <v>26.299999</v>
      </c>
      <c r="H978" s="18">
        <v>20579500</v>
      </c>
      <c r="I978" s="21">
        <v>14.752473</v>
      </c>
      <c r="J978" s="13">
        <v>39863</v>
      </c>
      <c r="K978" t="str">
        <v>PETR4.SA</v>
      </c>
      <c r="L978">
        <v>1.5836193953489452E-2</v>
      </c>
      <c r="M978">
        <v>1.5836230816385966E-2</v>
      </c>
      <c r="P978" s="13"/>
    </row>
    <row r="979" spans="3:16" x14ac:dyDescent="0.25">
      <c r="C979" t="str">
        <v>977</v>
      </c>
      <c r="D979" s="21">
        <v>25.549999</v>
      </c>
      <c r="E979" s="21">
        <v>26.08</v>
      </c>
      <c r="F979" s="21">
        <v>25.23</v>
      </c>
      <c r="G979" s="21">
        <v>25.780000999999999</v>
      </c>
      <c r="H979" s="18">
        <v>24735200</v>
      </c>
      <c r="I979" s="21">
        <v>14.460789</v>
      </c>
      <c r="J979" s="13">
        <v>39864</v>
      </c>
      <c r="K979" t="str">
        <v>PETR4.SA</v>
      </c>
      <c r="L979">
        <v>-1.9771871468600599E-2</v>
      </c>
      <c r="M979">
        <v>-1.9771787824022447E-2</v>
      </c>
      <c r="P979" s="13"/>
    </row>
    <row r="980" spans="3:16" x14ac:dyDescent="0.25">
      <c r="C980" t="str">
        <v>978</v>
      </c>
      <c r="D980" s="21">
        <v>25.299999</v>
      </c>
      <c r="E980" s="21">
        <v>26.780000999999999</v>
      </c>
      <c r="F980" s="21">
        <v>25.299999</v>
      </c>
      <c r="G980" s="21">
        <v>26.25</v>
      </c>
      <c r="H980" s="18">
        <v>17005100</v>
      </c>
      <c r="I980" s="21">
        <v>14.724425</v>
      </c>
      <c r="J980" s="13">
        <v>39869</v>
      </c>
      <c r="K980" t="str">
        <v>PETR4.SA</v>
      </c>
      <c r="L980">
        <v>1.8231093752906657E-2</v>
      </c>
      <c r="M980">
        <v>1.8231147469699449E-2</v>
      </c>
      <c r="P980" s="13"/>
    </row>
    <row r="981" spans="3:16" x14ac:dyDescent="0.25">
      <c r="C981" t="str">
        <v>979</v>
      </c>
      <c r="D981" s="21">
        <v>26.799999</v>
      </c>
      <c r="E981" s="21">
        <v>27.299999</v>
      </c>
      <c r="F981" s="21">
        <v>26.52</v>
      </c>
      <c r="G981" s="21">
        <v>26.52</v>
      </c>
      <c r="H981" s="18">
        <v>21992200</v>
      </c>
      <c r="I981" s="21">
        <v>14.875876</v>
      </c>
      <c r="J981" s="13">
        <v>39870</v>
      </c>
      <c r="K981" t="str">
        <v>PETR4.SA</v>
      </c>
      <c r="L981">
        <v>1.0285698762430462E-2</v>
      </c>
      <c r="M981">
        <v>1.0285714285714231E-2</v>
      </c>
      <c r="P981" s="13"/>
    </row>
    <row r="982" spans="3:16" x14ac:dyDescent="0.25">
      <c r="C982" t="str">
        <v>980</v>
      </c>
      <c r="D982" s="21">
        <v>26</v>
      </c>
      <c r="E982" s="21">
        <v>27.34</v>
      </c>
      <c r="F982" s="21">
        <v>25.76</v>
      </c>
      <c r="G982" s="21">
        <v>26.4</v>
      </c>
      <c r="H982" s="18">
        <v>28490800</v>
      </c>
      <c r="I982" s="21">
        <v>14.808567</v>
      </c>
      <c r="J982" s="13">
        <v>39871</v>
      </c>
      <c r="K982" t="str">
        <v>PETR4.SA</v>
      </c>
      <c r="L982">
        <v>-4.5247083264206012E-3</v>
      </c>
      <c r="M982">
        <v>-4.5248868778280382E-3</v>
      </c>
      <c r="P982" s="13"/>
    </row>
    <row r="983" spans="3:16" x14ac:dyDescent="0.25">
      <c r="C983" t="str">
        <v>981</v>
      </c>
      <c r="D983" s="21">
        <v>25.950001</v>
      </c>
      <c r="E983" s="21">
        <v>26.25</v>
      </c>
      <c r="F983" s="21">
        <v>24.9</v>
      </c>
      <c r="G983" s="21">
        <v>25.02</v>
      </c>
      <c r="H983" s="18">
        <v>27208200</v>
      </c>
      <c r="I983" s="21">
        <v>14.034478999999999</v>
      </c>
      <c r="J983" s="13">
        <v>39874</v>
      </c>
      <c r="K983" t="str">
        <v>PETR4.SA</v>
      </c>
      <c r="L983">
        <v>-5.227298495526278E-2</v>
      </c>
      <c r="M983">
        <v>-5.2272727272727249E-2</v>
      </c>
      <c r="P983" s="13"/>
    </row>
    <row r="984" spans="3:16" x14ac:dyDescent="0.25">
      <c r="C984" t="str">
        <v>982</v>
      </c>
      <c r="D984" s="21">
        <v>25.450001</v>
      </c>
      <c r="E984" s="21">
        <v>25.5</v>
      </c>
      <c r="F984" s="21">
        <v>24.25</v>
      </c>
      <c r="G984" s="21">
        <v>24.799999</v>
      </c>
      <c r="H984" s="18">
        <v>29979500</v>
      </c>
      <c r="I984" s="21">
        <v>13.911076</v>
      </c>
      <c r="J984" s="13">
        <v>39875</v>
      </c>
      <c r="K984" t="str">
        <v>PETR4.SA</v>
      </c>
      <c r="L984">
        <v>-8.7928451066833224E-3</v>
      </c>
      <c r="M984">
        <v>-8.7930055955235398E-3</v>
      </c>
      <c r="P984" s="13"/>
    </row>
    <row r="985" spans="3:16" x14ac:dyDescent="0.25">
      <c r="C985" t="str">
        <v>983</v>
      </c>
      <c r="D985" s="21">
        <v>25.9</v>
      </c>
      <c r="E985" s="21">
        <v>26.620000999999998</v>
      </c>
      <c r="F985" s="21">
        <v>25.65</v>
      </c>
      <c r="G985" s="21">
        <v>26.370000999999998</v>
      </c>
      <c r="H985" s="18">
        <v>38319300</v>
      </c>
      <c r="I985" s="21">
        <v>14.791736999999999</v>
      </c>
      <c r="J985" s="13">
        <v>39876</v>
      </c>
      <c r="K985" t="str">
        <v>PETR4.SA</v>
      </c>
      <c r="L985">
        <v>6.3306461700015193E-2</v>
      </c>
      <c r="M985">
        <v>6.3306534810747328E-2</v>
      </c>
      <c r="P985" s="13"/>
    </row>
    <row r="986" spans="3:16" x14ac:dyDescent="0.25">
      <c r="C986" t="str">
        <v>984</v>
      </c>
      <c r="D986" s="21">
        <v>25.799999</v>
      </c>
      <c r="E986" s="21">
        <v>26.65</v>
      </c>
      <c r="F986" s="21">
        <v>25.620000999999998</v>
      </c>
      <c r="G986" s="21">
        <v>26</v>
      </c>
      <c r="H986" s="18">
        <v>24513900</v>
      </c>
      <c r="I986" s="21">
        <v>14.584194</v>
      </c>
      <c r="J986" s="13">
        <v>39877</v>
      </c>
      <c r="K986" t="str">
        <v>PETR4.SA</v>
      </c>
      <c r="L986">
        <v>-1.4031009339876666E-2</v>
      </c>
      <c r="M986">
        <v>-1.4031133332152668E-2</v>
      </c>
      <c r="P986" s="13"/>
    </row>
    <row r="987" spans="3:16" x14ac:dyDescent="0.25">
      <c r="C987" t="str">
        <v>985</v>
      </c>
      <c r="D987" s="21">
        <v>26.26</v>
      </c>
      <c r="E987" s="21">
        <v>26.889999</v>
      </c>
      <c r="F987" s="21">
        <v>24.93</v>
      </c>
      <c r="G987" s="21">
        <v>25.67</v>
      </c>
      <c r="H987" s="18">
        <v>32265100</v>
      </c>
      <c r="I987" s="21">
        <v>14.399084</v>
      </c>
      <c r="J987" s="13">
        <v>39878</v>
      </c>
      <c r="K987" t="str">
        <v>PETR4.SA</v>
      </c>
      <c r="L987">
        <v>-1.2692508067295272E-2</v>
      </c>
      <c r="M987">
        <v>-1.2692307692307669E-2</v>
      </c>
      <c r="P987" s="13"/>
    </row>
    <row r="988" spans="3:16" x14ac:dyDescent="0.25">
      <c r="C988" t="str">
        <v>986</v>
      </c>
      <c r="D988" s="21">
        <v>25.15</v>
      </c>
      <c r="E988" s="21">
        <v>26.4</v>
      </c>
      <c r="F988" s="21">
        <v>25.110001</v>
      </c>
      <c r="G988" s="21">
        <v>25.700001</v>
      </c>
      <c r="H988" s="18">
        <v>26654800</v>
      </c>
      <c r="I988" s="21">
        <v>14.415914000000001</v>
      </c>
      <c r="J988" s="13">
        <v>39881</v>
      </c>
      <c r="K988" t="str">
        <v>PETR4.SA</v>
      </c>
      <c r="L988">
        <v>1.1688243502157025E-3</v>
      </c>
      <c r="M988">
        <v>1.1687183482664842E-3</v>
      </c>
      <c r="P988" s="13"/>
    </row>
    <row r="989" spans="3:16" x14ac:dyDescent="0.25">
      <c r="C989" t="str">
        <v>987</v>
      </c>
      <c r="D989" s="21">
        <v>26.370000999999998</v>
      </c>
      <c r="E989" s="21">
        <v>27.200001</v>
      </c>
      <c r="F989" s="21">
        <v>26.17</v>
      </c>
      <c r="G989" s="21">
        <v>27.07</v>
      </c>
      <c r="H989" s="18">
        <v>34077900</v>
      </c>
      <c r="I989" s="21">
        <v>15.184386999999999</v>
      </c>
      <c r="J989" s="13">
        <v>39882</v>
      </c>
      <c r="K989" t="str">
        <v>PETR4.SA</v>
      </c>
      <c r="L989">
        <v>5.3307268619943171E-2</v>
      </c>
      <c r="M989">
        <v>5.3307352011387144E-2</v>
      </c>
      <c r="P989" s="13"/>
    </row>
    <row r="990" spans="3:16" x14ac:dyDescent="0.25">
      <c r="C990" t="str">
        <v>988</v>
      </c>
      <c r="D990" s="21">
        <v>27.299999</v>
      </c>
      <c r="E990" s="21">
        <v>27.57</v>
      </c>
      <c r="F990" s="21">
        <v>26.66</v>
      </c>
      <c r="G990" s="21">
        <v>27.209999</v>
      </c>
      <c r="H990" s="18">
        <v>24904000</v>
      </c>
      <c r="I990" s="21">
        <v>15.262918000000001</v>
      </c>
      <c r="J990" s="13">
        <v>39883</v>
      </c>
      <c r="K990" t="str">
        <v>PETR4.SA</v>
      </c>
      <c r="L990">
        <v>5.1718255073451846E-3</v>
      </c>
      <c r="M990">
        <v>5.1717399335056147E-3</v>
      </c>
      <c r="P990" s="13"/>
    </row>
    <row r="991" spans="3:16" x14ac:dyDescent="0.25">
      <c r="C991" t="str">
        <v>989</v>
      </c>
      <c r="D991" s="21">
        <v>27.280000999999999</v>
      </c>
      <c r="E991" s="21">
        <v>27.65</v>
      </c>
      <c r="F991" s="21">
        <v>26.82</v>
      </c>
      <c r="G991" s="21">
        <v>27.549999</v>
      </c>
      <c r="H991" s="18">
        <v>30124900</v>
      </c>
      <c r="I991" s="21">
        <v>15.45363</v>
      </c>
      <c r="J991" s="13">
        <v>39884</v>
      </c>
      <c r="K991" t="str">
        <v>PETR4.SA</v>
      </c>
      <c r="L991">
        <v>1.2495120526756276E-2</v>
      </c>
      <c r="M991">
        <v>1.2495406559919431E-2</v>
      </c>
      <c r="P991" s="13"/>
    </row>
    <row r="992" spans="3:16" x14ac:dyDescent="0.25">
      <c r="C992" t="str">
        <v>990</v>
      </c>
      <c r="D992" s="21">
        <v>27.889999</v>
      </c>
      <c r="E992" s="21">
        <v>27.99</v>
      </c>
      <c r="F992" s="21">
        <v>27.450001</v>
      </c>
      <c r="G992" s="21">
        <v>27.700001</v>
      </c>
      <c r="H992" s="18">
        <v>25005100</v>
      </c>
      <c r="I992" s="21">
        <v>15.537772</v>
      </c>
      <c r="J992" s="13">
        <v>39885</v>
      </c>
      <c r="K992" t="str">
        <v>PETR4.SA</v>
      </c>
      <c r="L992">
        <v>5.4448048775594948E-3</v>
      </c>
      <c r="M992">
        <v>5.4447188909154676E-3</v>
      </c>
      <c r="P992" s="13"/>
    </row>
    <row r="993" spans="3:16" x14ac:dyDescent="0.25">
      <c r="C993" t="str">
        <v>991</v>
      </c>
      <c r="D993" s="21">
        <v>27.860001</v>
      </c>
      <c r="E993" s="21">
        <v>27.959999</v>
      </c>
      <c r="F993" s="21">
        <v>26.93</v>
      </c>
      <c r="G993" s="21">
        <v>27.190000999999999</v>
      </c>
      <c r="H993" s="18">
        <v>30065700</v>
      </c>
      <c r="I993" s="21">
        <v>15.2517</v>
      </c>
      <c r="J993" s="13">
        <v>39888</v>
      </c>
      <c r="K993" t="str">
        <v>PETR4.SA</v>
      </c>
      <c r="L993">
        <v>-1.8411391285700462E-2</v>
      </c>
      <c r="M993">
        <v>-1.8411551681893457E-2</v>
      </c>
      <c r="P993" s="13"/>
    </row>
    <row r="994" spans="3:16" x14ac:dyDescent="0.25">
      <c r="C994" t="str">
        <v>992</v>
      </c>
      <c r="D994" s="21">
        <v>27.190000999999999</v>
      </c>
      <c r="E994" s="21">
        <v>28.040001</v>
      </c>
      <c r="F994" s="21">
        <v>26.799999</v>
      </c>
      <c r="G994" s="21">
        <v>27.98</v>
      </c>
      <c r="H994" s="18">
        <v>22126700</v>
      </c>
      <c r="I994" s="21">
        <v>15.694837</v>
      </c>
      <c r="J994" s="13">
        <v>39889</v>
      </c>
      <c r="K994" t="str">
        <v>PETR4.SA</v>
      </c>
      <c r="L994">
        <v>2.9054925024751377E-2</v>
      </c>
      <c r="M994">
        <v>2.9054761711851507E-2</v>
      </c>
      <c r="P994" s="13"/>
    </row>
    <row r="995" spans="3:16" x14ac:dyDescent="0.25">
      <c r="C995" t="str">
        <v>993</v>
      </c>
      <c r="D995" s="21">
        <v>27.620000999999998</v>
      </c>
      <c r="E995" s="21">
        <v>28.57</v>
      </c>
      <c r="F995" s="21">
        <v>27.27</v>
      </c>
      <c r="G995" s="21">
        <v>28.299999</v>
      </c>
      <c r="H995" s="18">
        <v>26854900</v>
      </c>
      <c r="I995" s="21">
        <v>15.874333</v>
      </c>
      <c r="J995" s="13">
        <v>39890</v>
      </c>
      <c r="K995" t="str">
        <v>PETR4.SA</v>
      </c>
      <c r="L995">
        <v>1.1436627216963258E-2</v>
      </c>
      <c r="M995">
        <v>1.1436704789135055E-2</v>
      </c>
      <c r="P995" s="13"/>
    </row>
    <row r="996" spans="3:16" x14ac:dyDescent="0.25">
      <c r="C996" t="str">
        <v>994</v>
      </c>
      <c r="D996" s="21">
        <v>28.73</v>
      </c>
      <c r="E996" s="21">
        <v>29.530000999999999</v>
      </c>
      <c r="F996" s="21">
        <v>28.719999000000001</v>
      </c>
      <c r="G996" s="21">
        <v>29.25</v>
      </c>
      <c r="H996" s="18">
        <v>30308000</v>
      </c>
      <c r="I996" s="21">
        <v>16.407215000000001</v>
      </c>
      <c r="J996" s="13">
        <v>39891</v>
      </c>
      <c r="K996" t="str">
        <v>PETR4.SA</v>
      </c>
      <c r="L996">
        <v>3.3568780496163297E-2</v>
      </c>
      <c r="M996">
        <v>3.3568941115510231E-2</v>
      </c>
      <c r="P996" s="13"/>
    </row>
    <row r="997" spans="3:16" x14ac:dyDescent="0.25">
      <c r="C997" t="str">
        <v>995</v>
      </c>
      <c r="D997" s="21">
        <v>29.25</v>
      </c>
      <c r="E997" s="21">
        <v>30.219999000000001</v>
      </c>
      <c r="F997" s="21">
        <v>28.77</v>
      </c>
      <c r="G997" s="21">
        <v>29.1</v>
      </c>
      <c r="H997" s="18">
        <v>27860800</v>
      </c>
      <c r="I997" s="21">
        <v>16.323073999999998</v>
      </c>
      <c r="J997" s="13">
        <v>39892</v>
      </c>
      <c r="K997" t="str">
        <v>PETR4.SA</v>
      </c>
      <c r="L997">
        <v>-5.1282926444251586E-3</v>
      </c>
      <c r="M997">
        <v>-5.12820512820511E-3</v>
      </c>
      <c r="P997" s="13"/>
    </row>
    <row r="998" spans="3:16" x14ac:dyDescent="0.25">
      <c r="C998" t="str">
        <v>996</v>
      </c>
      <c r="D998" s="21">
        <v>29.92</v>
      </c>
      <c r="E998" s="21">
        <v>31.040001</v>
      </c>
      <c r="F998" s="21">
        <v>29.92</v>
      </c>
      <c r="G998" s="21">
        <v>30.860001</v>
      </c>
      <c r="H998" s="18">
        <v>30287100</v>
      </c>
      <c r="I998" s="21">
        <v>17.310314000000002</v>
      </c>
      <c r="J998" s="13">
        <v>39895</v>
      </c>
      <c r="K998" t="str">
        <v>PETR4.SA</v>
      </c>
      <c r="L998">
        <v>6.0481254940093043E-2</v>
      </c>
      <c r="M998">
        <v>6.048113402061861E-2</v>
      </c>
      <c r="P998" s="13"/>
    </row>
    <row r="999" spans="3:16" x14ac:dyDescent="0.25">
      <c r="C999" t="str">
        <v>997</v>
      </c>
      <c r="D999" s="21">
        <v>30.549999</v>
      </c>
      <c r="E999" s="21">
        <v>30.83</v>
      </c>
      <c r="F999" s="21">
        <v>29.969999000000001</v>
      </c>
      <c r="G999" s="21">
        <v>30.35</v>
      </c>
      <c r="H999" s="18">
        <v>24378500</v>
      </c>
      <c r="I999" s="21">
        <v>17.024239999999999</v>
      </c>
      <c r="J999" s="13">
        <v>39896</v>
      </c>
      <c r="K999" t="str">
        <v>PETR4.SA</v>
      </c>
      <c r="L999">
        <v>-1.6526216682147044E-2</v>
      </c>
      <c r="M999">
        <v>-1.6526279438552116E-2</v>
      </c>
      <c r="P999" s="13"/>
    </row>
    <row r="1000" spans="3:16" x14ac:dyDescent="0.25">
      <c r="C1000" t="str">
        <v>998</v>
      </c>
      <c r="D1000" s="21">
        <v>30.42</v>
      </c>
      <c r="E1000" s="21">
        <v>30.870000999999998</v>
      </c>
      <c r="F1000" s="21">
        <v>29.68</v>
      </c>
      <c r="G1000" s="21">
        <v>30.43</v>
      </c>
      <c r="H1000" s="18">
        <v>22363500</v>
      </c>
      <c r="I1000" s="21">
        <v>17.069106999999999</v>
      </c>
      <c r="J1000" s="13">
        <v>39897</v>
      </c>
      <c r="K1000" t="str">
        <v>PETR4.SA</v>
      </c>
      <c r="L1000">
        <v>2.6354774133823256E-3</v>
      </c>
      <c r="M1000">
        <v>2.635914332784095E-3</v>
      </c>
      <c r="P1000" s="13"/>
    </row>
    <row r="1001" spans="3:16" x14ac:dyDescent="0.25">
      <c r="C1001" t="str">
        <v>999</v>
      </c>
      <c r="D1001" s="21">
        <v>30.85</v>
      </c>
      <c r="E1001" s="21">
        <v>31.049999</v>
      </c>
      <c r="F1001" s="21">
        <v>30.110001</v>
      </c>
      <c r="G1001" s="21">
        <v>30.370000999999998</v>
      </c>
      <c r="H1001" s="18">
        <v>22759000</v>
      </c>
      <c r="I1001" s="21">
        <v>17.035463</v>
      </c>
      <c r="J1001" s="13">
        <v>39898</v>
      </c>
      <c r="K1001" t="str">
        <v>PETR4.SA</v>
      </c>
      <c r="L1001">
        <v>-1.9710462884788837E-3</v>
      </c>
      <c r="M1001">
        <v>-1.9717055537299411E-3</v>
      </c>
      <c r="P1001" s="13"/>
    </row>
    <row r="1002" spans="3:16" x14ac:dyDescent="0.25">
      <c r="C1002" t="str">
        <v>1000</v>
      </c>
      <c r="D1002" s="21">
        <v>29.799999</v>
      </c>
      <c r="E1002" s="21">
        <v>29.85</v>
      </c>
      <c r="F1002" s="21">
        <v>29.280000999999999</v>
      </c>
      <c r="G1002" s="21">
        <v>29.6</v>
      </c>
      <c r="H1002" s="18">
        <v>19079400</v>
      </c>
      <c r="I1002" s="21">
        <v>16.603539999999999</v>
      </c>
      <c r="J1002" s="13">
        <v>39899</v>
      </c>
      <c r="K1002" t="str">
        <v>PETR4.SA</v>
      </c>
      <c r="L1002">
        <v>-2.5354344639767157E-2</v>
      </c>
      <c r="M1002">
        <v>-2.5353999823707563E-2</v>
      </c>
      <c r="P1002" s="13"/>
    </row>
    <row r="1003" spans="3:16" x14ac:dyDescent="0.25">
      <c r="C1003" t="str">
        <v>1001</v>
      </c>
      <c r="D1003" s="21">
        <v>28.85</v>
      </c>
      <c r="E1003" s="21">
        <v>28.92</v>
      </c>
      <c r="F1003" s="21">
        <v>28.360001</v>
      </c>
      <c r="G1003" s="21">
        <v>28.780000999999999</v>
      </c>
      <c r="H1003" s="18">
        <v>16831700</v>
      </c>
      <c r="I1003" s="21">
        <v>16.143575999999999</v>
      </c>
      <c r="J1003" s="13">
        <v>39902</v>
      </c>
      <c r="K1003" t="str">
        <v>PETR4.SA</v>
      </c>
      <c r="L1003">
        <v>-2.7702767000290285E-2</v>
      </c>
      <c r="M1003">
        <v>-2.7702668918919038E-2</v>
      </c>
      <c r="P1003" s="13"/>
    </row>
    <row r="1004" spans="3:16" x14ac:dyDescent="0.25">
      <c r="C1004" t="str">
        <v>1002</v>
      </c>
      <c r="D1004" s="21">
        <v>29.1</v>
      </c>
      <c r="E1004" s="21">
        <v>29.200001</v>
      </c>
      <c r="F1004" s="21">
        <v>28.42</v>
      </c>
      <c r="G1004" s="21">
        <v>28.549999</v>
      </c>
      <c r="H1004" s="18">
        <v>22566600</v>
      </c>
      <c r="I1004" s="21">
        <v>16.014565000000001</v>
      </c>
      <c r="J1004" s="13">
        <v>39903</v>
      </c>
      <c r="K1004" t="str">
        <v>PETR4.SA</v>
      </c>
      <c r="L1004">
        <v>-7.9914759902017796E-3</v>
      </c>
      <c r="M1004">
        <v>-7.9917300906278133E-3</v>
      </c>
      <c r="P1004" s="13"/>
    </row>
    <row r="1005" spans="3:16" x14ac:dyDescent="0.25">
      <c r="C1005" t="str">
        <v>1003</v>
      </c>
      <c r="D1005" s="21">
        <v>28.1</v>
      </c>
      <c r="E1005" s="21">
        <v>29.4</v>
      </c>
      <c r="F1005" s="21">
        <v>27.950001</v>
      </c>
      <c r="G1005" s="21">
        <v>29.4</v>
      </c>
      <c r="H1005" s="18">
        <v>25706600</v>
      </c>
      <c r="I1005" s="21">
        <v>16.49136</v>
      </c>
      <c r="J1005" s="13">
        <v>39904</v>
      </c>
      <c r="K1005" t="str">
        <v>PETR4.SA</v>
      </c>
      <c r="L1005">
        <v>2.9772585143586383E-2</v>
      </c>
      <c r="M1005">
        <v>2.9772365316019789E-2</v>
      </c>
      <c r="P1005" s="13"/>
    </row>
    <row r="1006" spans="3:16" x14ac:dyDescent="0.25">
      <c r="C1006" t="str">
        <v>1004</v>
      </c>
      <c r="D1006" s="21">
        <v>30.25</v>
      </c>
      <c r="E1006" s="21">
        <v>30.879999000000002</v>
      </c>
      <c r="F1006" s="21">
        <v>30.16</v>
      </c>
      <c r="G1006" s="21">
        <v>30.5</v>
      </c>
      <c r="H1006" s="18">
        <v>28245600</v>
      </c>
      <c r="I1006" s="21">
        <v>17.108383</v>
      </c>
      <c r="J1006" s="13">
        <v>39905</v>
      </c>
      <c r="K1006" t="str">
        <v>PETR4.SA</v>
      </c>
      <c r="L1006">
        <v>3.7414925148683942E-2</v>
      </c>
      <c r="M1006">
        <v>3.741496598639471E-2</v>
      </c>
      <c r="P1006" s="13"/>
    </row>
    <row r="1007" spans="3:16" x14ac:dyDescent="0.25">
      <c r="C1007" t="str">
        <v>1005</v>
      </c>
      <c r="D1007" s="21">
        <v>30.4</v>
      </c>
      <c r="E1007" s="21">
        <v>30.629999000000002</v>
      </c>
      <c r="F1007" s="21">
        <v>29.93</v>
      </c>
      <c r="G1007" s="21">
        <v>30.4</v>
      </c>
      <c r="H1007" s="18">
        <v>23639000</v>
      </c>
      <c r="I1007" s="21">
        <v>17.052285999999999</v>
      </c>
      <c r="J1007" s="13">
        <v>39906</v>
      </c>
      <c r="K1007" t="str">
        <v>PETR4.SA</v>
      </c>
      <c r="L1007">
        <v>-3.2789188785404821E-3</v>
      </c>
      <c r="M1007">
        <v>-3.2786885245902342E-3</v>
      </c>
      <c r="P1007" s="13"/>
    </row>
    <row r="1008" spans="3:16" x14ac:dyDescent="0.25">
      <c r="C1008" t="str">
        <v>1006</v>
      </c>
      <c r="D1008" s="21">
        <v>30.139999</v>
      </c>
      <c r="E1008" s="21">
        <v>30.299999</v>
      </c>
      <c r="F1008" s="21">
        <v>29.9</v>
      </c>
      <c r="G1008" s="21">
        <v>30.290001</v>
      </c>
      <c r="H1008" s="18">
        <v>15653800</v>
      </c>
      <c r="I1008" s="21">
        <v>16.990582</v>
      </c>
      <c r="J1008" s="13">
        <v>39909</v>
      </c>
      <c r="K1008" t="str">
        <v>PETR4.SA</v>
      </c>
      <c r="L1008">
        <v>-3.6185177752706688E-3</v>
      </c>
      <c r="M1008">
        <v>-3.6183881578947252E-3</v>
      </c>
      <c r="P1008" s="13"/>
    </row>
    <row r="1009" spans="3:16" x14ac:dyDescent="0.25">
      <c r="C1009" t="str">
        <v>1007</v>
      </c>
      <c r="D1009" s="21">
        <v>29.9</v>
      </c>
      <c r="E1009" s="21">
        <v>30.42</v>
      </c>
      <c r="F1009" s="21">
        <v>29.860001</v>
      </c>
      <c r="G1009" s="21">
        <v>29.969999000000001</v>
      </c>
      <c r="H1009" s="18">
        <v>19078400</v>
      </c>
      <c r="I1009" s="21">
        <v>16.811084999999999</v>
      </c>
      <c r="J1009" s="13">
        <v>39910</v>
      </c>
      <c r="K1009" t="str">
        <v>PETR4.SA</v>
      </c>
      <c r="L1009">
        <v>-1.0564499791708259E-2</v>
      </c>
      <c r="M1009">
        <v>-1.0564608432994116E-2</v>
      </c>
      <c r="P1009" s="13"/>
    </row>
    <row r="1010" spans="3:16" x14ac:dyDescent="0.25">
      <c r="C1010" t="str">
        <v>1008</v>
      </c>
      <c r="D1010" s="21">
        <v>30.049999</v>
      </c>
      <c r="E1010" s="21">
        <v>30.139999</v>
      </c>
      <c r="F1010" s="21">
        <v>29.51</v>
      </c>
      <c r="G1010" s="21">
        <v>29.879999000000002</v>
      </c>
      <c r="H1010" s="18">
        <v>23116200</v>
      </c>
      <c r="I1010" s="21">
        <v>16.760607</v>
      </c>
      <c r="J1010" s="13">
        <v>39911</v>
      </c>
      <c r="K1010" t="str">
        <v>PETR4.SA</v>
      </c>
      <c r="L1010">
        <v>-3.002661636652193E-3</v>
      </c>
      <c r="M1010">
        <v>-3.0030031032033389E-3</v>
      </c>
      <c r="P1010" s="13"/>
    </row>
    <row r="1011" spans="3:16" x14ac:dyDescent="0.25">
      <c r="C1011" t="str">
        <v>1009</v>
      </c>
      <c r="D1011" s="21">
        <v>30.5</v>
      </c>
      <c r="E1011" s="21">
        <v>30.9</v>
      </c>
      <c r="F1011" s="21">
        <v>30.219999000000001</v>
      </c>
      <c r="G1011" s="21">
        <v>30.84</v>
      </c>
      <c r="H1011" s="18">
        <v>25446700</v>
      </c>
      <c r="I1011" s="21">
        <v>17.505078999999999</v>
      </c>
      <c r="J1011" s="13">
        <v>39912</v>
      </c>
      <c r="K1011" t="str">
        <v>PETR4.SA</v>
      </c>
      <c r="L1011">
        <v>4.4417961712245768E-2</v>
      </c>
      <c r="M1011">
        <v>3.2128548598679529E-2</v>
      </c>
      <c r="P1011" s="13"/>
    </row>
    <row r="1012" spans="3:16" x14ac:dyDescent="0.25">
      <c r="C1012" t="str">
        <v>1010</v>
      </c>
      <c r="D1012" s="21">
        <v>30.5</v>
      </c>
      <c r="E1012" s="21">
        <v>30.99</v>
      </c>
      <c r="F1012" s="21">
        <v>30.370000999999998</v>
      </c>
      <c r="G1012" s="21">
        <v>30.790001</v>
      </c>
      <c r="H1012" s="18">
        <v>19650300</v>
      </c>
      <c r="I1012" s="21">
        <v>17.476697999999999</v>
      </c>
      <c r="J1012" s="13">
        <v>39916</v>
      </c>
      <c r="K1012" t="str">
        <v>PETR4.SA</v>
      </c>
      <c r="L1012">
        <v>-1.6213008807329787E-3</v>
      </c>
      <c r="M1012">
        <v>-1.621238651102419E-3</v>
      </c>
      <c r="P1012" s="13"/>
    </row>
    <row r="1013" spans="3:16" x14ac:dyDescent="0.25">
      <c r="C1013" t="str">
        <v>1011</v>
      </c>
      <c r="D1013" s="21">
        <v>30.6</v>
      </c>
      <c r="E1013" s="21">
        <v>31.32</v>
      </c>
      <c r="F1013" s="21">
        <v>30.32</v>
      </c>
      <c r="G1013" s="21">
        <v>30.5</v>
      </c>
      <c r="H1013" s="18">
        <v>25087000</v>
      </c>
      <c r="I1013" s="21">
        <v>17.312092</v>
      </c>
      <c r="J1013" s="13">
        <v>39917</v>
      </c>
      <c r="K1013" t="str">
        <v>PETR4.SA</v>
      </c>
      <c r="L1013">
        <v>-9.4185984102945763E-3</v>
      </c>
      <c r="M1013">
        <v>-9.4186745885458389E-3</v>
      </c>
      <c r="P1013" s="13"/>
    </row>
    <row r="1014" spans="3:16" x14ac:dyDescent="0.25">
      <c r="C1014" t="str">
        <v>1012</v>
      </c>
      <c r="D1014" s="21">
        <v>30.450001</v>
      </c>
      <c r="E1014" s="21">
        <v>30.49</v>
      </c>
      <c r="F1014" s="21">
        <v>29.469999000000001</v>
      </c>
      <c r="G1014" s="21">
        <v>29.98</v>
      </c>
      <c r="H1014" s="18">
        <v>27419900</v>
      </c>
      <c r="I1014" s="21">
        <v>17.016933000000002</v>
      </c>
      <c r="J1014" s="13">
        <v>39918</v>
      </c>
      <c r="K1014" t="str">
        <v>PETR4.SA</v>
      </c>
      <c r="L1014">
        <v>-1.7049297104012484E-2</v>
      </c>
      <c r="M1014">
        <v>-1.704918032786884E-2</v>
      </c>
      <c r="P1014" s="13"/>
    </row>
    <row r="1015" spans="3:16" x14ac:dyDescent="0.25">
      <c r="C1015" t="str">
        <v>1013</v>
      </c>
      <c r="D1015" s="21">
        <v>30.139999</v>
      </c>
      <c r="E1015" s="21">
        <v>30.25</v>
      </c>
      <c r="F1015" s="21">
        <v>29.780000999999999</v>
      </c>
      <c r="G1015" s="21">
        <v>30</v>
      </c>
      <c r="H1015" s="18">
        <v>21513900</v>
      </c>
      <c r="I1015" s="21">
        <v>17.028286000000001</v>
      </c>
      <c r="J1015" s="13">
        <v>39919</v>
      </c>
      <c r="K1015" t="str">
        <v>PETR4.SA</v>
      </c>
      <c r="L1015">
        <v>6.6715899980329674E-4</v>
      </c>
      <c r="M1015">
        <v>6.6711140760511434E-4</v>
      </c>
      <c r="P1015" s="13"/>
    </row>
    <row r="1016" spans="3:16" x14ac:dyDescent="0.25">
      <c r="C1016" t="str">
        <v>1014</v>
      </c>
      <c r="D1016" s="21">
        <v>29.889999</v>
      </c>
      <c r="E1016" s="21">
        <v>30.1</v>
      </c>
      <c r="F1016" s="21">
        <v>29.52</v>
      </c>
      <c r="G1016" s="21">
        <v>29.52</v>
      </c>
      <c r="H1016" s="18">
        <v>15983500</v>
      </c>
      <c r="I1016" s="21">
        <v>16.755838000000001</v>
      </c>
      <c r="J1016" s="13">
        <v>39920</v>
      </c>
      <c r="K1016" t="str">
        <v>PETR4.SA</v>
      </c>
      <c r="L1016">
        <v>-1.5999731270663453E-2</v>
      </c>
      <c r="M1016">
        <v>-1.6000000000000014E-2</v>
      </c>
      <c r="P1016" s="13"/>
    </row>
    <row r="1017" spans="3:16" x14ac:dyDescent="0.25">
      <c r="C1017" t="str">
        <v>1015</v>
      </c>
      <c r="D1017" s="21">
        <v>29</v>
      </c>
      <c r="E1017" s="21">
        <v>29.18</v>
      </c>
      <c r="F1017" s="21">
        <v>28.540001</v>
      </c>
      <c r="G1017" s="21">
        <v>28.799999</v>
      </c>
      <c r="H1017" s="18">
        <v>20440700</v>
      </c>
      <c r="I1017" s="21">
        <v>16.347155000000001</v>
      </c>
      <c r="J1017" s="13">
        <v>39923</v>
      </c>
      <c r="K1017" t="str">
        <v>PETR4.SA</v>
      </c>
      <c r="L1017">
        <v>-2.4390484080831998E-2</v>
      </c>
      <c r="M1017">
        <v>-2.4390277777777802E-2</v>
      </c>
      <c r="P1017" s="13"/>
    </row>
    <row r="1018" spans="3:16" x14ac:dyDescent="0.25">
      <c r="C1018" t="str">
        <v>1016</v>
      </c>
      <c r="D1018" s="21">
        <v>28.809999000000001</v>
      </c>
      <c r="E1018" s="21">
        <v>29.09</v>
      </c>
      <c r="F1018" s="21">
        <v>28.459999</v>
      </c>
      <c r="G1018" s="21">
        <v>28.610001</v>
      </c>
      <c r="H1018" s="18">
        <v>19251500</v>
      </c>
      <c r="I1018" s="21">
        <v>16.239312999999999</v>
      </c>
      <c r="J1018" s="13">
        <v>39925</v>
      </c>
      <c r="K1018" t="str">
        <v>PETR4.SA</v>
      </c>
      <c r="L1018">
        <v>-6.5969888950097033E-3</v>
      </c>
      <c r="M1018">
        <v>-6.5971530068456019E-3</v>
      </c>
      <c r="P1018" s="13"/>
    </row>
    <row r="1019" spans="3:16" x14ac:dyDescent="0.25">
      <c r="C1019" t="str">
        <v>1017</v>
      </c>
      <c r="D1019" s="21">
        <v>28.82</v>
      </c>
      <c r="E1019" s="21">
        <v>29.27</v>
      </c>
      <c r="F1019" s="21">
        <v>28.719999000000001</v>
      </c>
      <c r="G1019" s="21">
        <v>29.27</v>
      </c>
      <c r="H1019" s="18">
        <v>17908900</v>
      </c>
      <c r="I1019" s="21">
        <v>16.613934</v>
      </c>
      <c r="J1019" s="13">
        <v>39926</v>
      </c>
      <c r="K1019" t="str">
        <v>PETR4.SA</v>
      </c>
      <c r="L1019">
        <v>2.3068771443718106E-2</v>
      </c>
      <c r="M1019">
        <v>2.3068821283858121E-2</v>
      </c>
      <c r="P1019" s="13"/>
    </row>
    <row r="1020" spans="3:16" x14ac:dyDescent="0.25">
      <c r="C1020" t="str">
        <v>1018</v>
      </c>
      <c r="D1020" s="21">
        <v>29.66</v>
      </c>
      <c r="E1020" s="21">
        <v>29.690000999999999</v>
      </c>
      <c r="F1020" s="21">
        <v>29.08</v>
      </c>
      <c r="G1020" s="21">
        <v>29.309999000000001</v>
      </c>
      <c r="H1020" s="18">
        <v>20031800</v>
      </c>
      <c r="I1020" s="21">
        <v>16.636637</v>
      </c>
      <c r="J1020" s="13">
        <v>39927</v>
      </c>
      <c r="K1020" t="str">
        <v>PETR4.SA</v>
      </c>
      <c r="L1020">
        <v>1.3665035626120314E-3</v>
      </c>
      <c r="M1020">
        <v>1.3665527844208825E-3</v>
      </c>
      <c r="P1020" s="13"/>
    </row>
    <row r="1021" spans="3:16" x14ac:dyDescent="0.25">
      <c r="C1021" t="str">
        <v>1019</v>
      </c>
      <c r="D1021" s="21">
        <v>28.98</v>
      </c>
      <c r="E1021" s="21">
        <v>29.049999</v>
      </c>
      <c r="F1021" s="21">
        <v>28.52</v>
      </c>
      <c r="G1021" s="21">
        <v>28.690000999999999</v>
      </c>
      <c r="H1021" s="18">
        <v>19210300</v>
      </c>
      <c r="I1021" s="21">
        <v>16.284716</v>
      </c>
      <c r="J1021" s="13">
        <v>39930</v>
      </c>
      <c r="K1021" t="str">
        <v>PETR4.SA</v>
      </c>
      <c r="L1021">
        <v>-2.1153373725711577E-2</v>
      </c>
      <c r="M1021">
        <v>-2.1153122523136281E-2</v>
      </c>
      <c r="P1021" s="13"/>
    </row>
    <row r="1022" spans="3:16" x14ac:dyDescent="0.25">
      <c r="C1022" t="str">
        <v>1020</v>
      </c>
      <c r="D1022" s="21">
        <v>28.450001</v>
      </c>
      <c r="E1022" s="21">
        <v>28.91</v>
      </c>
      <c r="F1022" s="21">
        <v>28.15</v>
      </c>
      <c r="G1022" s="21">
        <v>28.83</v>
      </c>
      <c r="H1022" s="18">
        <v>20363000</v>
      </c>
      <c r="I1022" s="21">
        <v>16.364189</v>
      </c>
      <c r="J1022" s="13">
        <v>39931</v>
      </c>
      <c r="K1022" t="str">
        <v>PETR4.SA</v>
      </c>
      <c r="L1022">
        <v>4.8802202015680862E-3</v>
      </c>
      <c r="M1022">
        <v>4.8797140160434793E-3</v>
      </c>
      <c r="P1022" s="13"/>
    </row>
    <row r="1023" spans="3:16" x14ac:dyDescent="0.25">
      <c r="C1023" t="str">
        <v>1021</v>
      </c>
      <c r="D1023" s="21">
        <v>29.200001</v>
      </c>
      <c r="E1023" s="21">
        <v>29.91</v>
      </c>
      <c r="F1023" s="21">
        <v>29.08</v>
      </c>
      <c r="G1023" s="21">
        <v>29.74</v>
      </c>
      <c r="H1023" s="18">
        <v>22688300</v>
      </c>
      <c r="I1023" s="21">
        <v>16.880707000000001</v>
      </c>
      <c r="J1023" s="13">
        <v>39932</v>
      </c>
      <c r="K1023" t="str">
        <v>PETR4.SA</v>
      </c>
      <c r="L1023">
        <v>3.1563922905070374E-2</v>
      </c>
      <c r="M1023">
        <v>3.1564342698577885E-2</v>
      </c>
      <c r="P1023" s="13"/>
    </row>
    <row r="1024" spans="3:16" x14ac:dyDescent="0.25">
      <c r="C1024" t="str">
        <v>1022</v>
      </c>
      <c r="D1024" s="21">
        <v>30.08</v>
      </c>
      <c r="E1024" s="21">
        <v>30.27</v>
      </c>
      <c r="F1024" s="21">
        <v>29.48</v>
      </c>
      <c r="G1024" s="21">
        <v>29.540001</v>
      </c>
      <c r="H1024" s="18">
        <v>22706900</v>
      </c>
      <c r="I1024" s="21">
        <v>16.767185000000001</v>
      </c>
      <c r="J1024" s="13">
        <v>39933</v>
      </c>
      <c r="K1024" t="str">
        <v>PETR4.SA</v>
      </c>
      <c r="L1024">
        <v>-6.7249552995617412E-3</v>
      </c>
      <c r="M1024">
        <v>-6.7249159381304047E-3</v>
      </c>
      <c r="P1024" s="13"/>
    </row>
    <row r="1025" spans="3:16" x14ac:dyDescent="0.25">
      <c r="C1025" t="str">
        <v>1023</v>
      </c>
      <c r="D1025" s="21">
        <v>30.280000999999999</v>
      </c>
      <c r="E1025" s="21">
        <v>31.629999000000002</v>
      </c>
      <c r="F1025" s="21">
        <v>30.15</v>
      </c>
      <c r="G1025" s="21">
        <v>31.629999000000002</v>
      </c>
      <c r="H1025" s="18">
        <v>37933200</v>
      </c>
      <c r="I1025" s="21">
        <v>17.953486999999999</v>
      </c>
      <c r="J1025" s="13">
        <v>39937</v>
      </c>
      <c r="K1025" t="str">
        <v>PETR4.SA</v>
      </c>
      <c r="L1025">
        <v>7.0751411164127864E-2</v>
      </c>
      <c r="M1025">
        <v>7.0751453258244723E-2</v>
      </c>
      <c r="P1025" s="13"/>
    </row>
    <row r="1026" spans="3:16" x14ac:dyDescent="0.25">
      <c r="C1026" t="str">
        <v>1024</v>
      </c>
      <c r="D1026" s="21">
        <v>31.5</v>
      </c>
      <c r="E1026" s="21">
        <v>32.25</v>
      </c>
      <c r="F1026" s="21">
        <v>31.360001</v>
      </c>
      <c r="G1026" s="21">
        <v>32.080002</v>
      </c>
      <c r="H1026" s="18">
        <v>25579600</v>
      </c>
      <c r="I1026" s="21">
        <v>18.208914</v>
      </c>
      <c r="J1026" s="13">
        <v>39938</v>
      </c>
      <c r="K1026" t="str">
        <v>PETR4.SA</v>
      </c>
      <c r="L1026">
        <v>1.4227152641712593E-2</v>
      </c>
      <c r="M1026">
        <v>1.4227094980306498E-2</v>
      </c>
      <c r="P1026" s="13"/>
    </row>
    <row r="1027" spans="3:16" x14ac:dyDescent="0.25">
      <c r="C1027" t="str">
        <v>1025</v>
      </c>
      <c r="D1027" s="21">
        <v>32.380001</v>
      </c>
      <c r="E1027" s="21">
        <v>33.040000999999997</v>
      </c>
      <c r="F1027" s="21">
        <v>32.290000999999997</v>
      </c>
      <c r="G1027" s="21">
        <v>32.549999</v>
      </c>
      <c r="H1027" s="18">
        <v>33929000</v>
      </c>
      <c r="I1027" s="21">
        <v>18.475695000000002</v>
      </c>
      <c r="J1027" s="13">
        <v>39939</v>
      </c>
      <c r="K1027" t="str">
        <v>PETR4.SA</v>
      </c>
      <c r="L1027">
        <v>1.4651120874095147E-2</v>
      </c>
      <c r="M1027">
        <v>1.4650778388355379E-2</v>
      </c>
      <c r="P1027" s="13"/>
    </row>
    <row r="1028" spans="3:16" x14ac:dyDescent="0.25">
      <c r="C1028" t="str">
        <v>1026</v>
      </c>
      <c r="D1028" s="21">
        <v>33</v>
      </c>
      <c r="E1028" s="21">
        <v>33.040000999999997</v>
      </c>
      <c r="F1028" s="21">
        <v>31.700001</v>
      </c>
      <c r="G1028" s="21">
        <v>31.98</v>
      </c>
      <c r="H1028" s="18">
        <v>23053900</v>
      </c>
      <c r="I1028" s="21">
        <v>18.152152999999998</v>
      </c>
      <c r="J1028" s="13">
        <v>39940</v>
      </c>
      <c r="K1028" t="str">
        <v>PETR4.SA</v>
      </c>
      <c r="L1028">
        <v>-1.7511763427573546E-2</v>
      </c>
      <c r="M1028">
        <v>-1.751149055334833E-2</v>
      </c>
      <c r="P1028" s="13"/>
    </row>
    <row r="1029" spans="3:16" x14ac:dyDescent="0.25">
      <c r="C1029" t="str">
        <v>1027</v>
      </c>
      <c r="D1029" s="21">
        <v>32.990001999999997</v>
      </c>
      <c r="E1029" s="21">
        <v>33</v>
      </c>
      <c r="F1029" s="21">
        <v>32.200001</v>
      </c>
      <c r="G1029" s="21">
        <v>33</v>
      </c>
      <c r="H1029" s="18">
        <v>19367000</v>
      </c>
      <c r="I1029" s="21">
        <v>18.731113000000001</v>
      </c>
      <c r="J1029" s="13">
        <v>39941</v>
      </c>
      <c r="K1029" t="str">
        <v>PETR4.SA</v>
      </c>
      <c r="L1029">
        <v>3.1894839141120235E-2</v>
      </c>
      <c r="M1029">
        <v>3.1894934333958735E-2</v>
      </c>
      <c r="P1029" s="13"/>
    </row>
    <row r="1030" spans="3:16" x14ac:dyDescent="0.25">
      <c r="C1030" t="str">
        <v>1028</v>
      </c>
      <c r="D1030" s="21">
        <v>32.349997999999999</v>
      </c>
      <c r="E1030" s="21">
        <v>32.950001</v>
      </c>
      <c r="F1030" s="21">
        <v>32.080002</v>
      </c>
      <c r="G1030" s="21">
        <v>32.869999</v>
      </c>
      <c r="H1030" s="18">
        <v>17914100</v>
      </c>
      <c r="I1030" s="21">
        <v>18.657319999999999</v>
      </c>
      <c r="J1030" s="13">
        <v>39944</v>
      </c>
      <c r="K1030" t="str">
        <v>PETR4.SA</v>
      </c>
      <c r="L1030">
        <v>-3.9395950470215713E-3</v>
      </c>
      <c r="M1030">
        <v>-3.9394242424242165E-3</v>
      </c>
      <c r="P1030" s="13"/>
    </row>
    <row r="1031" spans="3:16" x14ac:dyDescent="0.25">
      <c r="C1031" t="str">
        <v>1029</v>
      </c>
      <c r="D1031" s="21">
        <v>33.360000999999997</v>
      </c>
      <c r="E1031" s="21">
        <v>33.409999999999997</v>
      </c>
      <c r="F1031" s="21">
        <v>32.18</v>
      </c>
      <c r="G1031" s="21">
        <v>32.349997999999999</v>
      </c>
      <c r="H1031" s="18">
        <v>23052000</v>
      </c>
      <c r="I1031" s="21">
        <v>18.362165000000001</v>
      </c>
      <c r="J1031" s="13">
        <v>39945</v>
      </c>
      <c r="K1031" t="str">
        <v>PETR4.SA</v>
      </c>
      <c r="L1031">
        <v>-1.5819796197953262E-2</v>
      </c>
      <c r="M1031">
        <v>-1.5819927466380501E-2</v>
      </c>
      <c r="P1031" s="13"/>
    </row>
    <row r="1032" spans="3:16" x14ac:dyDescent="0.25">
      <c r="C1032" t="str">
        <v>1030</v>
      </c>
      <c r="D1032" s="21">
        <v>31.5</v>
      </c>
      <c r="E1032" s="21">
        <v>31.879999000000002</v>
      </c>
      <c r="F1032" s="21">
        <v>31.4</v>
      </c>
      <c r="G1032" s="21">
        <v>31.48</v>
      </c>
      <c r="H1032" s="18">
        <v>21216400</v>
      </c>
      <c r="I1032" s="21">
        <v>17.868347</v>
      </c>
      <c r="J1032" s="13">
        <v>39946</v>
      </c>
      <c r="K1032" t="str">
        <v>PETR4.SA</v>
      </c>
      <c r="L1032">
        <v>-2.6893233995010979E-2</v>
      </c>
      <c r="M1032">
        <v>-2.689329378011085E-2</v>
      </c>
      <c r="P1032" s="13"/>
    </row>
    <row r="1033" spans="3:16" x14ac:dyDescent="0.25">
      <c r="C1033" t="str">
        <v>1031</v>
      </c>
      <c r="D1033" s="21">
        <v>31.43</v>
      </c>
      <c r="E1033" s="21">
        <v>31.84</v>
      </c>
      <c r="F1033" s="21">
        <v>31.309999000000001</v>
      </c>
      <c r="G1033" s="21">
        <v>31.74</v>
      </c>
      <c r="H1033" s="18">
        <v>17259200</v>
      </c>
      <c r="I1033" s="21">
        <v>18.015930000000001</v>
      </c>
      <c r="J1033" s="13">
        <v>39947</v>
      </c>
      <c r="K1033" t="str">
        <v>PETR4.SA</v>
      </c>
      <c r="L1033">
        <v>8.2594657468875177E-3</v>
      </c>
      <c r="M1033">
        <v>8.2592121982210109E-3</v>
      </c>
      <c r="P1033" s="13"/>
    </row>
    <row r="1034" spans="3:16" x14ac:dyDescent="0.25">
      <c r="C1034" t="str">
        <v>1032</v>
      </c>
      <c r="D1034" s="21">
        <v>31.65</v>
      </c>
      <c r="E1034" s="21">
        <v>31.66</v>
      </c>
      <c r="F1034" s="21">
        <v>31.030000999999999</v>
      </c>
      <c r="G1034" s="21">
        <v>31.299999</v>
      </c>
      <c r="H1034" s="18">
        <v>18522400</v>
      </c>
      <c r="I1034" s="21">
        <v>17.766179999999999</v>
      </c>
      <c r="J1034" s="13">
        <v>39948</v>
      </c>
      <c r="K1034" t="str">
        <v>PETR4.SA</v>
      </c>
      <c r="L1034">
        <v>-1.3862731482637947E-2</v>
      </c>
      <c r="M1034">
        <v>-1.3862665406427221E-2</v>
      </c>
      <c r="P1034" s="13"/>
    </row>
    <row r="1035" spans="3:16" x14ac:dyDescent="0.25">
      <c r="C1035" t="str">
        <v>1033</v>
      </c>
      <c r="D1035" s="21">
        <v>31.4</v>
      </c>
      <c r="E1035" s="21">
        <v>32.709999000000003</v>
      </c>
      <c r="F1035" s="21">
        <v>31.16</v>
      </c>
      <c r="G1035" s="21">
        <v>32.709999000000003</v>
      </c>
      <c r="H1035" s="18">
        <v>27788500</v>
      </c>
      <c r="I1035" s="21">
        <v>18.566509</v>
      </c>
      <c r="J1035" s="13">
        <v>39951</v>
      </c>
      <c r="K1035" t="str">
        <v>PETR4.SA</v>
      </c>
      <c r="L1035">
        <v>4.5047894370089825E-2</v>
      </c>
      <c r="M1035">
        <v>4.5047924761914659E-2</v>
      </c>
      <c r="P1035" s="13"/>
    </row>
    <row r="1036" spans="3:16" x14ac:dyDescent="0.25">
      <c r="C1036" t="str">
        <v>1034</v>
      </c>
      <c r="D1036" s="21">
        <v>32.709999000000003</v>
      </c>
      <c r="E1036" s="21">
        <v>33.139999000000003</v>
      </c>
      <c r="F1036" s="21">
        <v>32.450001</v>
      </c>
      <c r="G1036" s="21">
        <v>32.720001000000003</v>
      </c>
      <c r="H1036" s="18">
        <v>18980900</v>
      </c>
      <c r="I1036" s="21">
        <v>18.572182000000002</v>
      </c>
      <c r="J1036" s="13">
        <v>39952</v>
      </c>
      <c r="K1036" t="str">
        <v>PETR4.SA</v>
      </c>
      <c r="L1036">
        <v>3.0555017100963866E-4</v>
      </c>
      <c r="M1036">
        <v>3.0577805887421761E-4</v>
      </c>
      <c r="P1036" s="13"/>
    </row>
    <row r="1037" spans="3:16" x14ac:dyDescent="0.25">
      <c r="C1037" t="str">
        <v>1035</v>
      </c>
      <c r="D1037" s="21">
        <v>32.900002000000001</v>
      </c>
      <c r="E1037" s="21">
        <v>33.650002000000001</v>
      </c>
      <c r="F1037" s="21">
        <v>32.900002000000001</v>
      </c>
      <c r="G1037" s="21">
        <v>33.150002000000001</v>
      </c>
      <c r="H1037" s="18">
        <v>24048000</v>
      </c>
      <c r="I1037" s="21">
        <v>18.816261000000001</v>
      </c>
      <c r="J1037" s="13">
        <v>39953</v>
      </c>
      <c r="K1037" t="str">
        <v>PETR4.SA</v>
      </c>
      <c r="L1037">
        <v>1.3142182216392184E-2</v>
      </c>
      <c r="M1037">
        <v>1.3141839451655146E-2</v>
      </c>
      <c r="P1037" s="13"/>
    </row>
    <row r="1038" spans="3:16" x14ac:dyDescent="0.25">
      <c r="C1038" t="str">
        <v>1036</v>
      </c>
      <c r="D1038" s="21">
        <v>32.700001</v>
      </c>
      <c r="E1038" s="21">
        <v>32.799999</v>
      </c>
      <c r="F1038" s="21">
        <v>32.159999999999997</v>
      </c>
      <c r="G1038" s="21">
        <v>32.5</v>
      </c>
      <c r="H1038" s="18">
        <v>17313800</v>
      </c>
      <c r="I1038" s="21">
        <v>18.447309000000001</v>
      </c>
      <c r="J1038" s="13">
        <v>39954</v>
      </c>
      <c r="K1038" t="str">
        <v>PETR4.SA</v>
      </c>
      <c r="L1038">
        <v>-1.9608146379347158E-2</v>
      </c>
      <c r="M1038">
        <v>-1.9607902286099432E-2</v>
      </c>
      <c r="P1038" s="13"/>
    </row>
    <row r="1039" spans="3:16" x14ac:dyDescent="0.25">
      <c r="C1039" t="str">
        <v>1037</v>
      </c>
      <c r="D1039" s="21">
        <v>32.799999</v>
      </c>
      <c r="E1039" s="21">
        <v>33.25</v>
      </c>
      <c r="F1039" s="21">
        <v>32.590000000000003</v>
      </c>
      <c r="G1039" s="21">
        <v>32.869999</v>
      </c>
      <c r="H1039" s="18">
        <v>14685100</v>
      </c>
      <c r="I1039" s="21">
        <v>18.657319999999999</v>
      </c>
      <c r="J1039" s="13">
        <v>39955</v>
      </c>
      <c r="K1039" t="str">
        <v>PETR4.SA</v>
      </c>
      <c r="L1039">
        <v>1.1384370479184724E-2</v>
      </c>
      <c r="M1039">
        <v>1.1384584615384608E-2</v>
      </c>
      <c r="P1039" s="13"/>
    </row>
    <row r="1040" spans="3:16" x14ac:dyDescent="0.25">
      <c r="C1040" t="str">
        <v>1038</v>
      </c>
      <c r="D1040" s="21">
        <v>32.779998999999997</v>
      </c>
      <c r="E1040" s="21">
        <v>33.299999</v>
      </c>
      <c r="F1040" s="21">
        <v>32.779998999999997</v>
      </c>
      <c r="G1040" s="21">
        <v>32.950001</v>
      </c>
      <c r="H1040" s="18">
        <v>5417400</v>
      </c>
      <c r="I1040" s="21">
        <v>18.702736000000002</v>
      </c>
      <c r="J1040" s="13">
        <v>39958</v>
      </c>
      <c r="K1040" t="str">
        <v>PETR4.SA</v>
      </c>
      <c r="L1040">
        <v>2.4342188481520921E-3</v>
      </c>
      <c r="M1040">
        <v>2.4338911601426982E-3</v>
      </c>
      <c r="P1040" s="13"/>
    </row>
    <row r="1041" spans="3:16" x14ac:dyDescent="0.25">
      <c r="C1041" t="str">
        <v>1039</v>
      </c>
      <c r="D1041" s="21">
        <v>32.700001</v>
      </c>
      <c r="E1041" s="21">
        <v>33.740001999999997</v>
      </c>
      <c r="F1041" s="21">
        <v>32.619999</v>
      </c>
      <c r="G1041" s="21">
        <v>33.740001999999997</v>
      </c>
      <c r="H1041" s="18">
        <v>20927700</v>
      </c>
      <c r="I1041" s="21">
        <v>19.151147999999999</v>
      </c>
      <c r="J1041" s="13">
        <v>39959</v>
      </c>
      <c r="K1041" t="str">
        <v>PETR4.SA</v>
      </c>
      <c r="L1041">
        <v>2.3975743442028907E-2</v>
      </c>
      <c r="M1041">
        <v>2.3975750410447638E-2</v>
      </c>
      <c r="P1041" s="13"/>
    </row>
    <row r="1042" spans="3:16" x14ac:dyDescent="0.25">
      <c r="C1042" t="str">
        <v>1040</v>
      </c>
      <c r="D1042" s="21">
        <v>33.799999</v>
      </c>
      <c r="E1042" s="21">
        <v>34.389999000000003</v>
      </c>
      <c r="F1042" s="21">
        <v>33.610000999999997</v>
      </c>
      <c r="G1042" s="21">
        <v>33.740001999999997</v>
      </c>
      <c r="H1042" s="18">
        <v>20491500</v>
      </c>
      <c r="I1042" s="21">
        <v>19.151147999999999</v>
      </c>
      <c r="J1042" s="13">
        <v>39960</v>
      </c>
      <c r="K1042" t="str">
        <v>PETR4.SA</v>
      </c>
      <c r="L1042">
        <v>0</v>
      </c>
      <c r="M1042">
        <v>0</v>
      </c>
      <c r="P1042" s="13"/>
    </row>
    <row r="1043" spans="3:16" x14ac:dyDescent="0.25">
      <c r="C1043" t="str">
        <v>1041</v>
      </c>
      <c r="D1043" s="21">
        <v>34.099997999999999</v>
      </c>
      <c r="E1043" s="21">
        <v>34.700001</v>
      </c>
      <c r="F1043" s="21">
        <v>33.919998</v>
      </c>
      <c r="G1043" s="21">
        <v>34.650002000000001</v>
      </c>
      <c r="H1043" s="18">
        <v>21043400</v>
      </c>
      <c r="I1043" s="21">
        <v>19.667669</v>
      </c>
      <c r="J1043" s="13">
        <v>39961</v>
      </c>
      <c r="K1043" t="str">
        <v>PETR4.SA</v>
      </c>
      <c r="L1043">
        <v>2.6970759141958567E-2</v>
      </c>
      <c r="M1043">
        <v>2.6970952758094136E-2</v>
      </c>
      <c r="P1043" s="13"/>
    </row>
    <row r="1044" spans="3:16" x14ac:dyDescent="0.25">
      <c r="C1044" t="str">
        <v>1042</v>
      </c>
      <c r="D1044" s="21">
        <v>35</v>
      </c>
      <c r="E1044" s="21">
        <v>35.200001</v>
      </c>
      <c r="F1044" s="21">
        <v>34.07</v>
      </c>
      <c r="G1044" s="21">
        <v>34.450001</v>
      </c>
      <c r="H1044" s="18">
        <v>28650600</v>
      </c>
      <c r="I1044" s="21">
        <v>19.55415</v>
      </c>
      <c r="J1044" s="13">
        <v>39962</v>
      </c>
      <c r="K1044" t="str">
        <v>PETR4.SA</v>
      </c>
      <c r="L1044">
        <v>-5.7718583732521145E-3</v>
      </c>
      <c r="M1044">
        <v>-5.7720342988725193E-3</v>
      </c>
      <c r="P1044" s="13"/>
    </row>
    <row r="1045" spans="3:16" x14ac:dyDescent="0.25">
      <c r="C1045" t="str">
        <v>1043</v>
      </c>
      <c r="D1045" s="21">
        <v>35.25</v>
      </c>
      <c r="E1045" s="21">
        <v>35.400002000000001</v>
      </c>
      <c r="F1045" s="21">
        <v>34.900002000000001</v>
      </c>
      <c r="G1045" s="21">
        <v>35.240001999999997</v>
      </c>
      <c r="H1045" s="18">
        <v>20880000</v>
      </c>
      <c r="I1045" s="21">
        <v>20.002559999999999</v>
      </c>
      <c r="J1045" s="13">
        <v>39965</v>
      </c>
      <c r="K1045" t="str">
        <v>PETR4.SA</v>
      </c>
      <c r="L1045">
        <v>2.2931705034481054E-2</v>
      </c>
      <c r="M1045">
        <v>2.2931813557857339E-2</v>
      </c>
      <c r="P1045" s="13"/>
    </row>
    <row r="1046" spans="3:16" x14ac:dyDescent="0.25">
      <c r="C1046" t="str">
        <v>1044</v>
      </c>
      <c r="D1046" s="21">
        <v>34.799999</v>
      </c>
      <c r="E1046" s="21">
        <v>35.240001999999997</v>
      </c>
      <c r="F1046" s="21">
        <v>34.450001</v>
      </c>
      <c r="G1046" s="21">
        <v>34.549999</v>
      </c>
      <c r="H1046" s="18">
        <v>23927400</v>
      </c>
      <c r="I1046" s="21">
        <v>19.610911999999999</v>
      </c>
      <c r="J1046" s="13">
        <v>39966</v>
      </c>
      <c r="K1046" t="str">
        <v>PETR4.SA</v>
      </c>
      <c r="L1046">
        <v>-1.9579893773597035E-2</v>
      </c>
      <c r="M1046">
        <v>-1.9580106720765711E-2</v>
      </c>
      <c r="P1046" s="13"/>
    </row>
    <row r="1047" spans="3:16" x14ac:dyDescent="0.25">
      <c r="C1047" t="str">
        <v>1045</v>
      </c>
      <c r="D1047" s="21">
        <v>34.299999</v>
      </c>
      <c r="E1047" s="21">
        <v>34.340000000000003</v>
      </c>
      <c r="F1047" s="21">
        <v>32.849997999999999</v>
      </c>
      <c r="G1047" s="21">
        <v>33.150002000000001</v>
      </c>
      <c r="H1047" s="18">
        <v>28315400</v>
      </c>
      <c r="I1047" s="21">
        <v>18.816261000000001</v>
      </c>
      <c r="J1047" s="13">
        <v>39967</v>
      </c>
      <c r="K1047" t="str">
        <v>PETR4.SA</v>
      </c>
      <c r="L1047">
        <v>-4.0520858999316234E-2</v>
      </c>
      <c r="M1047">
        <v>-4.0520898423180851E-2</v>
      </c>
      <c r="P1047" s="13"/>
    </row>
    <row r="1048" spans="3:16" x14ac:dyDescent="0.25">
      <c r="C1048" t="str">
        <v>1046</v>
      </c>
      <c r="D1048" s="21">
        <v>33.549999</v>
      </c>
      <c r="E1048" s="21">
        <v>34.150002000000001</v>
      </c>
      <c r="F1048" s="21">
        <v>33.099997999999999</v>
      </c>
      <c r="G1048" s="21">
        <v>34.090000000000003</v>
      </c>
      <c r="H1048" s="18">
        <v>17792000</v>
      </c>
      <c r="I1048" s="21">
        <v>19.349810000000002</v>
      </c>
      <c r="J1048" s="13">
        <v>39968</v>
      </c>
      <c r="K1048" t="str">
        <v>PETR4.SA</v>
      </c>
      <c r="L1048">
        <v>2.8355739750846487E-2</v>
      </c>
      <c r="M1048">
        <v>2.8355895725134639E-2</v>
      </c>
      <c r="P1048" s="13"/>
    </row>
    <row r="1049" spans="3:16" x14ac:dyDescent="0.25">
      <c r="C1049" t="str">
        <v>1047</v>
      </c>
      <c r="D1049" s="21">
        <v>34.849997999999999</v>
      </c>
      <c r="E1049" s="21">
        <v>34.869999</v>
      </c>
      <c r="F1049" s="21">
        <v>33.799999</v>
      </c>
      <c r="G1049" s="21">
        <v>33.979999999999997</v>
      </c>
      <c r="H1049" s="18">
        <v>20168400</v>
      </c>
      <c r="I1049" s="21">
        <v>19.287378</v>
      </c>
      <c r="J1049" s="13">
        <v>39969</v>
      </c>
      <c r="K1049" t="str">
        <v>PETR4.SA</v>
      </c>
      <c r="L1049">
        <v>-3.226491629633621E-3</v>
      </c>
      <c r="M1049">
        <v>-3.2267527134058893E-3</v>
      </c>
      <c r="P1049" s="13"/>
    </row>
    <row r="1050" spans="3:16" x14ac:dyDescent="0.25">
      <c r="C1050" t="str">
        <v>1048</v>
      </c>
      <c r="D1050" s="21">
        <v>33.560001</v>
      </c>
      <c r="E1050" s="21">
        <v>34.220001000000003</v>
      </c>
      <c r="F1050" s="21">
        <v>33.299999</v>
      </c>
      <c r="G1050" s="21">
        <v>33.880001</v>
      </c>
      <c r="H1050" s="18">
        <v>16380300</v>
      </c>
      <c r="I1050" s="21">
        <v>19.230616000000001</v>
      </c>
      <c r="J1050" s="13">
        <v>39972</v>
      </c>
      <c r="K1050" t="str">
        <v>PETR4.SA</v>
      </c>
      <c r="L1050">
        <v>-2.9429609353847086E-3</v>
      </c>
      <c r="M1050">
        <v>-2.9428781636255952E-3</v>
      </c>
      <c r="P1050" s="13"/>
    </row>
    <row r="1051" spans="3:16" x14ac:dyDescent="0.25">
      <c r="C1051" t="str">
        <v>1049</v>
      </c>
      <c r="D1051" s="21">
        <v>33.889999000000003</v>
      </c>
      <c r="E1051" s="21">
        <v>34.049999</v>
      </c>
      <c r="F1051" s="21">
        <v>33.340000000000003</v>
      </c>
      <c r="G1051" s="21">
        <v>33.509998000000003</v>
      </c>
      <c r="H1051" s="18">
        <v>15940600</v>
      </c>
      <c r="I1051" s="21">
        <v>19.020596000000001</v>
      </c>
      <c r="J1051" s="13">
        <v>39973</v>
      </c>
      <c r="K1051" t="str">
        <v>PETR4.SA</v>
      </c>
      <c r="L1051">
        <v>-1.0921127019540067E-2</v>
      </c>
      <c r="M1051">
        <v>-1.0920985510006198E-2</v>
      </c>
      <c r="P1051" s="13"/>
    </row>
    <row r="1052" spans="3:16" x14ac:dyDescent="0.25">
      <c r="C1052" t="str">
        <v>1050</v>
      </c>
      <c r="D1052" s="21">
        <v>33.939999</v>
      </c>
      <c r="E1052" s="21">
        <v>34.099997999999999</v>
      </c>
      <c r="F1052" s="21">
        <v>33.549999</v>
      </c>
      <c r="G1052" s="21">
        <v>33.880001</v>
      </c>
      <c r="H1052" s="18">
        <v>20064700</v>
      </c>
      <c r="I1052" s="21">
        <v>19.230616000000001</v>
      </c>
      <c r="J1052" s="13">
        <v>39974</v>
      </c>
      <c r="K1052" t="str">
        <v>PETR4.SA</v>
      </c>
      <c r="L1052">
        <v>1.104171499147566E-2</v>
      </c>
      <c r="M1052">
        <v>1.1041570339693774E-2</v>
      </c>
      <c r="P1052" s="13"/>
    </row>
    <row r="1053" spans="3:16" x14ac:dyDescent="0.25">
      <c r="C1053" t="str">
        <v>1051</v>
      </c>
      <c r="D1053" s="21">
        <v>34.150002000000001</v>
      </c>
      <c r="E1053" s="21">
        <v>34.330002</v>
      </c>
      <c r="F1053" s="21">
        <v>33.880001</v>
      </c>
      <c r="G1053" s="21">
        <v>33.950001</v>
      </c>
      <c r="H1053" s="18">
        <v>16928500</v>
      </c>
      <c r="I1053" s="21">
        <v>19.270347999999998</v>
      </c>
      <c r="J1053" s="13">
        <v>39976</v>
      </c>
      <c r="K1053" t="str">
        <v>PETR4.SA</v>
      </c>
      <c r="L1053">
        <v>2.0660804625289853E-3</v>
      </c>
      <c r="M1053">
        <v>2.066115641496058E-3</v>
      </c>
      <c r="P1053" s="13"/>
    </row>
    <row r="1054" spans="3:16" x14ac:dyDescent="0.25">
      <c r="C1054" t="str">
        <v>1052</v>
      </c>
      <c r="D1054" s="21">
        <v>33.5</v>
      </c>
      <c r="E1054" s="21">
        <v>33.669998</v>
      </c>
      <c r="F1054" s="21">
        <v>32.810001</v>
      </c>
      <c r="G1054" s="21">
        <v>33.299999</v>
      </c>
      <c r="H1054" s="18">
        <v>24305700</v>
      </c>
      <c r="I1054" s="21">
        <v>18.901395999999998</v>
      </c>
      <c r="J1054" s="13">
        <v>39979</v>
      </c>
      <c r="K1054" t="str">
        <v>PETR4.SA</v>
      </c>
      <c r="L1054">
        <v>-1.9146099489225632E-2</v>
      </c>
      <c r="M1054">
        <v>-1.9145860997176412E-2</v>
      </c>
      <c r="P1054" s="13"/>
    </row>
    <row r="1055" spans="3:16" x14ac:dyDescent="0.25">
      <c r="C1055" t="str">
        <v>1053</v>
      </c>
      <c r="D1055" s="21">
        <v>33.700001</v>
      </c>
      <c r="E1055" s="21">
        <v>33.700001</v>
      </c>
      <c r="F1055" s="21">
        <v>32.459999000000003</v>
      </c>
      <c r="G1055" s="21">
        <v>32.549999</v>
      </c>
      <c r="H1055" s="18">
        <v>16561000</v>
      </c>
      <c r="I1055" s="21">
        <v>18.475695000000002</v>
      </c>
      <c r="J1055" s="13">
        <v>39980</v>
      </c>
      <c r="K1055" t="str">
        <v>PETR4.SA</v>
      </c>
      <c r="L1055">
        <v>-2.2522198889436296E-2</v>
      </c>
      <c r="M1055">
        <v>-2.25225231988746E-2</v>
      </c>
      <c r="P1055" s="13"/>
    </row>
    <row r="1056" spans="3:16" x14ac:dyDescent="0.25">
      <c r="C1056" t="str">
        <v>1054</v>
      </c>
      <c r="D1056" s="21">
        <v>32.240001999999997</v>
      </c>
      <c r="E1056" s="21">
        <v>32.419998</v>
      </c>
      <c r="F1056" s="21">
        <v>31.83</v>
      </c>
      <c r="G1056" s="21">
        <v>32.049999</v>
      </c>
      <c r="H1056" s="18">
        <v>20450100</v>
      </c>
      <c r="I1056" s="21">
        <v>18.191884999999999</v>
      </c>
      <c r="J1056" s="13">
        <v>39981</v>
      </c>
      <c r="K1056" t="str">
        <v>PETR4.SA</v>
      </c>
      <c r="L1056">
        <v>-1.5361262458597813E-2</v>
      </c>
      <c r="M1056">
        <v>-1.5360983574838172E-2</v>
      </c>
      <c r="P1056" s="13"/>
    </row>
    <row r="1057" spans="3:16" x14ac:dyDescent="0.25">
      <c r="C1057" t="str">
        <v>1055</v>
      </c>
      <c r="D1057" s="21">
        <v>32.150002000000001</v>
      </c>
      <c r="E1057" s="21">
        <v>32.259998000000003</v>
      </c>
      <c r="F1057" s="21">
        <v>31.73</v>
      </c>
      <c r="G1057" s="21">
        <v>31.76</v>
      </c>
      <c r="H1057" s="18">
        <v>13729700</v>
      </c>
      <c r="I1057" s="21">
        <v>18.027280999999999</v>
      </c>
      <c r="J1057" s="13">
        <v>39982</v>
      </c>
      <c r="K1057" t="str">
        <v>PETR4.SA</v>
      </c>
      <c r="L1057">
        <v>-9.0482102321997049E-3</v>
      </c>
      <c r="M1057">
        <v>-9.048331015548472E-3</v>
      </c>
      <c r="P1057" s="13"/>
    </row>
    <row r="1058" spans="3:16" x14ac:dyDescent="0.25">
      <c r="C1058" t="str">
        <v>1056</v>
      </c>
      <c r="D1058" s="21">
        <v>32.169998</v>
      </c>
      <c r="E1058" s="21">
        <v>32.380001</v>
      </c>
      <c r="F1058" s="21">
        <v>31.9</v>
      </c>
      <c r="G1058" s="21">
        <v>31.950001</v>
      </c>
      <c r="H1058" s="18">
        <v>12024300</v>
      </c>
      <c r="I1058" s="21">
        <v>18.135124000000001</v>
      </c>
      <c r="J1058" s="13">
        <v>39983</v>
      </c>
      <c r="K1058" t="str">
        <v>PETR4.SA</v>
      </c>
      <c r="L1058">
        <v>5.9822110722078659E-3</v>
      </c>
      <c r="M1058">
        <v>5.9823992443324148E-3</v>
      </c>
      <c r="P1058" s="13"/>
    </row>
    <row r="1059" spans="3:16" x14ac:dyDescent="0.25">
      <c r="C1059" t="str">
        <v>1057</v>
      </c>
      <c r="D1059" s="21">
        <v>31.700001</v>
      </c>
      <c r="E1059" s="21">
        <v>31.75</v>
      </c>
      <c r="F1059" s="21">
        <v>30.610001</v>
      </c>
      <c r="G1059" s="21">
        <v>30.860001</v>
      </c>
      <c r="H1059" s="18">
        <v>19841100</v>
      </c>
      <c r="I1059" s="21">
        <v>17.516428000000001</v>
      </c>
      <c r="J1059" s="13">
        <v>39986</v>
      </c>
      <c r="K1059" t="str">
        <v>PETR4.SA</v>
      </c>
      <c r="L1059">
        <v>-3.4115895761175907E-2</v>
      </c>
      <c r="M1059">
        <v>-3.4115804879004563E-2</v>
      </c>
      <c r="P1059" s="13"/>
    </row>
    <row r="1060" spans="3:16" x14ac:dyDescent="0.25">
      <c r="C1060" t="str">
        <v>1058</v>
      </c>
      <c r="D1060" s="21">
        <v>31</v>
      </c>
      <c r="E1060" s="21">
        <v>31.4</v>
      </c>
      <c r="F1060" s="21">
        <v>30.77</v>
      </c>
      <c r="G1060" s="21">
        <v>31.4</v>
      </c>
      <c r="H1060" s="18">
        <v>19291500</v>
      </c>
      <c r="I1060" s="21">
        <v>17.822941</v>
      </c>
      <c r="J1060" s="13">
        <v>39987</v>
      </c>
      <c r="K1060" t="str">
        <v>PETR4.SA</v>
      </c>
      <c r="L1060">
        <v>1.7498601883900067E-2</v>
      </c>
      <c r="M1060">
        <v>1.7498346808219489E-2</v>
      </c>
      <c r="P1060" s="13"/>
    </row>
    <row r="1061" spans="3:16" x14ac:dyDescent="0.25">
      <c r="C1061" t="str">
        <v>1059</v>
      </c>
      <c r="D1061" s="21">
        <v>31.700001</v>
      </c>
      <c r="E1061" s="21">
        <v>31.870000999999998</v>
      </c>
      <c r="F1061" s="21">
        <v>30.950001</v>
      </c>
      <c r="G1061" s="21">
        <v>31</v>
      </c>
      <c r="H1061" s="18">
        <v>16955500</v>
      </c>
      <c r="I1061" s="21">
        <v>17.595896</v>
      </c>
      <c r="J1061" s="13">
        <v>39988</v>
      </c>
      <c r="K1061" t="str">
        <v>PETR4.SA</v>
      </c>
      <c r="L1061">
        <v>-1.2738918902329366E-2</v>
      </c>
      <c r="M1061">
        <v>-1.2738853503184711E-2</v>
      </c>
      <c r="P1061" s="13"/>
    </row>
    <row r="1062" spans="3:16" x14ac:dyDescent="0.25">
      <c r="C1062" t="str">
        <v>1060</v>
      </c>
      <c r="D1062" s="21">
        <v>30.799999</v>
      </c>
      <c r="E1062" s="21">
        <v>32.25</v>
      </c>
      <c r="F1062" s="21">
        <v>30.75</v>
      </c>
      <c r="G1062" s="21">
        <v>32.25</v>
      </c>
      <c r="H1062" s="18">
        <v>18546900</v>
      </c>
      <c r="I1062" s="21">
        <v>18.305406999999999</v>
      </c>
      <c r="J1062" s="13">
        <v>39989</v>
      </c>
      <c r="K1062" t="str">
        <v>PETR4.SA</v>
      </c>
      <c r="L1062">
        <v>4.0322527480271431E-2</v>
      </c>
      <c r="M1062">
        <v>4.0322580645161255E-2</v>
      </c>
      <c r="P1062" s="13"/>
    </row>
    <row r="1063" spans="3:16" x14ac:dyDescent="0.25">
      <c r="C1063" t="str">
        <v>1061</v>
      </c>
      <c r="D1063" s="21">
        <v>32</v>
      </c>
      <c r="E1063" s="21">
        <v>32.549999</v>
      </c>
      <c r="F1063" s="21">
        <v>31.91</v>
      </c>
      <c r="G1063" s="21">
        <v>32.25</v>
      </c>
      <c r="H1063" s="18">
        <v>16477400</v>
      </c>
      <c r="I1063" s="21">
        <v>18.305406999999999</v>
      </c>
      <c r="J1063" s="13">
        <v>39990</v>
      </c>
      <c r="K1063" t="str">
        <v>PETR4.SA</v>
      </c>
      <c r="L1063">
        <v>0</v>
      </c>
      <c r="M1063">
        <v>0</v>
      </c>
      <c r="P1063" s="13"/>
    </row>
    <row r="1064" spans="3:16" x14ac:dyDescent="0.25">
      <c r="C1064" t="str">
        <v>1062</v>
      </c>
      <c r="D1064" s="21">
        <v>32.599997999999999</v>
      </c>
      <c r="E1064" s="21">
        <v>33.07</v>
      </c>
      <c r="F1064" s="21">
        <v>32.549999</v>
      </c>
      <c r="G1064" s="21">
        <v>33.049999</v>
      </c>
      <c r="H1064" s="18">
        <v>14429400</v>
      </c>
      <c r="I1064" s="21">
        <v>18.759495000000001</v>
      </c>
      <c r="J1064" s="13">
        <v>39993</v>
      </c>
      <c r="K1064" t="str">
        <v>PETR4.SA</v>
      </c>
      <c r="L1064">
        <v>2.4806222554898838E-2</v>
      </c>
      <c r="M1064">
        <v>2.4806170542635675E-2</v>
      </c>
      <c r="P1064" s="13"/>
    </row>
    <row r="1065" spans="3:16" x14ac:dyDescent="0.25">
      <c r="C1065" t="str">
        <v>1063</v>
      </c>
      <c r="D1065" s="21">
        <v>33.189999</v>
      </c>
      <c r="E1065" s="21">
        <v>33.32</v>
      </c>
      <c r="F1065" s="21">
        <v>32.340000000000003</v>
      </c>
      <c r="G1065" s="21">
        <v>32.450001</v>
      </c>
      <c r="H1065" s="18">
        <v>18221000</v>
      </c>
      <c r="I1065" s="21">
        <v>18.418934</v>
      </c>
      <c r="J1065" s="13">
        <v>39994</v>
      </c>
      <c r="K1065" t="str">
        <v>PETR4.SA</v>
      </c>
      <c r="L1065">
        <v>-1.8154060117290038E-2</v>
      </c>
      <c r="M1065">
        <v>-1.8154251683941025E-2</v>
      </c>
      <c r="P1065" s="13"/>
    </row>
    <row r="1066" spans="3:16" x14ac:dyDescent="0.25">
      <c r="C1066" t="str">
        <v>1064</v>
      </c>
      <c r="D1066" s="21">
        <v>32.909999999999997</v>
      </c>
      <c r="E1066" s="21">
        <v>32.990001999999997</v>
      </c>
      <c r="F1066" s="21">
        <v>31.799999</v>
      </c>
      <c r="G1066" s="21">
        <v>31.799999</v>
      </c>
      <c r="H1066" s="18">
        <v>18032800</v>
      </c>
      <c r="I1066" s="21">
        <v>18.049980000000001</v>
      </c>
      <c r="J1066" s="13">
        <v>39995</v>
      </c>
      <c r="K1066" t="str">
        <v>PETR4.SA</v>
      </c>
      <c r="L1066">
        <v>-2.0031235249553414E-2</v>
      </c>
      <c r="M1066">
        <v>-2.0030877656983748E-2</v>
      </c>
      <c r="P1066" s="13"/>
    </row>
    <row r="1067" spans="3:16" x14ac:dyDescent="0.25">
      <c r="C1067" t="str">
        <v>1065</v>
      </c>
      <c r="D1067" s="21">
        <v>31.4</v>
      </c>
      <c r="E1067" s="21">
        <v>31.440000999999999</v>
      </c>
      <c r="F1067" s="21">
        <v>31.01</v>
      </c>
      <c r="G1067" s="21">
        <v>31.24</v>
      </c>
      <c r="H1067" s="18">
        <v>16110800</v>
      </c>
      <c r="I1067" s="21">
        <v>17.732120999999999</v>
      </c>
      <c r="J1067" s="13">
        <v>39996</v>
      </c>
      <c r="K1067" t="str">
        <v>PETR4.SA</v>
      </c>
      <c r="L1067">
        <v>-1.7609936409901938E-2</v>
      </c>
      <c r="M1067">
        <v>-1.7610032000315523E-2</v>
      </c>
      <c r="P1067" s="13"/>
    </row>
    <row r="1068" spans="3:16" x14ac:dyDescent="0.25">
      <c r="C1068" t="str">
        <v>1066</v>
      </c>
      <c r="D1068" s="21">
        <v>31.299999</v>
      </c>
      <c r="E1068" s="21">
        <v>31.35</v>
      </c>
      <c r="F1068" s="21">
        <v>30.9</v>
      </c>
      <c r="G1068" s="21">
        <v>31.01</v>
      </c>
      <c r="H1068" s="18">
        <v>5902700</v>
      </c>
      <c r="I1068" s="21">
        <v>17.601569999999999</v>
      </c>
      <c r="J1068" s="13">
        <v>39997</v>
      </c>
      <c r="K1068" t="str">
        <v>PETR4.SA</v>
      </c>
      <c r="L1068">
        <v>-7.3624018243503286E-3</v>
      </c>
      <c r="M1068">
        <v>-7.3623559539051087E-3</v>
      </c>
      <c r="P1068" s="13"/>
    </row>
    <row r="1069" spans="3:16" x14ac:dyDescent="0.25">
      <c r="C1069" t="str">
        <v>1067</v>
      </c>
      <c r="D1069" s="21">
        <v>30.290001</v>
      </c>
      <c r="E1069" s="21">
        <v>30.389999</v>
      </c>
      <c r="F1069" s="21">
        <v>29.65</v>
      </c>
      <c r="G1069" s="21">
        <v>30.040001</v>
      </c>
      <c r="H1069" s="18">
        <v>19527300</v>
      </c>
      <c r="I1069" s="21">
        <v>17.217559999999999</v>
      </c>
      <c r="J1069" s="13">
        <v>40000</v>
      </c>
      <c r="K1069" t="str">
        <v>PETR4.SA</v>
      </c>
      <c r="L1069">
        <v>-2.1816803841929966E-2</v>
      </c>
      <c r="M1069">
        <v>-3.1280199935504682E-2</v>
      </c>
      <c r="P1069" s="13"/>
    </row>
    <row r="1070" spans="3:16" x14ac:dyDescent="0.25">
      <c r="C1070" t="str">
        <v>1068</v>
      </c>
      <c r="D1070" s="21">
        <v>30.030000999999999</v>
      </c>
      <c r="E1070" s="21">
        <v>30.1</v>
      </c>
      <c r="F1070" s="21">
        <v>29.290001</v>
      </c>
      <c r="G1070" s="21">
        <v>29.35</v>
      </c>
      <c r="H1070" s="18">
        <v>20034200</v>
      </c>
      <c r="I1070" s="21">
        <v>16.822082999999999</v>
      </c>
      <c r="J1070" s="13">
        <v>40001</v>
      </c>
      <c r="K1070" t="str">
        <v>PETR4.SA</v>
      </c>
      <c r="L1070">
        <v>-2.2969398683669429E-2</v>
      </c>
      <c r="M1070">
        <v>-2.2969406692096905E-2</v>
      </c>
      <c r="P1070" s="13"/>
    </row>
    <row r="1071" spans="3:16" x14ac:dyDescent="0.25">
      <c r="C1071" t="str">
        <v>1069</v>
      </c>
      <c r="D1071" s="21">
        <v>28.99</v>
      </c>
      <c r="E1071" s="21">
        <v>29.65</v>
      </c>
      <c r="F1071" s="21">
        <v>28.5</v>
      </c>
      <c r="G1071" s="21">
        <v>29.110001</v>
      </c>
      <c r="H1071" s="18">
        <v>21625600</v>
      </c>
      <c r="I1071" s="21">
        <v>16.684526000000002</v>
      </c>
      <c r="J1071" s="13">
        <v>40002</v>
      </c>
      <c r="K1071" t="str">
        <v>PETR4.SA</v>
      </c>
      <c r="L1071">
        <v>-8.1771680712785511E-3</v>
      </c>
      <c r="M1071">
        <v>-8.1771379897785934E-3</v>
      </c>
      <c r="P1071" s="13"/>
    </row>
    <row r="1072" spans="3:16" x14ac:dyDescent="0.25">
      <c r="C1072" t="str">
        <v>1070</v>
      </c>
      <c r="D1072" s="21">
        <v>29.110001</v>
      </c>
      <c r="E1072" s="21">
        <v>29.110001</v>
      </c>
      <c r="F1072" s="21">
        <v>29.110001</v>
      </c>
      <c r="G1072" s="21">
        <v>29.110001</v>
      </c>
      <c r="H1072" s="18">
        <v>0</v>
      </c>
      <c r="I1072" s="21">
        <v>16.684526000000002</v>
      </c>
      <c r="J1072" s="13">
        <v>40003</v>
      </c>
      <c r="K1072" t="str">
        <v>PETR4.SA</v>
      </c>
      <c r="L1072">
        <v>0</v>
      </c>
      <c r="M1072">
        <v>0</v>
      </c>
      <c r="P1072" s="13"/>
    </row>
    <row r="1073" spans="3:16" x14ac:dyDescent="0.25">
      <c r="C1073" t="str">
        <v>1071</v>
      </c>
      <c r="D1073" s="21">
        <v>29.290001</v>
      </c>
      <c r="E1073" s="21">
        <v>29.67</v>
      </c>
      <c r="F1073" s="21">
        <v>28.9</v>
      </c>
      <c r="G1073" s="21">
        <v>29.67</v>
      </c>
      <c r="H1073" s="18">
        <v>12741000</v>
      </c>
      <c r="I1073" s="21">
        <v>17.005490999999999</v>
      </c>
      <c r="J1073" s="13">
        <v>40004</v>
      </c>
      <c r="K1073" t="str">
        <v>PETR4.SA</v>
      </c>
      <c r="L1073">
        <v>1.9237286093713335E-2</v>
      </c>
      <c r="M1073">
        <v>1.9237340459040242E-2</v>
      </c>
      <c r="P1073" s="13"/>
    </row>
    <row r="1074" spans="3:16" x14ac:dyDescent="0.25">
      <c r="C1074" t="str">
        <v>1072</v>
      </c>
      <c r="D1074" s="21">
        <v>29.9</v>
      </c>
      <c r="E1074" s="21">
        <v>29.92</v>
      </c>
      <c r="F1074" s="21">
        <v>28.950001</v>
      </c>
      <c r="G1074" s="21">
        <v>29.790001</v>
      </c>
      <c r="H1074" s="18">
        <v>12951900</v>
      </c>
      <c r="I1074" s="21">
        <v>17.074268</v>
      </c>
      <c r="J1074" s="13">
        <v>40007</v>
      </c>
      <c r="K1074" t="str">
        <v>PETR4.SA</v>
      </c>
      <c r="L1074">
        <v>4.0443995413010914E-3</v>
      </c>
      <c r="M1074">
        <v>4.0445230872934168E-3</v>
      </c>
      <c r="P1074" s="13"/>
    </row>
    <row r="1075" spans="3:16" x14ac:dyDescent="0.25">
      <c r="C1075" t="str">
        <v>1073</v>
      </c>
      <c r="D1075" s="21">
        <v>29.889999</v>
      </c>
      <c r="E1075" s="21">
        <v>30.17</v>
      </c>
      <c r="F1075" s="21">
        <v>29.379999000000002</v>
      </c>
      <c r="G1075" s="21">
        <v>29.59</v>
      </c>
      <c r="H1075" s="18">
        <v>17864200</v>
      </c>
      <c r="I1075" s="21">
        <v>16.959641000000001</v>
      </c>
      <c r="J1075" s="13">
        <v>40008</v>
      </c>
      <c r="K1075" t="str">
        <v>PETR4.SA</v>
      </c>
      <c r="L1075">
        <v>-6.7134356799365413E-3</v>
      </c>
      <c r="M1075">
        <v>-6.7136956457303221E-3</v>
      </c>
      <c r="P1075" s="13"/>
    </row>
    <row r="1076" spans="3:16" x14ac:dyDescent="0.25">
      <c r="C1076" t="str">
        <v>1074</v>
      </c>
      <c r="D1076" s="21">
        <v>30.15</v>
      </c>
      <c r="E1076" s="21">
        <v>30.92</v>
      </c>
      <c r="F1076" s="21">
        <v>29.950001</v>
      </c>
      <c r="G1076" s="21">
        <v>30.76</v>
      </c>
      <c r="H1076" s="18">
        <v>20497100</v>
      </c>
      <c r="I1076" s="21">
        <v>17.630231999999999</v>
      </c>
      <c r="J1076" s="13">
        <v>40009</v>
      </c>
      <c r="K1076" t="str">
        <v>PETR4.SA</v>
      </c>
      <c r="L1076">
        <v>3.9540400648810703E-2</v>
      </c>
      <c r="M1076">
        <v>3.9540385265292466E-2</v>
      </c>
      <c r="P1076" s="13"/>
    </row>
    <row r="1077" spans="3:16" x14ac:dyDescent="0.25">
      <c r="C1077" t="str">
        <v>1075</v>
      </c>
      <c r="D1077" s="21">
        <v>30.5</v>
      </c>
      <c r="E1077" s="21">
        <v>31.370000999999998</v>
      </c>
      <c r="F1077" s="21">
        <v>30.25</v>
      </c>
      <c r="G1077" s="21">
        <v>30.950001</v>
      </c>
      <c r="H1077" s="18">
        <v>15593600</v>
      </c>
      <c r="I1077" s="21">
        <v>17.739129999999999</v>
      </c>
      <c r="J1077" s="13">
        <v>40010</v>
      </c>
      <c r="K1077" t="str">
        <v>PETR4.SA</v>
      </c>
      <c r="L1077">
        <v>6.1767763464484204E-3</v>
      </c>
      <c r="M1077">
        <v>6.1768855656696431E-3</v>
      </c>
      <c r="P1077" s="13"/>
    </row>
    <row r="1078" spans="3:16" x14ac:dyDescent="0.25">
      <c r="C1078" t="str">
        <v>1076</v>
      </c>
      <c r="D1078" s="21">
        <v>30.950001</v>
      </c>
      <c r="E1078" s="21">
        <v>31.620000999999998</v>
      </c>
      <c r="F1078" s="21">
        <v>30.870000999999998</v>
      </c>
      <c r="G1078" s="21">
        <v>31.5</v>
      </c>
      <c r="H1078" s="18">
        <v>15020800</v>
      </c>
      <c r="I1078" s="21">
        <v>18.054365000000001</v>
      </c>
      <c r="J1078" s="13">
        <v>40011</v>
      </c>
      <c r="K1078" t="str">
        <v>PETR4.SA</v>
      </c>
      <c r="L1078">
        <v>1.7770600925750113E-2</v>
      </c>
      <c r="M1078">
        <v>1.7770564853939685E-2</v>
      </c>
      <c r="P1078" s="13"/>
    </row>
    <row r="1079" spans="3:16" x14ac:dyDescent="0.25">
      <c r="C1079" t="str">
        <v>1077</v>
      </c>
      <c r="D1079" s="21">
        <v>32</v>
      </c>
      <c r="E1079" s="21">
        <v>32.150002000000001</v>
      </c>
      <c r="F1079" s="21">
        <v>31.82</v>
      </c>
      <c r="G1079" s="21">
        <v>31.9</v>
      </c>
      <c r="H1079" s="18">
        <v>24404400</v>
      </c>
      <c r="I1079" s="21">
        <v>18.283628</v>
      </c>
      <c r="J1079" s="13">
        <v>40014</v>
      </c>
      <c r="K1079" t="str">
        <v>PETR4.SA</v>
      </c>
      <c r="L1079">
        <v>1.2698480395184175E-2</v>
      </c>
      <c r="M1079">
        <v>1.2698412698412653E-2</v>
      </c>
      <c r="P1079" s="13"/>
    </row>
    <row r="1080" spans="3:16" x14ac:dyDescent="0.25">
      <c r="C1080" t="str">
        <v>1078</v>
      </c>
      <c r="D1080" s="21">
        <v>32.25</v>
      </c>
      <c r="E1080" s="21">
        <v>32.349997999999999</v>
      </c>
      <c r="F1080" s="21">
        <v>31.620000999999998</v>
      </c>
      <c r="G1080" s="21">
        <v>31.82</v>
      </c>
      <c r="H1080" s="18">
        <v>18977200</v>
      </c>
      <c r="I1080" s="21">
        <v>18.237776</v>
      </c>
      <c r="J1080" s="13">
        <v>40015</v>
      </c>
      <c r="K1080" t="str">
        <v>PETR4.SA</v>
      </c>
      <c r="L1080">
        <v>-2.5078173762888012E-3</v>
      </c>
      <c r="M1080">
        <v>-2.5078369905955356E-3</v>
      </c>
      <c r="P1080" s="13"/>
    </row>
    <row r="1081" spans="3:16" x14ac:dyDescent="0.25">
      <c r="C1081" t="str">
        <v>1079</v>
      </c>
      <c r="D1081" s="21">
        <v>31.549999</v>
      </c>
      <c r="E1081" s="21">
        <v>31.99</v>
      </c>
      <c r="F1081" s="21">
        <v>31.5</v>
      </c>
      <c r="G1081" s="21">
        <v>31.690000999999999</v>
      </c>
      <c r="H1081" s="18">
        <v>16426000</v>
      </c>
      <c r="I1081" s="21">
        <v>18.163267000000001</v>
      </c>
      <c r="J1081" s="13">
        <v>40016</v>
      </c>
      <c r="K1081" t="str">
        <v>PETR4.SA</v>
      </c>
      <c r="L1081">
        <v>-4.085421380326193E-3</v>
      </c>
      <c r="M1081">
        <v>-4.0854494028913502E-3</v>
      </c>
      <c r="P1081" s="13"/>
    </row>
    <row r="1082" spans="3:16" x14ac:dyDescent="0.25">
      <c r="C1082" t="str">
        <v>1080</v>
      </c>
      <c r="D1082" s="21">
        <v>31.9</v>
      </c>
      <c r="E1082" s="21">
        <v>32.669998</v>
      </c>
      <c r="F1082" s="21">
        <v>31.6</v>
      </c>
      <c r="G1082" s="21">
        <v>32.400002000000001</v>
      </c>
      <c r="H1082" s="18">
        <v>23899100</v>
      </c>
      <c r="I1082" s="21">
        <v>18.570201999999998</v>
      </c>
      <c r="J1082" s="13">
        <v>40017</v>
      </c>
      <c r="K1082" t="str">
        <v>PETR4.SA</v>
      </c>
      <c r="L1082">
        <v>2.2404284427465448E-2</v>
      </c>
      <c r="M1082">
        <v>2.2404574868899463E-2</v>
      </c>
      <c r="P1082" s="13"/>
    </row>
    <row r="1083" spans="3:16" x14ac:dyDescent="0.25">
      <c r="C1083" t="str">
        <v>1081</v>
      </c>
      <c r="D1083" s="21">
        <v>32.279998999999997</v>
      </c>
      <c r="E1083" s="21">
        <v>32.599997999999999</v>
      </c>
      <c r="F1083" s="21">
        <v>32.18</v>
      </c>
      <c r="G1083" s="21">
        <v>32.5</v>
      </c>
      <c r="H1083" s="18">
        <v>10202400</v>
      </c>
      <c r="I1083" s="21">
        <v>18.627517999999998</v>
      </c>
      <c r="J1083" s="13">
        <v>40018</v>
      </c>
      <c r="K1083" t="str">
        <v>PETR4.SA</v>
      </c>
      <c r="L1083">
        <v>3.0864500019978092E-3</v>
      </c>
      <c r="M1083">
        <v>3.0863578341753239E-3</v>
      </c>
      <c r="P1083" s="13"/>
    </row>
    <row r="1084" spans="3:16" x14ac:dyDescent="0.25">
      <c r="C1084" t="str">
        <v>1082</v>
      </c>
      <c r="D1084" s="21">
        <v>32.549999</v>
      </c>
      <c r="E1084" s="21">
        <v>32.659999999999997</v>
      </c>
      <c r="F1084" s="21">
        <v>31.959999</v>
      </c>
      <c r="G1084" s="21">
        <v>32.450001</v>
      </c>
      <c r="H1084" s="18">
        <v>11352000</v>
      </c>
      <c r="I1084" s="21">
        <v>18.598863999999999</v>
      </c>
      <c r="J1084" s="13">
        <v>40021</v>
      </c>
      <c r="K1084" t="str">
        <v>PETR4.SA</v>
      </c>
      <c r="L1084">
        <v>-1.5382618339169207E-3</v>
      </c>
      <c r="M1084">
        <v>-1.5384307692307697E-3</v>
      </c>
      <c r="P1084" s="13"/>
    </row>
    <row r="1085" spans="3:16" x14ac:dyDescent="0.25">
      <c r="C1085" t="str">
        <v>1083</v>
      </c>
      <c r="D1085" s="21">
        <v>31.99</v>
      </c>
      <c r="E1085" s="21">
        <v>32.159999999999997</v>
      </c>
      <c r="F1085" s="21">
        <v>31.48</v>
      </c>
      <c r="G1085" s="21">
        <v>31.75</v>
      </c>
      <c r="H1085" s="18">
        <v>23117600</v>
      </c>
      <c r="I1085" s="21">
        <v>18.197655000000001</v>
      </c>
      <c r="J1085" s="13">
        <v>40022</v>
      </c>
      <c r="K1085" t="str">
        <v>PETR4.SA</v>
      </c>
      <c r="L1085">
        <v>-2.1571693841086148E-2</v>
      </c>
      <c r="M1085">
        <v>-2.1571678842167041E-2</v>
      </c>
      <c r="P1085" s="13"/>
    </row>
    <row r="1086" spans="3:16" x14ac:dyDescent="0.25">
      <c r="C1086" t="str">
        <v>1084</v>
      </c>
      <c r="D1086" s="21">
        <v>31.5</v>
      </c>
      <c r="E1086" s="21">
        <v>31.5</v>
      </c>
      <c r="F1086" s="21">
        <v>30.799999</v>
      </c>
      <c r="G1086" s="21">
        <v>30.9</v>
      </c>
      <c r="H1086" s="18">
        <v>17698200</v>
      </c>
      <c r="I1086" s="21">
        <v>17.710470000000001</v>
      </c>
      <c r="J1086" s="13">
        <v>40023</v>
      </c>
      <c r="K1086" t="str">
        <v>PETR4.SA</v>
      </c>
      <c r="L1086">
        <v>-2.677185604408916E-2</v>
      </c>
      <c r="M1086">
        <v>-2.6771653543307128E-2</v>
      </c>
      <c r="P1086" s="13"/>
    </row>
    <row r="1087" spans="3:16" x14ac:dyDescent="0.25">
      <c r="C1087" t="str">
        <v>1085</v>
      </c>
      <c r="D1087" s="21">
        <v>31.450001</v>
      </c>
      <c r="E1087" s="21">
        <v>31.76</v>
      </c>
      <c r="F1087" s="21">
        <v>31.219999000000001</v>
      </c>
      <c r="G1087" s="21">
        <v>31.219999000000001</v>
      </c>
      <c r="H1087" s="18">
        <v>14120500</v>
      </c>
      <c r="I1087" s="21">
        <v>17.893882999999999</v>
      </c>
      <c r="J1087" s="13">
        <v>40024</v>
      </c>
      <c r="K1087" t="str">
        <v>PETR4.SA</v>
      </c>
      <c r="L1087">
        <v>1.0356190434245738E-2</v>
      </c>
      <c r="M1087">
        <v>1.0355954692556679E-2</v>
      </c>
      <c r="P1087" s="13"/>
    </row>
    <row r="1088" spans="3:16" x14ac:dyDescent="0.25">
      <c r="C1088" t="str">
        <v>1086</v>
      </c>
      <c r="D1088" s="21">
        <v>31.219999000000001</v>
      </c>
      <c r="E1088" s="21">
        <v>31.719999000000001</v>
      </c>
      <c r="F1088" s="21">
        <v>31.129999000000002</v>
      </c>
      <c r="G1088" s="21">
        <v>31.469999000000001</v>
      </c>
      <c r="H1088" s="18">
        <v>13823200</v>
      </c>
      <c r="I1088" s="21">
        <v>18.03717</v>
      </c>
      <c r="J1088" s="13">
        <v>40025</v>
      </c>
      <c r="K1088" t="str">
        <v>PETR4.SA</v>
      </c>
      <c r="L1088">
        <v>8.0075967860078201E-3</v>
      </c>
      <c r="M1088">
        <v>8.0076876363768257E-3</v>
      </c>
      <c r="P1088" s="13"/>
    </row>
    <row r="1089" spans="3:16" x14ac:dyDescent="0.25">
      <c r="C1089" t="str">
        <v>1087</v>
      </c>
      <c r="D1089" s="21">
        <v>31.950001</v>
      </c>
      <c r="E1089" s="21">
        <v>32.549999</v>
      </c>
      <c r="F1089" s="21">
        <v>31.9</v>
      </c>
      <c r="G1089" s="21">
        <v>32.549999</v>
      </c>
      <c r="H1089" s="18">
        <v>15660700</v>
      </c>
      <c r="I1089" s="21">
        <v>18.656178000000001</v>
      </c>
      <c r="J1089" s="13">
        <v>40028</v>
      </c>
      <c r="K1089" t="str">
        <v>PETR4.SA</v>
      </c>
      <c r="L1089">
        <v>3.4318465701659528E-2</v>
      </c>
      <c r="M1089">
        <v>3.4318399565249402E-2</v>
      </c>
      <c r="P1089" s="13"/>
    </row>
    <row r="1090" spans="3:16" x14ac:dyDescent="0.25">
      <c r="C1090" t="str">
        <v>1088</v>
      </c>
      <c r="D1090" s="21">
        <v>32.360000999999997</v>
      </c>
      <c r="E1090" s="21">
        <v>32.790000999999997</v>
      </c>
      <c r="F1090" s="21">
        <v>32.020000000000003</v>
      </c>
      <c r="G1090" s="21">
        <v>32.119999</v>
      </c>
      <c r="H1090" s="18">
        <v>16449800</v>
      </c>
      <c r="I1090" s="21">
        <v>18.409716</v>
      </c>
      <c r="J1090" s="13">
        <v>40029</v>
      </c>
      <c r="K1090" t="str">
        <v>PETR4.SA</v>
      </c>
      <c r="L1090">
        <v>-1.3210744451516376E-2</v>
      </c>
      <c r="M1090">
        <v>-1.3210445874360821E-2</v>
      </c>
      <c r="P1090" s="13"/>
    </row>
    <row r="1091" spans="3:16" x14ac:dyDescent="0.25">
      <c r="C1091" t="str">
        <v>1089</v>
      </c>
      <c r="D1091" s="21">
        <v>32.25</v>
      </c>
      <c r="E1091" s="21">
        <v>32.360000999999997</v>
      </c>
      <c r="F1091" s="21">
        <v>31.790001</v>
      </c>
      <c r="G1091" s="21">
        <v>32.32</v>
      </c>
      <c r="H1091" s="18">
        <v>13152500</v>
      </c>
      <c r="I1091" s="21">
        <v>18.524350999999999</v>
      </c>
      <c r="J1091" s="13">
        <v>40030</v>
      </c>
      <c r="K1091" t="str">
        <v>PETR4.SA</v>
      </c>
      <c r="L1091">
        <v>6.2268749827536496E-3</v>
      </c>
      <c r="M1091">
        <v>6.2266813893736561E-3</v>
      </c>
      <c r="P1091" s="13"/>
    </row>
    <row r="1092" spans="3:16" x14ac:dyDescent="0.25">
      <c r="C1092" t="str">
        <v>1090</v>
      </c>
      <c r="D1092" s="21">
        <v>32.43</v>
      </c>
      <c r="E1092" s="21">
        <v>32.68</v>
      </c>
      <c r="F1092" s="21">
        <v>31.77</v>
      </c>
      <c r="G1092" s="21">
        <v>31.9</v>
      </c>
      <c r="H1092" s="18">
        <v>14993400</v>
      </c>
      <c r="I1092" s="21">
        <v>18.283628</v>
      </c>
      <c r="J1092" s="13">
        <v>40031</v>
      </c>
      <c r="K1092" t="str">
        <v>PETR4.SA</v>
      </c>
      <c r="L1092">
        <v>-1.2994949188773197E-2</v>
      </c>
      <c r="M1092">
        <v>-1.2995049504950562E-2</v>
      </c>
      <c r="P1092" s="13"/>
    </row>
    <row r="1093" spans="3:16" x14ac:dyDescent="0.25">
      <c r="C1093" t="str">
        <v>1091</v>
      </c>
      <c r="D1093" s="21">
        <v>32.220001000000003</v>
      </c>
      <c r="E1093" s="21">
        <v>32.389999000000003</v>
      </c>
      <c r="F1093" s="21">
        <v>31.860001</v>
      </c>
      <c r="G1093" s="21">
        <v>32</v>
      </c>
      <c r="H1093" s="18">
        <v>12858500</v>
      </c>
      <c r="I1093" s="21">
        <v>18.340941999999998</v>
      </c>
      <c r="J1093" s="13">
        <v>40032</v>
      </c>
      <c r="K1093" t="str">
        <v>PETR4.SA</v>
      </c>
      <c r="L1093">
        <v>3.1347170266207147E-3</v>
      </c>
      <c r="M1093">
        <v>3.1347962382446415E-3</v>
      </c>
      <c r="P1093" s="13"/>
    </row>
    <row r="1094" spans="3:16" x14ac:dyDescent="0.25">
      <c r="C1094" t="str">
        <v>1092</v>
      </c>
      <c r="D1094" s="21">
        <v>31.9</v>
      </c>
      <c r="E1094" s="21">
        <v>32.150002000000001</v>
      </c>
      <c r="F1094" s="21">
        <v>31.799999</v>
      </c>
      <c r="G1094" s="21">
        <v>32.099997999999999</v>
      </c>
      <c r="H1094" s="18">
        <v>10388100</v>
      </c>
      <c r="I1094" s="21">
        <v>18.398257999999998</v>
      </c>
      <c r="J1094" s="13">
        <v>40035</v>
      </c>
      <c r="K1094" t="str">
        <v>PETR4.SA</v>
      </c>
      <c r="L1094">
        <v>3.1250303283223424E-3</v>
      </c>
      <c r="M1094">
        <v>3.1249374999999802E-3</v>
      </c>
      <c r="P1094" s="13"/>
    </row>
    <row r="1095" spans="3:16" x14ac:dyDescent="0.25">
      <c r="C1095" t="str">
        <v>1093</v>
      </c>
      <c r="D1095" s="21">
        <v>31.889999</v>
      </c>
      <c r="E1095" s="21">
        <v>31.99</v>
      </c>
      <c r="F1095" s="21">
        <v>31.219999000000001</v>
      </c>
      <c r="G1095" s="21">
        <v>31.219999000000001</v>
      </c>
      <c r="H1095" s="18">
        <v>15218100</v>
      </c>
      <c r="I1095" s="21">
        <v>17.893882999999999</v>
      </c>
      <c r="J1095" s="13">
        <v>40036</v>
      </c>
      <c r="K1095" t="str">
        <v>PETR4.SA</v>
      </c>
      <c r="L1095">
        <v>-2.7414280199788421E-2</v>
      </c>
      <c r="M1095">
        <v>-2.7414300773476619E-2</v>
      </c>
      <c r="P1095" s="13"/>
    </row>
    <row r="1096" spans="3:16" x14ac:dyDescent="0.25">
      <c r="C1096" t="str">
        <v>1094</v>
      </c>
      <c r="D1096" s="21">
        <v>31.34</v>
      </c>
      <c r="E1096" s="21">
        <v>31.93</v>
      </c>
      <c r="F1096" s="21">
        <v>31.309999000000001</v>
      </c>
      <c r="G1096" s="21">
        <v>31.889999</v>
      </c>
      <c r="H1096" s="18">
        <v>17406300</v>
      </c>
      <c r="I1096" s="21">
        <v>18.277899000000001</v>
      </c>
      <c r="J1096" s="13">
        <v>40037</v>
      </c>
      <c r="K1096" t="str">
        <v>PETR4.SA</v>
      </c>
      <c r="L1096">
        <v>2.1460741640034309E-2</v>
      </c>
      <c r="M1096">
        <v>2.1460602865490008E-2</v>
      </c>
      <c r="P1096" s="13"/>
    </row>
    <row r="1097" spans="3:16" x14ac:dyDescent="0.25">
      <c r="C1097" t="str">
        <v>1095</v>
      </c>
      <c r="D1097" s="21">
        <v>32.169998</v>
      </c>
      <c r="E1097" s="21">
        <v>32.490001999999997</v>
      </c>
      <c r="F1097" s="21">
        <v>31.99</v>
      </c>
      <c r="G1097" s="21">
        <v>32.490001999999997</v>
      </c>
      <c r="H1097" s="18">
        <v>18682600</v>
      </c>
      <c r="I1097" s="21">
        <v>18.621791999999999</v>
      </c>
      <c r="J1097" s="13">
        <v>40038</v>
      </c>
      <c r="K1097" t="str">
        <v>PETR4.SA</v>
      </c>
      <c r="L1097">
        <v>1.8814689806525342E-2</v>
      </c>
      <c r="M1097">
        <v>1.8814770110215262E-2</v>
      </c>
      <c r="P1097" s="13"/>
    </row>
    <row r="1098" spans="3:16" x14ac:dyDescent="0.25">
      <c r="C1098" t="str">
        <v>1096</v>
      </c>
      <c r="D1098" s="21">
        <v>32.5</v>
      </c>
      <c r="E1098" s="21">
        <v>32.590000000000003</v>
      </c>
      <c r="F1098" s="21">
        <v>32.080002</v>
      </c>
      <c r="G1098" s="21">
        <v>32.349997999999999</v>
      </c>
      <c r="H1098" s="18">
        <v>16272300</v>
      </c>
      <c r="I1098" s="21">
        <v>18.541547999999999</v>
      </c>
      <c r="J1098" s="13">
        <v>40039</v>
      </c>
      <c r="K1098" t="str">
        <v>PETR4.SA</v>
      </c>
      <c r="L1098">
        <v>-4.3091448986219971E-3</v>
      </c>
      <c r="M1098">
        <v>-4.309141008978612E-3</v>
      </c>
      <c r="P1098" s="13"/>
    </row>
    <row r="1099" spans="3:16" x14ac:dyDescent="0.25">
      <c r="C1099" t="str">
        <v>1097</v>
      </c>
      <c r="D1099" s="21">
        <v>31.83</v>
      </c>
      <c r="E1099" s="21">
        <v>32</v>
      </c>
      <c r="F1099" s="21">
        <v>31.639999</v>
      </c>
      <c r="G1099" s="21">
        <v>32</v>
      </c>
      <c r="H1099" s="18">
        <v>23253300</v>
      </c>
      <c r="I1099" s="21">
        <v>18.340941999999998</v>
      </c>
      <c r="J1099" s="13">
        <v>40042</v>
      </c>
      <c r="K1099" t="str">
        <v>PETR4.SA</v>
      </c>
      <c r="L1099">
        <v>-1.0819269243323215E-2</v>
      </c>
      <c r="M1099">
        <v>-1.0819104223746767E-2</v>
      </c>
      <c r="P1099" s="13"/>
    </row>
    <row r="1100" spans="3:16" x14ac:dyDescent="0.25">
      <c r="C1100" t="str">
        <v>1098</v>
      </c>
      <c r="D1100" s="21">
        <v>32.200001</v>
      </c>
      <c r="E1100" s="21">
        <v>32.490001999999997</v>
      </c>
      <c r="F1100" s="21">
        <v>32.150002000000001</v>
      </c>
      <c r="G1100" s="21">
        <v>32.32</v>
      </c>
      <c r="H1100" s="18">
        <v>15536500</v>
      </c>
      <c r="I1100" s="21">
        <v>18.524350999999999</v>
      </c>
      <c r="J1100" s="13">
        <v>40043</v>
      </c>
      <c r="K1100" t="str">
        <v>PETR4.SA</v>
      </c>
      <c r="L1100">
        <v>9.9999771004128934E-3</v>
      </c>
      <c r="M1100">
        <v>1.0000000000000009E-2</v>
      </c>
      <c r="P1100" s="13"/>
    </row>
    <row r="1101" spans="3:16" x14ac:dyDescent="0.25">
      <c r="C1101" t="str">
        <v>1099</v>
      </c>
      <c r="D1101" s="21">
        <v>31.9</v>
      </c>
      <c r="E1101" s="21">
        <v>32.82</v>
      </c>
      <c r="F1101" s="21">
        <v>31.790001</v>
      </c>
      <c r="G1101" s="21">
        <v>32.799999</v>
      </c>
      <c r="H1101" s="18">
        <v>19533500</v>
      </c>
      <c r="I1101" s="21">
        <v>18.799462999999999</v>
      </c>
      <c r="J1101" s="13">
        <v>40044</v>
      </c>
      <c r="K1101" t="str">
        <v>PETR4.SA</v>
      </c>
      <c r="L1101">
        <v>1.4851370501455019E-2</v>
      </c>
      <c r="M1101">
        <v>1.4851454207920778E-2</v>
      </c>
      <c r="P1101" s="13"/>
    </row>
    <row r="1102" spans="3:16" x14ac:dyDescent="0.25">
      <c r="C1102" t="str">
        <v>1100</v>
      </c>
      <c r="D1102" s="21">
        <v>32.900002000000001</v>
      </c>
      <c r="E1102" s="21">
        <v>33.189999</v>
      </c>
      <c r="F1102" s="21">
        <v>32.759998000000003</v>
      </c>
      <c r="G1102" s="21">
        <v>33.049999</v>
      </c>
      <c r="H1102" s="18">
        <v>13608300</v>
      </c>
      <c r="I1102" s="21">
        <v>18.942748999999999</v>
      </c>
      <c r="J1102" s="13">
        <v>40045</v>
      </c>
      <c r="K1102" t="str">
        <v>PETR4.SA</v>
      </c>
      <c r="L1102">
        <v>7.6218134528629466E-3</v>
      </c>
      <c r="M1102">
        <v>7.6219514518887088E-3</v>
      </c>
      <c r="P1102" s="13"/>
    </row>
    <row r="1103" spans="3:16" x14ac:dyDescent="0.25">
      <c r="C1103" t="str">
        <v>1101</v>
      </c>
      <c r="D1103" s="21">
        <v>33.450001</v>
      </c>
      <c r="E1103" s="21">
        <v>33.75</v>
      </c>
      <c r="F1103" s="21">
        <v>33.43</v>
      </c>
      <c r="G1103" s="21">
        <v>33.630001</v>
      </c>
      <c r="H1103" s="18">
        <v>19109600</v>
      </c>
      <c r="I1103" s="21">
        <v>19.275186999999999</v>
      </c>
      <c r="J1103" s="13">
        <v>40046</v>
      </c>
      <c r="K1103" t="str">
        <v>PETR4.SA</v>
      </c>
      <c r="L1103">
        <v>1.754961753439277E-2</v>
      </c>
      <c r="M1103">
        <v>1.7549228972745246E-2</v>
      </c>
      <c r="P1103" s="13"/>
    </row>
    <row r="1104" spans="3:16" x14ac:dyDescent="0.25">
      <c r="C1104" t="str">
        <v>1102</v>
      </c>
      <c r="D1104" s="21">
        <v>33.75</v>
      </c>
      <c r="E1104" s="21">
        <v>34.200001</v>
      </c>
      <c r="F1104" s="21">
        <v>33.200001</v>
      </c>
      <c r="G1104" s="21">
        <v>33.400002000000001</v>
      </c>
      <c r="H1104" s="18">
        <v>23132800</v>
      </c>
      <c r="I1104" s="21">
        <v>19.143362</v>
      </c>
      <c r="J1104" s="13">
        <v>40049</v>
      </c>
      <c r="K1104" t="str">
        <v>PETR4.SA</v>
      </c>
      <c r="L1104">
        <v>-6.8391035583726945E-3</v>
      </c>
      <c r="M1104">
        <v>-6.8391017889056771E-3</v>
      </c>
      <c r="P1104" s="13"/>
    </row>
    <row r="1105" spans="3:16" x14ac:dyDescent="0.25">
      <c r="C1105" t="str">
        <v>1103</v>
      </c>
      <c r="D1105" s="21">
        <v>33.549999</v>
      </c>
      <c r="E1105" s="21">
        <v>33.82</v>
      </c>
      <c r="F1105" s="21">
        <v>33.189999</v>
      </c>
      <c r="G1105" s="21">
        <v>33.229999999999997</v>
      </c>
      <c r="H1105" s="18">
        <v>13731100</v>
      </c>
      <c r="I1105" s="21">
        <v>19.045922999999998</v>
      </c>
      <c r="J1105" s="13">
        <v>40050</v>
      </c>
      <c r="K1105" t="str">
        <v>PETR4.SA</v>
      </c>
      <c r="L1105">
        <v>-5.0899627766534117E-3</v>
      </c>
      <c r="M1105">
        <v>-5.089879934737862E-3</v>
      </c>
      <c r="P1105" s="13"/>
    </row>
    <row r="1106" spans="3:16" x14ac:dyDescent="0.25">
      <c r="C1106" t="str">
        <v>1104</v>
      </c>
      <c r="D1106" s="21">
        <v>33.200001</v>
      </c>
      <c r="E1106" s="21">
        <v>33.470001000000003</v>
      </c>
      <c r="F1106" s="21">
        <v>32.950001</v>
      </c>
      <c r="G1106" s="21">
        <v>33.169998</v>
      </c>
      <c r="H1106" s="18">
        <v>14627000</v>
      </c>
      <c r="I1106" s="21">
        <v>19.01153</v>
      </c>
      <c r="J1106" s="13">
        <v>40051</v>
      </c>
      <c r="K1106" t="str">
        <v>PETR4.SA</v>
      </c>
      <c r="L1106">
        <v>-1.8057932923490894E-3</v>
      </c>
      <c r="M1106">
        <v>-1.80565753836881E-3</v>
      </c>
      <c r="P1106" s="13"/>
    </row>
    <row r="1107" spans="3:16" x14ac:dyDescent="0.25">
      <c r="C1107" t="str">
        <v>1105</v>
      </c>
      <c r="D1107" s="21">
        <v>33.099997999999999</v>
      </c>
      <c r="E1107" s="21">
        <v>33.150002000000001</v>
      </c>
      <c r="F1107" s="21">
        <v>32.349997999999999</v>
      </c>
      <c r="G1107" s="21">
        <v>32.860000999999997</v>
      </c>
      <c r="H1107" s="18">
        <v>19954300</v>
      </c>
      <c r="I1107" s="21">
        <v>18.833853000000001</v>
      </c>
      <c r="J1107" s="13">
        <v>40052</v>
      </c>
      <c r="K1107" t="str">
        <v>PETR4.SA</v>
      </c>
      <c r="L1107">
        <v>-9.3457496582336486E-3</v>
      </c>
      <c r="M1107">
        <v>-9.345704512855324E-3</v>
      </c>
      <c r="P1107" s="13"/>
    </row>
    <row r="1108" spans="3:16" x14ac:dyDescent="0.25">
      <c r="C1108" t="str">
        <v>1106</v>
      </c>
      <c r="D1108" s="21">
        <v>32.880001</v>
      </c>
      <c r="E1108" s="21">
        <v>32.939999</v>
      </c>
      <c r="F1108" s="21">
        <v>32.169998</v>
      </c>
      <c r="G1108" s="21">
        <v>32.549999</v>
      </c>
      <c r="H1108" s="18">
        <v>21557700</v>
      </c>
      <c r="I1108" s="21">
        <v>18.656178000000001</v>
      </c>
      <c r="J1108" s="13">
        <v>40053</v>
      </c>
      <c r="K1108" t="str">
        <v>PETR4.SA</v>
      </c>
      <c r="L1108">
        <v>-9.4338104900787423E-3</v>
      </c>
      <c r="M1108">
        <v>-9.4340228413261062E-3</v>
      </c>
      <c r="P1108" s="13"/>
    </row>
    <row r="1109" spans="3:16" x14ac:dyDescent="0.25">
      <c r="C1109" t="str">
        <v>1107</v>
      </c>
      <c r="D1109" s="21">
        <v>32.159999999999997</v>
      </c>
      <c r="E1109" s="21">
        <v>32.159999999999997</v>
      </c>
      <c r="F1109" s="21">
        <v>30.85</v>
      </c>
      <c r="G1109" s="21">
        <v>31.379999000000002</v>
      </c>
      <c r="H1109" s="18">
        <v>35023000</v>
      </c>
      <c r="I1109" s="21">
        <v>17.985586000000001</v>
      </c>
      <c r="J1109" s="13">
        <v>40056</v>
      </c>
      <c r="K1109" t="str">
        <v>PETR4.SA</v>
      </c>
      <c r="L1109">
        <v>-3.5944768537264138E-2</v>
      </c>
      <c r="M1109">
        <v>-3.5944701565121306E-2</v>
      </c>
      <c r="P1109" s="13"/>
    </row>
    <row r="1110" spans="3:16" x14ac:dyDescent="0.25">
      <c r="C1110" t="str">
        <v>1108</v>
      </c>
      <c r="D1110" s="21">
        <v>31.75</v>
      </c>
      <c r="E1110" s="21">
        <v>32.07</v>
      </c>
      <c r="F1110" s="21">
        <v>31.4</v>
      </c>
      <c r="G1110" s="21">
        <v>31.6</v>
      </c>
      <c r="H1110" s="18">
        <v>23821700</v>
      </c>
      <c r="I1110" s="21">
        <v>18.111685000000001</v>
      </c>
      <c r="J1110" s="13">
        <v>40057</v>
      </c>
      <c r="K1110" t="str">
        <v>PETR4.SA</v>
      </c>
      <c r="L1110">
        <v>7.011114344564584E-3</v>
      </c>
      <c r="M1110">
        <v>7.0108670175548227E-3</v>
      </c>
      <c r="P1110" s="13"/>
    </row>
    <row r="1111" spans="3:16" x14ac:dyDescent="0.25">
      <c r="C1111" t="str">
        <v>1109</v>
      </c>
      <c r="D1111" s="21">
        <v>31.66</v>
      </c>
      <c r="E1111" s="21">
        <v>32.580002</v>
      </c>
      <c r="F1111" s="21">
        <v>31.66</v>
      </c>
      <c r="G1111" s="21">
        <v>32.150002000000001</v>
      </c>
      <c r="H1111" s="18">
        <v>24828400</v>
      </c>
      <c r="I1111" s="21">
        <v>18.426918000000001</v>
      </c>
      <c r="J1111" s="13">
        <v>40058</v>
      </c>
      <c r="K1111" t="str">
        <v>PETR4.SA</v>
      </c>
      <c r="L1111">
        <v>1.7404951554755854E-2</v>
      </c>
      <c r="M1111">
        <v>1.7405126582278552E-2</v>
      </c>
      <c r="P1111" s="13"/>
    </row>
    <row r="1112" spans="3:16" x14ac:dyDescent="0.25">
      <c r="C1112" t="str">
        <v>1110</v>
      </c>
      <c r="D1112" s="21">
        <v>32.470001000000003</v>
      </c>
      <c r="E1112" s="21">
        <v>32.68</v>
      </c>
      <c r="F1112" s="21">
        <v>32.020000000000003</v>
      </c>
      <c r="G1112" s="21">
        <v>32.189999</v>
      </c>
      <c r="H1112" s="18">
        <v>17969800</v>
      </c>
      <c r="I1112" s="21">
        <v>18.449839000000001</v>
      </c>
      <c r="J1112" s="13">
        <v>40059</v>
      </c>
      <c r="K1112" t="str">
        <v>PETR4.SA</v>
      </c>
      <c r="L1112">
        <v>1.2438867964790212E-3</v>
      </c>
      <c r="M1112">
        <v>1.2440745726858271E-3</v>
      </c>
      <c r="P1112" s="13"/>
    </row>
    <row r="1113" spans="3:16" x14ac:dyDescent="0.25">
      <c r="C1113" t="str">
        <v>1111</v>
      </c>
      <c r="D1113" s="21">
        <v>32.299999</v>
      </c>
      <c r="E1113" s="21">
        <v>32.68</v>
      </c>
      <c r="F1113" s="21">
        <v>31.870000999999998</v>
      </c>
      <c r="G1113" s="21">
        <v>32.509998000000003</v>
      </c>
      <c r="H1113" s="18">
        <v>14677400</v>
      </c>
      <c r="I1113" s="21">
        <v>18.633251000000001</v>
      </c>
      <c r="J1113" s="13">
        <v>40060</v>
      </c>
      <c r="K1113" t="str">
        <v>PETR4.SA</v>
      </c>
      <c r="L1113">
        <v>9.9411165593370487E-3</v>
      </c>
      <c r="M1113">
        <v>9.9409447014895402E-3</v>
      </c>
      <c r="P1113" s="13"/>
    </row>
    <row r="1114" spans="3:16" x14ac:dyDescent="0.25">
      <c r="C1114" t="str">
        <v>1112</v>
      </c>
      <c r="D1114" s="21">
        <v>32.990001999999997</v>
      </c>
      <c r="E1114" s="21">
        <v>33.099997999999999</v>
      </c>
      <c r="F1114" s="21">
        <v>32.610000999999997</v>
      </c>
      <c r="G1114" s="21">
        <v>32.880001</v>
      </c>
      <c r="H1114" s="18">
        <v>13316300</v>
      </c>
      <c r="I1114" s="21">
        <v>18.845320000000001</v>
      </c>
      <c r="J1114" s="13">
        <v>40064</v>
      </c>
      <c r="K1114" t="str">
        <v>PETR4.SA</v>
      </c>
      <c r="L1114">
        <v>1.1381213079778796E-2</v>
      </c>
      <c r="M1114">
        <v>1.1381206483002559E-2</v>
      </c>
      <c r="P1114" s="13"/>
    </row>
    <row r="1115" spans="3:16" x14ac:dyDescent="0.25">
      <c r="C1115" t="str">
        <v>1113</v>
      </c>
      <c r="D1115" s="21">
        <v>33.150002000000001</v>
      </c>
      <c r="E1115" s="21">
        <v>33.18</v>
      </c>
      <c r="F1115" s="21">
        <v>32.869999</v>
      </c>
      <c r="G1115" s="21">
        <v>33</v>
      </c>
      <c r="H1115" s="18">
        <v>14801100</v>
      </c>
      <c r="I1115" s="21">
        <v>18.914093000000001</v>
      </c>
      <c r="J1115" s="13">
        <v>40065</v>
      </c>
      <c r="K1115" t="str">
        <v>PETR4.SA</v>
      </c>
      <c r="L1115">
        <v>3.649341056559452E-3</v>
      </c>
      <c r="M1115">
        <v>3.649604511873239E-3</v>
      </c>
      <c r="P1115" s="13"/>
    </row>
    <row r="1116" spans="3:16" x14ac:dyDescent="0.25">
      <c r="C1116" t="str">
        <v>1114</v>
      </c>
      <c r="D1116" s="21">
        <v>32.909999999999997</v>
      </c>
      <c r="E1116" s="21">
        <v>33.369999</v>
      </c>
      <c r="F1116" s="21">
        <v>32.849997999999999</v>
      </c>
      <c r="G1116" s="21">
        <v>33.340000000000003</v>
      </c>
      <c r="H1116" s="18">
        <v>15958900</v>
      </c>
      <c r="I1116" s="21">
        <v>19.108971</v>
      </c>
      <c r="J1116" s="13">
        <v>40066</v>
      </c>
      <c r="K1116" t="str">
        <v>PETR4.SA</v>
      </c>
      <c r="L1116">
        <v>1.030332250137489E-2</v>
      </c>
      <c r="M1116">
        <v>1.030303030303048E-2</v>
      </c>
      <c r="P1116" s="13"/>
    </row>
    <row r="1117" spans="3:16" x14ac:dyDescent="0.25">
      <c r="C1117" t="str">
        <v>1115</v>
      </c>
      <c r="D1117" s="21">
        <v>33.400002000000001</v>
      </c>
      <c r="E1117" s="21">
        <v>33.5</v>
      </c>
      <c r="F1117" s="21">
        <v>33.07</v>
      </c>
      <c r="G1117" s="21">
        <v>33.139999000000003</v>
      </c>
      <c r="H1117" s="18">
        <v>11182600</v>
      </c>
      <c r="I1117" s="21">
        <v>18.994340999999999</v>
      </c>
      <c r="J1117" s="13">
        <v>40067</v>
      </c>
      <c r="K1117" t="str">
        <v>PETR4.SA</v>
      </c>
      <c r="L1117">
        <v>-5.9987531510724557E-3</v>
      </c>
      <c r="M1117">
        <v>-5.9988302339532007E-3</v>
      </c>
      <c r="P1117" s="13"/>
    </row>
    <row r="1118" spans="3:16" x14ac:dyDescent="0.25">
      <c r="C1118" t="str">
        <v>1116</v>
      </c>
      <c r="D1118" s="21">
        <v>32.900002000000001</v>
      </c>
      <c r="E1118" s="21">
        <v>33.330002</v>
      </c>
      <c r="F1118" s="21">
        <v>32.659999999999997</v>
      </c>
      <c r="G1118" s="21">
        <v>33.240001999999997</v>
      </c>
      <c r="H1118" s="18">
        <v>13357400</v>
      </c>
      <c r="I1118" s="21">
        <v>19.051653000000002</v>
      </c>
      <c r="J1118" s="13">
        <v>40070</v>
      </c>
      <c r="K1118" t="str">
        <v>PETR4.SA</v>
      </c>
      <c r="L1118">
        <v>3.0173197374945282E-3</v>
      </c>
      <c r="M1118">
        <v>3.0175921248516424E-3</v>
      </c>
      <c r="P1118" s="13"/>
    </row>
    <row r="1119" spans="3:16" x14ac:dyDescent="0.25">
      <c r="C1119" t="str">
        <v>1117</v>
      </c>
      <c r="D1119" s="21">
        <v>33.389999000000003</v>
      </c>
      <c r="E1119" s="21">
        <v>33.580002</v>
      </c>
      <c r="F1119" s="21">
        <v>33.25</v>
      </c>
      <c r="G1119" s="21">
        <v>33.400002000000001</v>
      </c>
      <c r="H1119" s="18">
        <v>13556800</v>
      </c>
      <c r="I1119" s="21">
        <v>19.143362</v>
      </c>
      <c r="J1119" s="13">
        <v>40071</v>
      </c>
      <c r="K1119" t="str">
        <v>PETR4.SA</v>
      </c>
      <c r="L1119">
        <v>4.8137030419355131E-3</v>
      </c>
      <c r="M1119">
        <v>4.8134774480459441E-3</v>
      </c>
      <c r="P1119" s="13"/>
    </row>
    <row r="1120" spans="3:16" x14ac:dyDescent="0.25">
      <c r="C1120" t="str">
        <v>1118</v>
      </c>
      <c r="D1120" s="21">
        <v>33.529998999999997</v>
      </c>
      <c r="E1120" s="21">
        <v>34.380001</v>
      </c>
      <c r="F1120" s="21">
        <v>33.459999000000003</v>
      </c>
      <c r="G1120" s="21">
        <v>34.349997999999999</v>
      </c>
      <c r="H1120" s="18">
        <v>28195100</v>
      </c>
      <c r="I1120" s="21">
        <v>19.687854999999999</v>
      </c>
      <c r="J1120" s="13">
        <v>40072</v>
      </c>
      <c r="K1120" t="str">
        <v>PETR4.SA</v>
      </c>
      <c r="L1120">
        <v>2.8442914050311519E-2</v>
      </c>
      <c r="M1120">
        <v>2.8442992308802761E-2</v>
      </c>
      <c r="P1120" s="13"/>
    </row>
    <row r="1121" spans="3:16" x14ac:dyDescent="0.25">
      <c r="C1121" t="str">
        <v>1119</v>
      </c>
      <c r="D1121" s="21">
        <v>34.18</v>
      </c>
      <c r="E1121" s="21">
        <v>34.779998999999997</v>
      </c>
      <c r="F1121" s="21">
        <v>34.150002000000001</v>
      </c>
      <c r="G1121" s="21">
        <v>34.299999</v>
      </c>
      <c r="H1121" s="18">
        <v>20676300</v>
      </c>
      <c r="I1121" s="21">
        <v>19.659199000000001</v>
      </c>
      <c r="J1121" s="13">
        <v>40073</v>
      </c>
      <c r="K1121" t="str">
        <v>PETR4.SA</v>
      </c>
      <c r="L1121">
        <v>-1.4555166116368978E-3</v>
      </c>
      <c r="M1121">
        <v>-1.4555750483595808E-3</v>
      </c>
      <c r="P1121" s="13"/>
    </row>
    <row r="1122" spans="3:16" x14ac:dyDescent="0.25">
      <c r="C1122" t="str">
        <v>1120</v>
      </c>
      <c r="D1122" s="21">
        <v>34.240001999999997</v>
      </c>
      <c r="E1122" s="21">
        <v>34.650002000000001</v>
      </c>
      <c r="F1122" s="21">
        <v>34.240001999999997</v>
      </c>
      <c r="G1122" s="21">
        <v>34.650002000000001</v>
      </c>
      <c r="H1122" s="18">
        <v>11306700</v>
      </c>
      <c r="I1122" s="21">
        <v>19.8598</v>
      </c>
      <c r="J1122" s="13">
        <v>40074</v>
      </c>
      <c r="K1122" t="str">
        <v>PETR4.SA</v>
      </c>
      <c r="L1122">
        <v>1.0203925398995173E-2</v>
      </c>
      <c r="M1122">
        <v>1.0204169393707607E-2</v>
      </c>
      <c r="P1122" s="13"/>
    </row>
    <row r="1123" spans="3:16" x14ac:dyDescent="0.25">
      <c r="C1123" t="str">
        <v>1121</v>
      </c>
      <c r="D1123" s="21">
        <v>34.380001</v>
      </c>
      <c r="E1123" s="21">
        <v>34.779998999999997</v>
      </c>
      <c r="F1123" s="21">
        <v>34.110000999999997</v>
      </c>
      <c r="G1123" s="21">
        <v>34.599997999999999</v>
      </c>
      <c r="H1123" s="18">
        <v>19031000</v>
      </c>
      <c r="I1123" s="21">
        <v>19.831146</v>
      </c>
      <c r="J1123" s="13">
        <v>40077</v>
      </c>
      <c r="K1123" t="str">
        <v>PETR4.SA</v>
      </c>
      <c r="L1123">
        <v>-1.4428141270305117E-3</v>
      </c>
      <c r="M1123">
        <v>-1.4431167998201211E-3</v>
      </c>
      <c r="P1123" s="13"/>
    </row>
    <row r="1124" spans="3:16" x14ac:dyDescent="0.25">
      <c r="C1124" t="str">
        <v>1122</v>
      </c>
      <c r="D1124" s="21">
        <v>34.889999000000003</v>
      </c>
      <c r="E1124" s="21">
        <v>35.080002</v>
      </c>
      <c r="F1124" s="21">
        <v>34.740001999999997</v>
      </c>
      <c r="G1124" s="21">
        <v>34.830002</v>
      </c>
      <c r="H1124" s="18">
        <v>16636200</v>
      </c>
      <c r="I1124" s="21">
        <v>19.962969000000001</v>
      </c>
      <c r="J1124" s="13">
        <v>40078</v>
      </c>
      <c r="K1124" t="str">
        <v>PETR4.SA</v>
      </c>
      <c r="L1124">
        <v>6.6472709141469632E-3</v>
      </c>
      <c r="M1124">
        <v>6.647514835116386E-3</v>
      </c>
      <c r="P1124" s="13"/>
    </row>
    <row r="1125" spans="3:16" x14ac:dyDescent="0.25">
      <c r="C1125" t="str">
        <v>1123</v>
      </c>
      <c r="D1125" s="21">
        <v>34.880001</v>
      </c>
      <c r="E1125" s="21">
        <v>34.979999999999997</v>
      </c>
      <c r="F1125" s="21">
        <v>34.259998000000003</v>
      </c>
      <c r="G1125" s="21">
        <v>34.259998000000003</v>
      </c>
      <c r="H1125" s="18">
        <v>20527600</v>
      </c>
      <c r="I1125" s="21">
        <v>19.636267</v>
      </c>
      <c r="J1125" s="13">
        <v>40079</v>
      </c>
      <c r="K1125" t="str">
        <v>PETR4.SA</v>
      </c>
      <c r="L1125">
        <v>-1.6365401358886089E-2</v>
      </c>
      <c r="M1125">
        <v>-1.63653163155143E-2</v>
      </c>
      <c r="P1125" s="13"/>
    </row>
    <row r="1126" spans="3:16" x14ac:dyDescent="0.25">
      <c r="C1126" t="str">
        <v>1124</v>
      </c>
      <c r="D1126" s="21">
        <v>34.400002000000001</v>
      </c>
      <c r="E1126" s="21">
        <v>34.560001</v>
      </c>
      <c r="F1126" s="21">
        <v>33.75</v>
      </c>
      <c r="G1126" s="21">
        <v>33.799999</v>
      </c>
      <c r="H1126" s="18">
        <v>16311500</v>
      </c>
      <c r="I1126" s="21">
        <v>19.372616000000001</v>
      </c>
      <c r="J1126" s="13">
        <v>40080</v>
      </c>
      <c r="K1126" t="str">
        <v>PETR4.SA</v>
      </c>
      <c r="L1126">
        <v>-1.3426737373249176E-2</v>
      </c>
      <c r="M1126">
        <v>-1.3426708314460578E-2</v>
      </c>
      <c r="P1126" s="13"/>
    </row>
    <row r="1127" spans="3:16" x14ac:dyDescent="0.25">
      <c r="C1127" t="str">
        <v>1125</v>
      </c>
      <c r="D1127" s="21">
        <v>33.720001000000003</v>
      </c>
      <c r="E1127" s="21">
        <v>34.340000000000003</v>
      </c>
      <c r="F1127" s="21">
        <v>33.700001</v>
      </c>
      <c r="G1127" s="21">
        <v>34.110000999999997</v>
      </c>
      <c r="H1127" s="18">
        <v>10817300</v>
      </c>
      <c r="I1127" s="21">
        <v>19.550301000000001</v>
      </c>
      <c r="J1127" s="13">
        <v>40081</v>
      </c>
      <c r="K1127" t="str">
        <v>PETR4.SA</v>
      </c>
      <c r="L1127">
        <v>9.1719672758703297E-3</v>
      </c>
      <c r="M1127">
        <v>9.1716570760844718E-3</v>
      </c>
      <c r="P1127" s="13"/>
    </row>
    <row r="1128" spans="3:16" x14ac:dyDescent="0.25">
      <c r="C1128" t="str">
        <v>1126</v>
      </c>
      <c r="D1128" s="21">
        <v>34.25</v>
      </c>
      <c r="E1128" s="21">
        <v>34.939999</v>
      </c>
      <c r="F1128" s="21">
        <v>34.18</v>
      </c>
      <c r="G1128" s="21">
        <v>34.889999000000003</v>
      </c>
      <c r="H1128" s="18">
        <v>12013400</v>
      </c>
      <c r="I1128" s="21">
        <v>19.99736</v>
      </c>
      <c r="J1128" s="13">
        <v>40084</v>
      </c>
      <c r="K1128" t="str">
        <v>PETR4.SA</v>
      </c>
      <c r="L1128">
        <v>2.2867115958981943E-2</v>
      </c>
      <c r="M1128">
        <v>2.2867135066926725E-2</v>
      </c>
      <c r="P1128" s="13"/>
    </row>
    <row r="1129" spans="3:16" x14ac:dyDescent="0.25">
      <c r="C1129" t="str">
        <v>1127</v>
      </c>
      <c r="D1129" s="21">
        <v>34.979999999999997</v>
      </c>
      <c r="E1129" s="21">
        <v>34.990001999999997</v>
      </c>
      <c r="F1129" s="21">
        <v>34.340000000000003</v>
      </c>
      <c r="G1129" s="21">
        <v>34.770000000000003</v>
      </c>
      <c r="H1129" s="18">
        <v>11788700</v>
      </c>
      <c r="I1129" s="21">
        <v>19.928581000000001</v>
      </c>
      <c r="J1129" s="13">
        <v>40085</v>
      </c>
      <c r="K1129" t="str">
        <v>PETR4.SA</v>
      </c>
      <c r="L1129">
        <v>-3.4394040013281391E-3</v>
      </c>
      <c r="M1129">
        <v>-3.4393523485053423E-3</v>
      </c>
      <c r="P1129" s="13"/>
    </row>
    <row r="1130" spans="3:16" x14ac:dyDescent="0.25">
      <c r="C1130" t="str">
        <v>1128</v>
      </c>
      <c r="D1130" s="21">
        <v>35.060001</v>
      </c>
      <c r="E1130" s="21">
        <v>35.189999</v>
      </c>
      <c r="F1130" s="21">
        <v>34.610000999999997</v>
      </c>
      <c r="G1130" s="21">
        <v>35</v>
      </c>
      <c r="H1130" s="18">
        <v>19075100</v>
      </c>
      <c r="I1130" s="21">
        <v>20.060403999999998</v>
      </c>
      <c r="J1130" s="13">
        <v>40086</v>
      </c>
      <c r="K1130" t="str">
        <v>PETR4.SA</v>
      </c>
      <c r="L1130">
        <v>6.6147710165613827E-3</v>
      </c>
      <c r="M1130">
        <v>6.6148979004887476E-3</v>
      </c>
      <c r="P1130" s="13"/>
    </row>
    <row r="1131" spans="3:16" x14ac:dyDescent="0.25">
      <c r="C1131" t="str">
        <v>1129</v>
      </c>
      <c r="D1131" s="21">
        <v>34.650002000000001</v>
      </c>
      <c r="E1131" s="21">
        <v>34.900002000000001</v>
      </c>
      <c r="F1131" s="21">
        <v>34.029998999999997</v>
      </c>
      <c r="G1131" s="21">
        <v>34.049999</v>
      </c>
      <c r="H1131" s="18">
        <v>14451100</v>
      </c>
      <c r="I1131" s="21">
        <v>19.628069</v>
      </c>
      <c r="J1131" s="13">
        <v>40087</v>
      </c>
      <c r="K1131" t="str">
        <v>PETR4.SA</v>
      </c>
      <c r="L1131">
        <v>-2.1551659677442103E-2</v>
      </c>
      <c r="M1131">
        <v>-2.7142885714285692E-2</v>
      </c>
      <c r="P1131" s="13"/>
    </row>
    <row r="1132" spans="3:16" x14ac:dyDescent="0.25">
      <c r="C1132" t="str">
        <v>1130</v>
      </c>
      <c r="D1132" s="21">
        <v>33.779998999999997</v>
      </c>
      <c r="E1132" s="21">
        <v>34.279998999999997</v>
      </c>
      <c r="F1132" s="21">
        <v>33.549999</v>
      </c>
      <c r="G1132" s="21">
        <v>34.159999999999997</v>
      </c>
      <c r="H1132" s="18">
        <v>19176900</v>
      </c>
      <c r="I1132" s="21">
        <v>19.691481</v>
      </c>
      <c r="J1132" s="13">
        <v>40088</v>
      </c>
      <c r="K1132" t="str">
        <v>PETR4.SA</v>
      </c>
      <c r="L1132">
        <v>3.2306794927203786E-3</v>
      </c>
      <c r="M1132">
        <v>3.2305727821018149E-3</v>
      </c>
      <c r="P1132" s="13"/>
    </row>
    <row r="1133" spans="3:16" x14ac:dyDescent="0.25">
      <c r="C1133" t="str">
        <v>1131</v>
      </c>
      <c r="D1133" s="21">
        <v>34.299999</v>
      </c>
      <c r="E1133" s="21">
        <v>34.549999</v>
      </c>
      <c r="F1133" s="21">
        <v>33.900002000000001</v>
      </c>
      <c r="G1133" s="21">
        <v>34.450001</v>
      </c>
      <c r="H1133" s="18">
        <v>12691500</v>
      </c>
      <c r="I1133" s="21">
        <v>19.858646</v>
      </c>
      <c r="J1133" s="13">
        <v>40091</v>
      </c>
      <c r="K1133" t="str">
        <v>PETR4.SA</v>
      </c>
      <c r="L1133">
        <v>8.4892040370148081E-3</v>
      </c>
      <c r="M1133">
        <v>8.4894906323185193E-3</v>
      </c>
      <c r="P1133" s="13"/>
    </row>
    <row r="1134" spans="3:16" x14ac:dyDescent="0.25">
      <c r="C1134" t="str">
        <v>1132</v>
      </c>
      <c r="D1134" s="21">
        <v>34.869999</v>
      </c>
      <c r="E1134" s="21">
        <v>34.970001000000003</v>
      </c>
      <c r="F1134" s="21">
        <v>34.32</v>
      </c>
      <c r="G1134" s="21">
        <v>34.490001999999997</v>
      </c>
      <c r="H1134" s="18">
        <v>13369300</v>
      </c>
      <c r="I1134" s="21">
        <v>19.881710000000002</v>
      </c>
      <c r="J1134" s="13">
        <v>40092</v>
      </c>
      <c r="K1134" t="str">
        <v>PETR4.SA</v>
      </c>
      <c r="L1134">
        <v>1.161408486761939E-3</v>
      </c>
      <c r="M1134">
        <v>1.1611320417668214E-3</v>
      </c>
      <c r="P1134" s="13"/>
    </row>
    <row r="1135" spans="3:16" x14ac:dyDescent="0.25">
      <c r="C1135" t="str">
        <v>1133</v>
      </c>
      <c r="D1135" s="21">
        <v>34.419998</v>
      </c>
      <c r="E1135" s="21">
        <v>34.849997999999999</v>
      </c>
      <c r="F1135" s="21">
        <v>34.299999</v>
      </c>
      <c r="G1135" s="21">
        <v>34.659999999999997</v>
      </c>
      <c r="H1135" s="18">
        <v>12653800</v>
      </c>
      <c r="I1135" s="21">
        <v>19.979704000000002</v>
      </c>
      <c r="J1135" s="13">
        <v>40093</v>
      </c>
      <c r="K1135" t="str">
        <v>PETR4.SA</v>
      </c>
      <c r="L1135">
        <v>4.9288516933403415E-3</v>
      </c>
      <c r="M1135">
        <v>4.928906643728137E-3</v>
      </c>
      <c r="P1135" s="13"/>
    </row>
    <row r="1136" spans="3:16" x14ac:dyDescent="0.25">
      <c r="C1136" t="str">
        <v>1134</v>
      </c>
      <c r="D1136" s="21">
        <v>35</v>
      </c>
      <c r="E1136" s="21">
        <v>35.5</v>
      </c>
      <c r="F1136" s="21">
        <v>34.75</v>
      </c>
      <c r="G1136" s="21">
        <v>35.450001</v>
      </c>
      <c r="H1136" s="18">
        <v>17878700</v>
      </c>
      <c r="I1136" s="21">
        <v>20.435099000000001</v>
      </c>
      <c r="J1136" s="13">
        <v>40094</v>
      </c>
      <c r="K1136" t="str">
        <v>PETR4.SA</v>
      </c>
      <c r="L1136">
        <v>2.2792880214842048E-2</v>
      </c>
      <c r="M1136">
        <v>2.2792873629544186E-2</v>
      </c>
      <c r="P1136" s="13"/>
    </row>
    <row r="1137" spans="3:16" x14ac:dyDescent="0.25">
      <c r="C1137" t="str">
        <v>1135</v>
      </c>
      <c r="D1137" s="21">
        <v>35.400002000000001</v>
      </c>
      <c r="E1137" s="21">
        <v>35.790000999999997</v>
      </c>
      <c r="F1137" s="21">
        <v>35.310001</v>
      </c>
      <c r="G1137" s="21">
        <v>35.639999000000003</v>
      </c>
      <c r="H1137" s="18">
        <v>11910400</v>
      </c>
      <c r="I1137" s="21">
        <v>20.544623999999999</v>
      </c>
      <c r="J1137" s="13">
        <v>40095</v>
      </c>
      <c r="K1137" t="str">
        <v>PETR4.SA</v>
      </c>
      <c r="L1137">
        <v>5.359651059189785E-3</v>
      </c>
      <c r="M1137">
        <v>5.3596049263864298E-3</v>
      </c>
      <c r="P1137" s="13"/>
    </row>
    <row r="1138" spans="3:16" x14ac:dyDescent="0.25">
      <c r="C1138" t="str">
        <v>1136</v>
      </c>
      <c r="D1138" s="21">
        <v>35.900002000000001</v>
      </c>
      <c r="E1138" s="21">
        <v>35.950001</v>
      </c>
      <c r="F1138" s="21">
        <v>35.650002000000001</v>
      </c>
      <c r="G1138" s="21">
        <v>35.82</v>
      </c>
      <c r="H1138" s="18">
        <v>9645900</v>
      </c>
      <c r="I1138" s="21">
        <v>20.648388000000001</v>
      </c>
      <c r="J1138" s="13">
        <v>40099</v>
      </c>
      <c r="K1138" t="str">
        <v>PETR4.SA</v>
      </c>
      <c r="L1138">
        <v>5.0506643489800496E-3</v>
      </c>
      <c r="M1138">
        <v>5.0505332505761391E-3</v>
      </c>
      <c r="P1138" s="13"/>
    </row>
    <row r="1139" spans="3:16" x14ac:dyDescent="0.25">
      <c r="C1139" t="str">
        <v>1137</v>
      </c>
      <c r="D1139" s="21">
        <v>36.200001</v>
      </c>
      <c r="E1139" s="21">
        <v>36.330002</v>
      </c>
      <c r="F1139" s="21">
        <v>36</v>
      </c>
      <c r="G1139" s="21">
        <v>36.150002000000001</v>
      </c>
      <c r="H1139" s="18">
        <v>21668500</v>
      </c>
      <c r="I1139" s="21">
        <v>20.838614</v>
      </c>
      <c r="J1139" s="13">
        <v>40100</v>
      </c>
      <c r="K1139" t="str">
        <v>PETR4.SA</v>
      </c>
      <c r="L1139">
        <v>9.2126319981975513E-3</v>
      </c>
      <c r="M1139">
        <v>9.2127861529871513E-3</v>
      </c>
      <c r="P1139" s="13"/>
    </row>
    <row r="1140" spans="3:16" x14ac:dyDescent="0.25">
      <c r="C1140" t="str">
        <v>1138</v>
      </c>
      <c r="D1140" s="21">
        <v>36.049999</v>
      </c>
      <c r="E1140" s="21">
        <v>36.599997999999999</v>
      </c>
      <c r="F1140" s="21">
        <v>36.009998000000003</v>
      </c>
      <c r="G1140" s="21">
        <v>36.599997999999999</v>
      </c>
      <c r="H1140" s="18">
        <v>19238000</v>
      </c>
      <c r="I1140" s="21">
        <v>21.098009000000001</v>
      </c>
      <c r="J1140" s="13">
        <v>40101</v>
      </c>
      <c r="K1140" t="str">
        <v>PETR4.SA</v>
      </c>
      <c r="L1140">
        <v>1.2447804830014286E-2</v>
      </c>
      <c r="M1140">
        <v>1.2448021441326507E-2</v>
      </c>
      <c r="P1140" s="13"/>
    </row>
    <row r="1141" spans="3:16" x14ac:dyDescent="0.25">
      <c r="C1141" t="str">
        <v>1139</v>
      </c>
      <c r="D1141" s="21">
        <v>36.049999</v>
      </c>
      <c r="E1141" s="21">
        <v>36.75</v>
      </c>
      <c r="F1141" s="21">
        <v>36.020000000000003</v>
      </c>
      <c r="G1141" s="21">
        <v>36.400002000000001</v>
      </c>
      <c r="H1141" s="18">
        <v>14146300</v>
      </c>
      <c r="I1141" s="21">
        <v>20.982724999999999</v>
      </c>
      <c r="J1141" s="13">
        <v>40102</v>
      </c>
      <c r="K1141" t="str">
        <v>PETR4.SA</v>
      </c>
      <c r="L1141">
        <v>-5.4642122865717901E-3</v>
      </c>
      <c r="M1141">
        <v>-5.4643718832989574E-3</v>
      </c>
      <c r="P1141" s="13"/>
    </row>
    <row r="1142" spans="3:16" x14ac:dyDescent="0.25">
      <c r="C1142" t="str">
        <v>1140</v>
      </c>
      <c r="D1142" s="21">
        <v>36.599997999999999</v>
      </c>
      <c r="E1142" s="21">
        <v>37.490001999999997</v>
      </c>
      <c r="F1142" s="21">
        <v>36.5</v>
      </c>
      <c r="G1142" s="21">
        <v>37.360000999999997</v>
      </c>
      <c r="H1142" s="18">
        <v>22059500</v>
      </c>
      <c r="I1142" s="21">
        <v>21.536117999999998</v>
      </c>
      <c r="J1142" s="13">
        <v>40105</v>
      </c>
      <c r="K1142" t="str">
        <v>PETR4.SA</v>
      </c>
      <c r="L1142">
        <v>2.6373743162530161E-2</v>
      </c>
      <c r="M1142">
        <v>2.6373597452000075E-2</v>
      </c>
      <c r="P1142" s="13"/>
    </row>
    <row r="1143" spans="3:16" x14ac:dyDescent="0.25">
      <c r="C1143" t="str">
        <v>1141</v>
      </c>
      <c r="D1143" s="21">
        <v>36.5</v>
      </c>
      <c r="E1143" s="21">
        <v>37.060001</v>
      </c>
      <c r="F1143" s="21">
        <v>36.020000000000003</v>
      </c>
      <c r="G1143" s="21">
        <v>36.5</v>
      </c>
      <c r="H1143" s="18">
        <v>20907400</v>
      </c>
      <c r="I1143" s="21">
        <v>21.040368999999998</v>
      </c>
      <c r="J1143" s="13">
        <v>40106</v>
      </c>
      <c r="K1143" t="str">
        <v>PETR4.SA</v>
      </c>
      <c r="L1143">
        <v>-2.3019422534739098E-2</v>
      </c>
      <c r="M1143">
        <v>-2.3019298099055119E-2</v>
      </c>
      <c r="P1143" s="13"/>
    </row>
    <row r="1144" spans="3:16" x14ac:dyDescent="0.25">
      <c r="C1144" t="str">
        <v>1142</v>
      </c>
      <c r="D1144" s="21">
        <v>36.509998000000003</v>
      </c>
      <c r="E1144" s="21">
        <v>37.700001</v>
      </c>
      <c r="F1144" s="21">
        <v>36.509998000000003</v>
      </c>
      <c r="G1144" s="21">
        <v>36.700001</v>
      </c>
      <c r="H1144" s="18">
        <v>18375800</v>
      </c>
      <c r="I1144" s="21">
        <v>21.155657000000001</v>
      </c>
      <c r="J1144" s="13">
        <v>40107</v>
      </c>
      <c r="K1144" t="str">
        <v>PETR4.SA</v>
      </c>
      <c r="L1144">
        <v>5.4793715832646139E-3</v>
      </c>
      <c r="M1144">
        <v>5.4794794520547363E-3</v>
      </c>
      <c r="P1144" s="13"/>
    </row>
    <row r="1145" spans="3:16" x14ac:dyDescent="0.25">
      <c r="C1145" t="str">
        <v>1143</v>
      </c>
      <c r="D1145" s="21">
        <v>37</v>
      </c>
      <c r="E1145" s="21">
        <v>37.380001</v>
      </c>
      <c r="F1145" s="21">
        <v>36.689999</v>
      </c>
      <c r="G1145" s="21">
        <v>37</v>
      </c>
      <c r="H1145" s="18">
        <v>12359100</v>
      </c>
      <c r="I1145" s="21">
        <v>21.328589999999998</v>
      </c>
      <c r="J1145" s="13">
        <v>40108</v>
      </c>
      <c r="K1145" t="str">
        <v>PETR4.SA</v>
      </c>
      <c r="L1145">
        <v>8.1743147943831307E-3</v>
      </c>
      <c r="M1145">
        <v>8.1743594502898809E-3</v>
      </c>
      <c r="P1145" s="13"/>
    </row>
    <row r="1146" spans="3:16" x14ac:dyDescent="0.25">
      <c r="C1146" t="str">
        <v>1144</v>
      </c>
      <c r="D1146" s="21">
        <v>37.349997999999999</v>
      </c>
      <c r="E1146" s="21">
        <v>37.560001</v>
      </c>
      <c r="F1146" s="21">
        <v>36.450001</v>
      </c>
      <c r="G1146" s="21">
        <v>36.5</v>
      </c>
      <c r="H1146" s="18">
        <v>15573600</v>
      </c>
      <c r="I1146" s="21">
        <v>21.040368999999998</v>
      </c>
      <c r="J1146" s="13">
        <v>40109</v>
      </c>
      <c r="K1146" t="str">
        <v>PETR4.SA</v>
      </c>
      <c r="L1146">
        <v>-1.3513363987023963E-2</v>
      </c>
      <c r="M1146">
        <v>-1.3513513513513487E-2</v>
      </c>
      <c r="P1146" s="13"/>
    </row>
    <row r="1147" spans="3:16" x14ac:dyDescent="0.25">
      <c r="C1147" t="str">
        <v>1145</v>
      </c>
      <c r="D1147" s="21">
        <v>36.599997999999999</v>
      </c>
      <c r="E1147" s="21">
        <v>37.220001000000003</v>
      </c>
      <c r="F1147" s="21">
        <v>36.43</v>
      </c>
      <c r="G1147" s="21">
        <v>36.700001</v>
      </c>
      <c r="H1147" s="18">
        <v>16126300</v>
      </c>
      <c r="I1147" s="21">
        <v>21.155657000000001</v>
      </c>
      <c r="J1147" s="13">
        <v>40112</v>
      </c>
      <c r="K1147" t="str">
        <v>PETR4.SA</v>
      </c>
      <c r="L1147">
        <v>5.4793715832646139E-3</v>
      </c>
      <c r="M1147">
        <v>5.4794794520547363E-3</v>
      </c>
      <c r="P1147" s="13"/>
    </row>
    <row r="1148" spans="3:16" x14ac:dyDescent="0.25">
      <c r="C1148" t="str">
        <v>1146</v>
      </c>
      <c r="D1148" s="21">
        <v>36.909999999999997</v>
      </c>
      <c r="E1148" s="21">
        <v>37.090000000000003</v>
      </c>
      <c r="F1148" s="21">
        <v>35.950001</v>
      </c>
      <c r="G1148" s="21">
        <v>35.950001</v>
      </c>
      <c r="H1148" s="18">
        <v>16368100</v>
      </c>
      <c r="I1148" s="21">
        <v>20.723320000000001</v>
      </c>
      <c r="J1148" s="13">
        <v>40113</v>
      </c>
      <c r="K1148" t="str">
        <v>PETR4.SA</v>
      </c>
      <c r="L1148">
        <v>-2.0435999695022522E-2</v>
      </c>
      <c r="M1148">
        <v>-2.0435966745613987E-2</v>
      </c>
      <c r="P1148" s="13"/>
    </row>
    <row r="1149" spans="3:16" x14ac:dyDescent="0.25">
      <c r="C1149" t="str">
        <v>1147</v>
      </c>
      <c r="D1149" s="21">
        <v>36.049999</v>
      </c>
      <c r="E1149" s="21">
        <v>36.290000999999997</v>
      </c>
      <c r="F1149" s="21">
        <v>34.240001999999997</v>
      </c>
      <c r="G1149" s="21">
        <v>34.240001999999997</v>
      </c>
      <c r="H1149" s="18">
        <v>25206800</v>
      </c>
      <c r="I1149" s="21">
        <v>19.737597999999998</v>
      </c>
      <c r="J1149" s="13">
        <v>40114</v>
      </c>
      <c r="K1149" t="str">
        <v>PETR4.SA</v>
      </c>
      <c r="L1149">
        <v>-4.7565834045896205E-2</v>
      </c>
      <c r="M1149">
        <v>-4.7566034838218862E-2</v>
      </c>
      <c r="P1149" s="13"/>
    </row>
    <row r="1150" spans="3:16" x14ac:dyDescent="0.25">
      <c r="C1150" t="str">
        <v>1148</v>
      </c>
      <c r="D1150" s="21">
        <v>35.279998999999997</v>
      </c>
      <c r="E1150" s="21">
        <v>36.119999</v>
      </c>
      <c r="F1150" s="21">
        <v>34.830002</v>
      </c>
      <c r="G1150" s="21">
        <v>36.060001</v>
      </c>
      <c r="H1150" s="18">
        <v>17516900</v>
      </c>
      <c r="I1150" s="21">
        <v>20.786733999999999</v>
      </c>
      <c r="J1150" s="13">
        <v>40115</v>
      </c>
      <c r="K1150" t="str">
        <v>PETR4.SA</v>
      </c>
      <c r="L1150">
        <v>5.315418826546181E-2</v>
      </c>
      <c r="M1150">
        <v>5.3154173297069507E-2</v>
      </c>
      <c r="P1150" s="13"/>
    </row>
    <row r="1151" spans="3:16" x14ac:dyDescent="0.25">
      <c r="C1151" t="str">
        <v>1149</v>
      </c>
      <c r="D1151" s="21">
        <v>36</v>
      </c>
      <c r="E1151" s="21">
        <v>36.389999000000003</v>
      </c>
      <c r="F1151" s="21">
        <v>34.5</v>
      </c>
      <c r="G1151" s="21">
        <v>35.040000999999997</v>
      </c>
      <c r="H1151" s="18">
        <v>20293200</v>
      </c>
      <c r="I1151" s="21">
        <v>20.198753</v>
      </c>
      <c r="J1151" s="13">
        <v>40116</v>
      </c>
      <c r="K1151" t="str">
        <v>PETR4.SA</v>
      </c>
      <c r="L1151">
        <v>-2.8286358020456648E-2</v>
      </c>
      <c r="M1151">
        <v>-2.8286188899440234E-2</v>
      </c>
      <c r="P1151" s="13"/>
    </row>
    <row r="1152" spans="3:16" x14ac:dyDescent="0.25">
      <c r="C1152" t="str">
        <v>1150</v>
      </c>
      <c r="D1152" s="21">
        <v>34.75</v>
      </c>
      <c r="E1152" s="21">
        <v>35.93</v>
      </c>
      <c r="F1152" s="21">
        <v>34.479999999999997</v>
      </c>
      <c r="G1152" s="21">
        <v>35.549999</v>
      </c>
      <c r="H1152" s="18">
        <v>13545800</v>
      </c>
      <c r="I1152" s="21">
        <v>20.492739</v>
      </c>
      <c r="J1152" s="13">
        <v>40120</v>
      </c>
      <c r="K1152" t="str">
        <v>PETR4.SA</v>
      </c>
      <c r="L1152">
        <v>1.4554660874361858E-2</v>
      </c>
      <c r="M1152">
        <v>1.4554737027547615E-2</v>
      </c>
      <c r="P1152" s="13"/>
    </row>
    <row r="1153" spans="3:16" x14ac:dyDescent="0.25">
      <c r="C1153" t="str">
        <v>1151</v>
      </c>
      <c r="D1153" s="21">
        <v>36.099997999999999</v>
      </c>
      <c r="E1153" s="21">
        <v>36.25</v>
      </c>
      <c r="F1153" s="21">
        <v>35.509998000000003</v>
      </c>
      <c r="G1153" s="21">
        <v>35.700001</v>
      </c>
      <c r="H1153" s="18">
        <v>12116500</v>
      </c>
      <c r="I1153" s="21">
        <v>20.57921</v>
      </c>
      <c r="J1153" s="13">
        <v>40121</v>
      </c>
      <c r="K1153" t="str">
        <v>PETR4.SA</v>
      </c>
      <c r="L1153">
        <v>4.2195921199210673E-3</v>
      </c>
      <c r="M1153">
        <v>4.2194656601819425E-3</v>
      </c>
      <c r="P1153" s="13"/>
    </row>
    <row r="1154" spans="3:16" x14ac:dyDescent="0.25">
      <c r="C1154" t="str">
        <v>1152</v>
      </c>
      <c r="D1154" s="21">
        <v>35.689999</v>
      </c>
      <c r="E1154" s="21">
        <v>36.400002000000001</v>
      </c>
      <c r="F1154" s="21">
        <v>35.619999</v>
      </c>
      <c r="G1154" s="21">
        <v>36.400002000000001</v>
      </c>
      <c r="H1154" s="18">
        <v>13248600</v>
      </c>
      <c r="I1154" s="21">
        <v>20.982724999999999</v>
      </c>
      <c r="J1154" s="13">
        <v>40122</v>
      </c>
      <c r="K1154" t="str">
        <v>PETR4.SA</v>
      </c>
      <c r="L1154">
        <v>1.9607895541179587E-2</v>
      </c>
      <c r="M1154">
        <v>1.9607870599219313E-2</v>
      </c>
      <c r="P1154" s="13"/>
    </row>
    <row r="1155" spans="3:16" x14ac:dyDescent="0.25">
      <c r="C1155" t="str">
        <v>1153</v>
      </c>
      <c r="D1155" s="21">
        <v>36.590000000000003</v>
      </c>
      <c r="E1155" s="21">
        <v>36.740001999999997</v>
      </c>
      <c r="F1155" s="21">
        <v>35.889999000000003</v>
      </c>
      <c r="G1155" s="21">
        <v>36.049999</v>
      </c>
      <c r="H1155" s="18">
        <v>14037400</v>
      </c>
      <c r="I1155" s="21">
        <v>20.780961999999999</v>
      </c>
      <c r="J1155" s="13">
        <v>40123</v>
      </c>
      <c r="K1155" t="str">
        <v>PETR4.SA</v>
      </c>
      <c r="L1155">
        <v>-9.6156719396550683E-3</v>
      </c>
      <c r="M1155">
        <v>-9.6154665046447318E-3</v>
      </c>
      <c r="P1155" s="13"/>
    </row>
    <row r="1156" spans="3:16" x14ac:dyDescent="0.25">
      <c r="C1156" t="str">
        <v>1154</v>
      </c>
      <c r="D1156" s="21">
        <v>36.700001</v>
      </c>
      <c r="E1156" s="21">
        <v>37.080002</v>
      </c>
      <c r="F1156" s="21">
        <v>36.549999</v>
      </c>
      <c r="G1156" s="21">
        <v>37.080002</v>
      </c>
      <c r="H1156" s="18">
        <v>14500900</v>
      </c>
      <c r="I1156" s="21">
        <v>21.374715999999999</v>
      </c>
      <c r="J1156" s="13">
        <v>40126</v>
      </c>
      <c r="K1156" t="str">
        <v>PETR4.SA</v>
      </c>
      <c r="L1156">
        <v>2.8572017022118645E-2</v>
      </c>
      <c r="M1156">
        <v>2.8571512581734071E-2</v>
      </c>
      <c r="P1156" s="13"/>
    </row>
    <row r="1157" spans="3:16" x14ac:dyDescent="0.25">
      <c r="C1157" t="str">
        <v>1155</v>
      </c>
      <c r="D1157" s="21">
        <v>36.990001999999997</v>
      </c>
      <c r="E1157" s="21">
        <v>37.599997999999999</v>
      </c>
      <c r="F1157" s="21">
        <v>36.799999</v>
      </c>
      <c r="G1157" s="21">
        <v>37.409999999999997</v>
      </c>
      <c r="H1157" s="18">
        <v>20081300</v>
      </c>
      <c r="I1157" s="21">
        <v>21.564941000000001</v>
      </c>
      <c r="J1157" s="13">
        <v>40127</v>
      </c>
      <c r="K1157" t="str">
        <v>PETR4.SA</v>
      </c>
      <c r="L1157">
        <v>8.8995334487720346E-3</v>
      </c>
      <c r="M1157">
        <v>8.8996219579491331E-3</v>
      </c>
      <c r="P1157" s="13"/>
    </row>
    <row r="1158" spans="3:16" x14ac:dyDescent="0.25">
      <c r="C1158" t="str">
        <v>1156</v>
      </c>
      <c r="D1158" s="21">
        <v>37.82</v>
      </c>
      <c r="E1158" s="21">
        <v>38</v>
      </c>
      <c r="F1158" s="21">
        <v>37.509998000000003</v>
      </c>
      <c r="G1158" s="21">
        <v>37.599997999999999</v>
      </c>
      <c r="H1158" s="18">
        <v>22260500</v>
      </c>
      <c r="I1158" s="21">
        <v>21.674462999999999</v>
      </c>
      <c r="J1158" s="13">
        <v>40128</v>
      </c>
      <c r="K1158" t="str">
        <v>PETR4.SA</v>
      </c>
      <c r="L1158">
        <v>5.0787062204342703E-3</v>
      </c>
      <c r="M1158">
        <v>5.0788024592356429E-3</v>
      </c>
      <c r="P1158" s="13"/>
    </row>
    <row r="1159" spans="3:16" x14ac:dyDescent="0.25">
      <c r="C1159" t="str">
        <v>1157</v>
      </c>
      <c r="D1159" s="21">
        <v>37.540000999999997</v>
      </c>
      <c r="E1159" s="21">
        <v>37.889999000000003</v>
      </c>
      <c r="F1159" s="21">
        <v>36.799999</v>
      </c>
      <c r="G1159" s="21">
        <v>36.849997999999999</v>
      </c>
      <c r="H1159" s="18">
        <v>20004100</v>
      </c>
      <c r="I1159" s="21">
        <v>21.242125000000001</v>
      </c>
      <c r="J1159" s="13">
        <v>40129</v>
      </c>
      <c r="K1159" t="str">
        <v>PETR4.SA</v>
      </c>
      <c r="L1159">
        <v>-1.9946884035835111E-2</v>
      </c>
      <c r="M1159">
        <v>-1.9946809571638857E-2</v>
      </c>
      <c r="P1159" s="13"/>
    </row>
    <row r="1160" spans="3:16" x14ac:dyDescent="0.25">
      <c r="C1160" t="str">
        <v>1158</v>
      </c>
      <c r="D1160" s="21">
        <v>37.07</v>
      </c>
      <c r="E1160" s="21">
        <v>37.5</v>
      </c>
      <c r="F1160" s="21">
        <v>36.849997999999999</v>
      </c>
      <c r="G1160" s="21">
        <v>37.130001</v>
      </c>
      <c r="H1160" s="18">
        <v>16548000</v>
      </c>
      <c r="I1160" s="21">
        <v>21.403534000000001</v>
      </c>
      <c r="J1160" s="13">
        <v>40130</v>
      </c>
      <c r="K1160" t="str">
        <v>PETR4.SA</v>
      </c>
      <c r="L1160">
        <v>7.5985335742068116E-3</v>
      </c>
      <c r="M1160">
        <v>7.5984536010016424E-3</v>
      </c>
      <c r="P1160" s="13"/>
    </row>
    <row r="1161" spans="3:16" x14ac:dyDescent="0.25">
      <c r="C1161" t="str">
        <v>1159</v>
      </c>
      <c r="D1161" s="21">
        <v>37.639999000000003</v>
      </c>
      <c r="E1161" s="21">
        <v>37.849997999999999</v>
      </c>
      <c r="F1161" s="21">
        <v>37.310001</v>
      </c>
      <c r="G1161" s="21">
        <v>37.380001</v>
      </c>
      <c r="H1161" s="18">
        <v>21938600</v>
      </c>
      <c r="I1161" s="21">
        <v>21.547647000000001</v>
      </c>
      <c r="J1161" s="13">
        <v>40133</v>
      </c>
      <c r="K1161" t="str">
        <v>PETR4.SA</v>
      </c>
      <c r="L1161">
        <v>6.733140424380446E-3</v>
      </c>
      <c r="M1161">
        <v>6.7330997378642898E-3</v>
      </c>
      <c r="P1161" s="13"/>
    </row>
    <row r="1162" spans="3:16" x14ac:dyDescent="0.25">
      <c r="C1162" t="str">
        <v>1160</v>
      </c>
      <c r="D1162" s="21">
        <v>37.479999999999997</v>
      </c>
      <c r="E1162" s="21">
        <v>38.479999999999997</v>
      </c>
      <c r="F1162" s="21">
        <v>37.270000000000003</v>
      </c>
      <c r="G1162" s="21">
        <v>38.400002000000001</v>
      </c>
      <c r="H1162" s="18">
        <v>34941300</v>
      </c>
      <c r="I1162" s="21">
        <v>22.135615999999999</v>
      </c>
      <c r="J1162" s="13">
        <v>40134</v>
      </c>
      <c r="K1162" t="str">
        <v>PETR4.SA</v>
      </c>
      <c r="L1162">
        <v>2.728692371839947E-2</v>
      </c>
      <c r="M1162">
        <v>2.7287345444426236E-2</v>
      </c>
      <c r="P1162" s="13"/>
    </row>
    <row r="1163" spans="3:16" x14ac:dyDescent="0.25">
      <c r="C1163" t="str">
        <v>1161</v>
      </c>
      <c r="D1163" s="21">
        <v>38.689999</v>
      </c>
      <c r="E1163" s="21">
        <v>39.200001</v>
      </c>
      <c r="F1163" s="21">
        <v>38.200001</v>
      </c>
      <c r="G1163" s="21">
        <v>38.200001</v>
      </c>
      <c r="H1163" s="18">
        <v>20378100</v>
      </c>
      <c r="I1163" s="21">
        <v>22.020327000000002</v>
      </c>
      <c r="J1163" s="13">
        <v>40135</v>
      </c>
      <c r="K1163" t="str">
        <v>PETR4.SA</v>
      </c>
      <c r="L1163">
        <v>-5.2083032159573328E-3</v>
      </c>
      <c r="M1163">
        <v>-5.2083591037312971E-3</v>
      </c>
      <c r="P1163" s="13"/>
    </row>
    <row r="1164" spans="3:16" x14ac:dyDescent="0.25">
      <c r="C1164" t="str">
        <v>1162</v>
      </c>
      <c r="D1164" s="21">
        <v>37.909999999999997</v>
      </c>
      <c r="E1164" s="21">
        <v>38.900002000000001</v>
      </c>
      <c r="F1164" s="21">
        <v>37.909999999999997</v>
      </c>
      <c r="G1164" s="21">
        <v>38.5</v>
      </c>
      <c r="H1164" s="18">
        <v>21383100</v>
      </c>
      <c r="I1164" s="21">
        <v>22.193268</v>
      </c>
      <c r="J1164" s="13">
        <v>40136</v>
      </c>
      <c r="K1164" t="str">
        <v>PETR4.SA</v>
      </c>
      <c r="L1164">
        <v>7.8536980854098104E-3</v>
      </c>
      <c r="M1164">
        <v>7.8533767577650959E-3</v>
      </c>
      <c r="P1164" s="13"/>
    </row>
    <row r="1165" spans="3:16" x14ac:dyDescent="0.25">
      <c r="C1165" t="str">
        <v>1163</v>
      </c>
      <c r="D1165" s="21">
        <v>38.900002000000001</v>
      </c>
      <c r="E1165" s="21">
        <v>39.159999999999997</v>
      </c>
      <c r="F1165" s="21">
        <v>38.599997999999999</v>
      </c>
      <c r="G1165" s="21">
        <v>38.849997999999999</v>
      </c>
      <c r="H1165" s="18">
        <v>14651400</v>
      </c>
      <c r="I1165" s="21">
        <v>22.395026999999999</v>
      </c>
      <c r="J1165" s="13">
        <v>40140</v>
      </c>
      <c r="K1165" t="str">
        <v>PETR4.SA</v>
      </c>
      <c r="L1165">
        <v>9.0910000275759018E-3</v>
      </c>
      <c r="M1165">
        <v>9.0908571428571783E-3</v>
      </c>
      <c r="P1165" s="13"/>
    </row>
    <row r="1166" spans="3:16" x14ac:dyDescent="0.25">
      <c r="C1166" t="str">
        <v>1164</v>
      </c>
      <c r="D1166" s="21">
        <v>38.759998000000003</v>
      </c>
      <c r="E1166" s="21">
        <v>39.150002000000001</v>
      </c>
      <c r="F1166" s="21">
        <v>38.380001</v>
      </c>
      <c r="G1166" s="21">
        <v>39.150002000000001</v>
      </c>
      <c r="H1166" s="18">
        <v>15933400</v>
      </c>
      <c r="I1166" s="21">
        <v>22.567961</v>
      </c>
      <c r="J1166" s="13">
        <v>40141</v>
      </c>
      <c r="K1166" t="str">
        <v>PETR4.SA</v>
      </c>
      <c r="L1166">
        <v>7.7219822061389554E-3</v>
      </c>
      <c r="M1166">
        <v>7.7221110796454884E-3</v>
      </c>
      <c r="P1166" s="13"/>
    </row>
    <row r="1167" spans="3:16" x14ac:dyDescent="0.25">
      <c r="C1167" t="str">
        <v>1165</v>
      </c>
      <c r="D1167" s="21">
        <v>39.299999</v>
      </c>
      <c r="E1167" s="21">
        <v>39.650002000000001</v>
      </c>
      <c r="F1167" s="21">
        <v>39</v>
      </c>
      <c r="G1167" s="21">
        <v>39.450001</v>
      </c>
      <c r="H1167" s="18">
        <v>15840600</v>
      </c>
      <c r="I1167" s="21">
        <v>22.740888999999999</v>
      </c>
      <c r="J1167" s="13">
        <v>40142</v>
      </c>
      <c r="K1167" t="str">
        <v>PETR4.SA</v>
      </c>
      <c r="L1167">
        <v>7.6625442590936288E-3</v>
      </c>
      <c r="M1167">
        <v>7.6628093147990128E-3</v>
      </c>
      <c r="P1167" s="13"/>
    </row>
    <row r="1168" spans="3:16" x14ac:dyDescent="0.25">
      <c r="C1168" t="str">
        <v>1166</v>
      </c>
      <c r="D1168" s="21">
        <v>38.950001</v>
      </c>
      <c r="E1168" s="21">
        <v>39.090000000000003</v>
      </c>
      <c r="F1168" s="21">
        <v>38.450001</v>
      </c>
      <c r="G1168" s="21">
        <v>38.450001</v>
      </c>
      <c r="H1168" s="18">
        <v>10604400</v>
      </c>
      <c r="I1168" s="21">
        <v>22.164449999999999</v>
      </c>
      <c r="J1168" s="13">
        <v>40143</v>
      </c>
      <c r="K1168" t="str">
        <v>PETR4.SA</v>
      </c>
      <c r="L1168">
        <v>-2.5348129530028518E-2</v>
      </c>
      <c r="M1168">
        <v>-2.5348541816260006E-2</v>
      </c>
      <c r="P1168" s="13"/>
    </row>
    <row r="1169" spans="3:16" x14ac:dyDescent="0.25">
      <c r="C1169" t="str">
        <v>1167</v>
      </c>
      <c r="D1169" s="21">
        <v>38.200001</v>
      </c>
      <c r="E1169" s="21">
        <v>38.939999</v>
      </c>
      <c r="F1169" s="21">
        <v>38.090000000000003</v>
      </c>
      <c r="G1169" s="21">
        <v>38.900002000000001</v>
      </c>
      <c r="H1169" s="18">
        <v>14425600</v>
      </c>
      <c r="I1169" s="21">
        <v>22.423840999999999</v>
      </c>
      <c r="J1169" s="13">
        <v>40144</v>
      </c>
      <c r="K1169" t="str">
        <v>PETR4.SA</v>
      </c>
      <c r="L1169">
        <v>1.1703019926052827E-2</v>
      </c>
      <c r="M1169">
        <v>1.1703536756735078E-2</v>
      </c>
      <c r="P1169" s="13"/>
    </row>
    <row r="1170" spans="3:16" x14ac:dyDescent="0.25">
      <c r="C1170" t="str">
        <v>1168</v>
      </c>
      <c r="D1170" s="21">
        <v>38.909999999999997</v>
      </c>
      <c r="E1170" s="21">
        <v>39.18</v>
      </c>
      <c r="F1170" s="21">
        <v>38.729999999999997</v>
      </c>
      <c r="G1170" s="21">
        <v>38.799999</v>
      </c>
      <c r="H1170" s="18">
        <v>16162700</v>
      </c>
      <c r="I1170" s="21">
        <v>22.366194</v>
      </c>
      <c r="J1170" s="13">
        <v>40147</v>
      </c>
      <c r="K1170" t="str">
        <v>PETR4.SA</v>
      </c>
      <c r="L1170">
        <v>-2.5707906152205862E-3</v>
      </c>
      <c r="M1170">
        <v>-2.570771076052969E-3</v>
      </c>
      <c r="P1170" s="13"/>
    </row>
    <row r="1171" spans="3:16" x14ac:dyDescent="0.25">
      <c r="C1171" t="str">
        <v>1169</v>
      </c>
      <c r="D1171" s="21">
        <v>39.25</v>
      </c>
      <c r="E1171" s="21">
        <v>39.849997999999999</v>
      </c>
      <c r="F1171" s="21">
        <v>39.150002000000001</v>
      </c>
      <c r="G1171" s="21">
        <v>39.790000999999997</v>
      </c>
      <c r="H1171" s="18">
        <v>14904300</v>
      </c>
      <c r="I1171" s="21">
        <v>22.936889999999998</v>
      </c>
      <c r="J1171" s="13">
        <v>40148</v>
      </c>
      <c r="K1171" t="str">
        <v>PETR4.SA</v>
      </c>
      <c r="L1171">
        <v>2.5516008669154822E-2</v>
      </c>
      <c r="M1171">
        <v>2.551551612153391E-2</v>
      </c>
      <c r="P1171" s="13"/>
    </row>
    <row r="1172" spans="3:16" x14ac:dyDescent="0.25">
      <c r="C1172" t="str">
        <v>1170</v>
      </c>
      <c r="D1172" s="21">
        <v>39.75</v>
      </c>
      <c r="E1172" s="21">
        <v>40.090000000000003</v>
      </c>
      <c r="F1172" s="21">
        <v>39.409999999999997</v>
      </c>
      <c r="G1172" s="21">
        <v>39.409999999999997</v>
      </c>
      <c r="H1172" s="18">
        <v>14653000</v>
      </c>
      <c r="I1172" s="21">
        <v>22.717838</v>
      </c>
      <c r="J1172" s="13">
        <v>40149</v>
      </c>
      <c r="K1172" t="str">
        <v>PETR4.SA</v>
      </c>
      <c r="L1172">
        <v>-9.5502049318804128E-3</v>
      </c>
      <c r="M1172">
        <v>-9.5501631176133639E-3</v>
      </c>
      <c r="P1172" s="13"/>
    </row>
    <row r="1173" spans="3:16" x14ac:dyDescent="0.25">
      <c r="C1173" t="str">
        <v>1171</v>
      </c>
      <c r="D1173" s="21">
        <v>39.900002000000001</v>
      </c>
      <c r="E1173" s="21">
        <v>39.990001999999997</v>
      </c>
      <c r="F1173" s="21">
        <v>39.299999</v>
      </c>
      <c r="G1173" s="21">
        <v>39.299999</v>
      </c>
      <c r="H1173" s="18">
        <v>12931600</v>
      </c>
      <c r="I1173" s="21">
        <v>22.654425</v>
      </c>
      <c r="J1173" s="13">
        <v>40150</v>
      </c>
      <c r="K1173" t="str">
        <v>PETR4.SA</v>
      </c>
      <c r="L1173">
        <v>-2.7913307595556214E-3</v>
      </c>
      <c r="M1173">
        <v>-2.7911951281399672E-3</v>
      </c>
      <c r="P1173" s="13"/>
    </row>
    <row r="1174" spans="3:16" x14ac:dyDescent="0.25">
      <c r="C1174" t="str">
        <v>1172</v>
      </c>
      <c r="D1174" s="21">
        <v>39.200001</v>
      </c>
      <c r="E1174" s="21">
        <v>39.82</v>
      </c>
      <c r="F1174" s="21">
        <v>38.200001</v>
      </c>
      <c r="G1174" s="21">
        <v>38.400002000000001</v>
      </c>
      <c r="H1174" s="18">
        <v>18715700</v>
      </c>
      <c r="I1174" s="21">
        <v>22.135615999999999</v>
      </c>
      <c r="J1174" s="13">
        <v>40151</v>
      </c>
      <c r="K1174" t="str">
        <v>PETR4.SA</v>
      </c>
      <c r="L1174">
        <v>-2.2901000577149944E-2</v>
      </c>
      <c r="M1174">
        <v>-2.2900687605615477E-2</v>
      </c>
      <c r="P1174" s="13"/>
    </row>
    <row r="1175" spans="3:16" x14ac:dyDescent="0.25">
      <c r="C1175" t="str">
        <v>1173</v>
      </c>
      <c r="D1175" s="21">
        <v>38.779998999999997</v>
      </c>
      <c r="E1175" s="21">
        <v>38.889999000000003</v>
      </c>
      <c r="F1175" s="21">
        <v>38.150002000000001</v>
      </c>
      <c r="G1175" s="21">
        <v>38.400002000000001</v>
      </c>
      <c r="H1175" s="18">
        <v>15607800</v>
      </c>
      <c r="I1175" s="21">
        <v>22.135615999999999</v>
      </c>
      <c r="J1175" s="13">
        <v>40154</v>
      </c>
      <c r="K1175" t="str">
        <v>PETR4.SA</v>
      </c>
      <c r="L1175">
        <v>0</v>
      </c>
      <c r="M1175">
        <v>0</v>
      </c>
      <c r="P1175" s="13"/>
    </row>
    <row r="1176" spans="3:16" x14ac:dyDescent="0.25">
      <c r="C1176" t="str">
        <v>1174</v>
      </c>
      <c r="D1176" s="21">
        <v>38.189999</v>
      </c>
      <c r="E1176" s="21">
        <v>38.200001</v>
      </c>
      <c r="F1176" s="21">
        <v>37.5</v>
      </c>
      <c r="G1176" s="21">
        <v>37.590000000000003</v>
      </c>
      <c r="H1176" s="18">
        <v>17671900</v>
      </c>
      <c r="I1176" s="21">
        <v>21.668699</v>
      </c>
      <c r="J1176" s="13">
        <v>40155</v>
      </c>
      <c r="K1176" t="str">
        <v>PETR4.SA</v>
      </c>
      <c r="L1176">
        <v>-2.1093472167207805E-2</v>
      </c>
      <c r="M1176">
        <v>-2.1093800984697819E-2</v>
      </c>
      <c r="P1176" s="13"/>
    </row>
    <row r="1177" spans="3:16" x14ac:dyDescent="0.25">
      <c r="C1177" t="str">
        <v>1175</v>
      </c>
      <c r="D1177" s="21">
        <v>38</v>
      </c>
      <c r="E1177" s="21">
        <v>38.07</v>
      </c>
      <c r="F1177" s="21">
        <v>37.270000000000003</v>
      </c>
      <c r="G1177" s="21">
        <v>37.590000000000003</v>
      </c>
      <c r="H1177" s="18">
        <v>15754500</v>
      </c>
      <c r="I1177" s="21">
        <v>21.668699</v>
      </c>
      <c r="J1177" s="13">
        <v>40156</v>
      </c>
      <c r="K1177" t="str">
        <v>PETR4.SA</v>
      </c>
      <c r="L1177">
        <v>0</v>
      </c>
      <c r="M1177">
        <v>0</v>
      </c>
      <c r="P1177" s="13"/>
    </row>
    <row r="1178" spans="3:16" x14ac:dyDescent="0.25">
      <c r="C1178" t="str">
        <v>1176</v>
      </c>
      <c r="D1178" s="21">
        <v>37.810001</v>
      </c>
      <c r="E1178" s="21">
        <v>38</v>
      </c>
      <c r="F1178" s="21">
        <v>37.450001</v>
      </c>
      <c r="G1178" s="21">
        <v>37.759998000000003</v>
      </c>
      <c r="H1178" s="18">
        <v>16657500</v>
      </c>
      <c r="I1178" s="21">
        <v>21.766691000000002</v>
      </c>
      <c r="J1178" s="13">
        <v>40157</v>
      </c>
      <c r="K1178" t="str">
        <v>PETR4.SA</v>
      </c>
      <c r="L1178">
        <v>4.5222835021152541E-3</v>
      </c>
      <c r="M1178">
        <v>4.5224261771747987E-3</v>
      </c>
      <c r="P1178" s="13"/>
    </row>
    <row r="1179" spans="3:16" x14ac:dyDescent="0.25">
      <c r="C1179" t="str">
        <v>1177</v>
      </c>
      <c r="D1179" s="21">
        <v>38.049999</v>
      </c>
      <c r="E1179" s="21">
        <v>38.259998000000003</v>
      </c>
      <c r="F1179" s="21">
        <v>37.75</v>
      </c>
      <c r="G1179" s="21">
        <v>37.799999</v>
      </c>
      <c r="H1179" s="18">
        <v>17228400</v>
      </c>
      <c r="I1179" s="21">
        <v>21.789746999999998</v>
      </c>
      <c r="J1179" s="13">
        <v>40158</v>
      </c>
      <c r="K1179" t="str">
        <v>PETR4.SA</v>
      </c>
      <c r="L1179">
        <v>1.0592331190808491E-3</v>
      </c>
      <c r="M1179">
        <v>1.0593485730585606E-3</v>
      </c>
      <c r="P1179" s="13"/>
    </row>
    <row r="1180" spans="3:16" x14ac:dyDescent="0.25">
      <c r="C1180" t="str">
        <v>1178</v>
      </c>
      <c r="D1180" s="21">
        <v>38.020000000000003</v>
      </c>
      <c r="E1180" s="21">
        <v>38.099997999999999</v>
      </c>
      <c r="F1180" s="21">
        <v>37.849997999999999</v>
      </c>
      <c r="G1180" s="21">
        <v>37.900002000000001</v>
      </c>
      <c r="H1180" s="18">
        <v>12654600</v>
      </c>
      <c r="I1180" s="21">
        <v>21.847394999999999</v>
      </c>
      <c r="J1180" s="13">
        <v>40161</v>
      </c>
      <c r="K1180" t="str">
        <v>PETR4.SA</v>
      </c>
      <c r="L1180">
        <v>2.6456479737924088E-3</v>
      </c>
      <c r="M1180">
        <v>2.645582080571085E-3</v>
      </c>
      <c r="P1180" s="13"/>
    </row>
    <row r="1181" spans="3:16" x14ac:dyDescent="0.25">
      <c r="C1181" t="str">
        <v>1179</v>
      </c>
      <c r="D1181" s="21">
        <v>37.709999000000003</v>
      </c>
      <c r="E1181" s="21">
        <v>38.159999999999997</v>
      </c>
      <c r="F1181" s="21">
        <v>37.68</v>
      </c>
      <c r="G1181" s="21">
        <v>38</v>
      </c>
      <c r="H1181" s="18">
        <v>11636700</v>
      </c>
      <c r="I1181" s="21">
        <v>21.905041000000001</v>
      </c>
      <c r="J1181" s="13">
        <v>40162</v>
      </c>
      <c r="K1181" t="str">
        <v>PETR4.SA</v>
      </c>
      <c r="L1181">
        <v>2.6385754457225463E-3</v>
      </c>
      <c r="M1181">
        <v>2.6384695177588124E-3</v>
      </c>
      <c r="P1181" s="13"/>
    </row>
    <row r="1182" spans="3:16" x14ac:dyDescent="0.25">
      <c r="C1182" t="str">
        <v>1180</v>
      </c>
      <c r="D1182" s="21">
        <v>38.110000999999997</v>
      </c>
      <c r="E1182" s="21">
        <v>38.450001</v>
      </c>
      <c r="F1182" s="21">
        <v>37.849997999999999</v>
      </c>
      <c r="G1182" s="21">
        <v>37.860000999999997</v>
      </c>
      <c r="H1182" s="18">
        <v>16749500</v>
      </c>
      <c r="I1182" s="21">
        <v>21.824341</v>
      </c>
      <c r="J1182" s="13">
        <v>40163</v>
      </c>
      <c r="K1182" t="str">
        <v>PETR4.SA</v>
      </c>
      <c r="L1182">
        <v>-3.6840834947535761E-3</v>
      </c>
      <c r="M1182">
        <v>-3.6841842105264089E-3</v>
      </c>
      <c r="P1182" s="13"/>
    </row>
    <row r="1183" spans="3:16" x14ac:dyDescent="0.25">
      <c r="C1183" t="str">
        <v>1181</v>
      </c>
      <c r="D1183" s="21">
        <v>37.650002000000001</v>
      </c>
      <c r="E1183" s="21">
        <v>37.799999</v>
      </c>
      <c r="F1183" s="21">
        <v>36.869999</v>
      </c>
      <c r="G1183" s="21">
        <v>36.869999</v>
      </c>
      <c r="H1183" s="18">
        <v>17474500</v>
      </c>
      <c r="I1183" s="21">
        <v>21.253654000000001</v>
      </c>
      <c r="J1183" s="13">
        <v>40164</v>
      </c>
      <c r="K1183" t="str">
        <v>PETR4.SA</v>
      </c>
      <c r="L1183">
        <v>-2.6149105716410825E-2</v>
      </c>
      <c r="M1183">
        <v>-2.6149022024589907E-2</v>
      </c>
      <c r="P1183" s="13"/>
    </row>
    <row r="1184" spans="3:16" x14ac:dyDescent="0.25">
      <c r="C1184" t="str">
        <v>1182</v>
      </c>
      <c r="D1184" s="21">
        <v>37.090000000000003</v>
      </c>
      <c r="E1184" s="21">
        <v>37.200001</v>
      </c>
      <c r="F1184" s="21">
        <v>36.470001000000003</v>
      </c>
      <c r="G1184" s="21">
        <v>36.580002</v>
      </c>
      <c r="H1184" s="18">
        <v>16157100</v>
      </c>
      <c r="I1184" s="21">
        <v>21.086483000000001</v>
      </c>
      <c r="J1184" s="13">
        <v>40165</v>
      </c>
      <c r="K1184" t="str">
        <v>PETR4.SA</v>
      </c>
      <c r="L1184">
        <v>-7.8655180892659438E-3</v>
      </c>
      <c r="M1184">
        <v>-7.8653921308757813E-3</v>
      </c>
      <c r="P1184" s="13"/>
    </row>
    <row r="1185" spans="3:16" x14ac:dyDescent="0.25">
      <c r="C1185" t="str">
        <v>1183</v>
      </c>
      <c r="D1185" s="21">
        <v>36.799999</v>
      </c>
      <c r="E1185" s="21">
        <v>36.849997999999999</v>
      </c>
      <c r="F1185" s="21">
        <v>35.200001</v>
      </c>
      <c r="G1185" s="21">
        <v>35.200001</v>
      </c>
      <c r="H1185" s="18">
        <v>20905000</v>
      </c>
      <c r="I1185" s="21">
        <v>20.402533999999999</v>
      </c>
      <c r="J1185" s="13">
        <v>40168</v>
      </c>
      <c r="K1185" t="str">
        <v>PETR4.SA</v>
      </c>
      <c r="L1185">
        <v>-3.2435423204524083E-2</v>
      </c>
      <c r="M1185">
        <v>-3.7725558352894595E-2</v>
      </c>
      <c r="P1185" s="13"/>
    </row>
    <row r="1186" spans="3:16" x14ac:dyDescent="0.25">
      <c r="C1186" t="str">
        <v>1184</v>
      </c>
      <c r="D1186" s="21">
        <v>35.729999999999997</v>
      </c>
      <c r="E1186" s="21">
        <v>36.340000000000003</v>
      </c>
      <c r="F1186" s="21">
        <v>35.599997999999999</v>
      </c>
      <c r="G1186" s="21">
        <v>36.340000000000003</v>
      </c>
      <c r="H1186" s="18">
        <v>15008900</v>
      </c>
      <c r="I1186" s="21">
        <v>21.063303000000001</v>
      </c>
      <c r="J1186" s="13">
        <v>40169</v>
      </c>
      <c r="K1186" t="str">
        <v>PETR4.SA</v>
      </c>
      <c r="L1186">
        <v>3.238661432937695E-2</v>
      </c>
      <c r="M1186">
        <v>3.238633430720661E-2</v>
      </c>
      <c r="P1186" s="13"/>
    </row>
    <row r="1187" spans="3:16" x14ac:dyDescent="0.25">
      <c r="C1187" t="str">
        <v>1185</v>
      </c>
      <c r="D1187" s="21">
        <v>36.5</v>
      </c>
      <c r="E1187" s="21">
        <v>36.759998000000003</v>
      </c>
      <c r="F1187" s="21">
        <v>36.150002000000001</v>
      </c>
      <c r="G1187" s="21">
        <v>36.700001</v>
      </c>
      <c r="H1187" s="18">
        <v>11004500</v>
      </c>
      <c r="I1187" s="21">
        <v>21.271958999999999</v>
      </c>
      <c r="J1187" s="13">
        <v>40170</v>
      </c>
      <c r="K1187" t="str">
        <v>PETR4.SA</v>
      </c>
      <c r="L1187">
        <v>9.9061386526129169E-3</v>
      </c>
      <c r="M1187">
        <v>9.9064667033570419E-3</v>
      </c>
      <c r="P1187" s="13"/>
    </row>
    <row r="1188" spans="3:16" x14ac:dyDescent="0.25">
      <c r="C1188" t="str">
        <v>1186</v>
      </c>
      <c r="D1188" s="21">
        <v>36.700001</v>
      </c>
      <c r="E1188" s="21">
        <v>36.700001</v>
      </c>
      <c r="F1188" s="21">
        <v>36.700001</v>
      </c>
      <c r="G1188" s="21">
        <v>36.700001</v>
      </c>
      <c r="H1188" s="18">
        <v>0</v>
      </c>
      <c r="I1188" s="21">
        <v>21.271958999999999</v>
      </c>
      <c r="J1188" s="13">
        <v>40171</v>
      </c>
      <c r="K1188" t="str">
        <v>PETR4.SA</v>
      </c>
      <c r="L1188">
        <v>0</v>
      </c>
      <c r="M1188">
        <v>0</v>
      </c>
      <c r="P1188" s="13"/>
    </row>
    <row r="1189" spans="3:16" x14ac:dyDescent="0.25">
      <c r="C1189" t="str">
        <v>1187</v>
      </c>
      <c r="D1189" s="21">
        <v>36.909999999999997</v>
      </c>
      <c r="E1189" s="21">
        <v>37</v>
      </c>
      <c r="F1189" s="21">
        <v>36.630001</v>
      </c>
      <c r="G1189" s="21">
        <v>36.75</v>
      </c>
      <c r="H1189" s="18">
        <v>9099900</v>
      </c>
      <c r="I1189" s="21">
        <v>21.300941000000002</v>
      </c>
      <c r="J1189" s="13">
        <v>40175</v>
      </c>
      <c r="K1189" t="str">
        <v>PETR4.SA</v>
      </c>
      <c r="L1189">
        <v>1.3624509148406627E-3</v>
      </c>
      <c r="M1189">
        <v>1.3623705350853665E-3</v>
      </c>
      <c r="P1189" s="13"/>
    </row>
    <row r="1190" spans="3:16" x14ac:dyDescent="0.25">
      <c r="C1190" t="str">
        <v>1188</v>
      </c>
      <c r="D1190" s="21">
        <v>36.75</v>
      </c>
      <c r="E1190" s="21">
        <v>36.75</v>
      </c>
      <c r="F1190" s="21">
        <v>36.75</v>
      </c>
      <c r="G1190" s="21">
        <v>36.75</v>
      </c>
      <c r="H1190" s="18">
        <v>0</v>
      </c>
      <c r="I1190" s="21">
        <v>21.300941000000002</v>
      </c>
      <c r="J1190" s="13">
        <v>40176</v>
      </c>
      <c r="K1190" t="str">
        <v>PETR4.SA</v>
      </c>
      <c r="L1190">
        <v>0</v>
      </c>
      <c r="M1190">
        <v>0</v>
      </c>
      <c r="P1190" s="13"/>
    </row>
    <row r="1191" spans="3:16" x14ac:dyDescent="0.25">
      <c r="C1191" t="str">
        <v>1189</v>
      </c>
      <c r="D1191" s="21">
        <v>36.57</v>
      </c>
      <c r="E1191" s="21">
        <v>36.689999</v>
      </c>
      <c r="F1191" s="21">
        <v>36.349997999999999</v>
      </c>
      <c r="G1191" s="21">
        <v>36.689999</v>
      </c>
      <c r="H1191" s="18">
        <v>13901400</v>
      </c>
      <c r="I1191" s="21">
        <v>21.266172000000001</v>
      </c>
      <c r="J1191" s="13">
        <v>40177</v>
      </c>
      <c r="K1191" t="str">
        <v>PETR4.SA</v>
      </c>
      <c r="L1191">
        <v>-1.632275306522879E-3</v>
      </c>
      <c r="M1191">
        <v>-1.6326802721088329E-3</v>
      </c>
      <c r="P1191" s="13"/>
    </row>
    <row r="1192" spans="3:16" x14ac:dyDescent="0.25">
      <c r="C1192" t="str">
        <v>1190</v>
      </c>
      <c r="D1192" s="21">
        <v>36.950001</v>
      </c>
      <c r="E1192" s="21">
        <v>37.32</v>
      </c>
      <c r="F1192" s="21">
        <v>36.82</v>
      </c>
      <c r="G1192" s="21">
        <v>37.32</v>
      </c>
      <c r="H1192" s="18">
        <v>13303600</v>
      </c>
      <c r="I1192" s="21">
        <v>21.631325</v>
      </c>
      <c r="J1192" s="13">
        <v>40182</v>
      </c>
      <c r="K1192" t="str">
        <v>PETR4.SA</v>
      </c>
      <c r="L1192">
        <v>1.7170603153214392E-2</v>
      </c>
      <c r="M1192">
        <v>1.7170918974404925E-2</v>
      </c>
      <c r="P1192" s="13"/>
    </row>
    <row r="1193" spans="3:16" x14ac:dyDescent="0.25">
      <c r="C1193" t="str">
        <v>1191</v>
      </c>
      <c r="D1193" s="21">
        <v>37.380001</v>
      </c>
      <c r="E1193" s="21">
        <v>37.43</v>
      </c>
      <c r="F1193" s="21">
        <v>36.799999</v>
      </c>
      <c r="G1193" s="21">
        <v>37</v>
      </c>
      <c r="H1193" s="18">
        <v>21396400</v>
      </c>
      <c r="I1193" s="21">
        <v>21.445848000000002</v>
      </c>
      <c r="J1193" s="13">
        <v>40183</v>
      </c>
      <c r="K1193" t="str">
        <v>PETR4.SA</v>
      </c>
      <c r="L1193">
        <v>-8.574463191690751E-3</v>
      </c>
      <c r="M1193">
        <v>-8.5744908896034921E-3</v>
      </c>
      <c r="P1193" s="13"/>
    </row>
    <row r="1194" spans="3:16" x14ac:dyDescent="0.25">
      <c r="C1194" t="str">
        <v>1192</v>
      </c>
      <c r="D1194" s="21">
        <v>36.799999</v>
      </c>
      <c r="E1194" s="21">
        <v>37.5</v>
      </c>
      <c r="F1194" s="21">
        <v>36.799999</v>
      </c>
      <c r="G1194" s="21">
        <v>37.5</v>
      </c>
      <c r="H1194" s="18">
        <v>18720600</v>
      </c>
      <c r="I1194" s="21">
        <v>21.735655000000001</v>
      </c>
      <c r="J1194" s="13">
        <v>40184</v>
      </c>
      <c r="K1194" t="str">
        <v>PETR4.SA</v>
      </c>
      <c r="L1194">
        <v>1.3513431597575343E-2</v>
      </c>
      <c r="M1194">
        <v>1.3513513513513598E-2</v>
      </c>
      <c r="P1194" s="13"/>
    </row>
    <row r="1195" spans="3:16" x14ac:dyDescent="0.25">
      <c r="C1195" t="str">
        <v>1193</v>
      </c>
      <c r="D1195" s="21">
        <v>37.270000000000003</v>
      </c>
      <c r="E1195" s="21">
        <v>37.450001</v>
      </c>
      <c r="F1195" s="21">
        <v>37.07</v>
      </c>
      <c r="G1195" s="21">
        <v>37.150002000000001</v>
      </c>
      <c r="H1195" s="18">
        <v>10964600</v>
      </c>
      <c r="I1195" s="21">
        <v>21.532795</v>
      </c>
      <c r="J1195" s="13">
        <v>40185</v>
      </c>
      <c r="K1195" t="str">
        <v>PETR4.SA</v>
      </c>
      <c r="L1195">
        <v>-9.3330520750353196E-3</v>
      </c>
      <c r="M1195">
        <v>-9.3332799999999994E-3</v>
      </c>
      <c r="P1195" s="13"/>
    </row>
    <row r="1196" spans="3:16" x14ac:dyDescent="0.25">
      <c r="C1196" t="str">
        <v>1194</v>
      </c>
      <c r="D1196" s="21">
        <v>37.159999999999997</v>
      </c>
      <c r="E1196" s="21">
        <v>37.389999000000003</v>
      </c>
      <c r="F1196" s="21">
        <v>36.860000999999997</v>
      </c>
      <c r="G1196" s="21">
        <v>36.950001</v>
      </c>
      <c r="H1196" s="18">
        <v>14624200</v>
      </c>
      <c r="I1196" s="21">
        <v>21.416869999999999</v>
      </c>
      <c r="J1196" s="13">
        <v>40186</v>
      </c>
      <c r="K1196" t="str">
        <v>PETR4.SA</v>
      </c>
      <c r="L1196">
        <v>-5.3836485231016917E-3</v>
      </c>
      <c r="M1196">
        <v>-5.3836067088233186E-3</v>
      </c>
      <c r="P1196" s="13"/>
    </row>
    <row r="1197" spans="3:16" x14ac:dyDescent="0.25">
      <c r="C1197" t="str">
        <v>1195</v>
      </c>
      <c r="D1197" s="21">
        <v>37.209999000000003</v>
      </c>
      <c r="E1197" s="21">
        <v>37.340000000000003</v>
      </c>
      <c r="F1197" s="21">
        <v>36.619999</v>
      </c>
      <c r="G1197" s="21">
        <v>36.830002</v>
      </c>
      <c r="H1197" s="18">
        <v>15317700</v>
      </c>
      <c r="I1197" s="21">
        <v>21.347308999999999</v>
      </c>
      <c r="J1197" s="13">
        <v>40189</v>
      </c>
      <c r="K1197" t="str">
        <v>PETR4.SA</v>
      </c>
      <c r="L1197">
        <v>-3.2479535991953856E-3</v>
      </c>
      <c r="M1197">
        <v>-3.2476047835560129E-3</v>
      </c>
      <c r="P1197" s="13"/>
    </row>
    <row r="1198" spans="3:16" x14ac:dyDescent="0.25">
      <c r="C1198" t="str">
        <v>1196</v>
      </c>
      <c r="D1198" s="21">
        <v>36.590000000000003</v>
      </c>
      <c r="E1198" s="21">
        <v>36.68</v>
      </c>
      <c r="F1198" s="21">
        <v>36.040000999999997</v>
      </c>
      <c r="G1198" s="21">
        <v>36.360000999999997</v>
      </c>
      <c r="H1198" s="18">
        <v>14886200</v>
      </c>
      <c r="I1198" s="21">
        <v>21.074888000000001</v>
      </c>
      <c r="J1198" s="13">
        <v>40190</v>
      </c>
      <c r="K1198" t="str">
        <v>PETR4.SA</v>
      </c>
      <c r="L1198">
        <v>-1.2761374279071758E-2</v>
      </c>
      <c r="M1198">
        <v>-1.2761362326290437E-2</v>
      </c>
      <c r="P1198" s="13"/>
    </row>
    <row r="1199" spans="3:16" x14ac:dyDescent="0.25">
      <c r="C1199" t="str">
        <v>1197</v>
      </c>
      <c r="D1199" s="21">
        <v>36.560001</v>
      </c>
      <c r="E1199" s="21">
        <v>36.740001999999997</v>
      </c>
      <c r="F1199" s="21">
        <v>35.840000000000003</v>
      </c>
      <c r="G1199" s="21">
        <v>36.299999</v>
      </c>
      <c r="H1199" s="18">
        <v>23228200</v>
      </c>
      <c r="I1199" s="21">
        <v>21.040119000000001</v>
      </c>
      <c r="J1199" s="13">
        <v>40191</v>
      </c>
      <c r="K1199" t="str">
        <v>PETR4.SA</v>
      </c>
      <c r="L1199">
        <v>-1.6497833820042773E-3</v>
      </c>
      <c r="M1199">
        <v>-1.6502199766165182E-3</v>
      </c>
      <c r="P1199" s="13"/>
    </row>
    <row r="1200" spans="3:16" x14ac:dyDescent="0.25">
      <c r="C1200" t="str">
        <v>1198</v>
      </c>
      <c r="D1200" s="21">
        <v>36.279998999999997</v>
      </c>
      <c r="E1200" s="21">
        <v>36.459999000000003</v>
      </c>
      <c r="F1200" s="21">
        <v>35.560001</v>
      </c>
      <c r="G1200" s="21">
        <v>35.669998</v>
      </c>
      <c r="H1200" s="18">
        <v>20073400</v>
      </c>
      <c r="I1200" s="21">
        <v>20.674955000000001</v>
      </c>
      <c r="J1200" s="13">
        <v>40192</v>
      </c>
      <c r="K1200" t="str">
        <v>PETR4.SA</v>
      </c>
      <c r="L1200">
        <v>-1.7355605260597651E-2</v>
      </c>
      <c r="M1200">
        <v>-1.7355399927145965E-2</v>
      </c>
      <c r="P1200" s="13"/>
    </row>
    <row r="1201" spans="3:16" x14ac:dyDescent="0.25">
      <c r="C1201" t="str">
        <v>1199</v>
      </c>
      <c r="D1201" s="21">
        <v>35.57</v>
      </c>
      <c r="E1201" s="21">
        <v>36.099997999999999</v>
      </c>
      <c r="F1201" s="21">
        <v>35.509998000000003</v>
      </c>
      <c r="G1201" s="21">
        <v>35.75</v>
      </c>
      <c r="H1201" s="18">
        <v>21169000</v>
      </c>
      <c r="I1201" s="21">
        <v>20.721329000000001</v>
      </c>
      <c r="J1201" s="13">
        <v>40193</v>
      </c>
      <c r="K1201" t="str">
        <v>PETR4.SA</v>
      </c>
      <c r="L1201">
        <v>2.2430036728011693E-3</v>
      </c>
      <c r="M1201">
        <v>2.2428372437812705E-3</v>
      </c>
      <c r="P1201" s="13"/>
    </row>
    <row r="1202" spans="3:16" x14ac:dyDescent="0.25">
      <c r="C1202" t="str">
        <v>1200</v>
      </c>
      <c r="D1202" s="21">
        <v>35.900002000000001</v>
      </c>
      <c r="E1202" s="21">
        <v>36.669998</v>
      </c>
      <c r="F1202" s="21">
        <v>35.770000000000003</v>
      </c>
      <c r="G1202" s="21">
        <v>36.549999</v>
      </c>
      <c r="H1202" s="18">
        <v>23168400</v>
      </c>
      <c r="I1202" s="21">
        <v>21.185020000000002</v>
      </c>
      <c r="J1202" s="13">
        <v>40196</v>
      </c>
      <c r="K1202" t="str">
        <v>PETR4.SA</v>
      </c>
      <c r="L1202">
        <v>2.2377473954493965E-2</v>
      </c>
      <c r="M1202">
        <v>2.2377594405594392E-2</v>
      </c>
      <c r="P1202" s="13"/>
    </row>
    <row r="1203" spans="3:16" x14ac:dyDescent="0.25">
      <c r="C1203" t="str">
        <v>1201</v>
      </c>
      <c r="D1203" s="21">
        <v>36.450001</v>
      </c>
      <c r="E1203" s="21">
        <v>36.650002000000001</v>
      </c>
      <c r="F1203" s="21">
        <v>36.240001999999997</v>
      </c>
      <c r="G1203" s="21">
        <v>36.380001</v>
      </c>
      <c r="H1203" s="18">
        <v>16895900</v>
      </c>
      <c r="I1203" s="21">
        <v>21.086483000000001</v>
      </c>
      <c r="J1203" s="13">
        <v>40197</v>
      </c>
      <c r="K1203" t="str">
        <v>PETR4.SA</v>
      </c>
      <c r="L1203">
        <v>-4.6512582947761949E-3</v>
      </c>
      <c r="M1203">
        <v>-4.6511081983887648E-3</v>
      </c>
      <c r="P1203" s="13"/>
    </row>
    <row r="1204" spans="3:16" x14ac:dyDescent="0.25">
      <c r="C1204" t="str">
        <v>1202</v>
      </c>
      <c r="D1204" s="21">
        <v>36.099997999999999</v>
      </c>
      <c r="E1204" s="21">
        <v>36.150002000000001</v>
      </c>
      <c r="F1204" s="21">
        <v>35.259998000000003</v>
      </c>
      <c r="G1204" s="21">
        <v>35.450001</v>
      </c>
      <c r="H1204" s="18">
        <v>18757500</v>
      </c>
      <c r="I1204" s="21">
        <v>20.547438</v>
      </c>
      <c r="J1204" s="13">
        <v>40198</v>
      </c>
      <c r="K1204" t="str">
        <v>PETR4.SA</v>
      </c>
      <c r="L1204">
        <v>-2.5563532809146139E-2</v>
      </c>
      <c r="M1204">
        <v>-2.5563495723928131E-2</v>
      </c>
      <c r="P1204" s="13"/>
    </row>
    <row r="1205" spans="3:16" x14ac:dyDescent="0.25">
      <c r="C1205" t="str">
        <v>1203</v>
      </c>
      <c r="D1205" s="21">
        <v>35.580002</v>
      </c>
      <c r="E1205" s="21">
        <v>35.700001</v>
      </c>
      <c r="F1205" s="21">
        <v>34.290000999999997</v>
      </c>
      <c r="G1205" s="21">
        <v>34.330002</v>
      </c>
      <c r="H1205" s="18">
        <v>24553000</v>
      </c>
      <c r="I1205" s="21">
        <v>19.89827</v>
      </c>
      <c r="J1205" s="13">
        <v>40199</v>
      </c>
      <c r="K1205" t="str">
        <v>PETR4.SA</v>
      </c>
      <c r="L1205">
        <v>-3.159362252364506E-2</v>
      </c>
      <c r="M1205">
        <v>-3.159376497619848E-2</v>
      </c>
      <c r="P1205" s="13"/>
    </row>
    <row r="1206" spans="3:16" x14ac:dyDescent="0.25">
      <c r="C1206" t="str">
        <v>1204</v>
      </c>
      <c r="D1206" s="21">
        <v>34.110000999999997</v>
      </c>
      <c r="E1206" s="21">
        <v>34.799999</v>
      </c>
      <c r="F1206" s="21">
        <v>34.060001</v>
      </c>
      <c r="G1206" s="21">
        <v>34.75</v>
      </c>
      <c r="H1206" s="18">
        <v>19025100</v>
      </c>
      <c r="I1206" s="21">
        <v>20.141708000000001</v>
      </c>
      <c r="J1206" s="13">
        <v>40200</v>
      </c>
      <c r="K1206" t="str">
        <v>PETR4.SA</v>
      </c>
      <c r="L1206">
        <v>1.2234128896632779E-2</v>
      </c>
      <c r="M1206">
        <v>1.2234138524081617E-2</v>
      </c>
      <c r="P1206" s="13"/>
    </row>
    <row r="1207" spans="3:16" x14ac:dyDescent="0.25">
      <c r="C1207" t="str">
        <v>1205</v>
      </c>
      <c r="D1207" s="21">
        <v>34.290000999999997</v>
      </c>
      <c r="E1207" s="21">
        <v>34.340000000000003</v>
      </c>
      <c r="F1207" s="21">
        <v>33.650002000000001</v>
      </c>
      <c r="G1207" s="21">
        <v>33.900002000000001</v>
      </c>
      <c r="H1207" s="18">
        <v>20281200</v>
      </c>
      <c r="I1207" s="21">
        <v>19.649028999999999</v>
      </c>
      <c r="J1207" s="13">
        <v>40204</v>
      </c>
      <c r="K1207" t="str">
        <v>PETR4.SA</v>
      </c>
      <c r="L1207">
        <v>-2.4460636605396213E-2</v>
      </c>
      <c r="M1207">
        <v>-2.446037410071944E-2</v>
      </c>
      <c r="P1207" s="13"/>
    </row>
    <row r="1208" spans="3:16" x14ac:dyDescent="0.25">
      <c r="C1208" t="str">
        <v>1206</v>
      </c>
      <c r="D1208" s="21">
        <v>33.900002000000001</v>
      </c>
      <c r="E1208" s="21">
        <v>34.290000999999997</v>
      </c>
      <c r="F1208" s="21">
        <v>33.509998000000003</v>
      </c>
      <c r="G1208" s="21">
        <v>34.110000999999997</v>
      </c>
      <c r="H1208" s="18">
        <v>19908600</v>
      </c>
      <c r="I1208" s="21">
        <v>19.770754</v>
      </c>
      <c r="J1208" s="13">
        <v>40205</v>
      </c>
      <c r="K1208" t="str">
        <v>PETR4.SA</v>
      </c>
      <c r="L1208">
        <v>6.1949626111295064E-3</v>
      </c>
      <c r="M1208">
        <v>6.1946604014948559E-3</v>
      </c>
      <c r="P1208" s="13"/>
    </row>
    <row r="1209" spans="3:16" x14ac:dyDescent="0.25">
      <c r="C1209" t="str">
        <v>1207</v>
      </c>
      <c r="D1209" s="21">
        <v>34.599997999999999</v>
      </c>
      <c r="E1209" s="21">
        <v>34.689999</v>
      </c>
      <c r="F1209" s="21">
        <v>33.869999</v>
      </c>
      <c r="G1209" s="21">
        <v>34.610000999999997</v>
      </c>
      <c r="H1209" s="18">
        <v>13819200</v>
      </c>
      <c r="I1209" s="21">
        <v>20.060566000000001</v>
      </c>
      <c r="J1209" s="13">
        <v>40206</v>
      </c>
      <c r="K1209" t="str">
        <v>PETR4.SA</v>
      </c>
      <c r="L1209">
        <v>1.4658621517419146E-2</v>
      </c>
      <c r="M1209">
        <v>1.4658457500484889E-2</v>
      </c>
      <c r="P1209" s="13"/>
    </row>
    <row r="1210" spans="3:16" x14ac:dyDescent="0.25">
      <c r="C1210" t="str">
        <v>1208</v>
      </c>
      <c r="D1210" s="21">
        <v>34.779998999999997</v>
      </c>
      <c r="E1210" s="21">
        <v>35.049999</v>
      </c>
      <c r="F1210" s="21">
        <v>33.93</v>
      </c>
      <c r="G1210" s="21">
        <v>34.169998</v>
      </c>
      <c r="H1210" s="18">
        <v>16106700</v>
      </c>
      <c r="I1210" s="21">
        <v>19.805527000000001</v>
      </c>
      <c r="J1210" s="13">
        <v>40207</v>
      </c>
      <c r="K1210" t="str">
        <v>PETR4.SA</v>
      </c>
      <c r="L1210">
        <v>-1.2713449859789616E-2</v>
      </c>
      <c r="M1210">
        <v>-1.2713175015510614E-2</v>
      </c>
      <c r="P1210" s="13"/>
    </row>
    <row r="1211" spans="3:16" x14ac:dyDescent="0.25">
      <c r="C1211" t="str">
        <v>1209</v>
      </c>
      <c r="D1211" s="21">
        <v>34.290000999999997</v>
      </c>
      <c r="E1211" s="21">
        <v>34.490001999999997</v>
      </c>
      <c r="F1211" s="21">
        <v>33.900002000000001</v>
      </c>
      <c r="G1211" s="21">
        <v>34.299999</v>
      </c>
      <c r="H1211" s="18">
        <v>15869300</v>
      </c>
      <c r="I1211" s="21">
        <v>19.880877999999999</v>
      </c>
      <c r="J1211" s="13">
        <v>40210</v>
      </c>
      <c r="K1211" t="str">
        <v>PETR4.SA</v>
      </c>
      <c r="L1211">
        <v>3.8045440547982423E-3</v>
      </c>
      <c r="M1211">
        <v>3.8045363654981568E-3</v>
      </c>
      <c r="P1211" s="13"/>
    </row>
    <row r="1212" spans="3:16" x14ac:dyDescent="0.25">
      <c r="C1212" t="str">
        <v>1210</v>
      </c>
      <c r="D1212" s="21">
        <v>34.509998000000003</v>
      </c>
      <c r="E1212" s="21">
        <v>34.669998</v>
      </c>
      <c r="F1212" s="21">
        <v>34.060001</v>
      </c>
      <c r="G1212" s="21">
        <v>34.099997999999999</v>
      </c>
      <c r="H1212" s="18">
        <v>15289600</v>
      </c>
      <c r="I1212" s="21">
        <v>19.764953999999999</v>
      </c>
      <c r="J1212" s="13">
        <v>40211</v>
      </c>
      <c r="K1212" t="str">
        <v>PETR4.SA</v>
      </c>
      <c r="L1212">
        <v>-5.8309295997892585E-3</v>
      </c>
      <c r="M1212">
        <v>-5.8309331146044752E-3</v>
      </c>
      <c r="P1212" s="13"/>
    </row>
    <row r="1213" spans="3:16" x14ac:dyDescent="0.25">
      <c r="C1213" t="str">
        <v>1211</v>
      </c>
      <c r="D1213" s="21">
        <v>34.049999</v>
      </c>
      <c r="E1213" s="21">
        <v>34.18</v>
      </c>
      <c r="F1213" s="21">
        <v>33.729999999999997</v>
      </c>
      <c r="G1213" s="21">
        <v>34.040000999999997</v>
      </c>
      <c r="H1213" s="18">
        <v>16091200</v>
      </c>
      <c r="I1213" s="21">
        <v>19.730174999999999</v>
      </c>
      <c r="J1213" s="13">
        <v>40212</v>
      </c>
      <c r="K1213" t="str">
        <v>PETR4.SA</v>
      </c>
      <c r="L1213">
        <v>-1.7596296960772362E-3</v>
      </c>
      <c r="M1213">
        <v>-1.7594429184424332E-3</v>
      </c>
      <c r="P1213" s="13"/>
    </row>
    <row r="1214" spans="3:16" x14ac:dyDescent="0.25">
      <c r="C1214" t="str">
        <v>1212</v>
      </c>
      <c r="D1214" s="21">
        <v>33.840000000000003</v>
      </c>
      <c r="E1214" s="21">
        <v>33.939999</v>
      </c>
      <c r="F1214" s="21">
        <v>32.119999</v>
      </c>
      <c r="G1214" s="21">
        <v>32.299999</v>
      </c>
      <c r="H1214" s="18">
        <v>24280300</v>
      </c>
      <c r="I1214" s="21">
        <v>18.721641999999999</v>
      </c>
      <c r="J1214" s="13">
        <v>40213</v>
      </c>
      <c r="K1214" t="str">
        <v>PETR4.SA</v>
      </c>
      <c r="L1214">
        <v>-5.1116272410153485E-2</v>
      </c>
      <c r="M1214">
        <v>-5.1116390977779314E-2</v>
      </c>
      <c r="P1214" s="13"/>
    </row>
    <row r="1215" spans="3:16" x14ac:dyDescent="0.25">
      <c r="C1215" t="str">
        <v>1213</v>
      </c>
      <c r="D1215" s="21">
        <v>31.799999</v>
      </c>
      <c r="E1215" s="21">
        <v>32.270000000000003</v>
      </c>
      <c r="F1215" s="21">
        <v>30.719999000000001</v>
      </c>
      <c r="G1215" s="21">
        <v>31.52</v>
      </c>
      <c r="H1215" s="18">
        <v>29033800</v>
      </c>
      <c r="I1215" s="21">
        <v>18.269545000000001</v>
      </c>
      <c r="J1215" s="13">
        <v>40214</v>
      </c>
      <c r="K1215" t="str">
        <v>PETR4.SA</v>
      </c>
      <c r="L1215">
        <v>-2.4148362627594233E-2</v>
      </c>
      <c r="M1215">
        <v>-2.4148576599027138E-2</v>
      </c>
      <c r="P1215" s="13"/>
    </row>
    <row r="1216" spans="3:16" x14ac:dyDescent="0.25">
      <c r="C1216" t="str">
        <v>1214</v>
      </c>
      <c r="D1216" s="21">
        <v>31.799999</v>
      </c>
      <c r="E1216" s="21">
        <v>32.259998000000003</v>
      </c>
      <c r="F1216" s="21">
        <v>31.42</v>
      </c>
      <c r="G1216" s="21">
        <v>31.74</v>
      </c>
      <c r="H1216" s="18">
        <v>18684700</v>
      </c>
      <c r="I1216" s="21">
        <v>18.397055000000002</v>
      </c>
      <c r="J1216" s="13">
        <v>40217</v>
      </c>
      <c r="K1216" t="str">
        <v>PETR4.SA</v>
      </c>
      <c r="L1216">
        <v>6.9793746915973731E-3</v>
      </c>
      <c r="M1216">
        <v>6.9796954314720328E-3</v>
      </c>
      <c r="P1216" s="13"/>
    </row>
    <row r="1217" spans="3:16" x14ac:dyDescent="0.25">
      <c r="C1217" t="str">
        <v>1215</v>
      </c>
      <c r="D1217" s="21">
        <v>32.200001</v>
      </c>
      <c r="E1217" s="21">
        <v>32.68</v>
      </c>
      <c r="F1217" s="21">
        <v>32.099997999999999</v>
      </c>
      <c r="G1217" s="21">
        <v>32.240001999999997</v>
      </c>
      <c r="H1217" s="18">
        <v>18104200</v>
      </c>
      <c r="I1217" s="21">
        <v>18.686865000000001</v>
      </c>
      <c r="J1217" s="13">
        <v>40218</v>
      </c>
      <c r="K1217" t="str">
        <v>PETR4.SA</v>
      </c>
      <c r="L1217">
        <v>1.5753064824777674E-2</v>
      </c>
      <c r="M1217">
        <v>1.5753056080655359E-2</v>
      </c>
      <c r="P1217" s="13"/>
    </row>
    <row r="1218" spans="3:16" x14ac:dyDescent="0.25">
      <c r="C1218" t="str">
        <v>1216</v>
      </c>
      <c r="D1218" s="21">
        <v>32.330002</v>
      </c>
      <c r="E1218" s="21">
        <v>32.729999999999997</v>
      </c>
      <c r="F1218" s="21">
        <v>31.77</v>
      </c>
      <c r="G1218" s="21">
        <v>32.639999000000003</v>
      </c>
      <c r="H1218" s="18">
        <v>21909900</v>
      </c>
      <c r="I1218" s="21">
        <v>18.918716</v>
      </c>
      <c r="J1218" s="13">
        <v>40219</v>
      </c>
      <c r="K1218" t="str">
        <v>PETR4.SA</v>
      </c>
      <c r="L1218">
        <v>1.2407164069521581E-2</v>
      </c>
      <c r="M1218">
        <v>1.2406854069053841E-2</v>
      </c>
      <c r="P1218" s="13"/>
    </row>
    <row r="1219" spans="3:16" x14ac:dyDescent="0.25">
      <c r="C1219" t="str">
        <v>1217</v>
      </c>
      <c r="D1219" s="21">
        <v>32.889999000000003</v>
      </c>
      <c r="E1219" s="21">
        <v>33.470001000000003</v>
      </c>
      <c r="F1219" s="21">
        <v>32.729999999999997</v>
      </c>
      <c r="G1219" s="21">
        <v>33.360000999999997</v>
      </c>
      <c r="H1219" s="18">
        <v>24110900</v>
      </c>
      <c r="I1219" s="21">
        <v>19.336040000000001</v>
      </c>
      <c r="J1219" s="13">
        <v>40220</v>
      </c>
      <c r="K1219" t="str">
        <v>PETR4.SA</v>
      </c>
      <c r="L1219">
        <v>2.205879088200291E-2</v>
      </c>
      <c r="M1219">
        <v>2.2058885479744994E-2</v>
      </c>
      <c r="P1219" s="13"/>
    </row>
    <row r="1220" spans="3:16" x14ac:dyDescent="0.25">
      <c r="C1220" t="str">
        <v>1218</v>
      </c>
      <c r="D1220" s="21">
        <v>33</v>
      </c>
      <c r="E1220" s="21">
        <v>34.020000000000003</v>
      </c>
      <c r="F1220" s="21">
        <v>32.950001</v>
      </c>
      <c r="G1220" s="21">
        <v>33.799999</v>
      </c>
      <c r="H1220" s="18">
        <v>19127100</v>
      </c>
      <c r="I1220" s="21">
        <v>19.591072</v>
      </c>
      <c r="J1220" s="13">
        <v>40221</v>
      </c>
      <c r="K1220" t="str">
        <v>PETR4.SA</v>
      </c>
      <c r="L1220">
        <v>1.3189463819892833E-2</v>
      </c>
      <c r="M1220">
        <v>1.3189388093843402E-2</v>
      </c>
      <c r="P1220" s="13"/>
    </row>
    <row r="1221" spans="3:16" x14ac:dyDescent="0.25">
      <c r="C1221" t="str">
        <v>1219</v>
      </c>
      <c r="D1221" s="21">
        <v>34.389999000000003</v>
      </c>
      <c r="E1221" s="21">
        <v>34.5</v>
      </c>
      <c r="F1221" s="21">
        <v>34.029998999999997</v>
      </c>
      <c r="G1221" s="21">
        <v>34.25</v>
      </c>
      <c r="H1221" s="18">
        <v>16622400</v>
      </c>
      <c r="I1221" s="21">
        <v>19.851894000000001</v>
      </c>
      <c r="J1221" s="13">
        <v>40226</v>
      </c>
      <c r="K1221" t="str">
        <v>PETR4.SA</v>
      </c>
      <c r="L1221">
        <v>1.3313309246171023E-2</v>
      </c>
      <c r="M1221">
        <v>1.3313639447149139E-2</v>
      </c>
      <c r="P1221" s="13"/>
    </row>
    <row r="1222" spans="3:16" x14ac:dyDescent="0.25">
      <c r="C1222" t="str">
        <v>1220</v>
      </c>
      <c r="D1222" s="21">
        <v>34.240001999999997</v>
      </c>
      <c r="E1222" s="21">
        <v>34.689999</v>
      </c>
      <c r="F1222" s="21">
        <v>33.82</v>
      </c>
      <c r="G1222" s="21">
        <v>34.689999</v>
      </c>
      <c r="H1222" s="18">
        <v>17017800</v>
      </c>
      <c r="I1222" s="21">
        <v>20.106933999999999</v>
      </c>
      <c r="J1222" s="13">
        <v>40227</v>
      </c>
      <c r="K1222" t="str">
        <v>PETR4.SA</v>
      </c>
      <c r="L1222">
        <v>1.2847136902907064E-2</v>
      </c>
      <c r="M1222">
        <v>1.2846686131386953E-2</v>
      </c>
      <c r="P1222" s="13"/>
    </row>
    <row r="1223" spans="3:16" x14ac:dyDescent="0.25">
      <c r="C1223" t="str">
        <v>1221</v>
      </c>
      <c r="D1223" s="21">
        <v>34.419998</v>
      </c>
      <c r="E1223" s="21">
        <v>34.650002000000001</v>
      </c>
      <c r="F1223" s="21">
        <v>34.159999999999997</v>
      </c>
      <c r="G1223" s="21">
        <v>34.349997999999999</v>
      </c>
      <c r="H1223" s="18">
        <v>11889400</v>
      </c>
      <c r="I1223" s="21">
        <v>19.909859000000001</v>
      </c>
      <c r="J1223" s="13">
        <v>40228</v>
      </c>
      <c r="K1223" t="str">
        <v>PETR4.SA</v>
      </c>
      <c r="L1223">
        <v>-9.8013451478976554E-3</v>
      </c>
      <c r="M1223">
        <v>-9.801124525832372E-3</v>
      </c>
      <c r="P1223" s="13"/>
    </row>
    <row r="1224" spans="3:16" x14ac:dyDescent="0.25">
      <c r="C1224" t="str">
        <v>1222</v>
      </c>
      <c r="D1224" s="21">
        <v>34.5</v>
      </c>
      <c r="E1224" s="21">
        <v>34.889999000000003</v>
      </c>
      <c r="F1224" s="21">
        <v>34.409999999999997</v>
      </c>
      <c r="G1224" s="21">
        <v>34.650002000000001</v>
      </c>
      <c r="H1224" s="18">
        <v>19817500</v>
      </c>
      <c r="I1224" s="21">
        <v>20.083746000000001</v>
      </c>
      <c r="J1224" s="13">
        <v>40231</v>
      </c>
      <c r="K1224" t="str">
        <v>PETR4.SA</v>
      </c>
      <c r="L1224">
        <v>8.7337132824496511E-3</v>
      </c>
      <c r="M1224">
        <v>8.7337414109893707E-3</v>
      </c>
      <c r="P1224" s="13"/>
    </row>
    <row r="1225" spans="3:16" x14ac:dyDescent="0.25">
      <c r="C1225" t="str">
        <v>1223</v>
      </c>
      <c r="D1225" s="21">
        <v>34.409999999999997</v>
      </c>
      <c r="E1225" s="21">
        <v>34.650002000000001</v>
      </c>
      <c r="F1225" s="21">
        <v>34</v>
      </c>
      <c r="G1225" s="21">
        <v>34.189999</v>
      </c>
      <c r="H1225" s="18">
        <v>16937500</v>
      </c>
      <c r="I1225" s="21">
        <v>19.817122000000001</v>
      </c>
      <c r="J1225" s="13">
        <v>40232</v>
      </c>
      <c r="K1225" t="str">
        <v>PETR4.SA</v>
      </c>
      <c r="L1225">
        <v>-1.3275611033917722E-2</v>
      </c>
      <c r="M1225">
        <v>-1.3275699089425719E-2</v>
      </c>
      <c r="P1225" s="13"/>
    </row>
    <row r="1226" spans="3:16" x14ac:dyDescent="0.25">
      <c r="C1226" t="str">
        <v>1224</v>
      </c>
      <c r="D1226" s="21">
        <v>34.290000999999997</v>
      </c>
      <c r="E1226" s="21">
        <v>34.349997999999999</v>
      </c>
      <c r="F1226" s="21">
        <v>33.639999000000003</v>
      </c>
      <c r="G1226" s="21">
        <v>33.939999</v>
      </c>
      <c r="H1226" s="18">
        <v>13563100</v>
      </c>
      <c r="I1226" s="21">
        <v>19.672219999999999</v>
      </c>
      <c r="J1226" s="13">
        <v>40233</v>
      </c>
      <c r="K1226" t="str">
        <v>PETR4.SA</v>
      </c>
      <c r="L1226">
        <v>-7.3119598294849597E-3</v>
      </c>
      <c r="M1226">
        <v>-7.3120797692916017E-3</v>
      </c>
      <c r="P1226" s="13"/>
    </row>
    <row r="1227" spans="3:16" x14ac:dyDescent="0.25">
      <c r="C1227" t="str">
        <v>1225</v>
      </c>
      <c r="D1227" s="21">
        <v>33.479999999999997</v>
      </c>
      <c r="E1227" s="21">
        <v>34.5</v>
      </c>
      <c r="F1227" s="21">
        <v>33.259998000000003</v>
      </c>
      <c r="G1227" s="21">
        <v>34.380001</v>
      </c>
      <c r="H1227" s="18">
        <v>18650100</v>
      </c>
      <c r="I1227" s="21">
        <v>19.927251999999999</v>
      </c>
      <c r="J1227" s="13">
        <v>40234</v>
      </c>
      <c r="K1227" t="str">
        <v>PETR4.SA</v>
      </c>
      <c r="L1227">
        <v>1.2964068112292448E-2</v>
      </c>
      <c r="M1227">
        <v>1.296411352280824E-2</v>
      </c>
      <c r="P1227" s="13"/>
    </row>
    <row r="1228" spans="3:16" x14ac:dyDescent="0.25">
      <c r="C1228" t="str">
        <v>1226</v>
      </c>
      <c r="D1228" s="21">
        <v>34.590000000000003</v>
      </c>
      <c r="E1228" s="21">
        <v>34.75</v>
      </c>
      <c r="F1228" s="21">
        <v>34.209999000000003</v>
      </c>
      <c r="G1228" s="21">
        <v>34.610000999999997</v>
      </c>
      <c r="H1228" s="18">
        <v>17804300</v>
      </c>
      <c r="I1228" s="21">
        <v>20.060566000000001</v>
      </c>
      <c r="J1228" s="13">
        <v>40235</v>
      </c>
      <c r="K1228" t="str">
        <v>PETR4.SA</v>
      </c>
      <c r="L1228">
        <v>6.6900343308753385E-3</v>
      </c>
      <c r="M1228">
        <v>6.6899358147196608E-3</v>
      </c>
      <c r="P1228" s="13"/>
    </row>
    <row r="1229" spans="3:16" x14ac:dyDescent="0.25">
      <c r="C1229" t="str">
        <v>1227</v>
      </c>
      <c r="D1229" s="21">
        <v>34.82</v>
      </c>
      <c r="E1229" s="21">
        <v>35.049999</v>
      </c>
      <c r="F1229" s="21">
        <v>34.419998</v>
      </c>
      <c r="G1229" s="21">
        <v>34.93</v>
      </c>
      <c r="H1229" s="18">
        <v>16959300</v>
      </c>
      <c r="I1229" s="21">
        <v>20.246041999999999</v>
      </c>
      <c r="J1229" s="13">
        <v>40238</v>
      </c>
      <c r="K1229" t="str">
        <v>PETR4.SA</v>
      </c>
      <c r="L1229">
        <v>9.2458009410101294E-3</v>
      </c>
      <c r="M1229">
        <v>9.2458535323360902E-3</v>
      </c>
      <c r="P1229" s="13"/>
    </row>
    <row r="1230" spans="3:16" x14ac:dyDescent="0.25">
      <c r="C1230" t="str">
        <v>1228</v>
      </c>
      <c r="D1230" s="21">
        <v>35.25</v>
      </c>
      <c r="E1230" s="21">
        <v>35.520000000000003</v>
      </c>
      <c r="F1230" s="21">
        <v>35.119999</v>
      </c>
      <c r="G1230" s="21">
        <v>35.119999</v>
      </c>
      <c r="H1230" s="18">
        <v>17108100</v>
      </c>
      <c r="I1230" s="21">
        <v>20.356162999999999</v>
      </c>
      <c r="J1230" s="13">
        <v>40239</v>
      </c>
      <c r="K1230" t="str">
        <v>PETR4.SA</v>
      </c>
      <c r="L1230">
        <v>5.4391371903703689E-3</v>
      </c>
      <c r="M1230">
        <v>5.4394217005440115E-3</v>
      </c>
      <c r="P1230" s="13"/>
    </row>
    <row r="1231" spans="3:16" x14ac:dyDescent="0.25">
      <c r="C1231" t="str">
        <v>1229</v>
      </c>
      <c r="D1231" s="21">
        <v>35.279998999999997</v>
      </c>
      <c r="E1231" s="21">
        <v>35.82</v>
      </c>
      <c r="F1231" s="21">
        <v>35.049999</v>
      </c>
      <c r="G1231" s="21">
        <v>35.150002000000001</v>
      </c>
      <c r="H1231" s="18">
        <v>19957600</v>
      </c>
      <c r="I1231" s="21">
        <v>20.373556000000001</v>
      </c>
      <c r="J1231" s="13">
        <v>40240</v>
      </c>
      <c r="K1231" t="str">
        <v>PETR4.SA</v>
      </c>
      <c r="L1231">
        <v>8.5443410921803853E-4</v>
      </c>
      <c r="M1231">
        <v>8.5429956874438773E-4</v>
      </c>
      <c r="P1231" s="13"/>
    </row>
    <row r="1232" spans="3:16" x14ac:dyDescent="0.25">
      <c r="C1232" t="str">
        <v>1230</v>
      </c>
      <c r="D1232" s="21">
        <v>35.389999000000003</v>
      </c>
      <c r="E1232" s="21">
        <v>35.490001999999997</v>
      </c>
      <c r="F1232" s="21">
        <v>34.810001</v>
      </c>
      <c r="G1232" s="21">
        <v>35.200001</v>
      </c>
      <c r="H1232" s="18">
        <v>14068900</v>
      </c>
      <c r="I1232" s="21">
        <v>20.402533999999999</v>
      </c>
      <c r="J1232" s="13">
        <v>40241</v>
      </c>
      <c r="K1232" t="str">
        <v>PETR4.SA</v>
      </c>
      <c r="L1232">
        <v>1.422333931297981E-3</v>
      </c>
      <c r="M1232">
        <v>1.4224465762477934E-3</v>
      </c>
      <c r="P1232" s="13"/>
    </row>
    <row r="1233" spans="3:16" x14ac:dyDescent="0.25">
      <c r="C1233" t="str">
        <v>1231</v>
      </c>
      <c r="D1233" s="21">
        <v>35.689999</v>
      </c>
      <c r="E1233" s="21">
        <v>35.919998</v>
      </c>
      <c r="F1233" s="21">
        <v>35.400002000000001</v>
      </c>
      <c r="G1233" s="21">
        <v>35.810001</v>
      </c>
      <c r="H1233" s="18">
        <v>28235000</v>
      </c>
      <c r="I1233" s="21">
        <v>20.756101999999998</v>
      </c>
      <c r="J1233" s="13">
        <v>40242</v>
      </c>
      <c r="K1233" t="str">
        <v>PETR4.SA</v>
      </c>
      <c r="L1233">
        <v>1.7329612096222968E-2</v>
      </c>
      <c r="M1233">
        <v>1.7329544962228827E-2</v>
      </c>
      <c r="P1233" s="13"/>
    </row>
    <row r="1234" spans="3:16" x14ac:dyDescent="0.25">
      <c r="C1234" t="str">
        <v>1232</v>
      </c>
      <c r="D1234" s="21">
        <v>35.939999</v>
      </c>
      <c r="E1234" s="21">
        <v>35.990001999999997</v>
      </c>
      <c r="F1234" s="21">
        <v>35.409999999999997</v>
      </c>
      <c r="G1234" s="21">
        <v>35.700001</v>
      </c>
      <c r="H1234" s="18">
        <v>15902100</v>
      </c>
      <c r="I1234" s="21">
        <v>20.692345</v>
      </c>
      <c r="J1234" s="13">
        <v>40245</v>
      </c>
      <c r="K1234" t="str">
        <v>PETR4.SA</v>
      </c>
      <c r="L1234">
        <v>-3.0717231973517167E-3</v>
      </c>
      <c r="M1234">
        <v>-3.0717675768844321E-3</v>
      </c>
      <c r="P1234" s="13"/>
    </row>
    <row r="1235" spans="3:16" x14ac:dyDescent="0.25">
      <c r="C1235" t="str">
        <v>1233</v>
      </c>
      <c r="D1235" s="21">
        <v>35.5</v>
      </c>
      <c r="E1235" s="21">
        <v>36.849997999999999</v>
      </c>
      <c r="F1235" s="21">
        <v>35.459999000000003</v>
      </c>
      <c r="G1235" s="21">
        <v>36.5</v>
      </c>
      <c r="H1235" s="18">
        <v>68696600</v>
      </c>
      <c r="I1235" s="21">
        <v>21.156040000000001</v>
      </c>
      <c r="J1235" s="13">
        <v>40246</v>
      </c>
      <c r="K1235" t="str">
        <v>PETR4.SA</v>
      </c>
      <c r="L1235">
        <v>2.2409011641744803E-2</v>
      </c>
      <c r="M1235">
        <v>2.2408934946528403E-2</v>
      </c>
      <c r="P1235" s="13"/>
    </row>
    <row r="1236" spans="3:16" x14ac:dyDescent="0.25">
      <c r="C1236" t="str">
        <v>1234</v>
      </c>
      <c r="D1236" s="21">
        <v>36.880001</v>
      </c>
      <c r="E1236" s="21">
        <v>37.159999999999997</v>
      </c>
      <c r="F1236" s="21">
        <v>36.650002000000001</v>
      </c>
      <c r="G1236" s="21">
        <v>37</v>
      </c>
      <c r="H1236" s="18">
        <v>32196400</v>
      </c>
      <c r="I1236" s="21">
        <v>21.445848000000002</v>
      </c>
      <c r="J1236" s="13">
        <v>40247</v>
      </c>
      <c r="K1236" t="str">
        <v>PETR4.SA</v>
      </c>
      <c r="L1236">
        <v>1.3698593876736886E-2</v>
      </c>
      <c r="M1236">
        <v>1.3698630136986356E-2</v>
      </c>
      <c r="P1236" s="13"/>
    </row>
    <row r="1237" spans="3:16" x14ac:dyDescent="0.25">
      <c r="C1237" t="str">
        <v>1235</v>
      </c>
      <c r="D1237" s="21">
        <v>36.93</v>
      </c>
      <c r="E1237" s="21">
        <v>37.470001000000003</v>
      </c>
      <c r="F1237" s="21">
        <v>36.810001</v>
      </c>
      <c r="G1237" s="21">
        <v>37.049999</v>
      </c>
      <c r="H1237" s="18">
        <v>19449600</v>
      </c>
      <c r="I1237" s="21">
        <v>21.474827000000001</v>
      </c>
      <c r="J1237" s="13">
        <v>40248</v>
      </c>
      <c r="K1237" t="str">
        <v>PETR4.SA</v>
      </c>
      <c r="L1237">
        <v>1.3512638903343532E-3</v>
      </c>
      <c r="M1237">
        <v>1.3513243243243878E-3</v>
      </c>
      <c r="P1237" s="13"/>
    </row>
    <row r="1238" spans="3:16" x14ac:dyDescent="0.25">
      <c r="C1238" t="str">
        <v>1236</v>
      </c>
      <c r="D1238" s="21">
        <v>37.200001</v>
      </c>
      <c r="E1238" s="21">
        <v>37.409999999999997</v>
      </c>
      <c r="F1238" s="21">
        <v>37.060001</v>
      </c>
      <c r="G1238" s="21">
        <v>37.060001</v>
      </c>
      <c r="H1238" s="18">
        <v>13940300</v>
      </c>
      <c r="I1238" s="21">
        <v>21.480619000000001</v>
      </c>
      <c r="J1238" s="13">
        <v>40249</v>
      </c>
      <c r="K1238" t="str">
        <v>PETR4.SA</v>
      </c>
      <c r="L1238">
        <v>2.6971113667184632E-4</v>
      </c>
      <c r="M1238">
        <v>2.6995952145636437E-4</v>
      </c>
      <c r="P1238" s="13"/>
    </row>
    <row r="1239" spans="3:16" x14ac:dyDescent="0.25">
      <c r="C1239" t="str">
        <v>1237</v>
      </c>
      <c r="D1239" s="21">
        <v>36.759998000000003</v>
      </c>
      <c r="E1239" s="21">
        <v>37.229999999999997</v>
      </c>
      <c r="F1239" s="21">
        <v>36.470001000000003</v>
      </c>
      <c r="G1239" s="21">
        <v>36.770000000000003</v>
      </c>
      <c r="H1239" s="18">
        <v>19839600</v>
      </c>
      <c r="I1239" s="21">
        <v>21.312536000000001</v>
      </c>
      <c r="J1239" s="13">
        <v>40252</v>
      </c>
      <c r="K1239" t="str">
        <v>PETR4.SA</v>
      </c>
      <c r="L1239">
        <v>-7.8248676167106401E-3</v>
      </c>
      <c r="M1239">
        <v>-7.8251751801085012E-3</v>
      </c>
      <c r="P1239" s="13"/>
    </row>
    <row r="1240" spans="3:16" x14ac:dyDescent="0.25">
      <c r="C1240" t="str">
        <v>1238</v>
      </c>
      <c r="D1240" s="21">
        <v>36.93</v>
      </c>
      <c r="E1240" s="21">
        <v>37.209999000000003</v>
      </c>
      <c r="F1240" s="21">
        <v>36.700001</v>
      </c>
      <c r="G1240" s="21">
        <v>37.209999000000003</v>
      </c>
      <c r="H1240" s="18">
        <v>12807500</v>
      </c>
      <c r="I1240" s="21">
        <v>21.567568000000001</v>
      </c>
      <c r="J1240" s="13">
        <v>40253</v>
      </c>
      <c r="K1240" t="str">
        <v>PETR4.SA</v>
      </c>
      <c r="L1240">
        <v>1.1966290637585253E-2</v>
      </c>
      <c r="M1240">
        <v>1.1966249660049E-2</v>
      </c>
      <c r="P1240" s="13"/>
    </row>
    <row r="1241" spans="3:16" x14ac:dyDescent="0.25">
      <c r="C1241" t="str">
        <v>1239</v>
      </c>
      <c r="D1241" s="21">
        <v>37.43</v>
      </c>
      <c r="E1241" s="21">
        <v>37.479999999999997</v>
      </c>
      <c r="F1241" s="21">
        <v>36.93</v>
      </c>
      <c r="G1241" s="21">
        <v>37.150002000000001</v>
      </c>
      <c r="H1241" s="18">
        <v>10298100</v>
      </c>
      <c r="I1241" s="21">
        <v>21.532795</v>
      </c>
      <c r="J1241" s="13">
        <v>40254</v>
      </c>
      <c r="K1241" t="str">
        <v>PETR4.SA</v>
      </c>
      <c r="L1241">
        <v>-1.6122819225607987E-3</v>
      </c>
      <c r="M1241">
        <v>-1.6123891860357897E-3</v>
      </c>
      <c r="P1241" s="13"/>
    </row>
    <row r="1242" spans="3:16" x14ac:dyDescent="0.25">
      <c r="C1242" t="str">
        <v>1240</v>
      </c>
      <c r="D1242" s="21">
        <v>37.139999000000003</v>
      </c>
      <c r="E1242" s="21">
        <v>37.400002000000001</v>
      </c>
      <c r="F1242" s="21">
        <v>36.759998000000003</v>
      </c>
      <c r="G1242" s="21">
        <v>37.020000000000003</v>
      </c>
      <c r="H1242" s="18">
        <v>12061700</v>
      </c>
      <c r="I1242" s="21">
        <v>21.457443000000001</v>
      </c>
      <c r="J1242" s="13">
        <v>40255</v>
      </c>
      <c r="K1242" t="str">
        <v>PETR4.SA</v>
      </c>
      <c r="L1242">
        <v>-3.4994063706080825E-3</v>
      </c>
      <c r="M1242">
        <v>-3.4993806998986354E-3</v>
      </c>
      <c r="P1242" s="13"/>
    </row>
    <row r="1243" spans="3:16" x14ac:dyDescent="0.25">
      <c r="C1243" t="str">
        <v>1241</v>
      </c>
      <c r="D1243" s="21">
        <v>37</v>
      </c>
      <c r="E1243" s="21">
        <v>37.090000000000003</v>
      </c>
      <c r="F1243" s="21">
        <v>36.159999999999997</v>
      </c>
      <c r="G1243" s="21">
        <v>36.229999999999997</v>
      </c>
      <c r="H1243" s="18">
        <v>24306500</v>
      </c>
      <c r="I1243" s="21">
        <v>20.99954</v>
      </c>
      <c r="J1243" s="13">
        <v>40256</v>
      </c>
      <c r="K1243" t="str">
        <v>PETR4.SA</v>
      </c>
      <c r="L1243">
        <v>-2.1340054357828264E-2</v>
      </c>
      <c r="M1243">
        <v>-2.13398163155053E-2</v>
      </c>
      <c r="P1243" s="13"/>
    </row>
    <row r="1244" spans="3:16" x14ac:dyDescent="0.25">
      <c r="C1244" t="str">
        <v>1242</v>
      </c>
      <c r="D1244" s="21">
        <v>35.610000999999997</v>
      </c>
      <c r="E1244" s="21">
        <v>36.360000999999997</v>
      </c>
      <c r="F1244" s="21">
        <v>35.5</v>
      </c>
      <c r="G1244" s="21">
        <v>36.240001999999997</v>
      </c>
      <c r="H1244" s="18">
        <v>13489200</v>
      </c>
      <c r="I1244" s="21">
        <v>21.005337000000001</v>
      </c>
      <c r="J1244" s="13">
        <v>40259</v>
      </c>
      <c r="K1244" t="str">
        <v>PETR4.SA</v>
      </c>
      <c r="L1244">
        <v>2.7605366593741465E-4</v>
      </c>
      <c r="M1244">
        <v>2.7606955561698676E-4</v>
      </c>
      <c r="P1244" s="13"/>
    </row>
    <row r="1245" spans="3:16" x14ac:dyDescent="0.25">
      <c r="C1245" t="str">
        <v>1243</v>
      </c>
      <c r="D1245" s="21">
        <v>36.380001</v>
      </c>
      <c r="E1245" s="21">
        <v>36.419998</v>
      </c>
      <c r="F1245" s="21">
        <v>35.709999000000003</v>
      </c>
      <c r="G1245" s="21">
        <v>35.82</v>
      </c>
      <c r="H1245" s="18">
        <v>17207000</v>
      </c>
      <c r="I1245" s="21">
        <v>20.761901999999999</v>
      </c>
      <c r="J1245" s="13">
        <v>40260</v>
      </c>
      <c r="K1245" t="str">
        <v>PETR4.SA</v>
      </c>
      <c r="L1245">
        <v>-1.1589197545366803E-2</v>
      </c>
      <c r="M1245">
        <v>-1.158945852155302E-2</v>
      </c>
      <c r="P1245" s="13"/>
    </row>
    <row r="1246" spans="3:16" x14ac:dyDescent="0.25">
      <c r="C1246" t="str">
        <v>1244</v>
      </c>
      <c r="D1246" s="21">
        <v>35.799999</v>
      </c>
      <c r="E1246" s="21">
        <v>36.57</v>
      </c>
      <c r="F1246" s="21">
        <v>35.599997999999999</v>
      </c>
      <c r="G1246" s="21">
        <v>36.090000000000003</v>
      </c>
      <c r="H1246" s="18">
        <v>18683500</v>
      </c>
      <c r="I1246" s="21">
        <v>20.918396000000001</v>
      </c>
      <c r="J1246" s="13">
        <v>40261</v>
      </c>
      <c r="K1246" t="str">
        <v>PETR4.SA</v>
      </c>
      <c r="L1246">
        <v>7.537556048573979E-3</v>
      </c>
      <c r="M1246">
        <v>7.5376884422111434E-3</v>
      </c>
      <c r="P1246" s="13"/>
    </row>
    <row r="1247" spans="3:16" x14ac:dyDescent="0.25">
      <c r="C1247" t="str">
        <v>1245</v>
      </c>
      <c r="D1247" s="21">
        <v>36.330002</v>
      </c>
      <c r="E1247" s="21">
        <v>36.43</v>
      </c>
      <c r="F1247" s="21">
        <v>35.200001</v>
      </c>
      <c r="G1247" s="21">
        <v>35.200001</v>
      </c>
      <c r="H1247" s="18">
        <v>17698800</v>
      </c>
      <c r="I1247" s="21">
        <v>20.402533999999999</v>
      </c>
      <c r="J1247" s="13">
        <v>40262</v>
      </c>
      <c r="K1247" t="str">
        <v>PETR4.SA</v>
      </c>
      <c r="L1247">
        <v>-2.4660686220874806E-2</v>
      </c>
      <c r="M1247">
        <v>-2.4660543086727715E-2</v>
      </c>
      <c r="P1247" s="13"/>
    </row>
    <row r="1248" spans="3:16" x14ac:dyDescent="0.25">
      <c r="C1248" t="str">
        <v>1246</v>
      </c>
      <c r="D1248" s="21">
        <v>35.409999999999997</v>
      </c>
      <c r="E1248" s="21">
        <v>35.549999</v>
      </c>
      <c r="F1248" s="21">
        <v>34.299999</v>
      </c>
      <c r="G1248" s="21">
        <v>34.5</v>
      </c>
      <c r="H1248" s="18">
        <v>28820300</v>
      </c>
      <c r="I1248" s="21">
        <v>19.996808999999999</v>
      </c>
      <c r="J1248" s="13">
        <v>40263</v>
      </c>
      <c r="K1248" t="str">
        <v>PETR4.SA</v>
      </c>
      <c r="L1248">
        <v>-1.9886010237747942E-2</v>
      </c>
      <c r="M1248">
        <v>-1.9886391480500198E-2</v>
      </c>
      <c r="P1248" s="13"/>
    </row>
    <row r="1249" spans="3:16" x14ac:dyDescent="0.25">
      <c r="C1249" t="str">
        <v>1247</v>
      </c>
      <c r="D1249" s="21">
        <v>34.740001999999997</v>
      </c>
      <c r="E1249" s="21">
        <v>35.200001</v>
      </c>
      <c r="F1249" s="21">
        <v>34.119999</v>
      </c>
      <c r="G1249" s="21">
        <v>34.900002000000001</v>
      </c>
      <c r="H1249" s="18">
        <v>19312800</v>
      </c>
      <c r="I1249" s="21">
        <v>20.228649000000001</v>
      </c>
      <c r="J1249" s="13">
        <v>40266</v>
      </c>
      <c r="K1249" t="str">
        <v>PETR4.SA</v>
      </c>
      <c r="L1249">
        <v>1.1593849798735567E-2</v>
      </c>
      <c r="M1249">
        <v>1.1594260869565165E-2</v>
      </c>
      <c r="P1249" s="13"/>
    </row>
    <row r="1250" spans="3:16" x14ac:dyDescent="0.25">
      <c r="C1250" t="str">
        <v>1248</v>
      </c>
      <c r="D1250" s="21">
        <v>35.090000000000003</v>
      </c>
      <c r="E1250" s="21">
        <v>35.299999</v>
      </c>
      <c r="F1250" s="21">
        <v>34.759998000000003</v>
      </c>
      <c r="G1250" s="21">
        <v>34.799999</v>
      </c>
      <c r="H1250" s="18">
        <v>12365900</v>
      </c>
      <c r="I1250" s="21">
        <v>20.170684999999999</v>
      </c>
      <c r="J1250" s="13">
        <v>40267</v>
      </c>
      <c r="K1250" t="str">
        <v>PETR4.SA</v>
      </c>
      <c r="L1250">
        <v>-2.8654409891635257E-3</v>
      </c>
      <c r="M1250">
        <v>-2.8654153085722056E-3</v>
      </c>
      <c r="P1250" s="13"/>
    </row>
    <row r="1251" spans="3:16" x14ac:dyDescent="0.25">
      <c r="C1251" t="str">
        <v>1249</v>
      </c>
      <c r="D1251" s="21">
        <v>34.599997999999999</v>
      </c>
      <c r="E1251" s="21">
        <v>35.389999000000003</v>
      </c>
      <c r="F1251" s="21">
        <v>34.509998000000003</v>
      </c>
      <c r="G1251" s="21">
        <v>35.389999000000003</v>
      </c>
      <c r="H1251" s="18">
        <v>16551700</v>
      </c>
      <c r="I1251" s="21">
        <v>20.512661000000001</v>
      </c>
      <c r="J1251" s="13">
        <v>40268</v>
      </c>
      <c r="K1251" t="str">
        <v>PETR4.SA</v>
      </c>
      <c r="L1251">
        <v>1.6954109391922101E-2</v>
      </c>
      <c r="M1251">
        <v>1.6954023475690416E-2</v>
      </c>
      <c r="P1251" s="13"/>
    </row>
    <row r="1252" spans="3:16" x14ac:dyDescent="0.25">
      <c r="C1252" t="str">
        <v>1250</v>
      </c>
      <c r="D1252" s="21">
        <v>35.659999999999997</v>
      </c>
      <c r="E1252" s="21">
        <v>35.900002000000001</v>
      </c>
      <c r="F1252" s="21">
        <v>35.549999</v>
      </c>
      <c r="G1252" s="21">
        <v>35.75</v>
      </c>
      <c r="H1252" s="18">
        <v>13721900</v>
      </c>
      <c r="I1252" s="21">
        <v>20.721329000000001</v>
      </c>
      <c r="J1252" s="13">
        <v>40269</v>
      </c>
      <c r="K1252" t="str">
        <v>PETR4.SA</v>
      </c>
      <c r="L1252">
        <v>1.0172644105023609E-2</v>
      </c>
      <c r="M1252">
        <v>1.0172393618886444E-2</v>
      </c>
      <c r="P1252" s="13"/>
    </row>
    <row r="1253" spans="3:16" x14ac:dyDescent="0.25">
      <c r="C1253" t="str">
        <v>1251</v>
      </c>
      <c r="D1253" s="21">
        <v>35.950001</v>
      </c>
      <c r="E1253" s="21">
        <v>36.25</v>
      </c>
      <c r="F1253" s="21">
        <v>35.82</v>
      </c>
      <c r="G1253" s="21">
        <v>36.009998000000003</v>
      </c>
      <c r="H1253" s="18">
        <v>12120300</v>
      </c>
      <c r="I1253" s="21">
        <v>20.872022999999999</v>
      </c>
      <c r="J1253" s="13">
        <v>40273</v>
      </c>
      <c r="K1253" t="str">
        <v>PETR4.SA</v>
      </c>
      <c r="L1253">
        <v>7.2724099887606641E-3</v>
      </c>
      <c r="M1253">
        <v>7.2726713286714872E-3</v>
      </c>
      <c r="P1253" s="13"/>
    </row>
    <row r="1254" spans="3:16" x14ac:dyDescent="0.25">
      <c r="C1254" t="str">
        <v>1252</v>
      </c>
      <c r="D1254" s="21">
        <v>35.919998</v>
      </c>
      <c r="E1254" s="21">
        <v>36.409999999999997</v>
      </c>
      <c r="F1254" s="21">
        <v>35.830002</v>
      </c>
      <c r="G1254" s="21">
        <v>36.080002</v>
      </c>
      <c r="H1254" s="18">
        <v>13410200</v>
      </c>
      <c r="I1254" s="21">
        <v>20.912603000000001</v>
      </c>
      <c r="J1254" s="13">
        <v>40274</v>
      </c>
      <c r="K1254" t="str">
        <v>PETR4.SA</v>
      </c>
      <c r="L1254">
        <v>1.944229363871619E-3</v>
      </c>
      <c r="M1254">
        <v>1.9440156592065438E-3</v>
      </c>
      <c r="P1254" s="13"/>
    </row>
    <row r="1255" spans="3:16" x14ac:dyDescent="0.25">
      <c r="C1255" t="str">
        <v>1253</v>
      </c>
      <c r="D1255" s="21">
        <v>35.939999</v>
      </c>
      <c r="E1255" s="21">
        <v>36.240001999999997</v>
      </c>
      <c r="F1255" s="21">
        <v>35.590000000000003</v>
      </c>
      <c r="G1255" s="21">
        <v>35.799999</v>
      </c>
      <c r="H1255" s="18">
        <v>15079400</v>
      </c>
      <c r="I1255" s="21">
        <v>20.750305000000001</v>
      </c>
      <c r="J1255" s="13">
        <v>40275</v>
      </c>
      <c r="K1255" t="str">
        <v>PETR4.SA</v>
      </c>
      <c r="L1255">
        <v>-7.7607746869196026E-3</v>
      </c>
      <c r="M1255">
        <v>-7.7606148691455878E-3</v>
      </c>
      <c r="P1255" s="13"/>
    </row>
    <row r="1256" spans="3:16" x14ac:dyDescent="0.25">
      <c r="C1256" t="str">
        <v>1254</v>
      </c>
      <c r="D1256" s="21">
        <v>35.580002</v>
      </c>
      <c r="E1256" s="21">
        <v>35.900002000000001</v>
      </c>
      <c r="F1256" s="21">
        <v>35.459999000000003</v>
      </c>
      <c r="G1256" s="21">
        <v>35.810001</v>
      </c>
      <c r="H1256" s="18">
        <v>13552100</v>
      </c>
      <c r="I1256" s="21">
        <v>20.756101999999998</v>
      </c>
      <c r="J1256" s="13">
        <v>40276</v>
      </c>
      <c r="K1256" t="str">
        <v>PETR4.SA</v>
      </c>
      <c r="L1256">
        <v>2.793693875824399E-4</v>
      </c>
      <c r="M1256">
        <v>2.793854826643738E-4</v>
      </c>
      <c r="P1256" s="13"/>
    </row>
    <row r="1257" spans="3:16" x14ac:dyDescent="0.25">
      <c r="C1257" t="str">
        <v>1255</v>
      </c>
      <c r="D1257" s="21">
        <v>35.799999</v>
      </c>
      <c r="E1257" s="21">
        <v>36.090000000000003</v>
      </c>
      <c r="F1257" s="21">
        <v>35.229999999999997</v>
      </c>
      <c r="G1257" s="21">
        <v>35.229999999999997</v>
      </c>
      <c r="H1257" s="18">
        <v>17017800</v>
      </c>
      <c r="I1257" s="21">
        <v>20.419922</v>
      </c>
      <c r="J1257" s="13">
        <v>40277</v>
      </c>
      <c r="K1257" t="str">
        <v>PETR4.SA</v>
      </c>
      <c r="L1257">
        <v>-1.6196682787548378E-2</v>
      </c>
      <c r="M1257">
        <v>-1.6196620603277867E-2</v>
      </c>
      <c r="P1257" s="13"/>
    </row>
    <row r="1258" spans="3:16" x14ac:dyDescent="0.25">
      <c r="C1258" t="str">
        <v>1256</v>
      </c>
      <c r="D1258" s="21">
        <v>35.25</v>
      </c>
      <c r="E1258" s="21">
        <v>35.43</v>
      </c>
      <c r="F1258" s="21">
        <v>34.279998999999997</v>
      </c>
      <c r="G1258" s="21">
        <v>34.389999000000003</v>
      </c>
      <c r="H1258" s="18">
        <v>29883800</v>
      </c>
      <c r="I1258" s="21">
        <v>19.933047999999999</v>
      </c>
      <c r="J1258" s="13">
        <v>40280</v>
      </c>
      <c r="K1258" t="str">
        <v>PETR4.SA</v>
      </c>
      <c r="L1258">
        <v>-2.3843088137163293E-2</v>
      </c>
      <c r="M1258">
        <v>-2.3843343741129508E-2</v>
      </c>
      <c r="P1258" s="13"/>
    </row>
    <row r="1259" spans="3:16" x14ac:dyDescent="0.25">
      <c r="C1259" t="str">
        <v>1257</v>
      </c>
      <c r="D1259" s="21">
        <v>34.470001000000003</v>
      </c>
      <c r="E1259" s="21">
        <v>34.590000000000003</v>
      </c>
      <c r="F1259" s="21">
        <v>33.900002000000001</v>
      </c>
      <c r="G1259" s="21">
        <v>34.189999</v>
      </c>
      <c r="H1259" s="18">
        <v>19661600</v>
      </c>
      <c r="I1259" s="21">
        <v>19.817122000000001</v>
      </c>
      <c r="J1259" s="13">
        <v>40281</v>
      </c>
      <c r="K1259" t="str">
        <v>PETR4.SA</v>
      </c>
      <c r="L1259">
        <v>-5.8157688678619479E-3</v>
      </c>
      <c r="M1259">
        <v>-5.815644251690788E-3</v>
      </c>
      <c r="P1259" s="13"/>
    </row>
    <row r="1260" spans="3:16" x14ac:dyDescent="0.25">
      <c r="C1260" t="str">
        <v>1258</v>
      </c>
      <c r="D1260" s="21">
        <v>34.299999</v>
      </c>
      <c r="E1260" s="21">
        <v>34.490001999999997</v>
      </c>
      <c r="F1260" s="21">
        <v>34.049999</v>
      </c>
      <c r="G1260" s="21">
        <v>34.25</v>
      </c>
      <c r="H1260" s="18">
        <v>17377900</v>
      </c>
      <c r="I1260" s="21">
        <v>19.851894000000001</v>
      </c>
      <c r="J1260" s="13">
        <v>40282</v>
      </c>
      <c r="K1260" t="str">
        <v>PETR4.SA</v>
      </c>
      <c r="L1260">
        <v>1.7546442919411653E-3</v>
      </c>
      <c r="M1260">
        <v>1.7549283929489956E-3</v>
      </c>
      <c r="P1260" s="13"/>
    </row>
    <row r="1261" spans="3:16" x14ac:dyDescent="0.25">
      <c r="C1261" t="str">
        <v>1259</v>
      </c>
      <c r="D1261" s="21">
        <v>34.279998999999997</v>
      </c>
      <c r="E1261" s="21">
        <v>34.450001</v>
      </c>
      <c r="F1261" s="21">
        <v>33.540000999999997</v>
      </c>
      <c r="G1261" s="21">
        <v>33.599997999999999</v>
      </c>
      <c r="H1261" s="18">
        <v>43408800</v>
      </c>
      <c r="I1261" s="21">
        <v>19.475148999999998</v>
      </c>
      <c r="J1261" s="13">
        <v>40283</v>
      </c>
      <c r="K1261" t="str">
        <v>PETR4.SA</v>
      </c>
      <c r="L1261">
        <v>-1.8977786200148117E-2</v>
      </c>
      <c r="M1261">
        <v>-1.8978160583941639E-2</v>
      </c>
      <c r="P1261" s="13"/>
    </row>
    <row r="1262" spans="3:16" x14ac:dyDescent="0.25">
      <c r="C1262" t="str">
        <v>1260</v>
      </c>
      <c r="D1262" s="21">
        <v>33.5</v>
      </c>
      <c r="E1262" s="21">
        <v>33.580002</v>
      </c>
      <c r="F1262" s="21">
        <v>32.720001000000003</v>
      </c>
      <c r="G1262" s="21">
        <v>32.950001</v>
      </c>
      <c r="H1262" s="18">
        <v>48889400</v>
      </c>
      <c r="I1262" s="21">
        <v>19.098396000000001</v>
      </c>
      <c r="J1262" s="13">
        <v>40284</v>
      </c>
      <c r="K1262" t="str">
        <v>PETR4.SA</v>
      </c>
      <c r="L1262">
        <v>-1.9345320541578226E-2</v>
      </c>
      <c r="M1262">
        <v>-1.9345149961020769E-2</v>
      </c>
      <c r="P1262" s="13"/>
    </row>
    <row r="1263" spans="3:16" x14ac:dyDescent="0.25">
      <c r="C1263" t="str">
        <v>1261</v>
      </c>
      <c r="D1263" s="21">
        <v>32.599997999999999</v>
      </c>
      <c r="E1263" s="21">
        <v>33.549999</v>
      </c>
      <c r="F1263" s="21">
        <v>32.509998000000003</v>
      </c>
      <c r="G1263" s="21">
        <v>33.549999</v>
      </c>
      <c r="H1263" s="18">
        <v>23996300</v>
      </c>
      <c r="I1263" s="21">
        <v>19.446162999999999</v>
      </c>
      <c r="J1263" s="13">
        <v>40287</v>
      </c>
      <c r="K1263" t="str">
        <v>PETR4.SA</v>
      </c>
      <c r="L1263">
        <v>1.8209225528677875E-2</v>
      </c>
      <c r="M1263">
        <v>1.8209346943570681E-2</v>
      </c>
      <c r="P1263" s="13"/>
    </row>
    <row r="1264" spans="3:16" x14ac:dyDescent="0.25">
      <c r="C1264" t="str">
        <v>1262</v>
      </c>
      <c r="D1264" s="21">
        <v>33.799999</v>
      </c>
      <c r="E1264" s="21">
        <v>34.299999</v>
      </c>
      <c r="F1264" s="21">
        <v>33.799999</v>
      </c>
      <c r="G1264" s="21">
        <v>34.299999</v>
      </c>
      <c r="H1264" s="18">
        <v>22158800</v>
      </c>
      <c r="I1264" s="21">
        <v>19.880877999999999</v>
      </c>
      <c r="J1264" s="13">
        <v>40288</v>
      </c>
      <c r="K1264" t="str">
        <v>PETR4.SA</v>
      </c>
      <c r="L1264">
        <v>2.2354795647861359E-2</v>
      </c>
      <c r="M1264">
        <v>2.2354695152151827E-2</v>
      </c>
      <c r="P1264" s="13"/>
    </row>
    <row r="1265" spans="3:16" x14ac:dyDescent="0.25">
      <c r="C1265" t="str">
        <v>1263</v>
      </c>
      <c r="D1265" s="21">
        <v>33.900002000000001</v>
      </c>
      <c r="E1265" s="21">
        <v>34.040000999999997</v>
      </c>
      <c r="F1265" s="21">
        <v>33.409999999999997</v>
      </c>
      <c r="G1265" s="21">
        <v>33.860000999999997</v>
      </c>
      <c r="H1265" s="18">
        <v>19873300</v>
      </c>
      <c r="I1265" s="21">
        <v>19.625847</v>
      </c>
      <c r="J1265" s="13">
        <v>40290</v>
      </c>
      <c r="K1265" t="str">
        <v>PETR4.SA</v>
      </c>
      <c r="L1265">
        <v>-1.2827954580275525E-2</v>
      </c>
      <c r="M1265">
        <v>-1.2827930403146781E-2</v>
      </c>
      <c r="P1265" s="13"/>
    </row>
    <row r="1266" spans="3:16" x14ac:dyDescent="0.25">
      <c r="C1266" t="str">
        <v>1264</v>
      </c>
      <c r="D1266" s="21">
        <v>33.57</v>
      </c>
      <c r="E1266" s="21">
        <v>34</v>
      </c>
      <c r="F1266" s="21">
        <v>33.540000999999997</v>
      </c>
      <c r="G1266" s="21">
        <v>34</v>
      </c>
      <c r="H1266" s="18">
        <v>12312800</v>
      </c>
      <c r="I1266" s="21">
        <v>19.784828000000001</v>
      </c>
      <c r="J1266" s="13">
        <v>40291</v>
      </c>
      <c r="K1266" t="str">
        <v>PETR4.SA</v>
      </c>
      <c r="L1266">
        <v>8.1005930597544129E-3</v>
      </c>
      <c r="M1266">
        <v>4.1346425240802454E-3</v>
      </c>
      <c r="P1266" s="13"/>
    </row>
    <row r="1267" spans="3:16" x14ac:dyDescent="0.25">
      <c r="C1267" t="str">
        <v>1265</v>
      </c>
      <c r="D1267" s="21">
        <v>34.099997999999999</v>
      </c>
      <c r="E1267" s="21">
        <v>34.18</v>
      </c>
      <c r="F1267" s="21">
        <v>33.310001</v>
      </c>
      <c r="G1267" s="21">
        <v>33.310001</v>
      </c>
      <c r="H1267" s="18">
        <v>13810200</v>
      </c>
      <c r="I1267" s="21">
        <v>19.383308</v>
      </c>
      <c r="J1267" s="13">
        <v>40294</v>
      </c>
      <c r="K1267" t="str">
        <v>PETR4.SA</v>
      </c>
      <c r="L1267">
        <v>-2.0294338672037004E-2</v>
      </c>
      <c r="M1267">
        <v>-2.0294088235294105E-2</v>
      </c>
      <c r="P1267" s="13"/>
    </row>
    <row r="1268" spans="3:16" x14ac:dyDescent="0.25">
      <c r="C1268" t="str">
        <v>1266</v>
      </c>
      <c r="D1268" s="21">
        <v>33.07</v>
      </c>
      <c r="E1268" s="21">
        <v>33.099997999999999</v>
      </c>
      <c r="F1268" s="21">
        <v>32.099997999999999</v>
      </c>
      <c r="G1268" s="21">
        <v>32.099997999999999</v>
      </c>
      <c r="H1268" s="18">
        <v>23019700</v>
      </c>
      <c r="I1268" s="21">
        <v>18.679200999999999</v>
      </c>
      <c r="J1268" s="13">
        <v>40295</v>
      </c>
      <c r="K1268" t="str">
        <v>PETR4.SA</v>
      </c>
      <c r="L1268">
        <v>-3.6325430107182921E-2</v>
      </c>
      <c r="M1268">
        <v>-3.6325516771974931E-2</v>
      </c>
      <c r="P1268" s="13"/>
    </row>
    <row r="1269" spans="3:16" x14ac:dyDescent="0.25">
      <c r="C1269" t="str">
        <v>1267</v>
      </c>
      <c r="D1269" s="21">
        <v>32.32</v>
      </c>
      <c r="E1269" s="21">
        <v>33</v>
      </c>
      <c r="F1269" s="21">
        <v>31.9</v>
      </c>
      <c r="G1269" s="21">
        <v>32.389999000000003</v>
      </c>
      <c r="H1269" s="18">
        <v>17380900</v>
      </c>
      <c r="I1269" s="21">
        <v>18.847956</v>
      </c>
      <c r="J1269" s="13">
        <v>40296</v>
      </c>
      <c r="K1269" t="str">
        <v>PETR4.SA</v>
      </c>
      <c r="L1269">
        <v>9.0343800037271382E-3</v>
      </c>
      <c r="M1269">
        <v>9.0342996283054866E-3</v>
      </c>
      <c r="P1269" s="13"/>
    </row>
    <row r="1270" spans="3:16" x14ac:dyDescent="0.25">
      <c r="C1270" t="str">
        <v>1268</v>
      </c>
      <c r="D1270" s="21">
        <v>32.840000000000003</v>
      </c>
      <c r="E1270" s="21">
        <v>33.099997999999999</v>
      </c>
      <c r="F1270" s="21">
        <v>32.520000000000003</v>
      </c>
      <c r="G1270" s="21">
        <v>33.020000000000003</v>
      </c>
      <c r="H1270" s="18">
        <v>11932800</v>
      </c>
      <c r="I1270" s="21">
        <v>19.214558</v>
      </c>
      <c r="J1270" s="13">
        <v>40297</v>
      </c>
      <c r="K1270" t="str">
        <v>PETR4.SA</v>
      </c>
      <c r="L1270">
        <v>1.9450491077122711E-2</v>
      </c>
      <c r="M1270">
        <v>1.9450479143268806E-2</v>
      </c>
      <c r="P1270" s="13"/>
    </row>
    <row r="1271" spans="3:16" x14ac:dyDescent="0.25">
      <c r="C1271" t="str">
        <v>1269</v>
      </c>
      <c r="D1271" s="21">
        <v>32.810001</v>
      </c>
      <c r="E1271" s="21">
        <v>33.200001</v>
      </c>
      <c r="F1271" s="21">
        <v>32.560001</v>
      </c>
      <c r="G1271" s="21">
        <v>32.799999</v>
      </c>
      <c r="H1271" s="18">
        <v>15687800</v>
      </c>
      <c r="I1271" s="21">
        <v>19.086532999999999</v>
      </c>
      <c r="J1271" s="13">
        <v>40298</v>
      </c>
      <c r="K1271" t="str">
        <v>PETR4.SA</v>
      </c>
      <c r="L1271">
        <v>-6.6629167321986538E-3</v>
      </c>
      <c r="M1271">
        <v>-6.6626589945488757E-3</v>
      </c>
      <c r="P1271" s="13"/>
    </row>
    <row r="1272" spans="3:16" x14ac:dyDescent="0.25">
      <c r="C1272" t="str">
        <v>1270</v>
      </c>
      <c r="D1272" s="21">
        <v>32.549999</v>
      </c>
      <c r="E1272" s="21">
        <v>32.630001</v>
      </c>
      <c r="F1272" s="21">
        <v>31.459999</v>
      </c>
      <c r="G1272" s="21">
        <v>31.5</v>
      </c>
      <c r="H1272" s="18">
        <v>28849400</v>
      </c>
      <c r="I1272" s="21">
        <v>18.330061000000001</v>
      </c>
      <c r="J1272" s="13">
        <v>40301</v>
      </c>
      <c r="K1272" t="str">
        <v>PETR4.SA</v>
      </c>
      <c r="L1272">
        <v>-3.9633808822167937E-2</v>
      </c>
      <c r="M1272">
        <v>-3.9634117062015806E-2</v>
      </c>
      <c r="P1272" s="13"/>
    </row>
    <row r="1273" spans="3:16" x14ac:dyDescent="0.25">
      <c r="C1273" t="str">
        <v>1271</v>
      </c>
      <c r="D1273" s="21">
        <v>31.200001</v>
      </c>
      <c r="E1273" s="21">
        <v>31.27</v>
      </c>
      <c r="F1273" s="21">
        <v>29.91</v>
      </c>
      <c r="G1273" s="21">
        <v>30.440000999999999</v>
      </c>
      <c r="H1273" s="18">
        <v>39268400</v>
      </c>
      <c r="I1273" s="21">
        <v>17.713234</v>
      </c>
      <c r="J1273" s="13">
        <v>40302</v>
      </c>
      <c r="K1273" t="str">
        <v>PETR4.SA</v>
      </c>
      <c r="L1273">
        <v>-3.3651115509108265E-2</v>
      </c>
      <c r="M1273">
        <v>-3.3650761904761906E-2</v>
      </c>
      <c r="P1273" s="13"/>
    </row>
    <row r="1274" spans="3:16" x14ac:dyDescent="0.25">
      <c r="C1274" t="str">
        <v>1272</v>
      </c>
      <c r="D1274" s="21">
        <v>30</v>
      </c>
      <c r="E1274" s="21">
        <v>30.809999000000001</v>
      </c>
      <c r="F1274" s="21">
        <v>29.76</v>
      </c>
      <c r="G1274" s="21">
        <v>30.209999</v>
      </c>
      <c r="H1274" s="18">
        <v>29471100</v>
      </c>
      <c r="I1274" s="21">
        <v>17.579398999999999</v>
      </c>
      <c r="J1274" s="13">
        <v>40303</v>
      </c>
      <c r="K1274" t="str">
        <v>PETR4.SA</v>
      </c>
      <c r="L1274">
        <v>-7.5556501991675962E-3</v>
      </c>
      <c r="M1274">
        <v>-7.5559130237873307E-3</v>
      </c>
      <c r="P1274" s="13"/>
    </row>
    <row r="1275" spans="3:16" x14ac:dyDescent="0.25">
      <c r="C1275" t="str">
        <v>1273</v>
      </c>
      <c r="D1275" s="21">
        <v>30.09</v>
      </c>
      <c r="E1275" s="21">
        <v>30.780000999999999</v>
      </c>
      <c r="F1275" s="21">
        <v>28.299999</v>
      </c>
      <c r="G1275" s="21">
        <v>29.809999000000001</v>
      </c>
      <c r="H1275" s="18">
        <v>32015500</v>
      </c>
      <c r="I1275" s="21">
        <v>17.346627999999999</v>
      </c>
      <c r="J1275" s="13">
        <v>40304</v>
      </c>
      <c r="K1275" t="str">
        <v>PETR4.SA</v>
      </c>
      <c r="L1275">
        <v>-1.324112388597587E-2</v>
      </c>
      <c r="M1275">
        <v>-1.3240649230077728E-2</v>
      </c>
      <c r="P1275" s="13"/>
    </row>
    <row r="1276" spans="3:16" x14ac:dyDescent="0.25">
      <c r="C1276" t="str">
        <v>1274</v>
      </c>
      <c r="D1276" s="21">
        <v>29.99</v>
      </c>
      <c r="E1276" s="21">
        <v>30.309999000000001</v>
      </c>
      <c r="F1276" s="21">
        <v>29.139999</v>
      </c>
      <c r="G1276" s="21">
        <v>29.75</v>
      </c>
      <c r="H1276" s="18">
        <v>24546000</v>
      </c>
      <c r="I1276" s="21">
        <v>17.311720000000001</v>
      </c>
      <c r="J1276" s="13">
        <v>40305</v>
      </c>
      <c r="K1276" t="str">
        <v>PETR4.SA</v>
      </c>
      <c r="L1276">
        <v>-2.0123795817836854E-3</v>
      </c>
      <c r="M1276">
        <v>-2.0127139219293655E-3</v>
      </c>
      <c r="P1276" s="13"/>
    </row>
    <row r="1277" spans="3:16" x14ac:dyDescent="0.25">
      <c r="C1277" t="str">
        <v>1275</v>
      </c>
      <c r="D1277" s="21">
        <v>31</v>
      </c>
      <c r="E1277" s="21">
        <v>31.1</v>
      </c>
      <c r="F1277" s="21">
        <v>30.15</v>
      </c>
      <c r="G1277" s="21">
        <v>30.15</v>
      </c>
      <c r="H1277" s="18">
        <v>20988100</v>
      </c>
      <c r="I1277" s="21">
        <v>17.544487</v>
      </c>
      <c r="J1277" s="13">
        <v>40308</v>
      </c>
      <c r="K1277" t="str">
        <v>PETR4.SA</v>
      </c>
      <c r="L1277">
        <v>1.3445631052258156E-2</v>
      </c>
      <c r="M1277">
        <v>1.3445378151260456E-2</v>
      </c>
      <c r="P1277" s="13"/>
    </row>
    <row r="1278" spans="3:16" x14ac:dyDescent="0.25">
      <c r="C1278" t="str">
        <v>1276</v>
      </c>
      <c r="D1278" s="21">
        <v>29.82</v>
      </c>
      <c r="E1278" s="21">
        <v>30.280000999999999</v>
      </c>
      <c r="F1278" s="21">
        <v>29.6</v>
      </c>
      <c r="G1278" s="21">
        <v>29.620000999999998</v>
      </c>
      <c r="H1278" s="18">
        <v>17334600</v>
      </c>
      <c r="I1278" s="21">
        <v>17.236073999999999</v>
      </c>
      <c r="J1278" s="13">
        <v>40309</v>
      </c>
      <c r="K1278" t="str">
        <v>PETR4.SA</v>
      </c>
      <c r="L1278">
        <v>-1.7578912395671775E-2</v>
      </c>
      <c r="M1278">
        <v>-1.7578739635157548E-2</v>
      </c>
      <c r="P1278" s="13"/>
    </row>
    <row r="1279" spans="3:16" x14ac:dyDescent="0.25">
      <c r="C1279" t="str">
        <v>1277</v>
      </c>
      <c r="D1279" s="21">
        <v>29.950001</v>
      </c>
      <c r="E1279" s="21">
        <v>30</v>
      </c>
      <c r="F1279" s="21">
        <v>29.67</v>
      </c>
      <c r="G1279" s="21">
        <v>29.9</v>
      </c>
      <c r="H1279" s="18">
        <v>15380800</v>
      </c>
      <c r="I1279" s="21">
        <v>17.399017000000001</v>
      </c>
      <c r="J1279" s="13">
        <v>40310</v>
      </c>
      <c r="K1279" t="str">
        <v>PETR4.SA</v>
      </c>
      <c r="L1279">
        <v>9.4536029492564566E-3</v>
      </c>
      <c r="M1279">
        <v>9.4530381683646247E-3</v>
      </c>
      <c r="P1279" s="13"/>
    </row>
    <row r="1280" spans="3:16" x14ac:dyDescent="0.25">
      <c r="C1280" t="str">
        <v>1278</v>
      </c>
      <c r="D1280" s="21">
        <v>30.200001</v>
      </c>
      <c r="E1280" s="21">
        <v>30.41</v>
      </c>
      <c r="F1280" s="21">
        <v>29.950001</v>
      </c>
      <c r="G1280" s="21">
        <v>30</v>
      </c>
      <c r="H1280" s="18">
        <v>16122900</v>
      </c>
      <c r="I1280" s="21">
        <v>17.457203</v>
      </c>
      <c r="J1280" s="13">
        <v>40311</v>
      </c>
      <c r="K1280" t="str">
        <v>PETR4.SA</v>
      </c>
      <c r="L1280">
        <v>3.3442119172593099E-3</v>
      </c>
      <c r="M1280">
        <v>3.3444816053511683E-3</v>
      </c>
      <c r="P1280" s="13"/>
    </row>
    <row r="1281" spans="3:16" x14ac:dyDescent="0.25">
      <c r="C1281" t="str">
        <v>1279</v>
      </c>
      <c r="D1281" s="21">
        <v>29.790001</v>
      </c>
      <c r="E1281" s="21">
        <v>30.1</v>
      </c>
      <c r="F1281" s="21">
        <v>29.309999000000001</v>
      </c>
      <c r="G1281" s="21">
        <v>30.09</v>
      </c>
      <c r="H1281" s="18">
        <v>24270200</v>
      </c>
      <c r="I1281" s="21">
        <v>17.509573</v>
      </c>
      <c r="J1281" s="13">
        <v>40312</v>
      </c>
      <c r="K1281" t="str">
        <v>PETR4.SA</v>
      </c>
      <c r="L1281">
        <v>2.9999078317413108E-3</v>
      </c>
      <c r="M1281">
        <v>2.9999999999998916E-3</v>
      </c>
      <c r="P1281" s="13"/>
    </row>
    <row r="1282" spans="3:16" x14ac:dyDescent="0.25">
      <c r="C1282" t="str">
        <v>1280</v>
      </c>
      <c r="D1282" s="21">
        <v>30.200001</v>
      </c>
      <c r="E1282" s="21">
        <v>30.389999</v>
      </c>
      <c r="F1282" s="21">
        <v>29.559999000000001</v>
      </c>
      <c r="G1282" s="21">
        <v>29.85</v>
      </c>
      <c r="H1282" s="18">
        <v>26530800</v>
      </c>
      <c r="I1282" s="21">
        <v>17.369917000000001</v>
      </c>
      <c r="J1282" s="13">
        <v>40315</v>
      </c>
      <c r="K1282" t="str">
        <v>PETR4.SA</v>
      </c>
      <c r="L1282">
        <v>-7.975979768324426E-3</v>
      </c>
      <c r="M1282">
        <v>-7.9760717846459883E-3</v>
      </c>
      <c r="P1282" s="13"/>
    </row>
    <row r="1283" spans="3:16" x14ac:dyDescent="0.25">
      <c r="C1283" t="str">
        <v>1281</v>
      </c>
      <c r="D1283" s="21">
        <v>30.120000999999998</v>
      </c>
      <c r="E1283" s="21">
        <v>30.139999</v>
      </c>
      <c r="F1283" s="21">
        <v>29.17</v>
      </c>
      <c r="G1283" s="21">
        <v>29.219999000000001</v>
      </c>
      <c r="H1283" s="18">
        <v>17679200</v>
      </c>
      <c r="I1283" s="21">
        <v>17.003309000000002</v>
      </c>
      <c r="J1283" s="13">
        <v>40316</v>
      </c>
      <c r="K1283" t="str">
        <v>PETR4.SA</v>
      </c>
      <c r="L1283">
        <v>-2.1105915474437742E-2</v>
      </c>
      <c r="M1283">
        <v>-2.1105561139028506E-2</v>
      </c>
      <c r="P1283" s="13"/>
    </row>
    <row r="1284" spans="3:16" x14ac:dyDescent="0.25">
      <c r="C1284" t="str">
        <v>1282</v>
      </c>
      <c r="D1284" s="21">
        <v>28.91</v>
      </c>
      <c r="E1284" s="21">
        <v>29.469999000000001</v>
      </c>
      <c r="F1284" s="21">
        <v>28.549999</v>
      </c>
      <c r="G1284" s="21">
        <v>28.549999</v>
      </c>
      <c r="H1284" s="18">
        <v>25227200</v>
      </c>
      <c r="I1284" s="21">
        <v>16.613434000000002</v>
      </c>
      <c r="J1284" s="13">
        <v>40317</v>
      </c>
      <c r="K1284" t="str">
        <v>PETR4.SA</v>
      </c>
      <c r="L1284">
        <v>-2.2929360396849785E-2</v>
      </c>
      <c r="M1284">
        <v>-2.2929501126950802E-2</v>
      </c>
      <c r="P1284" s="13"/>
    </row>
    <row r="1285" spans="3:16" x14ac:dyDescent="0.25">
      <c r="C1285" t="str">
        <v>1283</v>
      </c>
      <c r="D1285" s="21">
        <v>28</v>
      </c>
      <c r="E1285" s="21">
        <v>28.1</v>
      </c>
      <c r="F1285" s="21">
        <v>27.43</v>
      </c>
      <c r="G1285" s="21">
        <v>27.43</v>
      </c>
      <c r="H1285" s="18">
        <v>25639300</v>
      </c>
      <c r="I1285" s="21">
        <v>15.961698</v>
      </c>
      <c r="J1285" s="13">
        <v>40318</v>
      </c>
      <c r="K1285" t="str">
        <v>PETR4.SA</v>
      </c>
      <c r="L1285">
        <v>-3.9229457317493832E-2</v>
      </c>
      <c r="M1285">
        <v>-3.9229388414339317E-2</v>
      </c>
      <c r="P1285" s="13"/>
    </row>
    <row r="1286" spans="3:16" x14ac:dyDescent="0.25">
      <c r="C1286" t="str">
        <v>1284</v>
      </c>
      <c r="D1286" s="21">
        <v>27.48</v>
      </c>
      <c r="E1286" s="21">
        <v>28.049999</v>
      </c>
      <c r="F1286" s="21">
        <v>27.129999000000002</v>
      </c>
      <c r="G1286" s="21">
        <v>27.58</v>
      </c>
      <c r="H1286" s="18">
        <v>28529000</v>
      </c>
      <c r="I1286" s="21">
        <v>16.048984999999998</v>
      </c>
      <c r="J1286" s="13">
        <v>40319</v>
      </c>
      <c r="K1286" t="str">
        <v>PETR4.SA</v>
      </c>
      <c r="L1286">
        <v>5.4685284735995765E-3</v>
      </c>
      <c r="M1286">
        <v>5.4684651841050425E-3</v>
      </c>
      <c r="P1286" s="13"/>
    </row>
    <row r="1287" spans="3:16" x14ac:dyDescent="0.25">
      <c r="C1287" t="str">
        <v>1285</v>
      </c>
      <c r="D1287" s="21">
        <v>27.4</v>
      </c>
      <c r="E1287" s="21">
        <v>27.780000999999999</v>
      </c>
      <c r="F1287" s="21">
        <v>27.1</v>
      </c>
      <c r="G1287" s="21">
        <v>27.15</v>
      </c>
      <c r="H1287" s="18">
        <v>14996100</v>
      </c>
      <c r="I1287" s="21">
        <v>15.896749</v>
      </c>
      <c r="J1287" s="13">
        <v>40322</v>
      </c>
      <c r="K1287" t="str">
        <v>PETR4.SA</v>
      </c>
      <c r="L1287">
        <v>-9.4857089093172142E-3</v>
      </c>
      <c r="M1287">
        <v>-1.5591007976794802E-2</v>
      </c>
      <c r="P1287" s="13"/>
    </row>
    <row r="1288" spans="3:16" x14ac:dyDescent="0.25">
      <c r="C1288" t="str">
        <v>1286</v>
      </c>
      <c r="D1288" s="21">
        <v>26.299999</v>
      </c>
      <c r="E1288" s="21">
        <v>26.719999000000001</v>
      </c>
      <c r="F1288" s="21">
        <v>26</v>
      </c>
      <c r="G1288" s="21">
        <v>26.549999</v>
      </c>
      <c r="H1288" s="18">
        <v>24219500</v>
      </c>
      <c r="I1288" s="21">
        <v>15.545438000000001</v>
      </c>
      <c r="J1288" s="13">
        <v>40323</v>
      </c>
      <c r="K1288" t="str">
        <v>PETR4.SA</v>
      </c>
      <c r="L1288">
        <v>-2.2099550040074134E-2</v>
      </c>
      <c r="M1288">
        <v>-2.2099484346224663E-2</v>
      </c>
      <c r="P1288" s="13"/>
    </row>
    <row r="1289" spans="3:16" x14ac:dyDescent="0.25">
      <c r="C1289" t="str">
        <v>1287</v>
      </c>
      <c r="D1289" s="21">
        <v>27.02</v>
      </c>
      <c r="E1289" s="21">
        <v>27.42</v>
      </c>
      <c r="F1289" s="21">
        <v>26.629999000000002</v>
      </c>
      <c r="G1289" s="21">
        <v>27.049999</v>
      </c>
      <c r="H1289" s="18">
        <v>20468900</v>
      </c>
      <c r="I1289" s="21">
        <v>15.838198999999999</v>
      </c>
      <c r="J1289" s="13">
        <v>40324</v>
      </c>
      <c r="K1289" t="str">
        <v>PETR4.SA</v>
      </c>
      <c r="L1289">
        <v>1.883259899142109E-2</v>
      </c>
      <c r="M1289">
        <v>1.8832392423065558E-2</v>
      </c>
      <c r="P1289" s="13"/>
    </row>
    <row r="1290" spans="3:16" x14ac:dyDescent="0.25">
      <c r="C1290" t="str">
        <v>1288</v>
      </c>
      <c r="D1290" s="21">
        <v>27.5</v>
      </c>
      <c r="E1290" s="21">
        <v>27.92</v>
      </c>
      <c r="F1290" s="21">
        <v>27.4</v>
      </c>
      <c r="G1290" s="21">
        <v>27.809999000000001</v>
      </c>
      <c r="H1290" s="18">
        <v>18332900</v>
      </c>
      <c r="I1290" s="21">
        <v>16.283190000000001</v>
      </c>
      <c r="J1290" s="13">
        <v>40325</v>
      </c>
      <c r="K1290" t="str">
        <v>PETR4.SA</v>
      </c>
      <c r="L1290">
        <v>2.8096060669524414E-2</v>
      </c>
      <c r="M1290">
        <v>2.8096119338119063E-2</v>
      </c>
      <c r="P1290" s="13"/>
    </row>
    <row r="1291" spans="3:16" x14ac:dyDescent="0.25">
      <c r="C1291" t="str">
        <v>1289</v>
      </c>
      <c r="D1291" s="21">
        <v>27.809999000000001</v>
      </c>
      <c r="E1291" s="21">
        <v>27.809999000000001</v>
      </c>
      <c r="F1291" s="21">
        <v>27.809999000000001</v>
      </c>
      <c r="G1291" s="21">
        <v>27.809999000000001</v>
      </c>
      <c r="H1291" s="18">
        <v>0</v>
      </c>
      <c r="I1291" s="21">
        <v>16.283190000000001</v>
      </c>
      <c r="J1291" s="13">
        <v>40326</v>
      </c>
      <c r="K1291" t="str">
        <v>PETR4.SA</v>
      </c>
      <c r="L1291">
        <v>0</v>
      </c>
      <c r="M1291">
        <v>0</v>
      </c>
      <c r="P1291" s="13"/>
    </row>
    <row r="1292" spans="3:16" x14ac:dyDescent="0.25">
      <c r="C1292" t="str">
        <v>1290</v>
      </c>
      <c r="D1292" s="21">
        <v>28.209999</v>
      </c>
      <c r="E1292" s="21">
        <v>29.6</v>
      </c>
      <c r="F1292" s="21">
        <v>28.209999</v>
      </c>
      <c r="G1292" s="21">
        <v>29.6</v>
      </c>
      <c r="H1292" s="18">
        <v>14270600</v>
      </c>
      <c r="I1292" s="21">
        <v>17.331264000000001</v>
      </c>
      <c r="J1292" s="13">
        <v>40329</v>
      </c>
      <c r="K1292" t="str">
        <v>PETR4.SA</v>
      </c>
      <c r="L1292">
        <v>6.4365397689273296E-2</v>
      </c>
      <c r="M1292">
        <v>6.4365374482753479E-2</v>
      </c>
      <c r="P1292" s="13"/>
    </row>
    <row r="1293" spans="3:16" x14ac:dyDescent="0.25">
      <c r="C1293" t="str">
        <v>1291</v>
      </c>
      <c r="D1293" s="21">
        <v>29</v>
      </c>
      <c r="E1293" s="21">
        <v>29.690000999999999</v>
      </c>
      <c r="F1293" s="21">
        <v>28.48</v>
      </c>
      <c r="G1293" s="21">
        <v>28.65</v>
      </c>
      <c r="H1293" s="18">
        <v>25987900</v>
      </c>
      <c r="I1293" s="21">
        <v>16.775023999999998</v>
      </c>
      <c r="J1293" s="13">
        <v>40330</v>
      </c>
      <c r="K1293" t="str">
        <v>PETR4.SA</v>
      </c>
      <c r="L1293">
        <v>-3.2094600832345721E-2</v>
      </c>
      <c r="M1293">
        <v>-3.2094594594594739E-2</v>
      </c>
      <c r="P1293" s="13"/>
    </row>
    <row r="1294" spans="3:16" x14ac:dyDescent="0.25">
      <c r="C1294" t="str">
        <v>1292</v>
      </c>
      <c r="D1294" s="21">
        <v>28.639999</v>
      </c>
      <c r="E1294" s="21">
        <v>29.35</v>
      </c>
      <c r="F1294" s="21">
        <v>28.639999</v>
      </c>
      <c r="G1294" s="21">
        <v>29.1</v>
      </c>
      <c r="H1294" s="18">
        <v>13859300</v>
      </c>
      <c r="I1294" s="21">
        <v>17.038506999999999</v>
      </c>
      <c r="J1294" s="13">
        <v>40331</v>
      </c>
      <c r="K1294" t="str">
        <v>PETR4.SA</v>
      </c>
      <c r="L1294">
        <v>1.5706862774086172E-2</v>
      </c>
      <c r="M1294">
        <v>1.5706806282722585E-2</v>
      </c>
      <c r="P1294" s="13"/>
    </row>
    <row r="1295" spans="3:16" x14ac:dyDescent="0.25">
      <c r="C1295" t="str">
        <v>1293</v>
      </c>
      <c r="D1295" s="21">
        <v>28.870000999999998</v>
      </c>
      <c r="E1295" s="21">
        <v>29.68</v>
      </c>
      <c r="F1295" s="21">
        <v>28.75</v>
      </c>
      <c r="G1295" s="21">
        <v>29.25</v>
      </c>
      <c r="H1295" s="18">
        <v>15178000</v>
      </c>
      <c r="I1295" s="21">
        <v>17.126331</v>
      </c>
      <c r="J1295" s="13">
        <v>40333</v>
      </c>
      <c r="K1295" t="str">
        <v>PETR4.SA</v>
      </c>
      <c r="L1295">
        <v>5.154442229005296E-3</v>
      </c>
      <c r="M1295">
        <v>5.1546391752577136E-3</v>
      </c>
      <c r="P1295" s="13"/>
    </row>
    <row r="1296" spans="3:16" x14ac:dyDescent="0.25">
      <c r="C1296" t="str">
        <v>1294</v>
      </c>
      <c r="D1296" s="21">
        <v>29.450001</v>
      </c>
      <c r="E1296" s="21">
        <v>30.08</v>
      </c>
      <c r="F1296" s="21">
        <v>29.33</v>
      </c>
      <c r="G1296" s="21">
        <v>29.52</v>
      </c>
      <c r="H1296" s="18">
        <v>16452000</v>
      </c>
      <c r="I1296" s="21">
        <v>17.284427999999998</v>
      </c>
      <c r="J1296" s="13">
        <v>40336</v>
      </c>
      <c r="K1296" t="str">
        <v>PETR4.SA</v>
      </c>
      <c r="L1296">
        <v>9.2312241308425413E-3</v>
      </c>
      <c r="M1296">
        <v>9.2307692307691536E-3</v>
      </c>
      <c r="P1296" s="13"/>
    </row>
    <row r="1297" spans="3:16" x14ac:dyDescent="0.25">
      <c r="C1297" t="str">
        <v>1295</v>
      </c>
      <c r="D1297" s="21">
        <v>29.76</v>
      </c>
      <c r="E1297" s="21">
        <v>30.030000999999999</v>
      </c>
      <c r="F1297" s="21">
        <v>29.440000999999999</v>
      </c>
      <c r="G1297" s="21">
        <v>29.66</v>
      </c>
      <c r="H1297" s="18">
        <v>16120800</v>
      </c>
      <c r="I1297" s="21">
        <v>17.366398</v>
      </c>
      <c r="J1297" s="13">
        <v>40337</v>
      </c>
      <c r="K1297" t="str">
        <v>PETR4.SA</v>
      </c>
      <c r="L1297">
        <v>4.7424190143869893E-3</v>
      </c>
      <c r="M1297">
        <v>4.7425474254743083E-3</v>
      </c>
      <c r="P1297" s="13"/>
    </row>
    <row r="1298" spans="3:16" x14ac:dyDescent="0.25">
      <c r="C1298" t="str">
        <v>1296</v>
      </c>
      <c r="D1298" s="21">
        <v>29.9</v>
      </c>
      <c r="E1298" s="21">
        <v>30.379999000000002</v>
      </c>
      <c r="F1298" s="21">
        <v>29.549999</v>
      </c>
      <c r="G1298" s="21">
        <v>29.549999</v>
      </c>
      <c r="H1298" s="18">
        <v>20135000</v>
      </c>
      <c r="I1298" s="21">
        <v>17.301991000000001</v>
      </c>
      <c r="J1298" s="13">
        <v>40338</v>
      </c>
      <c r="K1298" t="str">
        <v>PETR4.SA</v>
      </c>
      <c r="L1298">
        <v>-3.708713804670305E-3</v>
      </c>
      <c r="M1298">
        <v>-3.7087322993931693E-3</v>
      </c>
      <c r="P1298" s="13"/>
    </row>
    <row r="1299" spans="3:16" x14ac:dyDescent="0.25">
      <c r="C1299" t="str">
        <v>1297</v>
      </c>
      <c r="D1299" s="21">
        <v>30</v>
      </c>
      <c r="E1299" s="21">
        <v>30.25</v>
      </c>
      <c r="F1299" s="21">
        <v>29.76</v>
      </c>
      <c r="G1299" s="21">
        <v>29.9</v>
      </c>
      <c r="H1299" s="18">
        <v>17889600</v>
      </c>
      <c r="I1299" s="21">
        <v>17.506926</v>
      </c>
      <c r="J1299" s="13">
        <v>40339</v>
      </c>
      <c r="K1299" t="str">
        <v>PETR4.SA</v>
      </c>
      <c r="L1299">
        <v>1.1844590602318572E-2</v>
      </c>
      <c r="M1299">
        <v>1.1844365883058039E-2</v>
      </c>
      <c r="P1299" s="13"/>
    </row>
    <row r="1300" spans="3:16" x14ac:dyDescent="0.25">
      <c r="C1300" t="str">
        <v>1298</v>
      </c>
      <c r="D1300" s="21">
        <v>29.690000999999999</v>
      </c>
      <c r="E1300" s="21">
        <v>29.82</v>
      </c>
      <c r="F1300" s="21">
        <v>29.42</v>
      </c>
      <c r="G1300" s="21">
        <v>29.620000999999998</v>
      </c>
      <c r="H1300" s="18">
        <v>11613900</v>
      </c>
      <c r="I1300" s="21">
        <v>17.342976</v>
      </c>
      <c r="J1300" s="13">
        <v>40340</v>
      </c>
      <c r="K1300" t="str">
        <v>PETR4.SA</v>
      </c>
      <c r="L1300">
        <v>-9.3648650825393087E-3</v>
      </c>
      <c r="M1300">
        <v>-9.3645150501672214E-3</v>
      </c>
      <c r="P1300" s="13"/>
    </row>
    <row r="1301" spans="3:16" x14ac:dyDescent="0.25">
      <c r="C1301" t="str">
        <v>1299</v>
      </c>
      <c r="D1301" s="21">
        <v>29.9</v>
      </c>
      <c r="E1301" s="21">
        <v>29.940000999999999</v>
      </c>
      <c r="F1301" s="21">
        <v>29.02</v>
      </c>
      <c r="G1301" s="21">
        <v>29.049999</v>
      </c>
      <c r="H1301" s="18">
        <v>15282500</v>
      </c>
      <c r="I1301" s="21">
        <v>17.009228</v>
      </c>
      <c r="J1301" s="13">
        <v>40343</v>
      </c>
      <c r="K1301" t="str">
        <v>PETR4.SA</v>
      </c>
      <c r="L1301">
        <v>-1.9243986729843843E-2</v>
      </c>
      <c r="M1301">
        <v>-1.924382109237599E-2</v>
      </c>
      <c r="P1301" s="13"/>
    </row>
    <row r="1302" spans="3:16" x14ac:dyDescent="0.25">
      <c r="C1302" t="str">
        <v>1300</v>
      </c>
      <c r="D1302" s="21">
        <v>29.1</v>
      </c>
      <c r="E1302" s="21">
        <v>29.24</v>
      </c>
      <c r="F1302" s="21">
        <v>28.73</v>
      </c>
      <c r="G1302" s="21">
        <v>29</v>
      </c>
      <c r="H1302" s="18">
        <v>12607800</v>
      </c>
      <c r="I1302" s="21">
        <v>16.979952000000001</v>
      </c>
      <c r="J1302" s="13">
        <v>40344</v>
      </c>
      <c r="K1302" t="str">
        <v>PETR4.SA</v>
      </c>
      <c r="L1302">
        <v>-1.7211833482388972E-3</v>
      </c>
      <c r="M1302">
        <v>-1.7211360317086477E-3</v>
      </c>
      <c r="P1302" s="13"/>
    </row>
    <row r="1303" spans="3:16" x14ac:dyDescent="0.25">
      <c r="C1303" t="str">
        <v>1301</v>
      </c>
      <c r="D1303" s="21">
        <v>28.85</v>
      </c>
      <c r="E1303" s="21">
        <v>29.799999</v>
      </c>
      <c r="F1303" s="21">
        <v>28.799999</v>
      </c>
      <c r="G1303" s="21">
        <v>29.65</v>
      </c>
      <c r="H1303" s="18">
        <v>24436900</v>
      </c>
      <c r="I1303" s="21">
        <v>17.36054</v>
      </c>
      <c r="J1303" s="13">
        <v>40345</v>
      </c>
      <c r="K1303" t="str">
        <v>PETR4.SA</v>
      </c>
      <c r="L1303">
        <v>2.2413962065381599E-2</v>
      </c>
      <c r="M1303">
        <v>2.2413793103448265E-2</v>
      </c>
      <c r="P1303" s="13"/>
    </row>
    <row r="1304" spans="3:16" x14ac:dyDescent="0.25">
      <c r="C1304" t="str">
        <v>1302</v>
      </c>
      <c r="D1304" s="21">
        <v>29.700001</v>
      </c>
      <c r="E1304" s="21">
        <v>29.85</v>
      </c>
      <c r="F1304" s="21">
        <v>29.32</v>
      </c>
      <c r="G1304" s="21">
        <v>29.52</v>
      </c>
      <c r="H1304" s="18">
        <v>15576800</v>
      </c>
      <c r="I1304" s="21">
        <v>17.284427999999998</v>
      </c>
      <c r="J1304" s="13">
        <v>40346</v>
      </c>
      <c r="K1304" t="str">
        <v>PETR4.SA</v>
      </c>
      <c r="L1304">
        <v>-4.3841954224926871E-3</v>
      </c>
      <c r="M1304">
        <v>-4.3844856661044984E-3</v>
      </c>
      <c r="P1304" s="13"/>
    </row>
    <row r="1305" spans="3:16" x14ac:dyDescent="0.25">
      <c r="C1305" t="str">
        <v>1303</v>
      </c>
      <c r="D1305" s="21">
        <v>29.59</v>
      </c>
      <c r="E1305" s="21">
        <v>29.66</v>
      </c>
      <c r="F1305" s="21">
        <v>29.25</v>
      </c>
      <c r="G1305" s="21">
        <v>29.49</v>
      </c>
      <c r="H1305" s="18">
        <v>12366200</v>
      </c>
      <c r="I1305" s="21">
        <v>17.266859</v>
      </c>
      <c r="J1305" s="13">
        <v>40347</v>
      </c>
      <c r="K1305" t="str">
        <v>PETR4.SA</v>
      </c>
      <c r="L1305">
        <v>-1.0164640681195047E-3</v>
      </c>
      <c r="M1305">
        <v>-1.0162601626017009E-3</v>
      </c>
      <c r="P1305" s="13"/>
    </row>
    <row r="1306" spans="3:16" x14ac:dyDescent="0.25">
      <c r="C1306" t="str">
        <v>1304</v>
      </c>
      <c r="D1306" s="21">
        <v>29.709999</v>
      </c>
      <c r="E1306" s="21">
        <v>29.969999000000001</v>
      </c>
      <c r="F1306" s="21">
        <v>29.379999000000002</v>
      </c>
      <c r="G1306" s="21">
        <v>29.4</v>
      </c>
      <c r="H1306" s="18">
        <v>23758300</v>
      </c>
      <c r="I1306" s="21">
        <v>17.214162999999999</v>
      </c>
      <c r="J1306" s="13">
        <v>40350</v>
      </c>
      <c r="K1306" t="str">
        <v>PETR4.SA</v>
      </c>
      <c r="L1306">
        <v>-3.0518578972585919E-3</v>
      </c>
      <c r="M1306">
        <v>-3.0518819938962771E-3</v>
      </c>
      <c r="P1306" s="13"/>
    </row>
    <row r="1307" spans="3:16" x14ac:dyDescent="0.25">
      <c r="C1307" t="str">
        <v>1305</v>
      </c>
      <c r="D1307" s="21">
        <v>29.389999</v>
      </c>
      <c r="E1307" s="21">
        <v>29.620000999999998</v>
      </c>
      <c r="F1307" s="21">
        <v>29.01</v>
      </c>
      <c r="G1307" s="21">
        <v>29.110001</v>
      </c>
      <c r="H1307" s="18">
        <v>19578200</v>
      </c>
      <c r="I1307" s="21">
        <v>17.044360999999999</v>
      </c>
      <c r="J1307" s="13">
        <v>40351</v>
      </c>
      <c r="K1307" t="str">
        <v>PETR4.SA</v>
      </c>
      <c r="L1307">
        <v>-9.8640869149432264E-3</v>
      </c>
      <c r="M1307">
        <v>-9.863911564625738E-3</v>
      </c>
      <c r="P1307" s="13"/>
    </row>
    <row r="1308" spans="3:16" x14ac:dyDescent="0.25">
      <c r="C1308" t="str">
        <v>1306</v>
      </c>
      <c r="D1308" s="21">
        <v>29.200001</v>
      </c>
      <c r="E1308" s="21">
        <v>29.33</v>
      </c>
      <c r="F1308" s="21">
        <v>28.360001</v>
      </c>
      <c r="G1308" s="21">
        <v>28.5</v>
      </c>
      <c r="H1308" s="18">
        <v>24118000</v>
      </c>
      <c r="I1308" s="21">
        <v>16.687197000000001</v>
      </c>
      <c r="J1308" s="13">
        <v>40352</v>
      </c>
      <c r="K1308" t="str">
        <v>PETR4.SA</v>
      </c>
      <c r="L1308">
        <v>-2.0954965692172145E-2</v>
      </c>
      <c r="M1308">
        <v>-2.0955031914976607E-2</v>
      </c>
      <c r="P1308" s="13"/>
    </row>
    <row r="1309" spans="3:16" x14ac:dyDescent="0.25">
      <c r="C1309" t="str">
        <v>1307</v>
      </c>
      <c r="D1309" s="21">
        <v>28.450001</v>
      </c>
      <c r="E1309" s="21">
        <v>28.450001</v>
      </c>
      <c r="F1309" s="21">
        <v>27.49</v>
      </c>
      <c r="G1309" s="21">
        <v>27.49</v>
      </c>
      <c r="H1309" s="18">
        <v>21828900</v>
      </c>
      <c r="I1309" s="21">
        <v>16.095825000000001</v>
      </c>
      <c r="J1309" s="13">
        <v>40353</v>
      </c>
      <c r="K1309" t="str">
        <v>PETR4.SA</v>
      </c>
      <c r="L1309">
        <v>-3.5438665942518655E-2</v>
      </c>
      <c r="M1309">
        <v>-3.5438596491228158E-2</v>
      </c>
      <c r="P1309" s="13"/>
    </row>
    <row r="1310" spans="3:16" x14ac:dyDescent="0.25">
      <c r="C1310" t="str">
        <v>1308</v>
      </c>
      <c r="D1310" s="21">
        <v>27.35</v>
      </c>
      <c r="E1310" s="21">
        <v>28.049999</v>
      </c>
      <c r="F1310" s="21">
        <v>27.309999000000001</v>
      </c>
      <c r="G1310" s="21">
        <v>27.91</v>
      </c>
      <c r="H1310" s="18">
        <v>10738000</v>
      </c>
      <c r="I1310" s="21">
        <v>16.341743000000001</v>
      </c>
      <c r="J1310" s="13">
        <v>40354</v>
      </c>
      <c r="K1310" t="str">
        <v>PETR4.SA</v>
      </c>
      <c r="L1310">
        <v>1.5278371875936836E-2</v>
      </c>
      <c r="M1310">
        <v>1.5278283012004401E-2</v>
      </c>
      <c r="P1310" s="13"/>
    </row>
    <row r="1311" spans="3:16" x14ac:dyDescent="0.25">
      <c r="C1311" t="str">
        <v>1309</v>
      </c>
      <c r="D1311" s="21">
        <v>27.92</v>
      </c>
      <c r="E1311" s="21">
        <v>28.059999000000001</v>
      </c>
      <c r="F1311" s="21">
        <v>27.34</v>
      </c>
      <c r="G1311" s="21">
        <v>27.42</v>
      </c>
      <c r="H1311" s="18">
        <v>7278900</v>
      </c>
      <c r="I1311" s="21">
        <v>16.054842000000001</v>
      </c>
      <c r="J1311" s="13">
        <v>40357</v>
      </c>
      <c r="K1311" t="str">
        <v>PETR4.SA</v>
      </c>
      <c r="L1311">
        <v>-1.7556327987779508E-2</v>
      </c>
      <c r="M1311">
        <v>-1.755643138659968E-2</v>
      </c>
      <c r="P1311" s="13"/>
    </row>
    <row r="1312" spans="3:16" x14ac:dyDescent="0.25">
      <c r="C1312" t="str">
        <v>1310</v>
      </c>
      <c r="D1312" s="21">
        <v>27</v>
      </c>
      <c r="E1312" s="21">
        <v>27.1</v>
      </c>
      <c r="F1312" s="21">
        <v>26.709999</v>
      </c>
      <c r="G1312" s="21">
        <v>26.83</v>
      </c>
      <c r="H1312" s="18">
        <v>16290900</v>
      </c>
      <c r="I1312" s="21">
        <v>15.709387</v>
      </c>
      <c r="J1312" s="13">
        <v>40358</v>
      </c>
      <c r="K1312" t="str">
        <v>PETR4.SA</v>
      </c>
      <c r="L1312">
        <v>-2.1517184659930133E-2</v>
      </c>
      <c r="M1312">
        <v>-2.1517140773158361E-2</v>
      </c>
      <c r="P1312" s="13"/>
    </row>
    <row r="1313" spans="3:16" x14ac:dyDescent="0.25">
      <c r="C1313" t="str">
        <v>1311</v>
      </c>
      <c r="D1313" s="21">
        <v>26.959999</v>
      </c>
      <c r="E1313" s="21">
        <v>27.5</v>
      </c>
      <c r="F1313" s="21">
        <v>26.82</v>
      </c>
      <c r="G1313" s="21">
        <v>26.860001</v>
      </c>
      <c r="H1313" s="18">
        <v>18010900</v>
      </c>
      <c r="I1313" s="21">
        <v>15.72695</v>
      </c>
      <c r="J1313" s="13">
        <v>40359</v>
      </c>
      <c r="K1313" t="str">
        <v>PETR4.SA</v>
      </c>
      <c r="L1313">
        <v>1.1179939739214273E-3</v>
      </c>
      <c r="M1313">
        <v>1.1181885948565728E-3</v>
      </c>
      <c r="P1313" s="13"/>
    </row>
    <row r="1314" spans="3:16" x14ac:dyDescent="0.25">
      <c r="C1314" t="str">
        <v>1312</v>
      </c>
      <c r="D1314" s="21">
        <v>27.110001</v>
      </c>
      <c r="E1314" s="21">
        <v>27.209999</v>
      </c>
      <c r="F1314" s="21">
        <v>26.309999000000001</v>
      </c>
      <c r="G1314" s="21">
        <v>26.450001</v>
      </c>
      <c r="H1314" s="18">
        <v>18632300</v>
      </c>
      <c r="I1314" s="21">
        <v>15.486893999999999</v>
      </c>
      <c r="J1314" s="13">
        <v>40360</v>
      </c>
      <c r="K1314" t="str">
        <v>PETR4.SA</v>
      </c>
      <c r="L1314">
        <v>-1.5263989521172361E-2</v>
      </c>
      <c r="M1314">
        <v>-1.5264333013241482E-2</v>
      </c>
      <c r="P1314" s="13"/>
    </row>
    <row r="1315" spans="3:16" x14ac:dyDescent="0.25">
      <c r="C1315" t="str">
        <v>1313</v>
      </c>
      <c r="D1315" s="21">
        <v>26.719999000000001</v>
      </c>
      <c r="E1315" s="21">
        <v>26.99</v>
      </c>
      <c r="F1315" s="21">
        <v>26.52</v>
      </c>
      <c r="G1315" s="21">
        <v>26.77</v>
      </c>
      <c r="H1315" s="18">
        <v>10088300</v>
      </c>
      <c r="I1315" s="21">
        <v>15.674255</v>
      </c>
      <c r="J1315" s="13">
        <v>40361</v>
      </c>
      <c r="K1315" t="str">
        <v>PETR4.SA</v>
      </c>
      <c r="L1315">
        <v>1.2098035926377593E-2</v>
      </c>
      <c r="M1315">
        <v>1.2098260412163997E-2</v>
      </c>
      <c r="P1315" s="13"/>
    </row>
    <row r="1316" spans="3:16" x14ac:dyDescent="0.25">
      <c r="C1316" t="str">
        <v>1314</v>
      </c>
      <c r="D1316" s="21">
        <v>26.780000999999999</v>
      </c>
      <c r="E1316" s="21">
        <v>27.049999</v>
      </c>
      <c r="F1316" s="21">
        <v>26.540001</v>
      </c>
      <c r="G1316" s="21">
        <v>26.540001</v>
      </c>
      <c r="H1316" s="18">
        <v>6883900</v>
      </c>
      <c r="I1316" s="21">
        <v>15.539588</v>
      </c>
      <c r="J1316" s="13">
        <v>40364</v>
      </c>
      <c r="K1316" t="str">
        <v>PETR4.SA</v>
      </c>
      <c r="L1316">
        <v>-8.5916045132607977E-3</v>
      </c>
      <c r="M1316">
        <v>-8.5916697796040165E-3</v>
      </c>
      <c r="P1316" s="13"/>
    </row>
    <row r="1317" spans="3:16" x14ac:dyDescent="0.25">
      <c r="C1317" t="str">
        <v>1315</v>
      </c>
      <c r="D1317" s="21">
        <v>27</v>
      </c>
      <c r="E1317" s="21">
        <v>27.299999</v>
      </c>
      <c r="F1317" s="21">
        <v>26.76</v>
      </c>
      <c r="G1317" s="21">
        <v>27.049999</v>
      </c>
      <c r="H1317" s="18">
        <v>15896300</v>
      </c>
      <c r="I1317" s="21">
        <v>15.838198999999999</v>
      </c>
      <c r="J1317" s="13">
        <v>40365</v>
      </c>
      <c r="K1317" t="str">
        <v>PETR4.SA</v>
      </c>
      <c r="L1317">
        <v>1.9216146528466371E-2</v>
      </c>
      <c r="M1317">
        <v>1.9216201235259911E-2</v>
      </c>
      <c r="P1317" s="13"/>
    </row>
    <row r="1318" spans="3:16" x14ac:dyDescent="0.25">
      <c r="C1318" t="str">
        <v>1316</v>
      </c>
      <c r="D1318" s="21">
        <v>27.200001</v>
      </c>
      <c r="E1318" s="21">
        <v>27.52</v>
      </c>
      <c r="F1318" s="21">
        <v>26.780000999999999</v>
      </c>
      <c r="G1318" s="21">
        <v>27.4</v>
      </c>
      <c r="H1318" s="18">
        <v>16555400</v>
      </c>
      <c r="I1318" s="21">
        <v>16.043129</v>
      </c>
      <c r="J1318" s="13">
        <v>40366</v>
      </c>
      <c r="K1318" t="str">
        <v>PETR4.SA</v>
      </c>
      <c r="L1318">
        <v>1.293897115448539E-2</v>
      </c>
      <c r="M1318">
        <v>1.2939039295343457E-2</v>
      </c>
      <c r="P1318" s="13"/>
    </row>
    <row r="1319" spans="3:16" x14ac:dyDescent="0.25">
      <c r="C1319" t="str">
        <v>1317</v>
      </c>
      <c r="D1319" s="21">
        <v>27.48</v>
      </c>
      <c r="E1319" s="21">
        <v>27.639999</v>
      </c>
      <c r="F1319" s="21">
        <v>27.209999</v>
      </c>
      <c r="G1319" s="21">
        <v>27.58</v>
      </c>
      <c r="H1319" s="18">
        <v>10498100</v>
      </c>
      <c r="I1319" s="21">
        <v>16.148523000000001</v>
      </c>
      <c r="J1319" s="13">
        <v>40367</v>
      </c>
      <c r="K1319" t="str">
        <v>PETR4.SA</v>
      </c>
      <c r="L1319">
        <v>6.5694167266248105E-3</v>
      </c>
      <c r="M1319">
        <v>6.5693430656934559E-3</v>
      </c>
      <c r="P1319" s="13"/>
    </row>
    <row r="1320" spans="3:16" x14ac:dyDescent="0.25">
      <c r="C1320" t="str">
        <v>1318</v>
      </c>
      <c r="D1320" s="21">
        <v>27.620000999999998</v>
      </c>
      <c r="E1320" s="21">
        <v>27.74</v>
      </c>
      <c r="F1320" s="21">
        <v>27.18</v>
      </c>
      <c r="G1320" s="21">
        <v>27.23</v>
      </c>
      <c r="H1320" s="18">
        <v>9365000</v>
      </c>
      <c r="I1320" s="21">
        <v>15.943595</v>
      </c>
      <c r="J1320" s="13">
        <v>40371</v>
      </c>
      <c r="K1320" t="str">
        <v>PETR4.SA</v>
      </c>
      <c r="L1320">
        <v>-1.269020083137018E-2</v>
      </c>
      <c r="M1320">
        <v>-1.269035532994911E-2</v>
      </c>
      <c r="P1320" s="13"/>
    </row>
    <row r="1321" spans="3:16" x14ac:dyDescent="0.25">
      <c r="C1321" t="str">
        <v>1319</v>
      </c>
      <c r="D1321" s="21">
        <v>27.4</v>
      </c>
      <c r="E1321" s="21">
        <v>27.49</v>
      </c>
      <c r="F1321" s="21">
        <v>27.07</v>
      </c>
      <c r="G1321" s="21">
        <v>27.299999</v>
      </c>
      <c r="H1321" s="18">
        <v>12667200</v>
      </c>
      <c r="I1321" s="21">
        <v>15.984577</v>
      </c>
      <c r="J1321" s="13">
        <v>40372</v>
      </c>
      <c r="K1321" t="str">
        <v>PETR4.SA</v>
      </c>
      <c r="L1321">
        <v>2.5704365922489814E-3</v>
      </c>
      <c r="M1321">
        <v>2.5706573632022778E-3</v>
      </c>
      <c r="P1321" s="13"/>
    </row>
    <row r="1322" spans="3:16" x14ac:dyDescent="0.25">
      <c r="C1322" t="str">
        <v>1320</v>
      </c>
      <c r="D1322" s="21">
        <v>27.049999</v>
      </c>
      <c r="E1322" s="21">
        <v>27.4</v>
      </c>
      <c r="F1322" s="21">
        <v>26.93</v>
      </c>
      <c r="G1322" s="21">
        <v>27.299999</v>
      </c>
      <c r="H1322" s="18">
        <v>11099800</v>
      </c>
      <c r="I1322" s="21">
        <v>15.984577</v>
      </c>
      <c r="J1322" s="13">
        <v>40373</v>
      </c>
      <c r="K1322" t="str">
        <v>PETR4.SA</v>
      </c>
      <c r="L1322">
        <v>0</v>
      </c>
      <c r="M1322">
        <v>0</v>
      </c>
      <c r="P1322" s="13"/>
    </row>
    <row r="1323" spans="3:16" x14ac:dyDescent="0.25">
      <c r="C1323" t="str">
        <v>1321</v>
      </c>
      <c r="D1323" s="21">
        <v>27.299999</v>
      </c>
      <c r="E1323" s="21">
        <v>27.299999</v>
      </c>
      <c r="F1323" s="21">
        <v>26.870000999999998</v>
      </c>
      <c r="G1323" s="21">
        <v>27.110001</v>
      </c>
      <c r="H1323" s="18">
        <v>7914000</v>
      </c>
      <c r="I1323" s="21">
        <v>15.873329</v>
      </c>
      <c r="J1323" s="13">
        <v>40374</v>
      </c>
      <c r="K1323" t="str">
        <v>PETR4.SA</v>
      </c>
      <c r="L1323">
        <v>-6.9597087242283528E-3</v>
      </c>
      <c r="M1323">
        <v>-6.9596339545653363E-3</v>
      </c>
      <c r="P1323" s="13"/>
    </row>
    <row r="1324" spans="3:16" x14ac:dyDescent="0.25">
      <c r="C1324" t="str">
        <v>1322</v>
      </c>
      <c r="D1324" s="21">
        <v>27.040001</v>
      </c>
      <c r="E1324" s="21">
        <v>27.09</v>
      </c>
      <c r="F1324" s="21">
        <v>26.709999</v>
      </c>
      <c r="G1324" s="21">
        <v>26.84</v>
      </c>
      <c r="H1324" s="18">
        <v>9806100</v>
      </c>
      <c r="I1324" s="21">
        <v>15.71524</v>
      </c>
      <c r="J1324" s="13">
        <v>40375</v>
      </c>
      <c r="K1324" t="str">
        <v>PETR4.SA</v>
      </c>
      <c r="L1324">
        <v>-9.959410530708479E-3</v>
      </c>
      <c r="M1324">
        <v>-9.9594610859660149E-3</v>
      </c>
      <c r="P1324" s="13"/>
    </row>
    <row r="1325" spans="3:16" x14ac:dyDescent="0.25">
      <c r="C1325" t="str">
        <v>1323</v>
      </c>
      <c r="D1325" s="21">
        <v>26.85</v>
      </c>
      <c r="E1325" s="21">
        <v>27.059999000000001</v>
      </c>
      <c r="F1325" s="21">
        <v>26.68</v>
      </c>
      <c r="G1325" s="21">
        <v>26.950001</v>
      </c>
      <c r="H1325" s="18">
        <v>12468700</v>
      </c>
      <c r="I1325" s="21">
        <v>15.779652</v>
      </c>
      <c r="J1325" s="13">
        <v>40378</v>
      </c>
      <c r="K1325" t="str">
        <v>PETR4.SA</v>
      </c>
      <c r="L1325">
        <v>4.0986965518821084E-3</v>
      </c>
      <c r="M1325">
        <v>4.0983979135618132E-3</v>
      </c>
      <c r="P1325" s="13"/>
    </row>
    <row r="1326" spans="3:16" x14ac:dyDescent="0.25">
      <c r="C1326" t="str">
        <v>1324</v>
      </c>
      <c r="D1326" s="21">
        <v>26.77</v>
      </c>
      <c r="E1326" s="21">
        <v>27.82</v>
      </c>
      <c r="F1326" s="21">
        <v>26.709999</v>
      </c>
      <c r="G1326" s="21">
        <v>27.65</v>
      </c>
      <c r="H1326" s="18">
        <v>16035400</v>
      </c>
      <c r="I1326" s="21">
        <v>16.189508</v>
      </c>
      <c r="J1326" s="13">
        <v>40379</v>
      </c>
      <c r="K1326" t="str">
        <v>PETR4.SA</v>
      </c>
      <c r="L1326">
        <v>2.5973703349097876E-2</v>
      </c>
      <c r="M1326">
        <v>2.5973987904490237E-2</v>
      </c>
      <c r="P1326" s="13"/>
    </row>
    <row r="1327" spans="3:16" x14ac:dyDescent="0.25">
      <c r="C1327" t="str">
        <v>1325</v>
      </c>
      <c r="D1327" s="21">
        <v>27.83</v>
      </c>
      <c r="E1327" s="21">
        <v>28.049999</v>
      </c>
      <c r="F1327" s="21">
        <v>27.389999</v>
      </c>
      <c r="G1327" s="21">
        <v>27.5</v>
      </c>
      <c r="H1327" s="18">
        <v>11651800</v>
      </c>
      <c r="I1327" s="21">
        <v>16.101680999999999</v>
      </c>
      <c r="J1327" s="13">
        <v>40380</v>
      </c>
      <c r="K1327" t="str">
        <v>PETR4.SA</v>
      </c>
      <c r="L1327">
        <v>-5.4249332345368551E-3</v>
      </c>
      <c r="M1327">
        <v>-5.4249547920433017E-3</v>
      </c>
      <c r="P1327" s="13"/>
    </row>
    <row r="1328" spans="3:16" x14ac:dyDescent="0.25">
      <c r="C1328" t="str">
        <v>1326</v>
      </c>
      <c r="D1328" s="21">
        <v>27.84</v>
      </c>
      <c r="E1328" s="21">
        <v>28.280000999999999</v>
      </c>
      <c r="F1328" s="21">
        <v>27.68</v>
      </c>
      <c r="G1328" s="21">
        <v>27.98</v>
      </c>
      <c r="H1328" s="18">
        <v>13382700</v>
      </c>
      <c r="I1328" s="21">
        <v>16.382729000000001</v>
      </c>
      <c r="J1328" s="13">
        <v>40381</v>
      </c>
      <c r="K1328" t="str">
        <v>PETR4.SA</v>
      </c>
      <c r="L1328">
        <v>1.7454575084427715E-2</v>
      </c>
      <c r="M1328">
        <v>1.7454545454545389E-2</v>
      </c>
      <c r="P1328" s="13"/>
    </row>
    <row r="1329" spans="3:16" x14ac:dyDescent="0.25">
      <c r="C1329" t="str">
        <v>1327</v>
      </c>
      <c r="D1329" s="21">
        <v>27.99</v>
      </c>
      <c r="E1329" s="21">
        <v>28.049999</v>
      </c>
      <c r="F1329" s="21">
        <v>27.59</v>
      </c>
      <c r="G1329" s="21">
        <v>27.790001</v>
      </c>
      <c r="H1329" s="18">
        <v>12762200</v>
      </c>
      <c r="I1329" s="21">
        <v>16.271481999999999</v>
      </c>
      <c r="J1329" s="13">
        <v>40382</v>
      </c>
      <c r="K1329" t="str">
        <v>PETR4.SA</v>
      </c>
      <c r="L1329">
        <v>-6.7905048053961137E-3</v>
      </c>
      <c r="M1329">
        <v>-6.7905289492494747E-3</v>
      </c>
      <c r="P1329" s="13"/>
    </row>
    <row r="1330" spans="3:16" x14ac:dyDescent="0.25">
      <c r="C1330" t="str">
        <v>1328</v>
      </c>
      <c r="D1330" s="21">
        <v>27.790001</v>
      </c>
      <c r="E1330" s="21">
        <v>28.040001</v>
      </c>
      <c r="F1330" s="21">
        <v>27.700001</v>
      </c>
      <c r="G1330" s="21">
        <v>27.9</v>
      </c>
      <c r="H1330" s="18">
        <v>7666200</v>
      </c>
      <c r="I1330" s="21">
        <v>16.335888000000001</v>
      </c>
      <c r="J1330" s="13">
        <v>40385</v>
      </c>
      <c r="K1330" t="str">
        <v>PETR4.SA</v>
      </c>
      <c r="L1330">
        <v>3.9582135173674704E-3</v>
      </c>
      <c r="M1330">
        <v>3.958222239718534E-3</v>
      </c>
      <c r="P1330" s="13"/>
    </row>
    <row r="1331" spans="3:16" x14ac:dyDescent="0.25">
      <c r="C1331" t="str">
        <v>1329</v>
      </c>
      <c r="D1331" s="21">
        <v>28</v>
      </c>
      <c r="E1331" s="21">
        <v>28.16</v>
      </c>
      <c r="F1331" s="21">
        <v>27.860001</v>
      </c>
      <c r="G1331" s="21">
        <v>27.98</v>
      </c>
      <c r="H1331" s="18">
        <v>10359400</v>
      </c>
      <c r="I1331" s="21">
        <v>16.382729000000001</v>
      </c>
      <c r="J1331" s="13">
        <v>40386</v>
      </c>
      <c r="K1331" t="str">
        <v>PETR4.SA</v>
      </c>
      <c r="L1331">
        <v>2.8673678467923125E-3</v>
      </c>
      <c r="M1331">
        <v>2.8673835125447855E-3</v>
      </c>
      <c r="P1331" s="13"/>
    </row>
    <row r="1332" spans="3:16" x14ac:dyDescent="0.25">
      <c r="C1332" t="str">
        <v>1330</v>
      </c>
      <c r="D1332" s="21">
        <v>27.950001</v>
      </c>
      <c r="E1332" s="21">
        <v>28.049999</v>
      </c>
      <c r="F1332" s="21">
        <v>27.73</v>
      </c>
      <c r="G1332" s="21">
        <v>27.799999</v>
      </c>
      <c r="H1332" s="18">
        <v>11317300</v>
      </c>
      <c r="I1332" s="21">
        <v>16.277334</v>
      </c>
      <c r="J1332" s="13">
        <v>40387</v>
      </c>
      <c r="K1332" t="str">
        <v>PETR4.SA</v>
      </c>
      <c r="L1332">
        <v>-6.4332993605644706E-3</v>
      </c>
      <c r="M1332">
        <v>-6.4332022873481165E-3</v>
      </c>
      <c r="P1332" s="13"/>
    </row>
    <row r="1333" spans="3:16" x14ac:dyDescent="0.25">
      <c r="C1333" t="str">
        <v>1331</v>
      </c>
      <c r="D1333" s="21">
        <v>27.84</v>
      </c>
      <c r="E1333" s="21">
        <v>27.950001</v>
      </c>
      <c r="F1333" s="21">
        <v>27.629999000000002</v>
      </c>
      <c r="G1333" s="21">
        <v>27.74</v>
      </c>
      <c r="H1333" s="18">
        <v>10324200</v>
      </c>
      <c r="I1333" s="21">
        <v>16.242203</v>
      </c>
      <c r="J1333" s="13">
        <v>40388</v>
      </c>
      <c r="K1333" t="str">
        <v>PETR4.SA</v>
      </c>
      <c r="L1333">
        <v>-2.1582772707127162E-3</v>
      </c>
      <c r="M1333">
        <v>-2.1582374877063826E-3</v>
      </c>
      <c r="P1333" s="13"/>
    </row>
    <row r="1334" spans="3:16" x14ac:dyDescent="0.25">
      <c r="C1334" t="str">
        <v>1332</v>
      </c>
      <c r="D1334" s="21">
        <v>27.66</v>
      </c>
      <c r="E1334" s="21">
        <v>27.93</v>
      </c>
      <c r="F1334" s="21">
        <v>27.450001</v>
      </c>
      <c r="G1334" s="21">
        <v>27.85</v>
      </c>
      <c r="H1334" s="18">
        <v>12928700</v>
      </c>
      <c r="I1334" s="21">
        <v>16.306612000000001</v>
      </c>
      <c r="J1334" s="13">
        <v>40389</v>
      </c>
      <c r="K1334" t="str">
        <v>PETR4.SA</v>
      </c>
      <c r="L1334">
        <v>3.9655334932091613E-3</v>
      </c>
      <c r="M1334">
        <v>3.965392934390799E-3</v>
      </c>
      <c r="P1334" s="13"/>
    </row>
    <row r="1335" spans="3:16" x14ac:dyDescent="0.25">
      <c r="C1335" t="str">
        <v>1333</v>
      </c>
      <c r="D1335" s="21">
        <v>27.969999000000001</v>
      </c>
      <c r="E1335" s="21">
        <v>28.559999000000001</v>
      </c>
      <c r="F1335" s="21">
        <v>27.950001</v>
      </c>
      <c r="G1335" s="21">
        <v>28.440000999999999</v>
      </c>
      <c r="H1335" s="18">
        <v>17740200</v>
      </c>
      <c r="I1335" s="21">
        <v>16.754337</v>
      </c>
      <c r="J1335" s="13">
        <v>40392</v>
      </c>
      <c r="K1335" t="str">
        <v>PETR4.SA</v>
      </c>
      <c r="L1335">
        <v>2.7456653779460716E-2</v>
      </c>
      <c r="M1335">
        <v>2.1184955116696491E-2</v>
      </c>
      <c r="P1335" s="13"/>
    </row>
    <row r="1336" spans="3:16" x14ac:dyDescent="0.25">
      <c r="C1336" t="str">
        <v>1334</v>
      </c>
      <c r="D1336" s="21">
        <v>28.4</v>
      </c>
      <c r="E1336" s="21">
        <v>29.530000999999999</v>
      </c>
      <c r="F1336" s="21">
        <v>28.200001</v>
      </c>
      <c r="G1336" s="21">
        <v>29.08</v>
      </c>
      <c r="H1336" s="18">
        <v>24018500</v>
      </c>
      <c r="I1336" s="21">
        <v>17.131371000000001</v>
      </c>
      <c r="J1336" s="13">
        <v>40393</v>
      </c>
      <c r="K1336" t="str">
        <v>PETR4.SA</v>
      </c>
      <c r="L1336">
        <v>2.250366576725793E-2</v>
      </c>
      <c r="M1336">
        <v>2.2503480221396588E-2</v>
      </c>
      <c r="P1336" s="13"/>
    </row>
    <row r="1337" spans="3:16" x14ac:dyDescent="0.25">
      <c r="C1337" t="str">
        <v>1335</v>
      </c>
      <c r="D1337" s="21">
        <v>29.360001</v>
      </c>
      <c r="E1337" s="21">
        <v>29.540001</v>
      </c>
      <c r="F1337" s="21">
        <v>29.059999000000001</v>
      </c>
      <c r="G1337" s="21">
        <v>29.34</v>
      </c>
      <c r="H1337" s="18">
        <v>20894700</v>
      </c>
      <c r="I1337" s="21">
        <v>17.284535999999999</v>
      </c>
      <c r="J1337" s="13">
        <v>40394</v>
      </c>
      <c r="K1337" t="str">
        <v>PETR4.SA</v>
      </c>
      <c r="L1337">
        <v>8.9406154358573353E-3</v>
      </c>
      <c r="M1337">
        <v>8.9408528198073878E-3</v>
      </c>
      <c r="P1337" s="13"/>
    </row>
    <row r="1338" spans="3:16" x14ac:dyDescent="0.25">
      <c r="C1338" t="str">
        <v>1336</v>
      </c>
      <c r="D1338" s="21">
        <v>29.27</v>
      </c>
      <c r="E1338" s="21">
        <v>29.48</v>
      </c>
      <c r="F1338" s="21">
        <v>29.1</v>
      </c>
      <c r="G1338" s="21">
        <v>29.43</v>
      </c>
      <c r="H1338" s="18">
        <v>11125200</v>
      </c>
      <c r="I1338" s="21">
        <v>17.337558999999999</v>
      </c>
      <c r="J1338" s="13">
        <v>40395</v>
      </c>
      <c r="K1338" t="str">
        <v>PETR4.SA</v>
      </c>
      <c r="L1338">
        <v>3.0676553886086477E-3</v>
      </c>
      <c r="M1338">
        <v>3.0674846625766694E-3</v>
      </c>
      <c r="P1338" s="13"/>
    </row>
    <row r="1339" spans="3:16" x14ac:dyDescent="0.25">
      <c r="C1339" t="str">
        <v>1337</v>
      </c>
      <c r="D1339" s="21">
        <v>29.200001</v>
      </c>
      <c r="E1339" s="21">
        <v>29.450001</v>
      </c>
      <c r="F1339" s="21">
        <v>28.940000999999999</v>
      </c>
      <c r="G1339" s="21">
        <v>29.09</v>
      </c>
      <c r="H1339" s="18">
        <v>11196700</v>
      </c>
      <c r="I1339" s="21">
        <v>17.137260000000001</v>
      </c>
      <c r="J1339" s="13">
        <v>40396</v>
      </c>
      <c r="K1339" t="str">
        <v>PETR4.SA</v>
      </c>
      <c r="L1339">
        <v>-1.155289507594448E-2</v>
      </c>
      <c r="M1339">
        <v>-1.1552837240910607E-2</v>
      </c>
      <c r="P1339" s="13"/>
    </row>
    <row r="1340" spans="3:16" x14ac:dyDescent="0.25">
      <c r="C1340" t="str">
        <v>1338</v>
      </c>
      <c r="D1340" s="21">
        <v>29.35</v>
      </c>
      <c r="E1340" s="21">
        <v>29.35</v>
      </c>
      <c r="F1340" s="21">
        <v>28.799999</v>
      </c>
      <c r="G1340" s="21">
        <v>28.83</v>
      </c>
      <c r="H1340" s="18">
        <v>10274900</v>
      </c>
      <c r="I1340" s="21">
        <v>16.984095</v>
      </c>
      <c r="J1340" s="13">
        <v>40399</v>
      </c>
      <c r="K1340" t="str">
        <v>PETR4.SA</v>
      </c>
      <c r="L1340">
        <v>-8.9375431078247969E-3</v>
      </c>
      <c r="M1340">
        <v>-8.937779305603355E-3</v>
      </c>
      <c r="P1340" s="13"/>
    </row>
    <row r="1341" spans="3:16" x14ac:dyDescent="0.25">
      <c r="C1341" t="str">
        <v>1339</v>
      </c>
      <c r="D1341" s="21">
        <v>28.620000999999998</v>
      </c>
      <c r="E1341" s="21">
        <v>28.620000999999998</v>
      </c>
      <c r="F1341" s="21">
        <v>28.18</v>
      </c>
      <c r="G1341" s="21">
        <v>28.41</v>
      </c>
      <c r="H1341" s="18">
        <v>16439600</v>
      </c>
      <c r="I1341" s="21">
        <v>16.736666</v>
      </c>
      <c r="J1341" s="13">
        <v>40400</v>
      </c>
      <c r="K1341" t="str">
        <v>PETR4.SA</v>
      </c>
      <c r="L1341">
        <v>-1.4568276967362737E-2</v>
      </c>
      <c r="M1341">
        <v>-1.4568158168574374E-2</v>
      </c>
      <c r="P1341" s="13"/>
    </row>
    <row r="1342" spans="3:16" x14ac:dyDescent="0.25">
      <c r="C1342" t="str">
        <v>1340</v>
      </c>
      <c r="D1342" s="21">
        <v>28.040001</v>
      </c>
      <c r="E1342" s="21">
        <v>28.16</v>
      </c>
      <c r="F1342" s="21">
        <v>27.5</v>
      </c>
      <c r="G1342" s="21">
        <v>27.5</v>
      </c>
      <c r="H1342" s="18">
        <v>16895900</v>
      </c>
      <c r="I1342" s="21">
        <v>16.200566999999999</v>
      </c>
      <c r="J1342" s="13">
        <v>40401</v>
      </c>
      <c r="K1342" t="str">
        <v>PETR4.SA</v>
      </c>
      <c r="L1342">
        <v>-3.2031409361936269E-2</v>
      </c>
      <c r="M1342">
        <v>-3.20309750087997E-2</v>
      </c>
      <c r="P1342" s="13"/>
    </row>
    <row r="1343" spans="3:16" x14ac:dyDescent="0.25">
      <c r="C1343" t="str">
        <v>1341</v>
      </c>
      <c r="D1343" s="21">
        <v>27.379999000000002</v>
      </c>
      <c r="E1343" s="21">
        <v>27.860001</v>
      </c>
      <c r="F1343" s="21">
        <v>27.200001</v>
      </c>
      <c r="G1343" s="21">
        <v>27.530000999999999</v>
      </c>
      <c r="H1343" s="18">
        <v>13560300</v>
      </c>
      <c r="I1343" s="21">
        <v>16.218245</v>
      </c>
      <c r="J1343" s="13">
        <v>40402</v>
      </c>
      <c r="K1343" t="str">
        <v>PETR4.SA</v>
      </c>
      <c r="L1343">
        <v>1.0911963760280585E-3</v>
      </c>
      <c r="M1343">
        <v>1.0909454545453556E-3</v>
      </c>
      <c r="P1343" s="13"/>
    </row>
    <row r="1344" spans="3:16" x14ac:dyDescent="0.25">
      <c r="C1344" t="str">
        <v>1342</v>
      </c>
      <c r="D1344" s="21">
        <v>27.65</v>
      </c>
      <c r="E1344" s="21">
        <v>27.82</v>
      </c>
      <c r="F1344" s="21">
        <v>27.5</v>
      </c>
      <c r="G1344" s="21">
        <v>27.66</v>
      </c>
      <c r="H1344" s="18">
        <v>12344200</v>
      </c>
      <c r="I1344" s="21">
        <v>16.294827999999999</v>
      </c>
      <c r="J1344" s="13">
        <v>40403</v>
      </c>
      <c r="K1344" t="str">
        <v>PETR4.SA</v>
      </c>
      <c r="L1344">
        <v>4.722027568334175E-3</v>
      </c>
      <c r="M1344">
        <v>4.7220848266587012E-3</v>
      </c>
      <c r="P1344" s="13"/>
    </row>
    <row r="1345" spans="3:16" x14ac:dyDescent="0.25">
      <c r="C1345" t="str">
        <v>1343</v>
      </c>
      <c r="D1345" s="21">
        <v>27.610001</v>
      </c>
      <c r="E1345" s="21">
        <v>27.799999</v>
      </c>
      <c r="F1345" s="21">
        <v>27.59</v>
      </c>
      <c r="G1345" s="21">
        <v>27.610001</v>
      </c>
      <c r="H1345" s="18">
        <v>15292800</v>
      </c>
      <c r="I1345" s="21">
        <v>16.265373</v>
      </c>
      <c r="J1345" s="13">
        <v>40406</v>
      </c>
      <c r="K1345" t="str">
        <v>PETR4.SA</v>
      </c>
      <c r="L1345">
        <v>-1.8076287764435817E-3</v>
      </c>
      <c r="M1345">
        <v>-1.8076283441793572E-3</v>
      </c>
      <c r="P1345" s="13"/>
    </row>
    <row r="1346" spans="3:16" x14ac:dyDescent="0.25">
      <c r="C1346" t="str">
        <v>1344</v>
      </c>
      <c r="D1346" s="21">
        <v>27.76</v>
      </c>
      <c r="E1346" s="21">
        <v>28.549999</v>
      </c>
      <c r="F1346" s="21">
        <v>27.76</v>
      </c>
      <c r="G1346" s="21">
        <v>28.299999</v>
      </c>
      <c r="H1346" s="18">
        <v>15546700</v>
      </c>
      <c r="I1346" s="21">
        <v>16.671863999999999</v>
      </c>
      <c r="J1346" s="13">
        <v>40407</v>
      </c>
      <c r="K1346" t="str">
        <v>PETR4.SA</v>
      </c>
      <c r="L1346">
        <v>2.4991188336105141E-2</v>
      </c>
      <c r="M1346">
        <v>2.4990871967009332E-2</v>
      </c>
      <c r="P1346" s="13"/>
    </row>
    <row r="1347" spans="3:16" x14ac:dyDescent="0.25">
      <c r="C1347" t="str">
        <v>1345</v>
      </c>
      <c r="D1347" s="21">
        <v>28.290001</v>
      </c>
      <c r="E1347" s="21">
        <v>28.35</v>
      </c>
      <c r="F1347" s="21">
        <v>27.610001</v>
      </c>
      <c r="G1347" s="21">
        <v>27.68</v>
      </c>
      <c r="H1347" s="18">
        <v>20458600</v>
      </c>
      <c r="I1347" s="21">
        <v>16.306612000000001</v>
      </c>
      <c r="J1347" s="13">
        <v>40408</v>
      </c>
      <c r="K1347" t="str">
        <v>PETR4.SA</v>
      </c>
      <c r="L1347">
        <v>-2.1908288119432684E-2</v>
      </c>
      <c r="M1347">
        <v>-2.1908092646929056E-2</v>
      </c>
      <c r="P1347" s="13"/>
    </row>
    <row r="1348" spans="3:16" x14ac:dyDescent="0.25">
      <c r="C1348" t="str">
        <v>1346</v>
      </c>
      <c r="D1348" s="21">
        <v>26.91</v>
      </c>
      <c r="E1348" s="21">
        <v>27.389999</v>
      </c>
      <c r="F1348" s="21">
        <v>26.709999</v>
      </c>
      <c r="G1348" s="21">
        <v>26.780000999999999</v>
      </c>
      <c r="H1348" s="18">
        <v>26365800</v>
      </c>
      <c r="I1348" s="21">
        <v>15.77641</v>
      </c>
      <c r="J1348" s="13">
        <v>40409</v>
      </c>
      <c r="K1348" t="str">
        <v>PETR4.SA</v>
      </c>
      <c r="L1348">
        <v>-3.2514540727405561E-2</v>
      </c>
      <c r="M1348">
        <v>-3.2514414739884479E-2</v>
      </c>
      <c r="P1348" s="13"/>
    </row>
    <row r="1349" spans="3:16" x14ac:dyDescent="0.25">
      <c r="C1349" t="str">
        <v>1347</v>
      </c>
      <c r="D1349" s="21">
        <v>26.75</v>
      </c>
      <c r="E1349" s="21">
        <v>27.08</v>
      </c>
      <c r="F1349" s="21">
        <v>26.559999000000001</v>
      </c>
      <c r="G1349" s="21">
        <v>26.780000999999999</v>
      </c>
      <c r="H1349" s="18">
        <v>17204600</v>
      </c>
      <c r="I1349" s="21">
        <v>15.77641</v>
      </c>
      <c r="J1349" s="13">
        <v>40410</v>
      </c>
      <c r="K1349" t="str">
        <v>PETR4.SA</v>
      </c>
      <c r="L1349">
        <v>0</v>
      </c>
      <c r="M1349">
        <v>0</v>
      </c>
      <c r="P1349" s="13"/>
    </row>
    <row r="1350" spans="3:16" x14ac:dyDescent="0.25">
      <c r="C1350" t="str">
        <v>1348</v>
      </c>
      <c r="D1350" s="21">
        <v>26.92</v>
      </c>
      <c r="E1350" s="21">
        <v>27.190000999999999</v>
      </c>
      <c r="F1350" s="21">
        <v>26.66</v>
      </c>
      <c r="G1350" s="21">
        <v>26.66</v>
      </c>
      <c r="H1350" s="18">
        <v>10445000</v>
      </c>
      <c r="I1350" s="21">
        <v>15.705719</v>
      </c>
      <c r="J1350" s="13">
        <v>40413</v>
      </c>
      <c r="K1350" t="str">
        <v>PETR4.SA</v>
      </c>
      <c r="L1350">
        <v>-4.4808039344819139E-3</v>
      </c>
      <c r="M1350">
        <v>-4.4809931112399504E-3</v>
      </c>
      <c r="P1350" s="13"/>
    </row>
    <row r="1351" spans="3:16" x14ac:dyDescent="0.25">
      <c r="C1351" t="str">
        <v>1349</v>
      </c>
      <c r="D1351" s="21">
        <v>26.5</v>
      </c>
      <c r="E1351" s="21">
        <v>26.85</v>
      </c>
      <c r="F1351" s="21">
        <v>26.139999</v>
      </c>
      <c r="G1351" s="21">
        <v>26.139999</v>
      </c>
      <c r="H1351" s="18">
        <v>15741900</v>
      </c>
      <c r="I1351" s="21">
        <v>15.399381999999999</v>
      </c>
      <c r="J1351" s="13">
        <v>40414</v>
      </c>
      <c r="K1351" t="str">
        <v>PETR4.SA</v>
      </c>
      <c r="L1351">
        <v>-1.950480586084602E-2</v>
      </c>
      <c r="M1351">
        <v>-1.9504913728432105E-2</v>
      </c>
      <c r="P1351" s="13"/>
    </row>
    <row r="1352" spans="3:16" x14ac:dyDescent="0.25">
      <c r="C1352" t="str">
        <v>1350</v>
      </c>
      <c r="D1352" s="21">
        <v>26.07</v>
      </c>
      <c r="E1352" s="21">
        <v>26.290001</v>
      </c>
      <c r="F1352" s="21">
        <v>25.5</v>
      </c>
      <c r="G1352" s="21">
        <v>26.08</v>
      </c>
      <c r="H1352" s="18">
        <v>21490600</v>
      </c>
      <c r="I1352" s="21">
        <v>15.364034</v>
      </c>
      <c r="J1352" s="13">
        <v>40415</v>
      </c>
      <c r="K1352" t="str">
        <v>PETR4.SA</v>
      </c>
      <c r="L1352">
        <v>-2.295416790102256E-3</v>
      </c>
      <c r="M1352">
        <v>-2.2952946555201414E-3</v>
      </c>
      <c r="P1352" s="13"/>
    </row>
    <row r="1353" spans="3:16" x14ac:dyDescent="0.25">
      <c r="C1353" t="str">
        <v>1351</v>
      </c>
      <c r="D1353" s="21">
        <v>26.700001</v>
      </c>
      <c r="E1353" s="21">
        <v>26.700001</v>
      </c>
      <c r="F1353" s="21">
        <v>25.700001</v>
      </c>
      <c r="G1353" s="21">
        <v>25.700001</v>
      </c>
      <c r="H1353" s="18">
        <v>22021900</v>
      </c>
      <c r="I1353" s="21">
        <v>15.140173000000001</v>
      </c>
      <c r="J1353" s="13">
        <v>40416</v>
      </c>
      <c r="K1353" t="str">
        <v>PETR4.SA</v>
      </c>
      <c r="L1353">
        <v>-1.4570457211953491E-2</v>
      </c>
      <c r="M1353">
        <v>-1.4570513803680907E-2</v>
      </c>
      <c r="P1353" s="13"/>
    </row>
    <row r="1354" spans="3:16" x14ac:dyDescent="0.25">
      <c r="C1354" t="str">
        <v>1352</v>
      </c>
      <c r="D1354" s="21">
        <v>25.950001</v>
      </c>
      <c r="E1354" s="21">
        <v>26.59</v>
      </c>
      <c r="F1354" s="21">
        <v>25.620000999999998</v>
      </c>
      <c r="G1354" s="21">
        <v>26.559999000000001</v>
      </c>
      <c r="H1354" s="18">
        <v>14878800</v>
      </c>
      <c r="I1354" s="21">
        <v>15.646806</v>
      </c>
      <c r="J1354" s="13">
        <v>40417</v>
      </c>
      <c r="K1354" t="str">
        <v>PETR4.SA</v>
      </c>
      <c r="L1354">
        <v>3.3462827670463158E-2</v>
      </c>
      <c r="M1354">
        <v>3.346295589638304E-2</v>
      </c>
      <c r="P1354" s="13"/>
    </row>
    <row r="1355" spans="3:16" x14ac:dyDescent="0.25">
      <c r="C1355" t="str">
        <v>1353</v>
      </c>
      <c r="D1355" s="21">
        <v>26.35</v>
      </c>
      <c r="E1355" s="21">
        <v>26.43</v>
      </c>
      <c r="F1355" s="21">
        <v>25.450001</v>
      </c>
      <c r="G1355" s="21">
        <v>25.450001</v>
      </c>
      <c r="H1355" s="18">
        <v>22067300</v>
      </c>
      <c r="I1355" s="21">
        <v>14.992891999999999</v>
      </c>
      <c r="J1355" s="13">
        <v>40420</v>
      </c>
      <c r="K1355" t="str">
        <v>PETR4.SA</v>
      </c>
      <c r="L1355">
        <v>-4.1792171514109633E-2</v>
      </c>
      <c r="M1355">
        <v>-4.1792094946991543E-2</v>
      </c>
      <c r="P1355" s="13"/>
    </row>
    <row r="1356" spans="3:16" x14ac:dyDescent="0.25">
      <c r="C1356" t="str">
        <v>1354</v>
      </c>
      <c r="D1356" s="21">
        <v>25.52</v>
      </c>
      <c r="E1356" s="21">
        <v>26.059999000000001</v>
      </c>
      <c r="F1356" s="21">
        <v>25.52</v>
      </c>
      <c r="G1356" s="21">
        <v>26.059999000000001</v>
      </c>
      <c r="H1356" s="18">
        <v>15881100</v>
      </c>
      <c r="I1356" s="21">
        <v>15.35225</v>
      </c>
      <c r="J1356" s="13">
        <v>40421</v>
      </c>
      <c r="K1356" t="str">
        <v>PETR4.SA</v>
      </c>
      <c r="L1356">
        <v>2.3968557900637233E-2</v>
      </c>
      <c r="M1356">
        <v>2.396848628807513E-2</v>
      </c>
      <c r="P1356" s="13"/>
    </row>
    <row r="1357" spans="3:16" x14ac:dyDescent="0.25">
      <c r="C1357" t="str">
        <v>1355</v>
      </c>
      <c r="D1357" s="21">
        <v>26.299999</v>
      </c>
      <c r="E1357" s="21">
        <v>27.190000999999999</v>
      </c>
      <c r="F1357" s="21">
        <v>26.15</v>
      </c>
      <c r="G1357" s="21">
        <v>27.030000999999999</v>
      </c>
      <c r="H1357" s="18">
        <v>19359200</v>
      </c>
      <c r="I1357" s="21">
        <v>15.923690000000001</v>
      </c>
      <c r="J1357" s="13">
        <v>40422</v>
      </c>
      <c r="K1357" t="str">
        <v>PETR4.SA</v>
      </c>
      <c r="L1357">
        <v>3.7221905583872061E-2</v>
      </c>
      <c r="M1357">
        <v>3.7221874030002766E-2</v>
      </c>
      <c r="P1357" s="13"/>
    </row>
    <row r="1358" spans="3:16" x14ac:dyDescent="0.25">
      <c r="C1358" t="str">
        <v>1356</v>
      </c>
      <c r="D1358" s="21">
        <v>26.889999</v>
      </c>
      <c r="E1358" s="21">
        <v>28.15</v>
      </c>
      <c r="F1358" s="21">
        <v>26.74</v>
      </c>
      <c r="G1358" s="21">
        <v>27.6</v>
      </c>
      <c r="H1358" s="18">
        <v>26761400</v>
      </c>
      <c r="I1358" s="21">
        <v>16.259485000000002</v>
      </c>
      <c r="J1358" s="13">
        <v>40423</v>
      </c>
      <c r="K1358" t="str">
        <v>PETR4.SA</v>
      </c>
      <c r="L1358">
        <v>2.1087762949416833E-2</v>
      </c>
      <c r="M1358">
        <v>2.1087642579073584E-2</v>
      </c>
      <c r="P1358" s="13"/>
    </row>
    <row r="1359" spans="3:16" x14ac:dyDescent="0.25">
      <c r="C1359" t="str">
        <v>1357</v>
      </c>
      <c r="D1359" s="21">
        <v>28.299999</v>
      </c>
      <c r="E1359" s="21">
        <v>28.92</v>
      </c>
      <c r="F1359" s="21">
        <v>28.049999</v>
      </c>
      <c r="G1359" s="21">
        <v>28.799999</v>
      </c>
      <c r="H1359" s="18">
        <v>46190200</v>
      </c>
      <c r="I1359" s="21">
        <v>16.966417</v>
      </c>
      <c r="J1359" s="13">
        <v>40424</v>
      </c>
      <c r="K1359" t="str">
        <v>PETR4.SA</v>
      </c>
      <c r="L1359">
        <v>4.3478129842365654E-2</v>
      </c>
      <c r="M1359">
        <v>4.3478224637681029E-2</v>
      </c>
      <c r="P1359" s="13"/>
    </row>
    <row r="1360" spans="3:16" x14ac:dyDescent="0.25">
      <c r="C1360" t="str">
        <v>1358</v>
      </c>
      <c r="D1360" s="21">
        <v>29.18</v>
      </c>
      <c r="E1360" s="21">
        <v>29.290001</v>
      </c>
      <c r="F1360" s="21">
        <v>28.629999000000002</v>
      </c>
      <c r="G1360" s="21">
        <v>29.09</v>
      </c>
      <c r="H1360" s="18">
        <v>19635800</v>
      </c>
      <c r="I1360" s="21">
        <v>17.137260000000001</v>
      </c>
      <c r="J1360" s="13">
        <v>40427</v>
      </c>
      <c r="K1360" t="str">
        <v>PETR4.SA</v>
      </c>
      <c r="L1360">
        <v>1.0069480197262726E-2</v>
      </c>
      <c r="M1360">
        <v>1.0069479516301438E-2</v>
      </c>
      <c r="P1360" s="13"/>
    </row>
    <row r="1361" spans="3:16" x14ac:dyDescent="0.25">
      <c r="C1361" t="str">
        <v>1359</v>
      </c>
      <c r="D1361" s="21">
        <v>28.309999000000001</v>
      </c>
      <c r="E1361" s="21">
        <v>28.48</v>
      </c>
      <c r="F1361" s="21">
        <v>27.790001</v>
      </c>
      <c r="G1361" s="21">
        <v>27.83</v>
      </c>
      <c r="H1361" s="18">
        <v>32338400</v>
      </c>
      <c r="I1361" s="21">
        <v>16.394976</v>
      </c>
      <c r="J1361" s="13">
        <v>40429</v>
      </c>
      <c r="K1361" t="str">
        <v>PETR4.SA</v>
      </c>
      <c r="L1361">
        <v>-4.3314042034724443E-2</v>
      </c>
      <c r="M1361">
        <v>-4.331385355792372E-2</v>
      </c>
      <c r="P1361" s="13"/>
    </row>
    <row r="1362" spans="3:16" x14ac:dyDescent="0.25">
      <c r="C1362" t="str">
        <v>1360</v>
      </c>
      <c r="D1362" s="21">
        <v>28.07</v>
      </c>
      <c r="E1362" s="21">
        <v>28.139999</v>
      </c>
      <c r="F1362" s="21">
        <v>27.190000999999999</v>
      </c>
      <c r="G1362" s="21">
        <v>27.41</v>
      </c>
      <c r="H1362" s="18">
        <v>20191800</v>
      </c>
      <c r="I1362" s="21">
        <v>16.147552000000001</v>
      </c>
      <c r="J1362" s="13">
        <v>40430</v>
      </c>
      <c r="K1362" t="str">
        <v>PETR4.SA</v>
      </c>
      <c r="L1362">
        <v>-1.5091452405907702E-2</v>
      </c>
      <c r="M1362">
        <v>-1.5091627739849067E-2</v>
      </c>
      <c r="P1362" s="13"/>
    </row>
    <row r="1363" spans="3:16" x14ac:dyDescent="0.25">
      <c r="C1363" t="str">
        <v>1361</v>
      </c>
      <c r="D1363" s="21">
        <v>27.5</v>
      </c>
      <c r="E1363" s="21">
        <v>27.940000999999999</v>
      </c>
      <c r="F1363" s="21">
        <v>27.41</v>
      </c>
      <c r="G1363" s="21">
        <v>27.52</v>
      </c>
      <c r="H1363" s="18">
        <v>16665300</v>
      </c>
      <c r="I1363" s="21">
        <v>16.212353</v>
      </c>
      <c r="J1363" s="13">
        <v>40431</v>
      </c>
      <c r="K1363" t="str">
        <v>PETR4.SA</v>
      </c>
      <c r="L1363">
        <v>4.0130541149518972E-3</v>
      </c>
      <c r="M1363">
        <v>4.0131338927398286E-3</v>
      </c>
      <c r="P1363" s="13"/>
    </row>
    <row r="1364" spans="3:16" x14ac:dyDescent="0.25">
      <c r="C1364" t="str">
        <v>1362</v>
      </c>
      <c r="D1364" s="21">
        <v>27.75</v>
      </c>
      <c r="E1364" s="21">
        <v>28.32</v>
      </c>
      <c r="F1364" s="21">
        <v>27.549999</v>
      </c>
      <c r="G1364" s="21">
        <v>28.299999</v>
      </c>
      <c r="H1364" s="18">
        <v>24171200</v>
      </c>
      <c r="I1364" s="21">
        <v>16.671863999999999</v>
      </c>
      <c r="J1364" s="13">
        <v>40434</v>
      </c>
      <c r="K1364" t="str">
        <v>PETR4.SA</v>
      </c>
      <c r="L1364">
        <v>2.8343263929671458E-2</v>
      </c>
      <c r="M1364">
        <v>2.8342986918604707E-2</v>
      </c>
      <c r="P1364" s="13"/>
    </row>
    <row r="1365" spans="3:16" x14ac:dyDescent="0.25">
      <c r="C1365" t="str">
        <v>1363</v>
      </c>
      <c r="D1365" s="21">
        <v>28.190000999999999</v>
      </c>
      <c r="E1365" s="21">
        <v>28.57</v>
      </c>
      <c r="F1365" s="21">
        <v>26.85</v>
      </c>
      <c r="G1365" s="21">
        <v>26.85</v>
      </c>
      <c r="H1365" s="18">
        <v>39196800</v>
      </c>
      <c r="I1365" s="21">
        <v>15.817653</v>
      </c>
      <c r="J1365" s="13">
        <v>40435</v>
      </c>
      <c r="K1365" t="str">
        <v>PETR4.SA</v>
      </c>
      <c r="L1365">
        <v>-5.123668235297496E-2</v>
      </c>
      <c r="M1365">
        <v>-5.1236715591403303E-2</v>
      </c>
      <c r="P1365" s="13"/>
    </row>
    <row r="1366" spans="3:16" x14ac:dyDescent="0.25">
      <c r="C1366" t="str">
        <v>1364</v>
      </c>
      <c r="D1366" s="21">
        <v>26</v>
      </c>
      <c r="E1366" s="21">
        <v>26.6</v>
      </c>
      <c r="F1366" s="21">
        <v>25.75</v>
      </c>
      <c r="G1366" s="21">
        <v>26.450001</v>
      </c>
      <c r="H1366" s="18">
        <v>40928700</v>
      </c>
      <c r="I1366" s="21">
        <v>15.582006</v>
      </c>
      <c r="J1366" s="13">
        <v>40436</v>
      </c>
      <c r="K1366" t="str">
        <v>PETR4.SA</v>
      </c>
      <c r="L1366">
        <v>-1.489772218419505E-2</v>
      </c>
      <c r="M1366">
        <v>-1.4897541899441369E-2</v>
      </c>
      <c r="P1366" s="13"/>
    </row>
    <row r="1367" spans="3:16" x14ac:dyDescent="0.25">
      <c r="C1367" t="str">
        <v>1365</v>
      </c>
      <c r="D1367" s="21">
        <v>26.110001</v>
      </c>
      <c r="E1367" s="21">
        <v>26.68</v>
      </c>
      <c r="F1367" s="21">
        <v>26.049999</v>
      </c>
      <c r="G1367" s="21">
        <v>26.360001</v>
      </c>
      <c r="H1367" s="18">
        <v>20305300</v>
      </c>
      <c r="I1367" s="21">
        <v>15.528987000000001</v>
      </c>
      <c r="J1367" s="13">
        <v>40437</v>
      </c>
      <c r="K1367" t="str">
        <v>PETR4.SA</v>
      </c>
      <c r="L1367">
        <v>-3.4025785896886207E-3</v>
      </c>
      <c r="M1367">
        <v>-3.4026463741910762E-3</v>
      </c>
      <c r="P1367" s="13"/>
    </row>
    <row r="1368" spans="3:16" x14ac:dyDescent="0.25">
      <c r="C1368" t="str">
        <v>1366</v>
      </c>
      <c r="D1368" s="21">
        <v>26.129999000000002</v>
      </c>
      <c r="E1368" s="21">
        <v>26.540001</v>
      </c>
      <c r="F1368" s="21">
        <v>26.1</v>
      </c>
      <c r="G1368" s="21">
        <v>26.440000999999999</v>
      </c>
      <c r="H1368" s="18">
        <v>18012500</v>
      </c>
      <c r="I1368" s="21">
        <v>15.576114</v>
      </c>
      <c r="J1368" s="13">
        <v>40438</v>
      </c>
      <c r="K1368" t="str">
        <v>PETR4.SA</v>
      </c>
      <c r="L1368">
        <v>3.0347761898441572E-3</v>
      </c>
      <c r="M1368">
        <v>3.034901250572819E-3</v>
      </c>
      <c r="P1368" s="13"/>
    </row>
    <row r="1369" spans="3:16" x14ac:dyDescent="0.25">
      <c r="C1369" t="str">
        <v>1367</v>
      </c>
      <c r="D1369" s="21">
        <v>26.42</v>
      </c>
      <c r="E1369" s="21">
        <v>27.43</v>
      </c>
      <c r="F1369" s="21">
        <v>26.200001</v>
      </c>
      <c r="G1369" s="21">
        <v>27.1</v>
      </c>
      <c r="H1369" s="18">
        <v>26848600</v>
      </c>
      <c r="I1369" s="21">
        <v>15.964931</v>
      </c>
      <c r="J1369" s="13">
        <v>40441</v>
      </c>
      <c r="K1369" t="str">
        <v>PETR4.SA</v>
      </c>
      <c r="L1369">
        <v>2.496238792294414E-2</v>
      </c>
      <c r="M1369">
        <v>2.4962139751810275E-2</v>
      </c>
      <c r="P1369" s="13"/>
    </row>
    <row r="1370" spans="3:16" x14ac:dyDescent="0.25">
      <c r="C1370" t="str">
        <v>1368</v>
      </c>
      <c r="D1370" s="21">
        <v>27.120000999999998</v>
      </c>
      <c r="E1370" s="21">
        <v>27.25</v>
      </c>
      <c r="F1370" s="21">
        <v>26.35</v>
      </c>
      <c r="G1370" s="21">
        <v>26.35</v>
      </c>
      <c r="H1370" s="18">
        <v>28615300</v>
      </c>
      <c r="I1370" s="21">
        <v>15.523091000000001</v>
      </c>
      <c r="J1370" s="13">
        <v>40442</v>
      </c>
      <c r="K1370" t="str">
        <v>PETR4.SA</v>
      </c>
      <c r="L1370">
        <v>-2.7675659857220758E-2</v>
      </c>
      <c r="M1370">
        <v>-2.7675276752767486E-2</v>
      </c>
      <c r="P1370" s="13"/>
    </row>
    <row r="1371" spans="3:16" x14ac:dyDescent="0.25">
      <c r="C1371" t="str">
        <v>1369</v>
      </c>
      <c r="D1371" s="21">
        <v>26.09</v>
      </c>
      <c r="E1371" s="21">
        <v>26.43</v>
      </c>
      <c r="F1371" s="21">
        <v>25.82</v>
      </c>
      <c r="G1371" s="21">
        <v>25.98</v>
      </c>
      <c r="H1371" s="18">
        <v>43614700</v>
      </c>
      <c r="I1371" s="21">
        <v>15.305120000000001</v>
      </c>
      <c r="J1371" s="13">
        <v>40443</v>
      </c>
      <c r="K1371" t="str">
        <v>PETR4.SA</v>
      </c>
      <c r="L1371">
        <v>-1.4041726612309402E-2</v>
      </c>
      <c r="M1371">
        <v>-1.4041745730550281E-2</v>
      </c>
      <c r="P1371" s="13"/>
    </row>
    <row r="1372" spans="3:16" x14ac:dyDescent="0.25">
      <c r="C1372" t="str">
        <v>1370</v>
      </c>
      <c r="D1372" s="21">
        <v>25.92</v>
      </c>
      <c r="E1372" s="21">
        <v>27.459999</v>
      </c>
      <c r="F1372" s="21">
        <v>25.92</v>
      </c>
      <c r="G1372" s="21">
        <v>26.799999</v>
      </c>
      <c r="H1372" s="18">
        <v>55285600</v>
      </c>
      <c r="I1372" s="21">
        <v>15.788194000000001</v>
      </c>
      <c r="J1372" s="13">
        <v>40444</v>
      </c>
      <c r="K1372" t="str">
        <v>PETR4.SA</v>
      </c>
      <c r="L1372">
        <v>3.1562901826317047E-2</v>
      </c>
      <c r="M1372">
        <v>3.1562702078521854E-2</v>
      </c>
      <c r="P1372" s="13"/>
    </row>
    <row r="1373" spans="3:16" x14ac:dyDescent="0.25">
      <c r="C1373" t="str">
        <v>1371</v>
      </c>
      <c r="D1373" s="21">
        <v>27.049999</v>
      </c>
      <c r="E1373" s="21">
        <v>27.09</v>
      </c>
      <c r="F1373" s="21">
        <v>26.299999</v>
      </c>
      <c r="G1373" s="21">
        <v>26.299999</v>
      </c>
      <c r="H1373" s="18">
        <v>85873800</v>
      </c>
      <c r="I1373" s="21">
        <v>15.493638000000001</v>
      </c>
      <c r="J1373" s="13">
        <v>40445</v>
      </c>
      <c r="K1373" t="str">
        <v>PETR4.SA</v>
      </c>
      <c r="L1373">
        <v>-1.8656725398737861E-2</v>
      </c>
      <c r="M1373">
        <v>-1.8656717114056587E-2</v>
      </c>
      <c r="P1373" s="13"/>
    </row>
    <row r="1374" spans="3:16" x14ac:dyDescent="0.25">
      <c r="C1374" t="str">
        <v>1372</v>
      </c>
      <c r="D1374" s="21">
        <v>26.34</v>
      </c>
      <c r="E1374" s="21">
        <v>26.690000999999999</v>
      </c>
      <c r="F1374" s="21">
        <v>26.049999</v>
      </c>
      <c r="G1374" s="21">
        <v>26.5</v>
      </c>
      <c r="H1374" s="18">
        <v>57987900</v>
      </c>
      <c r="I1374" s="21">
        <v>15.611462</v>
      </c>
      <c r="J1374" s="13">
        <v>40448</v>
      </c>
      <c r="K1374" t="str">
        <v>PETR4.SA</v>
      </c>
      <c r="L1374">
        <v>7.6046697360554472E-3</v>
      </c>
      <c r="M1374">
        <v>7.6046010496046978E-3</v>
      </c>
      <c r="P1374" s="13"/>
    </row>
    <row r="1375" spans="3:16" x14ac:dyDescent="0.25">
      <c r="C1375" t="str">
        <v>1373</v>
      </c>
      <c r="D1375" s="21">
        <v>26.76</v>
      </c>
      <c r="E1375" s="21">
        <v>26.889999</v>
      </c>
      <c r="F1375" s="21">
        <v>26.450001</v>
      </c>
      <c r="G1375" s="21">
        <v>26.700001</v>
      </c>
      <c r="H1375" s="18">
        <v>34634300</v>
      </c>
      <c r="I1375" s="21">
        <v>15.729282</v>
      </c>
      <c r="J1375" s="13">
        <v>40449</v>
      </c>
      <c r="K1375" t="str">
        <v>PETR4.SA</v>
      </c>
      <c r="L1375">
        <v>7.547018978747877E-3</v>
      </c>
      <c r="M1375">
        <v>7.5472075471698652E-3</v>
      </c>
      <c r="P1375" s="13"/>
    </row>
    <row r="1376" spans="3:16" x14ac:dyDescent="0.25">
      <c r="C1376" t="str">
        <v>1374</v>
      </c>
      <c r="D1376" s="21">
        <v>26.6</v>
      </c>
      <c r="E1376" s="21">
        <v>27.5</v>
      </c>
      <c r="F1376" s="21">
        <v>26.540001</v>
      </c>
      <c r="G1376" s="21">
        <v>27.5</v>
      </c>
      <c r="H1376" s="18">
        <v>77343700</v>
      </c>
      <c r="I1376" s="21">
        <v>16.200566999999999</v>
      </c>
      <c r="J1376" s="13">
        <v>40450</v>
      </c>
      <c r="K1376" t="str">
        <v>PETR4.SA</v>
      </c>
      <c r="L1376">
        <v>2.9962270369365829E-2</v>
      </c>
      <c r="M1376">
        <v>2.996250824110458E-2</v>
      </c>
      <c r="P1376" s="13"/>
    </row>
    <row r="1377" spans="3:16" x14ac:dyDescent="0.25">
      <c r="C1377" t="str">
        <v>1375</v>
      </c>
      <c r="D1377" s="21">
        <v>27.65</v>
      </c>
      <c r="E1377" s="21">
        <v>27.950001</v>
      </c>
      <c r="F1377" s="21">
        <v>27.219999000000001</v>
      </c>
      <c r="G1377" s="21">
        <v>27.290001</v>
      </c>
      <c r="H1377" s="18">
        <v>35377400</v>
      </c>
      <c r="I1377" s="21">
        <v>16.076857</v>
      </c>
      <c r="J1377" s="13">
        <v>40451</v>
      </c>
      <c r="K1377" t="str">
        <v>PETR4.SA</v>
      </c>
      <c r="L1377">
        <v>-7.6361524877492926E-3</v>
      </c>
      <c r="M1377">
        <v>-7.636327272727228E-3</v>
      </c>
      <c r="P1377" s="13"/>
    </row>
    <row r="1378" spans="3:16" x14ac:dyDescent="0.25">
      <c r="C1378" t="str">
        <v>1376</v>
      </c>
      <c r="D1378" s="21">
        <v>27.58</v>
      </c>
      <c r="E1378" s="21">
        <v>27.700001</v>
      </c>
      <c r="F1378" s="21">
        <v>27.309999000000001</v>
      </c>
      <c r="G1378" s="21">
        <v>27.5</v>
      </c>
      <c r="H1378" s="18">
        <v>22431100</v>
      </c>
      <c r="I1378" s="21">
        <v>16.200566999999999</v>
      </c>
      <c r="J1378" s="13">
        <v>40452</v>
      </c>
      <c r="K1378" t="str">
        <v>PETR4.SA</v>
      </c>
      <c r="L1378">
        <v>7.6949120092315582E-3</v>
      </c>
      <c r="M1378">
        <v>7.6950894945002624E-3</v>
      </c>
      <c r="P1378" s="13"/>
    </row>
    <row r="1379" spans="3:16" x14ac:dyDescent="0.25">
      <c r="C1379" t="str">
        <v>1377</v>
      </c>
      <c r="D1379" s="21">
        <v>27.48</v>
      </c>
      <c r="E1379" s="21">
        <v>27.85</v>
      </c>
      <c r="F1379" s="21">
        <v>27.35</v>
      </c>
      <c r="G1379" s="21">
        <v>27.379999000000002</v>
      </c>
      <c r="H1379" s="18">
        <v>25001100</v>
      </c>
      <c r="I1379" s="21">
        <v>16.129877</v>
      </c>
      <c r="J1379" s="13">
        <v>40455</v>
      </c>
      <c r="K1379" t="str">
        <v>PETR4.SA</v>
      </c>
      <c r="L1379">
        <v>-4.36342752695007E-3</v>
      </c>
      <c r="M1379">
        <v>-4.3636727272726716E-3</v>
      </c>
      <c r="P1379" s="13"/>
    </row>
    <row r="1380" spans="3:16" x14ac:dyDescent="0.25">
      <c r="C1380" t="str">
        <v>1378</v>
      </c>
      <c r="D1380" s="21">
        <v>27.59</v>
      </c>
      <c r="E1380" s="21">
        <v>27.6</v>
      </c>
      <c r="F1380" s="21">
        <v>26.76</v>
      </c>
      <c r="G1380" s="21">
        <v>26.98</v>
      </c>
      <c r="H1380" s="18">
        <v>42377800</v>
      </c>
      <c r="I1380" s="21">
        <v>15.894233</v>
      </c>
      <c r="J1380" s="13">
        <v>40456</v>
      </c>
      <c r="K1380" t="str">
        <v>PETR4.SA</v>
      </c>
      <c r="L1380">
        <v>-1.4609162859704372E-2</v>
      </c>
      <c r="M1380">
        <v>-1.4609167808954271E-2</v>
      </c>
      <c r="P1380" s="13"/>
    </row>
    <row r="1381" spans="3:16" x14ac:dyDescent="0.25">
      <c r="C1381" t="str">
        <v>1379</v>
      </c>
      <c r="D1381" s="21">
        <v>26.799999</v>
      </c>
      <c r="E1381" s="21">
        <v>26.889999</v>
      </c>
      <c r="F1381" s="21">
        <v>25.59</v>
      </c>
      <c r="G1381" s="21">
        <v>25.860001</v>
      </c>
      <c r="H1381" s="18">
        <v>67569200</v>
      </c>
      <c r="I1381" s="21">
        <v>15.234429</v>
      </c>
      <c r="J1381" s="13">
        <v>40457</v>
      </c>
      <c r="K1381" t="str">
        <v>PETR4.SA</v>
      </c>
      <c r="L1381">
        <v>-4.1512163562721138E-2</v>
      </c>
      <c r="M1381">
        <v>-4.1512194217939169E-2</v>
      </c>
      <c r="P1381" s="13"/>
    </row>
    <row r="1382" spans="3:16" x14ac:dyDescent="0.25">
      <c r="C1382" t="str">
        <v>1380</v>
      </c>
      <c r="D1382" s="21">
        <v>26.049999</v>
      </c>
      <c r="E1382" s="21">
        <v>26.049999</v>
      </c>
      <c r="F1382" s="21">
        <v>24.639999</v>
      </c>
      <c r="G1382" s="21">
        <v>25.299999</v>
      </c>
      <c r="H1382" s="18">
        <v>59209700</v>
      </c>
      <c r="I1382" s="21">
        <v>14.904525</v>
      </c>
      <c r="J1382" s="13">
        <v>40458</v>
      </c>
      <c r="K1382" t="str">
        <v>PETR4.SA</v>
      </c>
      <c r="L1382">
        <v>-2.1655160163863152E-2</v>
      </c>
      <c r="M1382">
        <v>-2.1655142240713743E-2</v>
      </c>
      <c r="P1382" s="13"/>
    </row>
    <row r="1383" spans="3:16" x14ac:dyDescent="0.25">
      <c r="C1383" t="str">
        <v>1381</v>
      </c>
      <c r="D1383" s="21">
        <v>25.209999</v>
      </c>
      <c r="E1383" s="21">
        <v>26</v>
      </c>
      <c r="F1383" s="21">
        <v>24.879999000000002</v>
      </c>
      <c r="G1383" s="21">
        <v>26</v>
      </c>
      <c r="H1383" s="18">
        <v>32670900</v>
      </c>
      <c r="I1383" s="21">
        <v>15.316903</v>
      </c>
      <c r="J1383" s="13">
        <v>40459</v>
      </c>
      <c r="K1383" t="str">
        <v>PETR4.SA</v>
      </c>
      <c r="L1383">
        <v>2.7667973316828354E-2</v>
      </c>
      <c r="M1383">
        <v>2.766802480901287E-2</v>
      </c>
      <c r="P1383" s="13"/>
    </row>
    <row r="1384" spans="3:16" x14ac:dyDescent="0.25">
      <c r="C1384" t="str">
        <v>1382</v>
      </c>
      <c r="D1384" s="21">
        <v>26.1</v>
      </c>
      <c r="E1384" s="21">
        <v>26.209999</v>
      </c>
      <c r="F1384" s="21">
        <v>25.780000999999999</v>
      </c>
      <c r="G1384" s="21">
        <v>25.85</v>
      </c>
      <c r="H1384" s="18">
        <v>14338300</v>
      </c>
      <c r="I1384" s="21">
        <v>15.228538</v>
      </c>
      <c r="J1384" s="13">
        <v>40462</v>
      </c>
      <c r="K1384" t="str">
        <v>PETR4.SA</v>
      </c>
      <c r="L1384">
        <v>-5.769116641921701E-3</v>
      </c>
      <c r="M1384">
        <v>-5.7692307692307487E-3</v>
      </c>
      <c r="P1384" s="13"/>
    </row>
    <row r="1385" spans="3:16" x14ac:dyDescent="0.25">
      <c r="C1385" t="str">
        <v>1383</v>
      </c>
      <c r="D1385" s="21">
        <v>26.02</v>
      </c>
      <c r="E1385" s="21">
        <v>26.09</v>
      </c>
      <c r="F1385" s="21">
        <v>25.58</v>
      </c>
      <c r="G1385" s="21">
        <v>25.709999</v>
      </c>
      <c r="H1385" s="18">
        <v>30156000</v>
      </c>
      <c r="I1385" s="21">
        <v>15.146062000000001</v>
      </c>
      <c r="J1385" s="13">
        <v>40464</v>
      </c>
      <c r="K1385" t="str">
        <v>PETR4.SA</v>
      </c>
      <c r="L1385">
        <v>-5.4158843087891428E-3</v>
      </c>
      <c r="M1385">
        <v>-5.4158994197293087E-3</v>
      </c>
      <c r="P1385" s="13"/>
    </row>
    <row r="1386" spans="3:16" x14ac:dyDescent="0.25">
      <c r="C1386" t="str">
        <v>1384</v>
      </c>
      <c r="D1386" s="21">
        <v>25.66</v>
      </c>
      <c r="E1386" s="21">
        <v>26.440000999999999</v>
      </c>
      <c r="F1386" s="21">
        <v>25.440000999999999</v>
      </c>
      <c r="G1386" s="21">
        <v>26.440000999999999</v>
      </c>
      <c r="H1386" s="18">
        <v>40386400</v>
      </c>
      <c r="I1386" s="21">
        <v>15.576114</v>
      </c>
      <c r="J1386" s="13">
        <v>40465</v>
      </c>
      <c r="K1386" t="str">
        <v>PETR4.SA</v>
      </c>
      <c r="L1386">
        <v>2.839365110218095E-2</v>
      </c>
      <c r="M1386">
        <v>2.8393700054208493E-2</v>
      </c>
      <c r="P1386" s="13"/>
    </row>
    <row r="1387" spans="3:16" x14ac:dyDescent="0.25">
      <c r="C1387" t="str">
        <v>1385</v>
      </c>
      <c r="D1387" s="21">
        <v>26.530000999999999</v>
      </c>
      <c r="E1387" s="21">
        <v>26.639999</v>
      </c>
      <c r="F1387" s="21">
        <v>26.18</v>
      </c>
      <c r="G1387" s="21">
        <v>26.290001</v>
      </c>
      <c r="H1387" s="18">
        <v>26691200</v>
      </c>
      <c r="I1387" s="21">
        <v>15.487748</v>
      </c>
      <c r="J1387" s="13">
        <v>40466</v>
      </c>
      <c r="K1387" t="str">
        <v>PETR4.SA</v>
      </c>
      <c r="L1387">
        <v>-5.6731736811890254E-3</v>
      </c>
      <c r="M1387">
        <v>-5.6732221757479495E-3</v>
      </c>
      <c r="P1387" s="13"/>
    </row>
    <row r="1388" spans="3:16" x14ac:dyDescent="0.25">
      <c r="C1388" t="str">
        <v>1386</v>
      </c>
      <c r="D1388" s="21">
        <v>26.15</v>
      </c>
      <c r="E1388" s="21">
        <v>26.5</v>
      </c>
      <c r="F1388" s="21">
        <v>25.969999000000001</v>
      </c>
      <c r="G1388" s="21">
        <v>26.4</v>
      </c>
      <c r="H1388" s="18">
        <v>28001900</v>
      </c>
      <c r="I1388" s="21">
        <v>15.552547000000001</v>
      </c>
      <c r="J1388" s="13">
        <v>40469</v>
      </c>
      <c r="K1388" t="str">
        <v>PETR4.SA</v>
      </c>
      <c r="L1388">
        <v>4.1838878060258544E-3</v>
      </c>
      <c r="M1388">
        <v>4.184062221983087E-3</v>
      </c>
      <c r="P1388" s="13"/>
    </row>
    <row r="1389" spans="3:16" x14ac:dyDescent="0.25">
      <c r="C1389" t="str">
        <v>1387</v>
      </c>
      <c r="D1389" s="21">
        <v>25.940000999999999</v>
      </c>
      <c r="E1389" s="21">
        <v>26.120000999999998</v>
      </c>
      <c r="F1389" s="21">
        <v>25.280000999999999</v>
      </c>
      <c r="G1389" s="21">
        <v>25.280000999999999</v>
      </c>
      <c r="H1389" s="18">
        <v>31746200</v>
      </c>
      <c r="I1389" s="21">
        <v>14.892744</v>
      </c>
      <c r="J1389" s="13">
        <v>40470</v>
      </c>
      <c r="K1389" t="str">
        <v>PETR4.SA</v>
      </c>
      <c r="L1389">
        <v>-4.2424112269199399E-2</v>
      </c>
      <c r="M1389">
        <v>-4.2424204545454591E-2</v>
      </c>
      <c r="P1389" s="13"/>
    </row>
    <row r="1390" spans="3:16" x14ac:dyDescent="0.25">
      <c r="C1390" t="str">
        <v>1388</v>
      </c>
      <c r="D1390" s="21">
        <v>25.469999000000001</v>
      </c>
      <c r="E1390" s="21">
        <v>25.629999000000002</v>
      </c>
      <c r="F1390" s="21">
        <v>24.99</v>
      </c>
      <c r="G1390" s="21">
        <v>24.99</v>
      </c>
      <c r="H1390" s="18">
        <v>30872600</v>
      </c>
      <c r="I1390" s="21">
        <v>14.721899000000001</v>
      </c>
      <c r="J1390" s="13">
        <v>40471</v>
      </c>
      <c r="K1390" t="str">
        <v>PETR4.SA</v>
      </c>
      <c r="L1390">
        <v>-1.1471693866489607E-2</v>
      </c>
      <c r="M1390">
        <v>-1.1471558090523803E-2</v>
      </c>
      <c r="P1390" s="13"/>
    </row>
    <row r="1391" spans="3:16" x14ac:dyDescent="0.25">
      <c r="C1391" t="str">
        <v>1389</v>
      </c>
      <c r="D1391" s="21">
        <v>25.049999</v>
      </c>
      <c r="E1391" s="21">
        <v>25.23</v>
      </c>
      <c r="F1391" s="21">
        <v>24.1</v>
      </c>
      <c r="G1391" s="21">
        <v>24.16</v>
      </c>
      <c r="H1391" s="18">
        <v>44679400</v>
      </c>
      <c r="I1391" s="21">
        <v>14.232937</v>
      </c>
      <c r="J1391" s="13">
        <v>40472</v>
      </c>
      <c r="K1391" t="str">
        <v>PETR4.SA</v>
      </c>
      <c r="L1391">
        <v>-3.3213242394883991E-2</v>
      </c>
      <c r="M1391">
        <v>-3.3213285314125596E-2</v>
      </c>
      <c r="P1391" s="13"/>
    </row>
    <row r="1392" spans="3:16" x14ac:dyDescent="0.25">
      <c r="C1392" t="str">
        <v>1390</v>
      </c>
      <c r="D1392" s="21">
        <v>24.459999</v>
      </c>
      <c r="E1392" s="21">
        <v>24.709999</v>
      </c>
      <c r="F1392" s="21">
        <v>23.9</v>
      </c>
      <c r="G1392" s="21">
        <v>24.209999</v>
      </c>
      <c r="H1392" s="18">
        <v>28738200</v>
      </c>
      <c r="I1392" s="21">
        <v>14.262394</v>
      </c>
      <c r="J1392" s="13">
        <v>40473</v>
      </c>
      <c r="K1392" t="str">
        <v>PETR4.SA</v>
      </c>
      <c r="L1392">
        <v>2.0696360842460404E-3</v>
      </c>
      <c r="M1392">
        <v>2.0694950331126005E-3</v>
      </c>
      <c r="P1392" s="13"/>
    </row>
    <row r="1393" spans="3:16" x14ac:dyDescent="0.25">
      <c r="C1393" t="str">
        <v>1391</v>
      </c>
      <c r="D1393" s="21">
        <v>24.450001</v>
      </c>
      <c r="E1393" s="21">
        <v>24.790001</v>
      </c>
      <c r="F1393" s="21">
        <v>24.35</v>
      </c>
      <c r="G1393" s="21">
        <v>24.57</v>
      </c>
      <c r="H1393" s="18">
        <v>21647100</v>
      </c>
      <c r="I1393" s="21">
        <v>14.474473</v>
      </c>
      <c r="J1393" s="13">
        <v>40476</v>
      </c>
      <c r="K1393" t="str">
        <v>PETR4.SA</v>
      </c>
      <c r="L1393">
        <v>1.4869803765062084E-2</v>
      </c>
      <c r="M1393">
        <v>1.4869930395288389E-2</v>
      </c>
      <c r="P1393" s="13"/>
    </row>
    <row r="1394" spans="3:16" x14ac:dyDescent="0.25">
      <c r="C1394" t="str">
        <v>1392</v>
      </c>
      <c r="D1394" s="21">
        <v>24.52</v>
      </c>
      <c r="E1394" s="21">
        <v>26.25</v>
      </c>
      <c r="F1394" s="21">
        <v>24.450001</v>
      </c>
      <c r="G1394" s="21">
        <v>25.85</v>
      </c>
      <c r="H1394" s="18">
        <v>46812400</v>
      </c>
      <c r="I1394" s="21">
        <v>15.228538</v>
      </c>
      <c r="J1394" s="13">
        <v>40477</v>
      </c>
      <c r="K1394" t="str">
        <v>PETR4.SA</v>
      </c>
      <c r="L1394">
        <v>5.2096197215608431E-2</v>
      </c>
      <c r="M1394">
        <v>5.2096052096052059E-2</v>
      </c>
      <c r="P1394" s="13"/>
    </row>
    <row r="1395" spans="3:16" x14ac:dyDescent="0.25">
      <c r="C1395" t="str">
        <v>1393</v>
      </c>
      <c r="D1395" s="21">
        <v>25.700001</v>
      </c>
      <c r="E1395" s="21">
        <v>27.049999</v>
      </c>
      <c r="F1395" s="21">
        <v>25.24</v>
      </c>
      <c r="G1395" s="21">
        <v>26.190000999999999</v>
      </c>
      <c r="H1395" s="18">
        <v>56750100</v>
      </c>
      <c r="I1395" s="21">
        <v>15.428838000000001</v>
      </c>
      <c r="J1395" s="13">
        <v>40478</v>
      </c>
      <c r="K1395" t="str">
        <v>PETR4.SA</v>
      </c>
      <c r="L1395">
        <v>1.3152936939842874E-2</v>
      </c>
      <c r="M1395">
        <v>1.315284332688571E-2</v>
      </c>
      <c r="P1395" s="13"/>
    </row>
    <row r="1396" spans="3:16" x14ac:dyDescent="0.25">
      <c r="C1396" t="str">
        <v>1394</v>
      </c>
      <c r="D1396" s="21">
        <v>26.49</v>
      </c>
      <c r="E1396" s="21">
        <v>26.84</v>
      </c>
      <c r="F1396" s="21">
        <v>25.870000999999998</v>
      </c>
      <c r="G1396" s="21">
        <v>26.26</v>
      </c>
      <c r="H1396" s="18">
        <v>36697700</v>
      </c>
      <c r="I1396" s="21">
        <v>15.470069000000001</v>
      </c>
      <c r="J1396" s="13">
        <v>40479</v>
      </c>
      <c r="K1396" t="str">
        <v>PETR4.SA</v>
      </c>
      <c r="L1396">
        <v>2.6723334576459479E-3</v>
      </c>
      <c r="M1396">
        <v>2.6727375840880363E-3</v>
      </c>
      <c r="P1396" s="13"/>
    </row>
    <row r="1397" spans="3:16" x14ac:dyDescent="0.25">
      <c r="C1397" t="str">
        <v>1395</v>
      </c>
      <c r="D1397" s="21">
        <v>26.59</v>
      </c>
      <c r="E1397" s="21">
        <v>26.59</v>
      </c>
      <c r="F1397" s="21">
        <v>25.85</v>
      </c>
      <c r="G1397" s="21">
        <v>25.85</v>
      </c>
      <c r="H1397" s="18">
        <v>31585700</v>
      </c>
      <c r="I1397" s="21">
        <v>15.228538</v>
      </c>
      <c r="J1397" s="13">
        <v>40480</v>
      </c>
      <c r="K1397" t="str">
        <v>PETR4.SA</v>
      </c>
      <c r="L1397">
        <v>-1.5612793970085082E-2</v>
      </c>
      <c r="M1397">
        <v>-1.5613099771515593E-2</v>
      </c>
      <c r="P1397" s="13"/>
    </row>
    <row r="1398" spans="3:16" x14ac:dyDescent="0.25">
      <c r="C1398" t="str">
        <v>1396</v>
      </c>
      <c r="D1398" s="21">
        <v>26.049999</v>
      </c>
      <c r="E1398" s="21">
        <v>26.67</v>
      </c>
      <c r="F1398" s="21">
        <v>25.93</v>
      </c>
      <c r="G1398" s="21">
        <v>26.49</v>
      </c>
      <c r="H1398" s="18">
        <v>22132600</v>
      </c>
      <c r="I1398" s="21">
        <v>15.60557</v>
      </c>
      <c r="J1398" s="13">
        <v>40483</v>
      </c>
      <c r="K1398" t="str">
        <v>PETR4.SA</v>
      </c>
      <c r="L1398">
        <v>2.4758253221681459E-2</v>
      </c>
      <c r="M1398">
        <v>2.4758220502901329E-2</v>
      </c>
      <c r="P1398" s="13"/>
    </row>
    <row r="1399" spans="3:16" x14ac:dyDescent="0.25">
      <c r="C1399" t="str">
        <v>1397</v>
      </c>
      <c r="D1399" s="21">
        <v>26.700001</v>
      </c>
      <c r="E1399" s="21">
        <v>27.110001</v>
      </c>
      <c r="F1399" s="21">
        <v>26.5</v>
      </c>
      <c r="G1399" s="21">
        <v>27</v>
      </c>
      <c r="H1399" s="18">
        <v>36288300</v>
      </c>
      <c r="I1399" s="21">
        <v>15.990520999999999</v>
      </c>
      <c r="J1399" s="13">
        <v>40485</v>
      </c>
      <c r="K1399" t="str">
        <v>PETR4.SA</v>
      </c>
      <c r="L1399">
        <v>2.4667538577571868E-2</v>
      </c>
      <c r="M1399">
        <v>1.9252548131370339E-2</v>
      </c>
      <c r="P1399" s="13"/>
    </row>
    <row r="1400" spans="3:16" x14ac:dyDescent="0.25">
      <c r="C1400" t="str">
        <v>1398</v>
      </c>
      <c r="D1400" s="21">
        <v>27.35</v>
      </c>
      <c r="E1400" s="21">
        <v>27.639999</v>
      </c>
      <c r="F1400" s="21">
        <v>27.209999</v>
      </c>
      <c r="G1400" s="21">
        <v>27.5</v>
      </c>
      <c r="H1400" s="18">
        <v>32455000</v>
      </c>
      <c r="I1400" s="21">
        <v>16.286648</v>
      </c>
      <c r="J1400" s="13">
        <v>40486</v>
      </c>
      <c r="K1400" t="str">
        <v>PETR4.SA</v>
      </c>
      <c r="L1400">
        <v>1.8518908796029798E-2</v>
      </c>
      <c r="M1400">
        <v>1.8518518518518601E-2</v>
      </c>
      <c r="P1400" s="13"/>
    </row>
    <row r="1401" spans="3:16" x14ac:dyDescent="0.25">
      <c r="C1401" t="str">
        <v>1399</v>
      </c>
      <c r="D1401" s="21">
        <v>27.42</v>
      </c>
      <c r="E1401" s="21">
        <v>27.65</v>
      </c>
      <c r="F1401" s="21">
        <v>27.25</v>
      </c>
      <c r="G1401" s="21">
        <v>27.25</v>
      </c>
      <c r="H1401" s="18">
        <v>16761300</v>
      </c>
      <c r="I1401" s="21">
        <v>16.138591999999999</v>
      </c>
      <c r="J1401" s="13">
        <v>40487</v>
      </c>
      <c r="K1401" t="str">
        <v>PETR4.SA</v>
      </c>
      <c r="L1401">
        <v>-9.0906366982328457E-3</v>
      </c>
      <c r="M1401">
        <v>-9.0909090909090384E-3</v>
      </c>
      <c r="P1401" s="13"/>
    </row>
    <row r="1402" spans="3:16" x14ac:dyDescent="0.25">
      <c r="C1402" t="str">
        <v>1400</v>
      </c>
      <c r="D1402" s="21">
        <v>27.110001</v>
      </c>
      <c r="E1402" s="21">
        <v>27.58</v>
      </c>
      <c r="F1402" s="21">
        <v>27.1</v>
      </c>
      <c r="G1402" s="21">
        <v>27.530000999999999</v>
      </c>
      <c r="H1402" s="18">
        <v>25051600</v>
      </c>
      <c r="I1402" s="21">
        <v>16.304418999999999</v>
      </c>
      <c r="J1402" s="13">
        <v>40490</v>
      </c>
      <c r="K1402" t="str">
        <v>PETR4.SA</v>
      </c>
      <c r="L1402">
        <v>1.0275183857426873E-2</v>
      </c>
      <c r="M1402">
        <v>1.0275266055045806E-2</v>
      </c>
      <c r="P1402" s="13"/>
    </row>
    <row r="1403" spans="3:16" x14ac:dyDescent="0.25">
      <c r="C1403" t="str">
        <v>1401</v>
      </c>
      <c r="D1403" s="21">
        <v>27.620000999999998</v>
      </c>
      <c r="E1403" s="21">
        <v>27.77</v>
      </c>
      <c r="F1403" s="21">
        <v>27.120000999999998</v>
      </c>
      <c r="G1403" s="21">
        <v>27.120000999999998</v>
      </c>
      <c r="H1403" s="18">
        <v>20757700</v>
      </c>
      <c r="I1403" s="21">
        <v>16.061596000000002</v>
      </c>
      <c r="J1403" s="13">
        <v>40491</v>
      </c>
      <c r="K1403" t="str">
        <v>PETR4.SA</v>
      </c>
      <c r="L1403">
        <v>-1.4893078986745745E-2</v>
      </c>
      <c r="M1403">
        <v>-1.489284362902854E-2</v>
      </c>
      <c r="P1403" s="13"/>
    </row>
    <row r="1404" spans="3:16" x14ac:dyDescent="0.25">
      <c r="C1404" t="str">
        <v>1402</v>
      </c>
      <c r="D1404" s="21">
        <v>27.110001</v>
      </c>
      <c r="E1404" s="21">
        <v>27.25</v>
      </c>
      <c r="F1404" s="21">
        <v>26.870000999999998</v>
      </c>
      <c r="G1404" s="21">
        <v>27.129999000000002</v>
      </c>
      <c r="H1404" s="18">
        <v>21229300</v>
      </c>
      <c r="I1404" s="21">
        <v>16.067513999999999</v>
      </c>
      <c r="J1404" s="13">
        <v>40492</v>
      </c>
      <c r="K1404" t="str">
        <v>PETR4.SA</v>
      </c>
      <c r="L1404">
        <v>3.6845653445638504E-4</v>
      </c>
      <c r="M1404">
        <v>3.6865780351558186E-4</v>
      </c>
      <c r="P1404" s="13"/>
    </row>
    <row r="1405" spans="3:16" x14ac:dyDescent="0.25">
      <c r="C1405" t="str">
        <v>1403</v>
      </c>
      <c r="D1405" s="21">
        <v>27.07</v>
      </c>
      <c r="E1405" s="21">
        <v>27.110001</v>
      </c>
      <c r="F1405" s="21">
        <v>26.65</v>
      </c>
      <c r="G1405" s="21">
        <v>26.719999000000001</v>
      </c>
      <c r="H1405" s="18">
        <v>27355900</v>
      </c>
      <c r="I1405" s="21">
        <v>15.824699000000001</v>
      </c>
      <c r="J1405" s="13">
        <v>40493</v>
      </c>
      <c r="K1405" t="str">
        <v>PETR4.SA</v>
      </c>
      <c r="L1405">
        <v>-1.5112169810463372E-2</v>
      </c>
      <c r="M1405">
        <v>-1.5112422230461608E-2</v>
      </c>
      <c r="P1405" s="13"/>
    </row>
    <row r="1406" spans="3:16" x14ac:dyDescent="0.25">
      <c r="C1406" t="str">
        <v>1404</v>
      </c>
      <c r="D1406" s="21">
        <v>26.24</v>
      </c>
      <c r="E1406" s="21">
        <v>26.389999</v>
      </c>
      <c r="F1406" s="21">
        <v>25.82</v>
      </c>
      <c r="G1406" s="21">
        <v>25.85</v>
      </c>
      <c r="H1406" s="18">
        <v>41525500</v>
      </c>
      <c r="I1406" s="21">
        <v>15.309448</v>
      </c>
      <c r="J1406" s="13">
        <v>40494</v>
      </c>
      <c r="K1406" t="str">
        <v>PETR4.SA</v>
      </c>
      <c r="L1406">
        <v>-3.2559924204561552E-2</v>
      </c>
      <c r="M1406">
        <v>-3.2559844032928331E-2</v>
      </c>
      <c r="P1406" s="13"/>
    </row>
    <row r="1407" spans="3:16" x14ac:dyDescent="0.25">
      <c r="C1407" t="str">
        <v>1405</v>
      </c>
      <c r="D1407" s="21">
        <v>25.85</v>
      </c>
      <c r="E1407" s="21">
        <v>25.91</v>
      </c>
      <c r="F1407" s="21">
        <v>25.129999000000002</v>
      </c>
      <c r="G1407" s="21">
        <v>25.4</v>
      </c>
      <c r="H1407" s="18">
        <v>32183100</v>
      </c>
      <c r="I1407" s="21">
        <v>15.042939000000001</v>
      </c>
      <c r="J1407" s="13">
        <v>40498</v>
      </c>
      <c r="K1407" t="str">
        <v>PETR4.SA</v>
      </c>
      <c r="L1407">
        <v>-1.7408139078561091E-2</v>
      </c>
      <c r="M1407">
        <v>-1.740812379110257E-2</v>
      </c>
      <c r="P1407" s="13"/>
    </row>
    <row r="1408" spans="3:16" x14ac:dyDescent="0.25">
      <c r="C1408" t="str">
        <v>1406</v>
      </c>
      <c r="D1408" s="21">
        <v>25.49</v>
      </c>
      <c r="E1408" s="21">
        <v>25.690000999999999</v>
      </c>
      <c r="F1408" s="21">
        <v>25.280000999999999</v>
      </c>
      <c r="G1408" s="21">
        <v>25.450001</v>
      </c>
      <c r="H1408" s="18">
        <v>16842600</v>
      </c>
      <c r="I1408" s="21">
        <v>15.07255</v>
      </c>
      <c r="J1408" s="13">
        <v>40499</v>
      </c>
      <c r="K1408" t="str">
        <v>PETR4.SA</v>
      </c>
      <c r="L1408">
        <v>1.9684318336994355E-3</v>
      </c>
      <c r="M1408">
        <v>1.9685433070866232E-3</v>
      </c>
      <c r="P1408" s="13"/>
    </row>
    <row r="1409" spans="3:16" x14ac:dyDescent="0.25">
      <c r="C1409" t="str">
        <v>1407</v>
      </c>
      <c r="D1409" s="21">
        <v>25.85</v>
      </c>
      <c r="E1409" s="21">
        <v>26.09</v>
      </c>
      <c r="F1409" s="21">
        <v>25.709999</v>
      </c>
      <c r="G1409" s="21">
        <v>25.9</v>
      </c>
      <c r="H1409" s="18">
        <v>24640000</v>
      </c>
      <c r="I1409" s="21">
        <v>15.339057</v>
      </c>
      <c r="J1409" s="13">
        <v>40500</v>
      </c>
      <c r="K1409" t="str">
        <v>PETR4.SA</v>
      </c>
      <c r="L1409">
        <v>1.7681613263847318E-2</v>
      </c>
      <c r="M1409">
        <v>1.7681688892664305E-2</v>
      </c>
      <c r="P1409" s="13"/>
    </row>
    <row r="1410" spans="3:16" x14ac:dyDescent="0.25">
      <c r="C1410" t="str">
        <v>1408</v>
      </c>
      <c r="D1410" s="21">
        <v>25.700001</v>
      </c>
      <c r="E1410" s="21">
        <v>25.75</v>
      </c>
      <c r="F1410" s="21">
        <v>25.42</v>
      </c>
      <c r="G1410" s="21">
        <v>25.700001</v>
      </c>
      <c r="H1410" s="18">
        <v>16481500</v>
      </c>
      <c r="I1410" s="21">
        <v>15.220613</v>
      </c>
      <c r="J1410" s="13">
        <v>40501</v>
      </c>
      <c r="K1410" t="str">
        <v>PETR4.SA</v>
      </c>
      <c r="L1410">
        <v>-7.7217263095117339E-3</v>
      </c>
      <c r="M1410">
        <v>-7.7219691119690959E-3</v>
      </c>
      <c r="P1410" s="13"/>
    </row>
    <row r="1411" spans="3:16" x14ac:dyDescent="0.25">
      <c r="C1411" t="str">
        <v>1409</v>
      </c>
      <c r="D1411" s="21">
        <v>25.639999</v>
      </c>
      <c r="E1411" s="21">
        <v>25.67</v>
      </c>
      <c r="F1411" s="21">
        <v>24.950001</v>
      </c>
      <c r="G1411" s="21">
        <v>25.059999000000001</v>
      </c>
      <c r="H1411" s="18">
        <v>19249900</v>
      </c>
      <c r="I1411" s="21">
        <v>14.841578</v>
      </c>
      <c r="J1411" s="13">
        <v>40504</v>
      </c>
      <c r="K1411" t="str">
        <v>PETR4.SA</v>
      </c>
      <c r="L1411">
        <v>-2.4902742090610941E-2</v>
      </c>
      <c r="M1411">
        <v>-2.4902800587439655E-2</v>
      </c>
      <c r="P1411" s="13"/>
    </row>
    <row r="1412" spans="3:16" x14ac:dyDescent="0.25">
      <c r="C1412" t="str">
        <v>1410</v>
      </c>
      <c r="D1412" s="21">
        <v>24.690000999999999</v>
      </c>
      <c r="E1412" s="21">
        <v>24.93</v>
      </c>
      <c r="F1412" s="21">
        <v>24.52</v>
      </c>
      <c r="G1412" s="21">
        <v>24.65</v>
      </c>
      <c r="H1412" s="18">
        <v>27569300</v>
      </c>
      <c r="I1412" s="21">
        <v>14.598756</v>
      </c>
      <c r="J1412" s="13">
        <v>40505</v>
      </c>
      <c r="K1412" t="str">
        <v>PETR4.SA</v>
      </c>
      <c r="L1412">
        <v>-1.6360928736823044E-2</v>
      </c>
      <c r="M1412">
        <v>-1.6360694986460422E-2</v>
      </c>
      <c r="P1412" s="13"/>
    </row>
    <row r="1413" spans="3:16" x14ac:dyDescent="0.25">
      <c r="C1413" t="str">
        <v>1411</v>
      </c>
      <c r="D1413" s="21">
        <v>24.9</v>
      </c>
      <c r="E1413" s="21">
        <v>25.370000999999998</v>
      </c>
      <c r="F1413" s="21">
        <v>24.75</v>
      </c>
      <c r="G1413" s="21">
        <v>25.24</v>
      </c>
      <c r="H1413" s="18">
        <v>23972500</v>
      </c>
      <c r="I1413" s="21">
        <v>14.948181999999999</v>
      </c>
      <c r="J1413" s="13">
        <v>40506</v>
      </c>
      <c r="K1413" t="str">
        <v>PETR4.SA</v>
      </c>
      <c r="L1413">
        <v>2.3935327092253544E-2</v>
      </c>
      <c r="M1413">
        <v>2.3935091277890397E-2</v>
      </c>
      <c r="P1413" s="13"/>
    </row>
    <row r="1414" spans="3:16" x14ac:dyDescent="0.25">
      <c r="C1414" t="str">
        <v>1412</v>
      </c>
      <c r="D1414" s="21">
        <v>25.35</v>
      </c>
      <c r="E1414" s="21">
        <v>25.35</v>
      </c>
      <c r="F1414" s="21">
        <v>24.85</v>
      </c>
      <c r="G1414" s="21">
        <v>24.85</v>
      </c>
      <c r="H1414" s="18">
        <v>8896300</v>
      </c>
      <c r="I1414" s="21">
        <v>14.717205</v>
      </c>
      <c r="J1414" s="13">
        <v>40507</v>
      </c>
      <c r="K1414" t="str">
        <v>PETR4.SA</v>
      </c>
      <c r="L1414">
        <v>-1.5451845582292179E-2</v>
      </c>
      <c r="M1414">
        <v>-1.5451664025356471E-2</v>
      </c>
      <c r="P1414" s="13"/>
    </row>
    <row r="1415" spans="3:16" x14ac:dyDescent="0.25">
      <c r="C1415" t="str">
        <v>1413</v>
      </c>
      <c r="D1415" s="21">
        <v>24.66</v>
      </c>
      <c r="E1415" s="21">
        <v>24.83</v>
      </c>
      <c r="F1415" s="21">
        <v>24.43</v>
      </c>
      <c r="G1415" s="21">
        <v>24.6</v>
      </c>
      <c r="H1415" s="18">
        <v>17078100</v>
      </c>
      <c r="I1415" s="21">
        <v>14.569145000000001</v>
      </c>
      <c r="J1415" s="13">
        <v>40508</v>
      </c>
      <c r="K1415" t="str">
        <v>PETR4.SA</v>
      </c>
      <c r="L1415">
        <v>-1.0060334146327343E-2</v>
      </c>
      <c r="M1415">
        <v>-1.0060362173038184E-2</v>
      </c>
      <c r="P1415" s="13"/>
    </row>
    <row r="1416" spans="3:16" x14ac:dyDescent="0.25">
      <c r="C1416" t="str">
        <v>1414</v>
      </c>
      <c r="D1416" s="21">
        <v>24.549999</v>
      </c>
      <c r="E1416" s="21">
        <v>24.940000999999999</v>
      </c>
      <c r="F1416" s="21">
        <v>24.459999</v>
      </c>
      <c r="G1416" s="21">
        <v>24.700001</v>
      </c>
      <c r="H1416" s="18">
        <v>18657100</v>
      </c>
      <c r="I1416" s="21">
        <v>14.628371</v>
      </c>
      <c r="J1416" s="13">
        <v>40511</v>
      </c>
      <c r="K1416" t="str">
        <v>PETR4.SA</v>
      </c>
      <c r="L1416">
        <v>4.0651664871205195E-3</v>
      </c>
      <c r="M1416">
        <v>4.065081300812956E-3</v>
      </c>
      <c r="P1416" s="13"/>
    </row>
    <row r="1417" spans="3:16" x14ac:dyDescent="0.25">
      <c r="C1417" t="str">
        <v>1415</v>
      </c>
      <c r="D1417" s="21">
        <v>24.690000999999999</v>
      </c>
      <c r="E1417" s="21">
        <v>25.1</v>
      </c>
      <c r="F1417" s="21">
        <v>24.51</v>
      </c>
      <c r="G1417" s="21">
        <v>24.59</v>
      </c>
      <c r="H1417" s="18">
        <v>28357900</v>
      </c>
      <c r="I1417" s="21">
        <v>14.563222</v>
      </c>
      <c r="J1417" s="13">
        <v>40512</v>
      </c>
      <c r="K1417" t="str">
        <v>PETR4.SA</v>
      </c>
      <c r="L1417">
        <v>-4.4536059414954643E-3</v>
      </c>
      <c r="M1417">
        <v>-4.4534816010736167E-3</v>
      </c>
      <c r="P1417" s="13"/>
    </row>
    <row r="1418" spans="3:16" x14ac:dyDescent="0.25">
      <c r="C1418" t="str">
        <v>1416</v>
      </c>
      <c r="D1418" s="21">
        <v>25.030000999999999</v>
      </c>
      <c r="E1418" s="21">
        <v>25.34</v>
      </c>
      <c r="F1418" s="21">
        <v>24.969999000000001</v>
      </c>
      <c r="G1418" s="21">
        <v>25.26</v>
      </c>
      <c r="H1418" s="18">
        <v>22328400</v>
      </c>
      <c r="I1418" s="21">
        <v>14.960027999999999</v>
      </c>
      <c r="J1418" s="13">
        <v>40513</v>
      </c>
      <c r="K1418" t="str">
        <v>PETR4.SA</v>
      </c>
      <c r="L1418">
        <v>2.7247129790372027E-2</v>
      </c>
      <c r="M1418">
        <v>2.7246848312322047E-2</v>
      </c>
      <c r="P1418" s="13"/>
    </row>
    <row r="1419" spans="3:16" x14ac:dyDescent="0.25">
      <c r="C1419" t="str">
        <v>1417</v>
      </c>
      <c r="D1419" s="21">
        <v>25.450001</v>
      </c>
      <c r="E1419" s="21">
        <v>25.690000999999999</v>
      </c>
      <c r="F1419" s="21">
        <v>25.299999</v>
      </c>
      <c r="G1419" s="21">
        <v>25.4</v>
      </c>
      <c r="H1419" s="18">
        <v>19060800</v>
      </c>
      <c r="I1419" s="21">
        <v>15.042939000000001</v>
      </c>
      <c r="J1419" s="13">
        <v>40514</v>
      </c>
      <c r="K1419" t="str">
        <v>PETR4.SA</v>
      </c>
      <c r="L1419">
        <v>5.5421687713419487E-3</v>
      </c>
      <c r="M1419">
        <v>5.542359461599311E-3</v>
      </c>
      <c r="P1419" s="13"/>
    </row>
    <row r="1420" spans="3:16" x14ac:dyDescent="0.25">
      <c r="C1420" t="str">
        <v>1418</v>
      </c>
      <c r="D1420" s="21">
        <v>25.450001</v>
      </c>
      <c r="E1420" s="21">
        <v>25.700001</v>
      </c>
      <c r="F1420" s="21">
        <v>25.23</v>
      </c>
      <c r="G1420" s="21">
        <v>25.700001</v>
      </c>
      <c r="H1420" s="18">
        <v>15838500</v>
      </c>
      <c r="I1420" s="21">
        <v>15.220613</v>
      </c>
      <c r="J1420" s="13">
        <v>40515</v>
      </c>
      <c r="K1420" t="str">
        <v>PETR4.SA</v>
      </c>
      <c r="L1420">
        <v>1.1811122813168318E-2</v>
      </c>
      <c r="M1420">
        <v>1.1811062992125976E-2</v>
      </c>
      <c r="P1420" s="13"/>
    </row>
    <row r="1421" spans="3:16" x14ac:dyDescent="0.25">
      <c r="C1421" t="str">
        <v>1419</v>
      </c>
      <c r="D1421" s="21">
        <v>25.76</v>
      </c>
      <c r="E1421" s="21">
        <v>26.040001</v>
      </c>
      <c r="F1421" s="21">
        <v>25.709999</v>
      </c>
      <c r="G1421" s="21">
        <v>25.860001</v>
      </c>
      <c r="H1421" s="18">
        <v>17859600</v>
      </c>
      <c r="I1421" s="21">
        <v>15.315371000000001</v>
      </c>
      <c r="J1421" s="13">
        <v>40518</v>
      </c>
      <c r="K1421" t="str">
        <v>PETR4.SA</v>
      </c>
      <c r="L1421">
        <v>6.2256362473707139E-3</v>
      </c>
      <c r="M1421">
        <v>6.2256806916076712E-3</v>
      </c>
      <c r="P1421" s="13"/>
    </row>
    <row r="1422" spans="3:16" x14ac:dyDescent="0.25">
      <c r="C1422" t="str">
        <v>1420</v>
      </c>
      <c r="D1422" s="21">
        <v>26.200001</v>
      </c>
      <c r="E1422" s="21">
        <v>26.290001</v>
      </c>
      <c r="F1422" s="21">
        <v>25.35</v>
      </c>
      <c r="G1422" s="21">
        <v>25.35</v>
      </c>
      <c r="H1422" s="18">
        <v>27050000</v>
      </c>
      <c r="I1422" s="21">
        <v>15.01333</v>
      </c>
      <c r="J1422" s="13">
        <v>40519</v>
      </c>
      <c r="K1422" t="str">
        <v>PETR4.SA</v>
      </c>
      <c r="L1422">
        <v>-1.9721428883440084E-2</v>
      </c>
      <c r="M1422">
        <v>-1.9721615633348177E-2</v>
      </c>
      <c r="P1422" s="13"/>
    </row>
    <row r="1423" spans="3:16" x14ac:dyDescent="0.25">
      <c r="C1423" t="str">
        <v>1421</v>
      </c>
      <c r="D1423" s="21">
        <v>25.379999000000002</v>
      </c>
      <c r="E1423" s="21">
        <v>25.5</v>
      </c>
      <c r="F1423" s="21">
        <v>25</v>
      </c>
      <c r="G1423" s="21">
        <v>25</v>
      </c>
      <c r="H1423" s="18">
        <v>21494200</v>
      </c>
      <c r="I1423" s="21">
        <v>14.806044</v>
      </c>
      <c r="J1423" s="13">
        <v>40520</v>
      </c>
      <c r="K1423" t="str">
        <v>PETR4.SA</v>
      </c>
      <c r="L1423">
        <v>-1.3806797026375883E-2</v>
      </c>
      <c r="M1423">
        <v>-1.3806706114398493E-2</v>
      </c>
      <c r="P1423" s="13"/>
    </row>
    <row r="1424" spans="3:16" x14ac:dyDescent="0.25">
      <c r="C1424" t="str">
        <v>1422</v>
      </c>
      <c r="D1424" s="21">
        <v>25.17</v>
      </c>
      <c r="E1424" s="21">
        <v>25.5</v>
      </c>
      <c r="F1424" s="21">
        <v>25.09</v>
      </c>
      <c r="G1424" s="21">
        <v>25.4</v>
      </c>
      <c r="H1424" s="18">
        <v>21341600</v>
      </c>
      <c r="I1424" s="21">
        <v>15.042939000000001</v>
      </c>
      <c r="J1424" s="13">
        <v>40521</v>
      </c>
      <c r="K1424" t="str">
        <v>PETR4.SA</v>
      </c>
      <c r="L1424">
        <v>1.5999884911864326E-2</v>
      </c>
      <c r="M1424">
        <v>1.6000000000000014E-2</v>
      </c>
      <c r="P1424" s="13"/>
    </row>
    <row r="1425" spans="3:16" x14ac:dyDescent="0.25">
      <c r="C1425" t="str">
        <v>1423</v>
      </c>
      <c r="D1425" s="21">
        <v>25.6</v>
      </c>
      <c r="E1425" s="21">
        <v>25.74</v>
      </c>
      <c r="F1425" s="21">
        <v>25.450001</v>
      </c>
      <c r="G1425" s="21">
        <v>25.700001</v>
      </c>
      <c r="H1425" s="18">
        <v>14107600</v>
      </c>
      <c r="I1425" s="21">
        <v>15.220613</v>
      </c>
      <c r="J1425" s="13">
        <v>40522</v>
      </c>
      <c r="K1425" t="str">
        <v>PETR4.SA</v>
      </c>
      <c r="L1425">
        <v>1.1811122813168318E-2</v>
      </c>
      <c r="M1425">
        <v>1.1811062992125976E-2</v>
      </c>
      <c r="P1425" s="13"/>
    </row>
    <row r="1426" spans="3:16" x14ac:dyDescent="0.25">
      <c r="C1426" t="str">
        <v>1424</v>
      </c>
      <c r="D1426" s="21">
        <v>25.889999</v>
      </c>
      <c r="E1426" s="21">
        <v>26.09</v>
      </c>
      <c r="F1426" s="21">
        <v>25.879999000000002</v>
      </c>
      <c r="G1426" s="21">
        <v>25.91</v>
      </c>
      <c r="H1426" s="18">
        <v>16896400</v>
      </c>
      <c r="I1426" s="21">
        <v>15.344982999999999</v>
      </c>
      <c r="J1426" s="13">
        <v>40525</v>
      </c>
      <c r="K1426" t="str">
        <v>PETR4.SA</v>
      </c>
      <c r="L1426">
        <v>8.1711557872208296E-3</v>
      </c>
      <c r="M1426">
        <v>8.1711669972308609E-3</v>
      </c>
      <c r="P1426" s="13"/>
    </row>
    <row r="1427" spans="3:16" x14ac:dyDescent="0.25">
      <c r="C1427" t="str">
        <v>1425</v>
      </c>
      <c r="D1427" s="21">
        <v>25.83</v>
      </c>
      <c r="E1427" s="21">
        <v>26.040001</v>
      </c>
      <c r="F1427" s="21">
        <v>25.719999000000001</v>
      </c>
      <c r="G1427" s="21">
        <v>25.83</v>
      </c>
      <c r="H1427" s="18">
        <v>15664600</v>
      </c>
      <c r="I1427" s="21">
        <v>15.297603000000001</v>
      </c>
      <c r="J1427" s="13">
        <v>40526</v>
      </c>
      <c r="K1427" t="str">
        <v>PETR4.SA</v>
      </c>
      <c r="L1427">
        <v>-3.0876541212198072E-3</v>
      </c>
      <c r="M1427">
        <v>-3.0876109610189495E-3</v>
      </c>
      <c r="P1427" s="13"/>
    </row>
    <row r="1428" spans="3:16" x14ac:dyDescent="0.25">
      <c r="C1428" t="str">
        <v>1426</v>
      </c>
      <c r="D1428" s="21">
        <v>25.59</v>
      </c>
      <c r="E1428" s="21">
        <v>25.709999</v>
      </c>
      <c r="F1428" s="21">
        <v>25.370000999999998</v>
      </c>
      <c r="G1428" s="21">
        <v>25.370000999999998</v>
      </c>
      <c r="H1428" s="18">
        <v>23538200</v>
      </c>
      <c r="I1428" s="21">
        <v>15.025174</v>
      </c>
      <c r="J1428" s="13">
        <v>40527</v>
      </c>
      <c r="K1428" t="str">
        <v>PETR4.SA</v>
      </c>
      <c r="L1428">
        <v>-1.7808607008562127E-2</v>
      </c>
      <c r="M1428">
        <v>-1.7808710801393679E-2</v>
      </c>
      <c r="P1428" s="13"/>
    </row>
    <row r="1429" spans="3:16" x14ac:dyDescent="0.25">
      <c r="C1429" t="str">
        <v>1427</v>
      </c>
      <c r="D1429" s="21">
        <v>25.5</v>
      </c>
      <c r="E1429" s="21">
        <v>25.65</v>
      </c>
      <c r="F1429" s="21">
        <v>25.26</v>
      </c>
      <c r="G1429" s="21">
        <v>25.35</v>
      </c>
      <c r="H1429" s="18">
        <v>15651800</v>
      </c>
      <c r="I1429" s="21">
        <v>15.01333</v>
      </c>
      <c r="J1429" s="13">
        <v>40528</v>
      </c>
      <c r="K1429" t="str">
        <v>PETR4.SA</v>
      </c>
      <c r="L1429">
        <v>-7.8827706088457905E-4</v>
      </c>
      <c r="M1429">
        <v>-7.8837206194815046E-4</v>
      </c>
      <c r="P1429" s="13"/>
    </row>
    <row r="1430" spans="3:16" x14ac:dyDescent="0.25">
      <c r="C1430" t="str">
        <v>1428</v>
      </c>
      <c r="D1430" s="21">
        <v>25.23</v>
      </c>
      <c r="E1430" s="21">
        <v>25.940000999999999</v>
      </c>
      <c r="F1430" s="21">
        <v>25.040001</v>
      </c>
      <c r="G1430" s="21">
        <v>25.940000999999999</v>
      </c>
      <c r="H1430" s="18">
        <v>17747100</v>
      </c>
      <c r="I1430" s="21">
        <v>15.362752</v>
      </c>
      <c r="J1430" s="13">
        <v>40529</v>
      </c>
      <c r="K1430" t="str">
        <v>PETR4.SA</v>
      </c>
      <c r="L1430">
        <v>2.3274117067965561E-2</v>
      </c>
      <c r="M1430">
        <v>2.3274201183431931E-2</v>
      </c>
      <c r="P1430" s="13"/>
    </row>
    <row r="1431" spans="3:16" x14ac:dyDescent="0.25">
      <c r="C1431" t="str">
        <v>1429</v>
      </c>
      <c r="D1431" s="21">
        <v>25.940000999999999</v>
      </c>
      <c r="E1431" s="21">
        <v>26.059999000000001</v>
      </c>
      <c r="F1431" s="21">
        <v>25.57</v>
      </c>
      <c r="G1431" s="21">
        <v>25.57</v>
      </c>
      <c r="H1431" s="18">
        <v>31823100</v>
      </c>
      <c r="I1431" s="21">
        <v>15.143618999999999</v>
      </c>
      <c r="J1431" s="13">
        <v>40532</v>
      </c>
      <c r="K1431" t="str">
        <v>PETR4.SA</v>
      </c>
      <c r="L1431">
        <v>-1.4263915735930666E-2</v>
      </c>
      <c r="M1431">
        <v>-1.4263723428537989E-2</v>
      </c>
      <c r="P1431" s="13"/>
    </row>
    <row r="1432" spans="3:16" x14ac:dyDescent="0.25">
      <c r="C1432" t="str">
        <v>1430</v>
      </c>
      <c r="D1432" s="21">
        <v>25.84</v>
      </c>
      <c r="E1432" s="21">
        <v>25.93</v>
      </c>
      <c r="F1432" s="21">
        <v>25.709999</v>
      </c>
      <c r="G1432" s="21">
        <v>25.77</v>
      </c>
      <c r="H1432" s="18">
        <v>16018600</v>
      </c>
      <c r="I1432" s="21">
        <v>15.262067999999999</v>
      </c>
      <c r="J1432" s="13">
        <v>40533</v>
      </c>
      <c r="K1432" t="str">
        <v>PETR4.SA</v>
      </c>
      <c r="L1432">
        <v>7.8217102530115934E-3</v>
      </c>
      <c r="M1432">
        <v>7.8216660148611172E-3</v>
      </c>
      <c r="P1432" s="13"/>
    </row>
    <row r="1433" spans="3:16" x14ac:dyDescent="0.25">
      <c r="C1433" t="str">
        <v>1431</v>
      </c>
      <c r="D1433" s="21">
        <v>25.559999000000001</v>
      </c>
      <c r="E1433" s="21">
        <v>25.719999000000001</v>
      </c>
      <c r="F1433" s="21">
        <v>25.469999000000001</v>
      </c>
      <c r="G1433" s="21">
        <v>25.719999000000001</v>
      </c>
      <c r="H1433" s="18">
        <v>11576500</v>
      </c>
      <c r="I1433" s="21">
        <v>15.351599999999999</v>
      </c>
      <c r="J1433" s="13">
        <v>40534</v>
      </c>
      <c r="K1433" t="str">
        <v>PETR4.SA</v>
      </c>
      <c r="L1433">
        <v>5.8663085500600953E-3</v>
      </c>
      <c r="M1433">
        <v>-1.9402793946449171E-3</v>
      </c>
      <c r="P1433" s="13"/>
    </row>
    <row r="1434" spans="3:16" x14ac:dyDescent="0.25">
      <c r="C1434" t="str">
        <v>1432</v>
      </c>
      <c r="D1434" s="21">
        <v>25.639999</v>
      </c>
      <c r="E1434" s="21">
        <v>25.870000999999998</v>
      </c>
      <c r="F1434" s="21">
        <v>25.559999000000001</v>
      </c>
      <c r="G1434" s="21">
        <v>25.75</v>
      </c>
      <c r="H1434" s="18">
        <v>12437000</v>
      </c>
      <c r="I1434" s="21">
        <v>15.369509000000001</v>
      </c>
      <c r="J1434" s="13">
        <v>40535</v>
      </c>
      <c r="K1434" t="str">
        <v>PETR4.SA</v>
      </c>
      <c r="L1434">
        <v>1.1665884989187081E-3</v>
      </c>
      <c r="M1434">
        <v>1.1664463906082556E-3</v>
      </c>
      <c r="P1434" s="13"/>
    </row>
    <row r="1435" spans="3:16" x14ac:dyDescent="0.25">
      <c r="C1435" t="str">
        <v>1433</v>
      </c>
      <c r="D1435" s="21">
        <v>25.559999000000001</v>
      </c>
      <c r="E1435" s="21">
        <v>26.09</v>
      </c>
      <c r="F1435" s="21">
        <v>25.52</v>
      </c>
      <c r="G1435" s="21">
        <v>26.049999</v>
      </c>
      <c r="H1435" s="18">
        <v>12045200</v>
      </c>
      <c r="I1435" s="21">
        <v>15.548568</v>
      </c>
      <c r="J1435" s="13">
        <v>40539</v>
      </c>
      <c r="K1435" t="str">
        <v>PETR4.SA</v>
      </c>
      <c r="L1435">
        <v>1.1650274579363407E-2</v>
      </c>
      <c r="M1435">
        <v>1.1650446601941811E-2</v>
      </c>
      <c r="P1435" s="13"/>
    </row>
    <row r="1436" spans="3:16" x14ac:dyDescent="0.25">
      <c r="C1436" t="str">
        <v>1434</v>
      </c>
      <c r="D1436" s="21">
        <v>26.299999</v>
      </c>
      <c r="E1436" s="21">
        <v>26.709999</v>
      </c>
      <c r="F1436" s="21">
        <v>26.209999</v>
      </c>
      <c r="G1436" s="21">
        <v>26.66</v>
      </c>
      <c r="H1436" s="18">
        <v>21577300</v>
      </c>
      <c r="I1436" s="21">
        <v>15.912661</v>
      </c>
      <c r="J1436" s="13">
        <v>40540</v>
      </c>
      <c r="K1436" t="str">
        <v>PETR4.SA</v>
      </c>
      <c r="L1436">
        <v>2.3416497261998792E-2</v>
      </c>
      <c r="M1436">
        <v>2.3416546004473959E-2</v>
      </c>
      <c r="P1436" s="13"/>
    </row>
    <row r="1437" spans="3:16" x14ac:dyDescent="0.25">
      <c r="C1437" t="str">
        <v>1435</v>
      </c>
      <c r="D1437" s="21">
        <v>26.780000999999999</v>
      </c>
      <c r="E1437" s="21">
        <v>27.17</v>
      </c>
      <c r="F1437" s="21">
        <v>26.780000999999999</v>
      </c>
      <c r="G1437" s="21">
        <v>26.969999000000001</v>
      </c>
      <c r="H1437" s="18">
        <v>20295300</v>
      </c>
      <c r="I1437" s="21">
        <v>16.097691999999999</v>
      </c>
      <c r="J1437" s="13">
        <v>40541</v>
      </c>
      <c r="K1437" t="str">
        <v>PETR4.SA</v>
      </c>
      <c r="L1437">
        <v>1.1627910630409355E-2</v>
      </c>
      <c r="M1437">
        <v>1.1627869467366825E-2</v>
      </c>
      <c r="P1437" s="13"/>
    </row>
    <row r="1438" spans="3:16" x14ac:dyDescent="0.25">
      <c r="C1438" t="str">
        <v>1436</v>
      </c>
      <c r="D1438" s="21">
        <v>27.290001</v>
      </c>
      <c r="E1438" s="21">
        <v>27.440000999999999</v>
      </c>
      <c r="F1438" s="21">
        <v>27.09</v>
      </c>
      <c r="G1438" s="21">
        <v>27.290001</v>
      </c>
      <c r="H1438" s="18">
        <v>29619400</v>
      </c>
      <c r="I1438" s="21">
        <v>16.288689000000002</v>
      </c>
      <c r="J1438" s="13">
        <v>40542</v>
      </c>
      <c r="K1438" t="str">
        <v>PETR4.SA</v>
      </c>
      <c r="L1438">
        <v>1.1864868578675969E-2</v>
      </c>
      <c r="M1438">
        <v>1.1865109820730746E-2</v>
      </c>
      <c r="P1438" s="13"/>
    </row>
    <row r="1439" spans="3:16" x14ac:dyDescent="0.25">
      <c r="C1439" t="str">
        <v>1437</v>
      </c>
      <c r="D1439" s="21">
        <v>27.5</v>
      </c>
      <c r="E1439" s="21">
        <v>27.58</v>
      </c>
      <c r="F1439" s="21">
        <v>26.91</v>
      </c>
      <c r="G1439" s="21">
        <v>27</v>
      </c>
      <c r="H1439" s="18">
        <v>22738500</v>
      </c>
      <c r="I1439" s="21">
        <v>16.115601000000002</v>
      </c>
      <c r="J1439" s="13">
        <v>40546</v>
      </c>
      <c r="K1439" t="str">
        <v>PETR4.SA</v>
      </c>
      <c r="L1439">
        <v>-1.0626269554290135E-2</v>
      </c>
      <c r="M1439">
        <v>-1.0626639405399763E-2</v>
      </c>
      <c r="P1439" s="13"/>
    </row>
    <row r="1440" spans="3:16" x14ac:dyDescent="0.25">
      <c r="C1440" t="str">
        <v>1438</v>
      </c>
      <c r="D1440" s="21">
        <v>27.01</v>
      </c>
      <c r="E1440" s="21">
        <v>27.059999000000001</v>
      </c>
      <c r="F1440" s="21">
        <v>26.4</v>
      </c>
      <c r="G1440" s="21">
        <v>26.9</v>
      </c>
      <c r="H1440" s="18">
        <v>30936600</v>
      </c>
      <c r="I1440" s="21">
        <v>16.055910000000001</v>
      </c>
      <c r="J1440" s="13">
        <v>40547</v>
      </c>
      <c r="K1440" t="str">
        <v>PETR4.SA</v>
      </c>
      <c r="L1440">
        <v>-3.7039264002627359E-3</v>
      </c>
      <c r="M1440">
        <v>-3.7037037037037646E-3</v>
      </c>
      <c r="P1440" s="13"/>
    </row>
    <row r="1441" spans="3:16" x14ac:dyDescent="0.25">
      <c r="C1441" t="str">
        <v>1439</v>
      </c>
      <c r="D1441" s="21">
        <v>26.68</v>
      </c>
      <c r="E1441" s="21">
        <v>27.35</v>
      </c>
      <c r="F1441" s="21">
        <v>26.58</v>
      </c>
      <c r="G1441" s="21">
        <v>27.219999000000001</v>
      </c>
      <c r="H1441" s="18">
        <v>24306800</v>
      </c>
      <c r="I1441" s="21">
        <v>16.246908000000001</v>
      </c>
      <c r="J1441" s="13">
        <v>40548</v>
      </c>
      <c r="K1441" t="str">
        <v>PETR4.SA</v>
      </c>
      <c r="L1441">
        <v>1.1895806590844105E-2</v>
      </c>
      <c r="M1441">
        <v>1.1895873605948015E-2</v>
      </c>
      <c r="P1441" s="13"/>
    </row>
    <row r="1442" spans="3:16" x14ac:dyDescent="0.25">
      <c r="C1442" t="str">
        <v>1440</v>
      </c>
      <c r="D1442" s="21">
        <v>27.200001</v>
      </c>
      <c r="E1442" s="21">
        <v>27.459999</v>
      </c>
      <c r="F1442" s="21">
        <v>27.01</v>
      </c>
      <c r="G1442" s="21">
        <v>27.110001</v>
      </c>
      <c r="H1442" s="18">
        <v>24328800</v>
      </c>
      <c r="I1442" s="21">
        <v>16.181256999999999</v>
      </c>
      <c r="J1442" s="13">
        <v>40549</v>
      </c>
      <c r="K1442" t="str">
        <v>PETR4.SA</v>
      </c>
      <c r="L1442">
        <v>-4.0408304152398378E-3</v>
      </c>
      <c r="M1442">
        <v>-4.0410728890916126E-3</v>
      </c>
      <c r="P1442" s="13"/>
    </row>
    <row r="1443" spans="3:16" x14ac:dyDescent="0.25">
      <c r="C1443" t="str">
        <v>1441</v>
      </c>
      <c r="D1443" s="21">
        <v>27.02</v>
      </c>
      <c r="E1443" s="21">
        <v>27.18</v>
      </c>
      <c r="F1443" s="21">
        <v>26.73</v>
      </c>
      <c r="G1443" s="21">
        <v>26.73</v>
      </c>
      <c r="H1443" s="18">
        <v>17453800</v>
      </c>
      <c r="I1443" s="21">
        <v>15.954440999999999</v>
      </c>
      <c r="J1443" s="13">
        <v>40550</v>
      </c>
      <c r="K1443" t="str">
        <v>PETR4.SA</v>
      </c>
      <c r="L1443">
        <v>-1.4017205214650441E-2</v>
      </c>
      <c r="M1443">
        <v>-1.4017004278236711E-2</v>
      </c>
      <c r="P1443" s="13"/>
    </row>
    <row r="1444" spans="3:16" x14ac:dyDescent="0.25">
      <c r="C1444" t="str">
        <v>1442</v>
      </c>
      <c r="D1444" s="21">
        <v>26.65</v>
      </c>
      <c r="E1444" s="21">
        <v>27.02</v>
      </c>
      <c r="F1444" s="21">
        <v>26.58</v>
      </c>
      <c r="G1444" s="21">
        <v>26.98</v>
      </c>
      <c r="H1444" s="18">
        <v>14366200</v>
      </c>
      <c r="I1444" s="21">
        <v>16.103660999999999</v>
      </c>
      <c r="J1444" s="13">
        <v>40553</v>
      </c>
      <c r="K1444" t="str">
        <v>PETR4.SA</v>
      </c>
      <c r="L1444">
        <v>9.3528817462171787E-3</v>
      </c>
      <c r="M1444">
        <v>9.3527871305649768E-3</v>
      </c>
      <c r="P1444" s="13"/>
    </row>
    <row r="1445" spans="3:16" x14ac:dyDescent="0.25">
      <c r="C1445" t="str">
        <v>1443</v>
      </c>
      <c r="D1445" s="21">
        <v>27.1</v>
      </c>
      <c r="E1445" s="21">
        <v>27.4</v>
      </c>
      <c r="F1445" s="21">
        <v>27.07</v>
      </c>
      <c r="G1445" s="21">
        <v>27.15</v>
      </c>
      <c r="H1445" s="18">
        <v>23190100</v>
      </c>
      <c r="I1445" s="21">
        <v>16.205133</v>
      </c>
      <c r="J1445" s="13">
        <v>40554</v>
      </c>
      <c r="K1445" t="str">
        <v>PETR4.SA</v>
      </c>
      <c r="L1445">
        <v>6.3011758630537873E-3</v>
      </c>
      <c r="M1445">
        <v>6.3009636767976662E-3</v>
      </c>
      <c r="P1445" s="13"/>
    </row>
    <row r="1446" spans="3:16" x14ac:dyDescent="0.25">
      <c r="C1446" t="str">
        <v>1444</v>
      </c>
      <c r="D1446" s="21">
        <v>27.379999000000002</v>
      </c>
      <c r="E1446" s="21">
        <v>27.98</v>
      </c>
      <c r="F1446" s="21">
        <v>27.32</v>
      </c>
      <c r="G1446" s="21">
        <v>27.9</v>
      </c>
      <c r="H1446" s="18">
        <v>39193500</v>
      </c>
      <c r="I1446" s="21">
        <v>16.652784</v>
      </c>
      <c r="J1446" s="13">
        <v>40555</v>
      </c>
      <c r="K1446" t="str">
        <v>PETR4.SA</v>
      </c>
      <c r="L1446">
        <v>2.7624025054283852E-2</v>
      </c>
      <c r="M1446">
        <v>2.7624309392265234E-2</v>
      </c>
      <c r="P1446" s="13"/>
    </row>
    <row r="1447" spans="3:16" x14ac:dyDescent="0.25">
      <c r="C1447" t="str">
        <v>1445</v>
      </c>
      <c r="D1447" s="21">
        <v>28</v>
      </c>
      <c r="E1447" s="21">
        <v>28.120000999999998</v>
      </c>
      <c r="F1447" s="21">
        <v>27.309999000000001</v>
      </c>
      <c r="G1447" s="21">
        <v>27.309999000000001</v>
      </c>
      <c r="H1447" s="18">
        <v>31826100</v>
      </c>
      <c r="I1447" s="21">
        <v>16.300629000000001</v>
      </c>
      <c r="J1447" s="13">
        <v>40556</v>
      </c>
      <c r="K1447" t="str">
        <v>PETR4.SA</v>
      </c>
      <c r="L1447">
        <v>-2.1146914533930139E-2</v>
      </c>
      <c r="M1447">
        <v>-2.1146989247311732E-2</v>
      </c>
      <c r="P1447" s="13"/>
    </row>
    <row r="1448" spans="3:16" x14ac:dyDescent="0.25">
      <c r="C1448" t="str">
        <v>1446</v>
      </c>
      <c r="D1448" s="21">
        <v>27.27</v>
      </c>
      <c r="E1448" s="21">
        <v>27.709999</v>
      </c>
      <c r="F1448" s="21">
        <v>27.25</v>
      </c>
      <c r="G1448" s="21">
        <v>27.549999</v>
      </c>
      <c r="H1448" s="18">
        <v>20220300</v>
      </c>
      <c r="I1448" s="21">
        <v>16.443874000000001</v>
      </c>
      <c r="J1448" s="13">
        <v>40557</v>
      </c>
      <c r="K1448" t="str">
        <v>PETR4.SA</v>
      </c>
      <c r="L1448">
        <v>8.7876977017267155E-3</v>
      </c>
      <c r="M1448">
        <v>8.7879900691316681E-3</v>
      </c>
      <c r="P1448" s="13"/>
    </row>
    <row r="1449" spans="3:16" x14ac:dyDescent="0.25">
      <c r="C1449" t="str">
        <v>1447</v>
      </c>
      <c r="D1449" s="21">
        <v>27.42</v>
      </c>
      <c r="E1449" s="21">
        <v>27.77</v>
      </c>
      <c r="F1449" s="21">
        <v>27.360001</v>
      </c>
      <c r="G1449" s="21">
        <v>27.450001</v>
      </c>
      <c r="H1449" s="18">
        <v>19288800</v>
      </c>
      <c r="I1449" s="21">
        <v>16.38419</v>
      </c>
      <c r="J1449" s="13">
        <v>40560</v>
      </c>
      <c r="K1449" t="str">
        <v>PETR4.SA</v>
      </c>
      <c r="L1449">
        <v>-3.629558338868355E-3</v>
      </c>
      <c r="M1449">
        <v>-3.6296916018037084E-3</v>
      </c>
      <c r="P1449" s="13"/>
    </row>
    <row r="1450" spans="3:16" x14ac:dyDescent="0.25">
      <c r="C1450" t="str">
        <v>1448</v>
      </c>
      <c r="D1450" s="21">
        <v>27.65</v>
      </c>
      <c r="E1450" s="21">
        <v>27.76</v>
      </c>
      <c r="F1450" s="21">
        <v>27.4</v>
      </c>
      <c r="G1450" s="21">
        <v>27.719999000000001</v>
      </c>
      <c r="H1450" s="18">
        <v>22139400</v>
      </c>
      <c r="I1450" s="21">
        <v>16.545342999999999</v>
      </c>
      <c r="J1450" s="13">
        <v>40561</v>
      </c>
      <c r="K1450" t="str">
        <v>PETR4.SA</v>
      </c>
      <c r="L1450">
        <v>9.8358844715544791E-3</v>
      </c>
      <c r="M1450">
        <v>9.8359923557016504E-3</v>
      </c>
      <c r="P1450" s="13"/>
    </row>
    <row r="1451" spans="3:16" x14ac:dyDescent="0.25">
      <c r="C1451" t="str">
        <v>1449</v>
      </c>
      <c r="D1451" s="21">
        <v>27.799999</v>
      </c>
      <c r="E1451" s="21">
        <v>27.950001</v>
      </c>
      <c r="F1451" s="21">
        <v>27.25</v>
      </c>
      <c r="G1451" s="21">
        <v>27.299999</v>
      </c>
      <c r="H1451" s="18">
        <v>22631600</v>
      </c>
      <c r="I1451" s="21">
        <v>16.294664000000001</v>
      </c>
      <c r="J1451" s="13">
        <v>40562</v>
      </c>
      <c r="K1451" t="str">
        <v>PETR4.SA</v>
      </c>
      <c r="L1451">
        <v>-1.5151030716014646E-2</v>
      </c>
      <c r="M1451">
        <v>-1.5151515698106688E-2</v>
      </c>
      <c r="P1451" s="13"/>
    </row>
    <row r="1452" spans="3:16" x14ac:dyDescent="0.25">
      <c r="C1452" t="str">
        <v>1450</v>
      </c>
      <c r="D1452" s="21">
        <v>27.15</v>
      </c>
      <c r="E1452" s="21">
        <v>27.52</v>
      </c>
      <c r="F1452" s="21">
        <v>26.959999</v>
      </c>
      <c r="G1452" s="21">
        <v>27.27</v>
      </c>
      <c r="H1452" s="18">
        <v>21486200</v>
      </c>
      <c r="I1452" s="21">
        <v>16.276754</v>
      </c>
      <c r="J1452" s="13">
        <v>40563</v>
      </c>
      <c r="K1452" t="str">
        <v>PETR4.SA</v>
      </c>
      <c r="L1452">
        <v>-1.0991328204128514E-3</v>
      </c>
      <c r="M1452">
        <v>-1.0988645091158933E-3</v>
      </c>
      <c r="P1452" s="13"/>
    </row>
    <row r="1453" spans="3:16" x14ac:dyDescent="0.25">
      <c r="C1453" t="str">
        <v>1451</v>
      </c>
      <c r="D1453" s="21">
        <v>27.41</v>
      </c>
      <c r="E1453" s="21">
        <v>27.51</v>
      </c>
      <c r="F1453" s="21">
        <v>27.049999</v>
      </c>
      <c r="G1453" s="21">
        <v>27.049999</v>
      </c>
      <c r="H1453" s="18">
        <v>18127100</v>
      </c>
      <c r="I1453" s="21">
        <v>16.145444999999999</v>
      </c>
      <c r="J1453" s="13">
        <v>40564</v>
      </c>
      <c r="K1453" t="str">
        <v>PETR4.SA</v>
      </c>
      <c r="L1453">
        <v>-8.0672718897146778E-3</v>
      </c>
      <c r="M1453">
        <v>-8.0675100843418113E-3</v>
      </c>
      <c r="P1453" s="13"/>
    </row>
    <row r="1454" spans="3:16" x14ac:dyDescent="0.25">
      <c r="C1454" t="str">
        <v>1452</v>
      </c>
      <c r="D1454" s="21">
        <v>27.08</v>
      </c>
      <c r="E1454" s="21">
        <v>27.25</v>
      </c>
      <c r="F1454" s="21">
        <v>26.809999000000001</v>
      </c>
      <c r="G1454" s="21">
        <v>27</v>
      </c>
      <c r="H1454" s="18">
        <v>10765700</v>
      </c>
      <c r="I1454" s="21">
        <v>16.115601000000002</v>
      </c>
      <c r="J1454" s="13">
        <v>40567</v>
      </c>
      <c r="K1454" t="str">
        <v>PETR4.SA</v>
      </c>
      <c r="L1454">
        <v>-1.8484470387776231E-3</v>
      </c>
      <c r="M1454">
        <v>-1.8483919352455525E-3</v>
      </c>
      <c r="P1454" s="13"/>
    </row>
    <row r="1455" spans="3:16" x14ac:dyDescent="0.25">
      <c r="C1455" t="str">
        <v>1453</v>
      </c>
      <c r="D1455" s="21">
        <v>27.09</v>
      </c>
      <c r="E1455" s="21">
        <v>27.33</v>
      </c>
      <c r="F1455" s="21">
        <v>26.709999</v>
      </c>
      <c r="G1455" s="21">
        <v>26.83</v>
      </c>
      <c r="H1455" s="18">
        <v>21396900</v>
      </c>
      <c r="I1455" s="21">
        <v>16.014132</v>
      </c>
      <c r="J1455" s="13">
        <v>40569</v>
      </c>
      <c r="K1455" t="str">
        <v>PETR4.SA</v>
      </c>
      <c r="L1455">
        <v>-6.2963211859118351E-3</v>
      </c>
      <c r="M1455">
        <v>-6.2962962962963553E-3</v>
      </c>
      <c r="P1455" s="13"/>
    </row>
    <row r="1456" spans="3:16" x14ac:dyDescent="0.25">
      <c r="C1456" t="str">
        <v>1454</v>
      </c>
      <c r="D1456" s="21">
        <v>26.950001</v>
      </c>
      <c r="E1456" s="21">
        <v>27.15</v>
      </c>
      <c r="F1456" s="21">
        <v>26.709999</v>
      </c>
      <c r="G1456" s="21">
        <v>26.870000999999998</v>
      </c>
      <c r="H1456" s="18">
        <v>18552100</v>
      </c>
      <c r="I1456" s="21">
        <v>16.038008000000001</v>
      </c>
      <c r="J1456" s="13">
        <v>40570</v>
      </c>
      <c r="K1456" t="str">
        <v>PETR4.SA</v>
      </c>
      <c r="L1456">
        <v>1.4909331333101683E-3</v>
      </c>
      <c r="M1456">
        <v>1.4909057025718209E-3</v>
      </c>
      <c r="P1456" s="13"/>
    </row>
    <row r="1457" spans="3:16" x14ac:dyDescent="0.25">
      <c r="C1457" t="str">
        <v>1455</v>
      </c>
      <c r="D1457" s="21">
        <v>27.049999</v>
      </c>
      <c r="E1457" s="21">
        <v>27.08</v>
      </c>
      <c r="F1457" s="21">
        <v>26.25</v>
      </c>
      <c r="G1457" s="21">
        <v>26.67</v>
      </c>
      <c r="H1457" s="18">
        <v>28037200</v>
      </c>
      <c r="I1457" s="21">
        <v>15.91863</v>
      </c>
      <c r="J1457" s="13">
        <v>40571</v>
      </c>
      <c r="K1457" t="str">
        <v>PETR4.SA</v>
      </c>
      <c r="L1457">
        <v>-7.4434431009138269E-3</v>
      </c>
      <c r="M1457">
        <v>-7.4432821941464722E-3</v>
      </c>
      <c r="P1457" s="13"/>
    </row>
    <row r="1458" spans="3:16" x14ac:dyDescent="0.25">
      <c r="C1458" t="str">
        <v>1456</v>
      </c>
      <c r="D1458" s="21">
        <v>26.860001</v>
      </c>
      <c r="E1458" s="21">
        <v>27.25</v>
      </c>
      <c r="F1458" s="21">
        <v>26.66</v>
      </c>
      <c r="G1458" s="21">
        <v>27.09</v>
      </c>
      <c r="H1458" s="18">
        <v>33947200</v>
      </c>
      <c r="I1458" s="21">
        <v>16.169315000000001</v>
      </c>
      <c r="J1458" s="13">
        <v>40574</v>
      </c>
      <c r="K1458" t="str">
        <v>PETR4.SA</v>
      </c>
      <c r="L1458">
        <v>1.5747900416053451E-2</v>
      </c>
      <c r="M1458">
        <v>1.5748031496062964E-2</v>
      </c>
      <c r="P1458" s="13"/>
    </row>
    <row r="1459" spans="3:16" x14ac:dyDescent="0.25">
      <c r="C1459" t="str">
        <v>1457</v>
      </c>
      <c r="D1459" s="21">
        <v>27.299999</v>
      </c>
      <c r="E1459" s="21">
        <v>27.719999000000001</v>
      </c>
      <c r="F1459" s="21">
        <v>27.110001</v>
      </c>
      <c r="G1459" s="21">
        <v>27.639999</v>
      </c>
      <c r="H1459" s="18">
        <v>28782500</v>
      </c>
      <c r="I1459" s="21">
        <v>16.497592999999998</v>
      </c>
      <c r="J1459" s="13">
        <v>40575</v>
      </c>
      <c r="K1459" t="str">
        <v>PETR4.SA</v>
      </c>
      <c r="L1459">
        <v>2.0302529822691762E-2</v>
      </c>
      <c r="M1459">
        <v>2.0302657807308888E-2</v>
      </c>
      <c r="P1459" s="13"/>
    </row>
    <row r="1460" spans="3:16" x14ac:dyDescent="0.25">
      <c r="C1460" t="str">
        <v>1458</v>
      </c>
      <c r="D1460" s="21">
        <v>27.6</v>
      </c>
      <c r="E1460" s="21">
        <v>27.98</v>
      </c>
      <c r="F1460" s="21">
        <v>27.5</v>
      </c>
      <c r="G1460" s="21">
        <v>27.799999</v>
      </c>
      <c r="H1460" s="18">
        <v>33156700</v>
      </c>
      <c r="I1460" s="21">
        <v>16.593098000000001</v>
      </c>
      <c r="J1460" s="13">
        <v>40576</v>
      </c>
      <c r="K1460" t="str">
        <v>PETR4.SA</v>
      </c>
      <c r="L1460">
        <v>5.7890263143236531E-3</v>
      </c>
      <c r="M1460">
        <v>5.7887122210098507E-3</v>
      </c>
      <c r="P1460" s="13"/>
    </row>
    <row r="1461" spans="3:16" x14ac:dyDescent="0.25">
      <c r="C1461" t="str">
        <v>1459</v>
      </c>
      <c r="D1461" s="21">
        <v>27.76</v>
      </c>
      <c r="E1461" s="21">
        <v>28.120000999999998</v>
      </c>
      <c r="F1461" s="21">
        <v>27.700001</v>
      </c>
      <c r="G1461" s="21">
        <v>28.030000999999999</v>
      </c>
      <c r="H1461" s="18">
        <v>27639400</v>
      </c>
      <c r="I1461" s="21">
        <v>16.730374999999999</v>
      </c>
      <c r="J1461" s="13">
        <v>40577</v>
      </c>
      <c r="K1461" t="str">
        <v>PETR4.SA</v>
      </c>
      <c r="L1461">
        <v>8.2731386266745588E-3</v>
      </c>
      <c r="M1461">
        <v>8.2734535350161842E-3</v>
      </c>
      <c r="P1461" s="13"/>
    </row>
    <row r="1462" spans="3:16" x14ac:dyDescent="0.25">
      <c r="C1462" t="str">
        <v>1460</v>
      </c>
      <c r="D1462" s="21">
        <v>28.040001</v>
      </c>
      <c r="E1462" s="21">
        <v>28.219999000000001</v>
      </c>
      <c r="F1462" s="21">
        <v>27.559999000000001</v>
      </c>
      <c r="G1462" s="21">
        <v>27.620000999999998</v>
      </c>
      <c r="H1462" s="18">
        <v>27702000</v>
      </c>
      <c r="I1462" s="21">
        <v>16.485662000000001</v>
      </c>
      <c r="J1462" s="13">
        <v>40578</v>
      </c>
      <c r="K1462" t="str">
        <v>PETR4.SA</v>
      </c>
      <c r="L1462">
        <v>-1.4626868794034631E-2</v>
      </c>
      <c r="M1462">
        <v>-1.4627184636918145E-2</v>
      </c>
      <c r="P1462" s="13"/>
    </row>
    <row r="1463" spans="3:16" x14ac:dyDescent="0.25">
      <c r="C1463" t="str">
        <v>1461</v>
      </c>
      <c r="D1463" s="21">
        <v>27.799999</v>
      </c>
      <c r="E1463" s="21">
        <v>27.870000999999998</v>
      </c>
      <c r="F1463" s="21">
        <v>27.110001</v>
      </c>
      <c r="G1463" s="21">
        <v>27.219999000000001</v>
      </c>
      <c r="H1463" s="18">
        <v>23873700</v>
      </c>
      <c r="I1463" s="21">
        <v>16.246908000000001</v>
      </c>
      <c r="J1463" s="13">
        <v>40581</v>
      </c>
      <c r="K1463" t="str">
        <v>PETR4.SA</v>
      </c>
      <c r="L1463">
        <v>-1.4482524268664476E-2</v>
      </c>
      <c r="M1463">
        <v>-1.4482331119394121E-2</v>
      </c>
      <c r="P1463" s="13"/>
    </row>
    <row r="1464" spans="3:16" x14ac:dyDescent="0.25">
      <c r="C1464" t="str">
        <v>1462</v>
      </c>
      <c r="D1464" s="21">
        <v>27</v>
      </c>
      <c r="E1464" s="21">
        <v>27.32</v>
      </c>
      <c r="F1464" s="21">
        <v>26.84</v>
      </c>
      <c r="G1464" s="21">
        <v>26.879999000000002</v>
      </c>
      <c r="H1464" s="18">
        <v>21047</v>
      </c>
      <c r="I1464" s="21">
        <v>16.043977999999999</v>
      </c>
      <c r="J1464" s="13">
        <v>40582</v>
      </c>
      <c r="K1464" t="str">
        <v>PETR4.SA</v>
      </c>
      <c r="L1464">
        <v>-1.2490376630433397E-2</v>
      </c>
      <c r="M1464">
        <v>-1.2490816035665486E-2</v>
      </c>
      <c r="P1464" s="13"/>
    </row>
    <row r="1465" spans="3:16" x14ac:dyDescent="0.25">
      <c r="C1465" t="str">
        <v>1463</v>
      </c>
      <c r="D1465" s="21">
        <v>26.879999000000002</v>
      </c>
      <c r="E1465" s="21">
        <v>26.879999000000002</v>
      </c>
      <c r="F1465" s="21">
        <v>26.879999000000002</v>
      </c>
      <c r="G1465" s="21">
        <v>26.879999000000002</v>
      </c>
      <c r="H1465" s="18">
        <v>0</v>
      </c>
      <c r="I1465" s="21">
        <v>16.043977999999999</v>
      </c>
      <c r="J1465" s="13">
        <v>40583</v>
      </c>
      <c r="K1465" t="str">
        <v>PETR4.SA</v>
      </c>
      <c r="L1465">
        <v>0</v>
      </c>
      <c r="M1465">
        <v>0</v>
      </c>
      <c r="P1465" s="13"/>
    </row>
    <row r="1466" spans="3:16" x14ac:dyDescent="0.25">
      <c r="C1466" t="str">
        <v>1464</v>
      </c>
      <c r="D1466" s="21">
        <v>26.879999000000002</v>
      </c>
      <c r="E1466" s="21">
        <v>26.879999000000002</v>
      </c>
      <c r="F1466" s="21">
        <v>26.879999000000002</v>
      </c>
      <c r="G1466" s="21">
        <v>26.879999000000002</v>
      </c>
      <c r="H1466" s="18">
        <v>0</v>
      </c>
      <c r="I1466" s="21">
        <v>16.043977999999999</v>
      </c>
      <c r="J1466" s="13">
        <v>40584</v>
      </c>
      <c r="K1466" t="str">
        <v>PETR4.SA</v>
      </c>
      <c r="L1466">
        <v>0</v>
      </c>
      <c r="M1466">
        <v>0</v>
      </c>
      <c r="P1466" s="13"/>
    </row>
    <row r="1467" spans="3:16" x14ac:dyDescent="0.25">
      <c r="C1467" t="str">
        <v>1465</v>
      </c>
      <c r="D1467" s="21">
        <v>26.450001</v>
      </c>
      <c r="E1467" s="21">
        <v>26.700001</v>
      </c>
      <c r="F1467" s="21">
        <v>26.299999</v>
      </c>
      <c r="G1467" s="21">
        <v>26.4</v>
      </c>
      <c r="H1467" s="18">
        <v>19504200</v>
      </c>
      <c r="I1467" s="21">
        <v>15.757472999999999</v>
      </c>
      <c r="J1467" s="13">
        <v>40585</v>
      </c>
      <c r="K1467" t="str">
        <v>PETR4.SA</v>
      </c>
      <c r="L1467">
        <v>-1.7857478986819886E-2</v>
      </c>
      <c r="M1467">
        <v>-1.7857106319088878E-2</v>
      </c>
      <c r="P1467" s="13"/>
    </row>
    <row r="1468" spans="3:16" x14ac:dyDescent="0.25">
      <c r="C1468" t="str">
        <v>1466</v>
      </c>
      <c r="D1468" s="21">
        <v>26.41</v>
      </c>
      <c r="E1468" s="21">
        <v>26.91</v>
      </c>
      <c r="F1468" s="21">
        <v>26.24</v>
      </c>
      <c r="G1468" s="21">
        <v>26.75</v>
      </c>
      <c r="H1468" s="18">
        <v>18258200</v>
      </c>
      <c r="I1468" s="21">
        <v>15.966378000000001</v>
      </c>
      <c r="J1468" s="13">
        <v>40588</v>
      </c>
      <c r="K1468" t="str">
        <v>PETR4.SA</v>
      </c>
      <c r="L1468">
        <v>1.3257519146629759E-2</v>
      </c>
      <c r="M1468">
        <v>1.3257575757575912E-2</v>
      </c>
      <c r="P1468" s="13"/>
    </row>
    <row r="1469" spans="3:16" x14ac:dyDescent="0.25">
      <c r="C1469" t="str">
        <v>1467</v>
      </c>
      <c r="D1469" s="21">
        <v>26.67</v>
      </c>
      <c r="E1469" s="21">
        <v>27.32</v>
      </c>
      <c r="F1469" s="21">
        <v>26.629999000000002</v>
      </c>
      <c r="G1469" s="21">
        <v>26.969999000000001</v>
      </c>
      <c r="H1469" s="18">
        <v>27939600</v>
      </c>
      <c r="I1469" s="21">
        <v>16.097691999999999</v>
      </c>
      <c r="J1469" s="13">
        <v>40589</v>
      </c>
      <c r="K1469" t="str">
        <v>PETR4.SA</v>
      </c>
      <c r="L1469">
        <v>8.224407564445535E-3</v>
      </c>
      <c r="M1469">
        <v>8.2242616822429948E-3</v>
      </c>
      <c r="P1469" s="13"/>
    </row>
    <row r="1470" spans="3:16" x14ac:dyDescent="0.25">
      <c r="C1470" t="str">
        <v>1468</v>
      </c>
      <c r="D1470" s="21">
        <v>27.200001</v>
      </c>
      <c r="E1470" s="21">
        <v>27.450001</v>
      </c>
      <c r="F1470" s="21">
        <v>27.07</v>
      </c>
      <c r="G1470" s="21">
        <v>27.309999000000001</v>
      </c>
      <c r="H1470" s="18">
        <v>24193500</v>
      </c>
      <c r="I1470" s="21">
        <v>16.300629000000001</v>
      </c>
      <c r="J1470" s="13">
        <v>40590</v>
      </c>
      <c r="K1470" t="str">
        <v>PETR4.SA</v>
      </c>
      <c r="L1470">
        <v>1.2606589814241786E-2</v>
      </c>
      <c r="M1470">
        <v>1.2606600393274103E-2</v>
      </c>
      <c r="P1470" s="13"/>
    </row>
    <row r="1471" spans="3:16" x14ac:dyDescent="0.25">
      <c r="C1471" t="str">
        <v>1469</v>
      </c>
      <c r="D1471" s="21">
        <v>27.4</v>
      </c>
      <c r="E1471" s="21">
        <v>27.440000999999999</v>
      </c>
      <c r="F1471" s="21">
        <v>27.040001</v>
      </c>
      <c r="G1471" s="21">
        <v>27.25</v>
      </c>
      <c r="H1471" s="18">
        <v>19143600</v>
      </c>
      <c r="I1471" s="21">
        <v>16.264811999999999</v>
      </c>
      <c r="J1471" s="13">
        <v>40591</v>
      </c>
      <c r="K1471" t="str">
        <v>PETR4.SA</v>
      </c>
      <c r="L1471">
        <v>-2.1972771725558005E-3</v>
      </c>
      <c r="M1471">
        <v>-2.1969609006576851E-3</v>
      </c>
      <c r="P1471" s="13"/>
    </row>
    <row r="1472" spans="3:16" x14ac:dyDescent="0.25">
      <c r="C1472" t="str">
        <v>1470</v>
      </c>
      <c r="D1472" s="21">
        <v>27.16</v>
      </c>
      <c r="E1472" s="21">
        <v>27.440000999999999</v>
      </c>
      <c r="F1472" s="21">
        <v>27.110001</v>
      </c>
      <c r="G1472" s="21">
        <v>27.370000999999998</v>
      </c>
      <c r="H1472" s="18">
        <v>16769000</v>
      </c>
      <c r="I1472" s="21">
        <v>16.336442999999999</v>
      </c>
      <c r="J1472" s="13">
        <v>40592</v>
      </c>
      <c r="K1472" t="str">
        <v>PETR4.SA</v>
      </c>
      <c r="L1472">
        <v>4.4040472155473243E-3</v>
      </c>
      <c r="M1472">
        <v>4.4037064220183719E-3</v>
      </c>
      <c r="P1472" s="13"/>
    </row>
    <row r="1473" spans="3:16" x14ac:dyDescent="0.25">
      <c r="C1473" t="str">
        <v>1471</v>
      </c>
      <c r="D1473" s="21">
        <v>27.469999000000001</v>
      </c>
      <c r="E1473" s="21">
        <v>27.65</v>
      </c>
      <c r="F1473" s="21">
        <v>27.25</v>
      </c>
      <c r="G1473" s="21">
        <v>27.4</v>
      </c>
      <c r="H1473" s="18">
        <v>22204200</v>
      </c>
      <c r="I1473" s="21">
        <v>16.354348999999999</v>
      </c>
      <c r="J1473" s="13">
        <v>40595</v>
      </c>
      <c r="K1473" t="str">
        <v>PETR4.SA</v>
      </c>
      <c r="L1473">
        <v>1.0960770346397641E-3</v>
      </c>
      <c r="M1473">
        <v>1.0960540337576763E-3</v>
      </c>
      <c r="P1473" s="13"/>
    </row>
    <row r="1474" spans="3:16" x14ac:dyDescent="0.25">
      <c r="C1474" t="str">
        <v>1472</v>
      </c>
      <c r="D1474" s="21">
        <v>27.459999</v>
      </c>
      <c r="E1474" s="21">
        <v>27.950001</v>
      </c>
      <c r="F1474" s="21">
        <v>27.450001</v>
      </c>
      <c r="G1474" s="21">
        <v>27.77</v>
      </c>
      <c r="H1474" s="18">
        <v>36610900</v>
      </c>
      <c r="I1474" s="21">
        <v>16.575191</v>
      </c>
      <c r="J1474" s="13">
        <v>40596</v>
      </c>
      <c r="K1474" t="str">
        <v>PETR4.SA</v>
      </c>
      <c r="L1474">
        <v>1.3503564097843368E-2</v>
      </c>
      <c r="M1474">
        <v>1.3503649635036474E-2</v>
      </c>
      <c r="P1474" s="13"/>
    </row>
    <row r="1475" spans="3:16" x14ac:dyDescent="0.25">
      <c r="C1475" t="str">
        <v>1473</v>
      </c>
      <c r="D1475" s="21">
        <v>27.91</v>
      </c>
      <c r="E1475" s="21">
        <v>28.9</v>
      </c>
      <c r="F1475" s="21">
        <v>27.799999</v>
      </c>
      <c r="G1475" s="21">
        <v>28.709999</v>
      </c>
      <c r="H1475" s="18">
        <v>62622100</v>
      </c>
      <c r="I1475" s="21">
        <v>17.136251000000001</v>
      </c>
      <c r="J1475" s="13">
        <v>40597</v>
      </c>
      <c r="K1475" t="str">
        <v>PETR4.SA</v>
      </c>
      <c r="L1475">
        <v>3.3849383696393121E-2</v>
      </c>
      <c r="M1475">
        <v>3.3849441843716299E-2</v>
      </c>
      <c r="P1475" s="13"/>
    </row>
    <row r="1476" spans="3:16" x14ac:dyDescent="0.25">
      <c r="C1476" t="str">
        <v>1474</v>
      </c>
      <c r="D1476" s="21">
        <v>28.709999</v>
      </c>
      <c r="E1476" s="21">
        <v>28.709999</v>
      </c>
      <c r="F1476" s="21">
        <v>28.709999</v>
      </c>
      <c r="G1476" s="21">
        <v>28.709999</v>
      </c>
      <c r="H1476" s="18">
        <v>0</v>
      </c>
      <c r="I1476" s="21">
        <v>17.136251000000001</v>
      </c>
      <c r="J1476" s="13">
        <v>40598</v>
      </c>
      <c r="K1476" t="str">
        <v>PETR4.SA</v>
      </c>
      <c r="L1476">
        <v>0</v>
      </c>
      <c r="M1476">
        <v>0</v>
      </c>
      <c r="P1476" s="13"/>
    </row>
    <row r="1477" spans="3:16" x14ac:dyDescent="0.25">
      <c r="C1477" t="str">
        <v>1475</v>
      </c>
      <c r="D1477" s="21">
        <v>28.41</v>
      </c>
      <c r="E1477" s="21">
        <v>28.75</v>
      </c>
      <c r="F1477" s="21">
        <v>28.15</v>
      </c>
      <c r="G1477" s="21">
        <v>28.6</v>
      </c>
      <c r="H1477" s="18">
        <v>27201000</v>
      </c>
      <c r="I1477" s="21">
        <v>17.070596999999999</v>
      </c>
      <c r="J1477" s="13">
        <v>40599</v>
      </c>
      <c r="K1477" t="str">
        <v>PETR4.SA</v>
      </c>
      <c r="L1477">
        <v>-3.8312930873855011E-3</v>
      </c>
      <c r="M1477">
        <v>-3.8313829269028821E-3</v>
      </c>
      <c r="P1477" s="13"/>
    </row>
    <row r="1478" spans="3:16" x14ac:dyDescent="0.25">
      <c r="C1478" t="str">
        <v>1476</v>
      </c>
      <c r="D1478" s="21">
        <v>28.440000999999999</v>
      </c>
      <c r="E1478" s="21">
        <v>28.68</v>
      </c>
      <c r="F1478" s="21">
        <v>28.16</v>
      </c>
      <c r="G1478" s="21">
        <v>28.58</v>
      </c>
      <c r="H1478" s="18">
        <v>28891100</v>
      </c>
      <c r="I1478" s="21">
        <v>17.058658999999999</v>
      </c>
      <c r="J1478" s="13">
        <v>40602</v>
      </c>
      <c r="K1478" t="str">
        <v>PETR4.SA</v>
      </c>
      <c r="L1478">
        <v>-6.9933113645648248E-4</v>
      </c>
      <c r="M1478">
        <v>-6.9930069930079775E-4</v>
      </c>
      <c r="P1478" s="13"/>
    </row>
    <row r="1479" spans="3:16" x14ac:dyDescent="0.25">
      <c r="C1479" t="str">
        <v>1477</v>
      </c>
      <c r="D1479" s="21">
        <v>28.5</v>
      </c>
      <c r="E1479" s="21">
        <v>28.790001</v>
      </c>
      <c r="F1479" s="21">
        <v>28.190000999999999</v>
      </c>
      <c r="G1479" s="21">
        <v>28.290001</v>
      </c>
      <c r="H1479" s="18">
        <v>26547900</v>
      </c>
      <c r="I1479" s="21">
        <v>16.885560999999999</v>
      </c>
      <c r="J1479" s="13">
        <v>40603</v>
      </c>
      <c r="K1479" t="str">
        <v>PETR4.SA</v>
      </c>
      <c r="L1479">
        <v>-1.0147222006137713E-2</v>
      </c>
      <c r="M1479">
        <v>-1.0146920923722824E-2</v>
      </c>
      <c r="P1479" s="13"/>
    </row>
    <row r="1480" spans="3:16" x14ac:dyDescent="0.25">
      <c r="C1480" t="str">
        <v>1478</v>
      </c>
      <c r="D1480" s="21">
        <v>28.299999</v>
      </c>
      <c r="E1480" s="21">
        <v>28.959999</v>
      </c>
      <c r="F1480" s="21">
        <v>28.17</v>
      </c>
      <c r="G1480" s="21">
        <v>28.9</v>
      </c>
      <c r="H1480" s="18">
        <v>25808400</v>
      </c>
      <c r="I1480" s="21">
        <v>17.249655000000001</v>
      </c>
      <c r="J1480" s="13">
        <v>40604</v>
      </c>
      <c r="K1480" t="str">
        <v>PETR4.SA</v>
      </c>
      <c r="L1480">
        <v>2.1562446163322813E-2</v>
      </c>
      <c r="M1480">
        <v>2.1562353426569203E-2</v>
      </c>
      <c r="P1480" s="13"/>
    </row>
    <row r="1481" spans="3:16" x14ac:dyDescent="0.25">
      <c r="C1481" t="str">
        <v>1479</v>
      </c>
      <c r="D1481" s="21">
        <v>28.92</v>
      </c>
      <c r="E1481" s="21">
        <v>28.969999000000001</v>
      </c>
      <c r="F1481" s="21">
        <v>28.6</v>
      </c>
      <c r="G1481" s="21">
        <v>28.959999</v>
      </c>
      <c r="H1481" s="18">
        <v>17305300</v>
      </c>
      <c r="I1481" s="21">
        <v>17.285471000000001</v>
      </c>
      <c r="J1481" s="13">
        <v>40605</v>
      </c>
      <c r="K1481" t="str">
        <v>PETR4.SA</v>
      </c>
      <c r="L1481">
        <v>2.0763313817000473E-3</v>
      </c>
      <c r="M1481">
        <v>2.076089965397987E-3</v>
      </c>
      <c r="P1481" s="13"/>
    </row>
    <row r="1482" spans="3:16" x14ac:dyDescent="0.25">
      <c r="C1482" t="str">
        <v>1480</v>
      </c>
      <c r="D1482" s="21">
        <v>29</v>
      </c>
      <c r="E1482" s="21">
        <v>29.17</v>
      </c>
      <c r="F1482" s="21">
        <v>28.719999000000001</v>
      </c>
      <c r="G1482" s="21">
        <v>29.08</v>
      </c>
      <c r="H1482" s="18">
        <v>21019800</v>
      </c>
      <c r="I1482" s="21">
        <v>17.357099999999999</v>
      </c>
      <c r="J1482" s="13">
        <v>40606</v>
      </c>
      <c r="K1482" t="str">
        <v>PETR4.SA</v>
      </c>
      <c r="L1482">
        <v>4.1438847688903824E-3</v>
      </c>
      <c r="M1482">
        <v>4.1436810823094472E-3</v>
      </c>
      <c r="P1482" s="13"/>
    </row>
    <row r="1483" spans="3:16" x14ac:dyDescent="0.25">
      <c r="C1483" t="str">
        <v>1481</v>
      </c>
      <c r="D1483" s="21">
        <v>29.08</v>
      </c>
      <c r="E1483" s="21">
        <v>29.08</v>
      </c>
      <c r="F1483" s="21">
        <v>29.08</v>
      </c>
      <c r="G1483" s="21">
        <v>29.08</v>
      </c>
      <c r="H1483" s="18">
        <v>0</v>
      </c>
      <c r="I1483" s="21">
        <v>17.357099999999999</v>
      </c>
      <c r="J1483" s="13">
        <v>40611</v>
      </c>
      <c r="K1483" t="str">
        <v>PETR4.SA</v>
      </c>
      <c r="L1483">
        <v>0</v>
      </c>
      <c r="M1483">
        <v>0</v>
      </c>
      <c r="P1483" s="13"/>
    </row>
    <row r="1484" spans="3:16" x14ac:dyDescent="0.25">
      <c r="C1484" t="str">
        <v>1482</v>
      </c>
      <c r="D1484" s="21">
        <v>28.4</v>
      </c>
      <c r="E1484" s="21">
        <v>28.43</v>
      </c>
      <c r="F1484" s="21">
        <v>27.879999000000002</v>
      </c>
      <c r="G1484" s="21">
        <v>28.120000999999998</v>
      </c>
      <c r="H1484" s="18">
        <v>22751200</v>
      </c>
      <c r="I1484" s="21">
        <v>16.784094</v>
      </c>
      <c r="J1484" s="13">
        <v>40612</v>
      </c>
      <c r="K1484" t="str">
        <v>PETR4.SA</v>
      </c>
      <c r="L1484">
        <v>-3.3012772871044094E-2</v>
      </c>
      <c r="M1484">
        <v>-3.3012345254470388E-2</v>
      </c>
      <c r="P1484" s="13"/>
    </row>
    <row r="1485" spans="3:16" x14ac:dyDescent="0.25">
      <c r="C1485" t="str">
        <v>1483</v>
      </c>
      <c r="D1485" s="21">
        <v>27.950001</v>
      </c>
      <c r="E1485" s="21">
        <v>28.4</v>
      </c>
      <c r="F1485" s="21">
        <v>27.67</v>
      </c>
      <c r="G1485" s="21">
        <v>28.17</v>
      </c>
      <c r="H1485" s="18">
        <v>20803900</v>
      </c>
      <c r="I1485" s="21">
        <v>16.813943999999999</v>
      </c>
      <c r="J1485" s="13">
        <v>40613</v>
      </c>
      <c r="K1485" t="str">
        <v>PETR4.SA</v>
      </c>
      <c r="L1485">
        <v>1.7784695438431974E-3</v>
      </c>
      <c r="M1485">
        <v>1.7780582582485049E-3</v>
      </c>
      <c r="P1485" s="13"/>
    </row>
    <row r="1486" spans="3:16" x14ac:dyDescent="0.25">
      <c r="C1486" t="str">
        <v>1484</v>
      </c>
      <c r="D1486" s="21">
        <v>28</v>
      </c>
      <c r="E1486" s="21">
        <v>28.42</v>
      </c>
      <c r="F1486" s="21">
        <v>27.870000999999998</v>
      </c>
      <c r="G1486" s="21">
        <v>28.280000999999999</v>
      </c>
      <c r="H1486" s="18">
        <v>13554000</v>
      </c>
      <c r="I1486" s="21">
        <v>16.879601999999998</v>
      </c>
      <c r="J1486" s="13">
        <v>40616</v>
      </c>
      <c r="K1486" t="str">
        <v>PETR4.SA</v>
      </c>
      <c r="L1486">
        <v>3.9049731579932079E-3</v>
      </c>
      <c r="M1486">
        <v>3.904898828540837E-3</v>
      </c>
      <c r="P1486" s="13"/>
    </row>
    <row r="1487" spans="3:16" x14ac:dyDescent="0.25">
      <c r="C1487" t="str">
        <v>1485</v>
      </c>
      <c r="D1487" s="21">
        <v>27.450001</v>
      </c>
      <c r="E1487" s="21">
        <v>28.17</v>
      </c>
      <c r="F1487" s="21">
        <v>27.450001</v>
      </c>
      <c r="G1487" s="21">
        <v>28.040001</v>
      </c>
      <c r="H1487" s="18">
        <v>22515300</v>
      </c>
      <c r="I1487" s="21">
        <v>16.736346999999999</v>
      </c>
      <c r="J1487" s="13">
        <v>40617</v>
      </c>
      <c r="K1487" t="str">
        <v>PETR4.SA</v>
      </c>
      <c r="L1487">
        <v>-8.48687072124088E-3</v>
      </c>
      <c r="M1487">
        <v>-8.4865626419178275E-3</v>
      </c>
      <c r="P1487" s="13"/>
    </row>
    <row r="1488" spans="3:16" x14ac:dyDescent="0.25">
      <c r="C1488" t="str">
        <v>1486</v>
      </c>
      <c r="D1488" s="21">
        <v>28.16</v>
      </c>
      <c r="E1488" s="21">
        <v>28.41</v>
      </c>
      <c r="F1488" s="21">
        <v>27.610001</v>
      </c>
      <c r="G1488" s="21">
        <v>27.780000999999999</v>
      </c>
      <c r="H1488" s="18">
        <v>33678600</v>
      </c>
      <c r="I1488" s="21">
        <v>16.581161000000002</v>
      </c>
      <c r="J1488" s="13">
        <v>40618</v>
      </c>
      <c r="K1488" t="str">
        <v>PETR4.SA</v>
      </c>
      <c r="L1488">
        <v>-9.2723937905921927E-3</v>
      </c>
      <c r="M1488">
        <v>-9.2724675723085959E-3</v>
      </c>
      <c r="P1488" s="13"/>
    </row>
    <row r="1489" spans="3:16" x14ac:dyDescent="0.25">
      <c r="C1489" t="str">
        <v>1487</v>
      </c>
      <c r="D1489" s="21">
        <v>28.139999</v>
      </c>
      <c r="E1489" s="21">
        <v>28.200001</v>
      </c>
      <c r="F1489" s="21">
        <v>27.879999000000002</v>
      </c>
      <c r="G1489" s="21">
        <v>28.08</v>
      </c>
      <c r="H1489" s="18">
        <v>16511000</v>
      </c>
      <c r="I1489" s="21">
        <v>16.760224999999998</v>
      </c>
      <c r="J1489" s="13">
        <v>40619</v>
      </c>
      <c r="K1489" t="str">
        <v>PETR4.SA</v>
      </c>
      <c r="L1489">
        <v>1.0799243792397606E-2</v>
      </c>
      <c r="M1489">
        <v>1.0799099683257651E-2</v>
      </c>
      <c r="P1489" s="13"/>
    </row>
    <row r="1490" spans="3:16" x14ac:dyDescent="0.25">
      <c r="C1490" t="str">
        <v>1488</v>
      </c>
      <c r="D1490" s="21">
        <v>28.200001</v>
      </c>
      <c r="E1490" s="21">
        <v>28.219999000000001</v>
      </c>
      <c r="F1490" s="21">
        <v>27.82</v>
      </c>
      <c r="G1490" s="21">
        <v>27.9</v>
      </c>
      <c r="H1490" s="18">
        <v>21601100</v>
      </c>
      <c r="I1490" s="21">
        <v>16.652784</v>
      </c>
      <c r="J1490" s="13">
        <v>40620</v>
      </c>
      <c r="K1490" t="str">
        <v>PETR4.SA</v>
      </c>
      <c r="L1490">
        <v>-6.4104747997116851E-3</v>
      </c>
      <c r="M1490">
        <v>-6.4102564102563875E-3</v>
      </c>
      <c r="P1490" s="13"/>
    </row>
    <row r="1491" spans="3:16" x14ac:dyDescent="0.25">
      <c r="C1491" t="str">
        <v>1489</v>
      </c>
      <c r="D1491" s="21">
        <v>28.16</v>
      </c>
      <c r="E1491" s="21">
        <v>28.35</v>
      </c>
      <c r="F1491" s="21">
        <v>27.98</v>
      </c>
      <c r="G1491" s="21">
        <v>28.129999000000002</v>
      </c>
      <c r="H1491" s="18">
        <v>28912600</v>
      </c>
      <c r="I1491" s="21">
        <v>16.790068000000002</v>
      </c>
      <c r="J1491" s="13">
        <v>40623</v>
      </c>
      <c r="K1491" t="str">
        <v>PETR4.SA</v>
      </c>
      <c r="L1491">
        <v>8.2439068446453767E-3</v>
      </c>
      <c r="M1491">
        <v>8.2436917562724865E-3</v>
      </c>
      <c r="P1491" s="13"/>
    </row>
    <row r="1492" spans="3:16" x14ac:dyDescent="0.25">
      <c r="C1492" t="str">
        <v>1490</v>
      </c>
      <c r="D1492" s="21">
        <v>28.16</v>
      </c>
      <c r="E1492" s="21">
        <v>28.35</v>
      </c>
      <c r="F1492" s="21">
        <v>27.98</v>
      </c>
      <c r="G1492" s="21">
        <v>28.129999000000002</v>
      </c>
      <c r="H1492" s="18">
        <v>28580800</v>
      </c>
      <c r="I1492" s="21">
        <v>16.894217000000001</v>
      </c>
      <c r="J1492" s="13">
        <v>40624</v>
      </c>
      <c r="K1492" t="str">
        <v>PETR4.SA</v>
      </c>
      <c r="L1492">
        <v>6.2030123999496922E-3</v>
      </c>
      <c r="M1492">
        <v>0</v>
      </c>
      <c r="P1492" s="13"/>
    </row>
    <row r="1493" spans="3:16" x14ac:dyDescent="0.25">
      <c r="C1493" t="str">
        <v>1491</v>
      </c>
      <c r="D1493" s="21">
        <v>28.129999000000002</v>
      </c>
      <c r="E1493" s="21">
        <v>28.129999000000002</v>
      </c>
      <c r="F1493" s="21">
        <v>28.129999000000002</v>
      </c>
      <c r="G1493" s="21">
        <v>28.129999000000002</v>
      </c>
      <c r="H1493" s="18">
        <v>0</v>
      </c>
      <c r="I1493" s="21">
        <v>16.894217000000001</v>
      </c>
      <c r="J1493" s="13">
        <v>40625</v>
      </c>
      <c r="K1493" t="str">
        <v>PETR4.SA</v>
      </c>
      <c r="L1493">
        <v>0</v>
      </c>
      <c r="M1493">
        <v>0</v>
      </c>
      <c r="P1493" s="13"/>
    </row>
    <row r="1494" spans="3:16" x14ac:dyDescent="0.25">
      <c r="C1494" t="str">
        <v>1492</v>
      </c>
      <c r="D1494" s="21">
        <v>28.66</v>
      </c>
      <c r="E1494" s="21">
        <v>28.780000999999999</v>
      </c>
      <c r="F1494" s="21">
        <v>28.35</v>
      </c>
      <c r="G1494" s="21">
        <v>28.43</v>
      </c>
      <c r="H1494" s="18">
        <v>12375400</v>
      </c>
      <c r="I1494" s="21">
        <v>17.074392</v>
      </c>
      <c r="J1494" s="13">
        <v>40626</v>
      </c>
      <c r="K1494" t="str">
        <v>PETR4.SA</v>
      </c>
      <c r="L1494">
        <v>1.066489201600751E-2</v>
      </c>
      <c r="M1494">
        <v>1.0664806635791058E-2</v>
      </c>
      <c r="P1494" s="13"/>
    </row>
    <row r="1495" spans="3:16" x14ac:dyDescent="0.25">
      <c r="C1495" t="str">
        <v>1493</v>
      </c>
      <c r="D1495" s="21">
        <v>28.66</v>
      </c>
      <c r="E1495" s="21">
        <v>28.780000999999999</v>
      </c>
      <c r="F1495" s="21">
        <v>28.35</v>
      </c>
      <c r="G1495" s="21">
        <v>28.43</v>
      </c>
      <c r="H1495" s="18">
        <v>12248000</v>
      </c>
      <c r="I1495" s="21">
        <v>17.074392</v>
      </c>
      <c r="J1495" s="13">
        <v>40627</v>
      </c>
      <c r="K1495" t="str">
        <v>PETR4.SA</v>
      </c>
      <c r="L1495">
        <v>0</v>
      </c>
      <c r="M1495">
        <v>0</v>
      </c>
      <c r="P1495" s="13"/>
    </row>
    <row r="1496" spans="3:16" x14ac:dyDescent="0.25">
      <c r="C1496" t="str">
        <v>1494</v>
      </c>
      <c r="D1496" s="21">
        <v>28.559999000000001</v>
      </c>
      <c r="E1496" s="21">
        <v>28.799999</v>
      </c>
      <c r="F1496" s="21">
        <v>28.35</v>
      </c>
      <c r="G1496" s="21">
        <v>28.35</v>
      </c>
      <c r="H1496" s="18">
        <v>11432600</v>
      </c>
      <c r="I1496" s="21">
        <v>17.026346</v>
      </c>
      <c r="J1496" s="13">
        <v>40630</v>
      </c>
      <c r="K1496" t="str">
        <v>PETR4.SA</v>
      </c>
      <c r="L1496">
        <v>-2.8139215733128387E-3</v>
      </c>
      <c r="M1496">
        <v>-2.81392894829402E-3</v>
      </c>
      <c r="P1496" s="13"/>
    </row>
    <row r="1497" spans="3:16" x14ac:dyDescent="0.25">
      <c r="C1497" t="str">
        <v>1495</v>
      </c>
      <c r="D1497" s="21">
        <v>28.35</v>
      </c>
      <c r="E1497" s="21">
        <v>28.35</v>
      </c>
      <c r="F1497" s="21">
        <v>28.35</v>
      </c>
      <c r="G1497" s="21">
        <v>28.35</v>
      </c>
      <c r="H1497" s="18">
        <v>0</v>
      </c>
      <c r="I1497" s="21">
        <v>17.026346</v>
      </c>
      <c r="J1497" s="13">
        <v>40631</v>
      </c>
      <c r="K1497" t="str">
        <v>PETR4.SA</v>
      </c>
      <c r="L1497">
        <v>0</v>
      </c>
      <c r="M1497">
        <v>0</v>
      </c>
      <c r="P1497" s="13"/>
    </row>
    <row r="1498" spans="3:16" x14ac:dyDescent="0.25">
      <c r="C1498" t="str">
        <v>1496</v>
      </c>
      <c r="D1498" s="21">
        <v>28.4</v>
      </c>
      <c r="E1498" s="21">
        <v>28.6</v>
      </c>
      <c r="F1498" s="21">
        <v>28.26</v>
      </c>
      <c r="G1498" s="21">
        <v>28.35</v>
      </c>
      <c r="H1498" s="18">
        <v>12036900</v>
      </c>
      <c r="I1498" s="21">
        <v>17.026346</v>
      </c>
      <c r="J1498" s="13">
        <v>40632</v>
      </c>
      <c r="K1498" t="str">
        <v>PETR4.SA</v>
      </c>
      <c r="L1498">
        <v>0</v>
      </c>
      <c r="M1498">
        <v>0</v>
      </c>
      <c r="P1498" s="13"/>
    </row>
    <row r="1499" spans="3:16" x14ac:dyDescent="0.25">
      <c r="C1499" t="str">
        <v>1497</v>
      </c>
      <c r="D1499" s="21">
        <v>28.52</v>
      </c>
      <c r="E1499" s="21">
        <v>28.549999</v>
      </c>
      <c r="F1499" s="21">
        <v>28.299999</v>
      </c>
      <c r="G1499" s="21">
        <v>28.370000999999998</v>
      </c>
      <c r="H1499" s="18">
        <v>13888700</v>
      </c>
      <c r="I1499" s="21">
        <v>17.038360999999998</v>
      </c>
      <c r="J1499" s="13">
        <v>40633</v>
      </c>
      <c r="K1499" t="str">
        <v>PETR4.SA</v>
      </c>
      <c r="L1499">
        <v>7.056710817456846E-4</v>
      </c>
      <c r="M1499">
        <v>7.055026455025093E-4</v>
      </c>
      <c r="P1499" s="13"/>
    </row>
    <row r="1500" spans="3:16" x14ac:dyDescent="0.25">
      <c r="C1500" t="str">
        <v>1498</v>
      </c>
      <c r="D1500" s="21">
        <v>28.370000999999998</v>
      </c>
      <c r="E1500" s="21">
        <v>28.370000999999998</v>
      </c>
      <c r="F1500" s="21">
        <v>28.370000999999998</v>
      </c>
      <c r="G1500" s="21">
        <v>28.370000999999998</v>
      </c>
      <c r="H1500" s="18">
        <v>0</v>
      </c>
      <c r="I1500" s="21">
        <v>17.038360999999998</v>
      </c>
      <c r="J1500" s="13">
        <v>40634</v>
      </c>
      <c r="K1500" t="str">
        <v>PETR4.SA</v>
      </c>
      <c r="L1500">
        <v>0</v>
      </c>
      <c r="M1500">
        <v>0</v>
      </c>
      <c r="P1500" s="13"/>
    </row>
    <row r="1501" spans="3:16" x14ac:dyDescent="0.25">
      <c r="C1501" t="str">
        <v>1499</v>
      </c>
      <c r="D1501" s="21">
        <v>28.799999</v>
      </c>
      <c r="E1501" s="21">
        <v>28.85</v>
      </c>
      <c r="F1501" s="21">
        <v>28.559999000000001</v>
      </c>
      <c r="G1501" s="21">
        <v>28.610001</v>
      </c>
      <c r="H1501" s="18">
        <v>13522000</v>
      </c>
      <c r="I1501" s="21">
        <v>17.182493000000001</v>
      </c>
      <c r="J1501" s="13">
        <v>40637</v>
      </c>
      <c r="K1501" t="str">
        <v>PETR4.SA</v>
      </c>
      <c r="L1501">
        <v>8.4592643623411234E-3</v>
      </c>
      <c r="M1501">
        <v>8.4596401670906651E-3</v>
      </c>
      <c r="P1501" s="13"/>
    </row>
    <row r="1502" spans="3:16" x14ac:dyDescent="0.25">
      <c r="C1502" t="str">
        <v>1500</v>
      </c>
      <c r="D1502" s="21">
        <v>28.799999</v>
      </c>
      <c r="E1502" s="21">
        <v>28.85</v>
      </c>
      <c r="F1502" s="21">
        <v>28.559999000000001</v>
      </c>
      <c r="G1502" s="21">
        <v>28.610001</v>
      </c>
      <c r="H1502" s="18">
        <v>13522000</v>
      </c>
      <c r="I1502" s="21">
        <v>17.182493000000001</v>
      </c>
      <c r="J1502" s="13">
        <v>40638</v>
      </c>
      <c r="K1502" t="str">
        <v>PETR4.SA</v>
      </c>
      <c r="L1502">
        <v>0</v>
      </c>
      <c r="M1502">
        <v>0</v>
      </c>
      <c r="P1502" s="13"/>
    </row>
    <row r="1503" spans="3:16" x14ac:dyDescent="0.25">
      <c r="C1503" t="str">
        <v>1501</v>
      </c>
      <c r="D1503" s="21">
        <v>28.549999</v>
      </c>
      <c r="E1503" s="21">
        <v>28.57</v>
      </c>
      <c r="F1503" s="21">
        <v>28.24</v>
      </c>
      <c r="G1503" s="21">
        <v>28.370000999999998</v>
      </c>
      <c r="H1503" s="18">
        <v>19729600</v>
      </c>
      <c r="I1503" s="21">
        <v>17.038360999999998</v>
      </c>
      <c r="J1503" s="13">
        <v>40639</v>
      </c>
      <c r="K1503" t="str">
        <v>PETR4.SA</v>
      </c>
      <c r="L1503">
        <v>-8.3883054688281833E-3</v>
      </c>
      <c r="M1503">
        <v>-8.3886749951529449E-3</v>
      </c>
      <c r="P1503" s="13"/>
    </row>
    <row r="1504" spans="3:16" x14ac:dyDescent="0.25">
      <c r="C1504" t="str">
        <v>1502</v>
      </c>
      <c r="D1504" s="21">
        <v>28.129999000000002</v>
      </c>
      <c r="E1504" s="21">
        <v>28.25</v>
      </c>
      <c r="F1504" s="21">
        <v>27.719999000000001</v>
      </c>
      <c r="G1504" s="21">
        <v>28</v>
      </c>
      <c r="H1504" s="18">
        <v>21872100</v>
      </c>
      <c r="I1504" s="21">
        <v>16.816139</v>
      </c>
      <c r="J1504" s="13">
        <v>40640</v>
      </c>
      <c r="K1504" t="str">
        <v>PETR4.SA</v>
      </c>
      <c r="L1504">
        <v>-1.304245167713014E-2</v>
      </c>
      <c r="M1504">
        <v>-1.3041980506098616E-2</v>
      </c>
      <c r="P1504" s="13"/>
    </row>
    <row r="1505" spans="3:16" x14ac:dyDescent="0.25">
      <c r="C1505" t="str">
        <v>1503</v>
      </c>
      <c r="D1505" s="21">
        <v>28.049999</v>
      </c>
      <c r="E1505" s="21">
        <v>28.139999</v>
      </c>
      <c r="F1505" s="21">
        <v>27.780000999999999</v>
      </c>
      <c r="G1505" s="21">
        <v>28.01</v>
      </c>
      <c r="H1505" s="18">
        <v>17515900</v>
      </c>
      <c r="I1505" s="21">
        <v>16.822151000000002</v>
      </c>
      <c r="J1505" s="13">
        <v>40641</v>
      </c>
      <c r="K1505" t="str">
        <v>PETR4.SA</v>
      </c>
      <c r="L1505">
        <v>3.5751369562309065E-4</v>
      </c>
      <c r="M1505">
        <v>3.5714285714294469E-4</v>
      </c>
      <c r="P1505" s="13"/>
    </row>
    <row r="1506" spans="3:16" x14ac:dyDescent="0.25">
      <c r="C1506" t="str">
        <v>1504</v>
      </c>
      <c r="D1506" s="21">
        <v>27.99</v>
      </c>
      <c r="E1506" s="21">
        <v>27.99</v>
      </c>
      <c r="F1506" s="21">
        <v>27.42</v>
      </c>
      <c r="G1506" s="21">
        <v>27.49</v>
      </c>
      <c r="H1506" s="18">
        <v>19399600</v>
      </c>
      <c r="I1506" s="21">
        <v>16.50985</v>
      </c>
      <c r="J1506" s="13">
        <v>40644</v>
      </c>
      <c r="K1506" t="str">
        <v>PETR4.SA</v>
      </c>
      <c r="L1506">
        <v>-1.8564867239629579E-2</v>
      </c>
      <c r="M1506">
        <v>-1.8564798286326401E-2</v>
      </c>
      <c r="P1506" s="13"/>
    </row>
    <row r="1507" spans="3:16" x14ac:dyDescent="0.25">
      <c r="C1507" t="str">
        <v>1505</v>
      </c>
      <c r="D1507" s="21">
        <v>27.32</v>
      </c>
      <c r="E1507" s="21">
        <v>27.4</v>
      </c>
      <c r="F1507" s="21">
        <v>26.559999000000001</v>
      </c>
      <c r="G1507" s="21">
        <v>26.65</v>
      </c>
      <c r="H1507" s="18">
        <v>33535300</v>
      </c>
      <c r="I1507" s="21">
        <v>16.005365000000001</v>
      </c>
      <c r="J1507" s="13">
        <v>40645</v>
      </c>
      <c r="K1507" t="str">
        <v>PETR4.SA</v>
      </c>
      <c r="L1507">
        <v>-3.055660711635777E-2</v>
      </c>
      <c r="M1507">
        <v>-3.0556566024008691E-2</v>
      </c>
      <c r="P1507" s="13"/>
    </row>
    <row r="1508" spans="3:16" x14ac:dyDescent="0.25">
      <c r="C1508" t="str">
        <v>1506</v>
      </c>
      <c r="D1508" s="21">
        <v>26.799999</v>
      </c>
      <c r="E1508" s="21">
        <v>26.799999</v>
      </c>
      <c r="F1508" s="21">
        <v>26.049999</v>
      </c>
      <c r="G1508" s="21">
        <v>26.15</v>
      </c>
      <c r="H1508" s="18">
        <v>29953600</v>
      </c>
      <c r="I1508" s="21">
        <v>15.705076999999999</v>
      </c>
      <c r="J1508" s="13">
        <v>40646</v>
      </c>
      <c r="K1508" t="str">
        <v>PETR4.SA</v>
      </c>
      <c r="L1508">
        <v>-1.8761708964462942E-2</v>
      </c>
      <c r="M1508">
        <v>-1.8761726078799223E-2</v>
      </c>
      <c r="P1508" s="13"/>
    </row>
    <row r="1509" spans="3:16" x14ac:dyDescent="0.25">
      <c r="C1509" t="str">
        <v>1507</v>
      </c>
      <c r="D1509" s="21">
        <v>26.1</v>
      </c>
      <c r="E1509" s="21">
        <v>26.43</v>
      </c>
      <c r="F1509" s="21">
        <v>25.93</v>
      </c>
      <c r="G1509" s="21">
        <v>25.98</v>
      </c>
      <c r="H1509" s="18">
        <v>27489800</v>
      </c>
      <c r="I1509" s="21">
        <v>15.602978</v>
      </c>
      <c r="J1509" s="13">
        <v>40647</v>
      </c>
      <c r="K1509" t="str">
        <v>PETR4.SA</v>
      </c>
      <c r="L1509">
        <v>-6.5010187469949354E-3</v>
      </c>
      <c r="M1509">
        <v>-6.5009560229444263E-3</v>
      </c>
      <c r="P1509" s="13"/>
    </row>
    <row r="1510" spans="3:16" x14ac:dyDescent="0.25">
      <c r="C1510" t="str">
        <v>1508</v>
      </c>
      <c r="D1510" s="21">
        <v>26.08</v>
      </c>
      <c r="E1510" s="21">
        <v>26.559999000000001</v>
      </c>
      <c r="F1510" s="21">
        <v>26.049999</v>
      </c>
      <c r="G1510" s="21">
        <v>26.530000999999999</v>
      </c>
      <c r="H1510" s="18">
        <v>27267800</v>
      </c>
      <c r="I1510" s="21">
        <v>15.933296</v>
      </c>
      <c r="J1510" s="13">
        <v>40648</v>
      </c>
      <c r="K1510" t="str">
        <v>PETR4.SA</v>
      </c>
      <c r="L1510">
        <v>2.1170189434350339E-2</v>
      </c>
      <c r="M1510">
        <v>2.1170169361046876E-2</v>
      </c>
      <c r="P1510" s="13"/>
    </row>
    <row r="1511" spans="3:16" x14ac:dyDescent="0.25">
      <c r="C1511" t="str">
        <v>1509</v>
      </c>
      <c r="D1511" s="21">
        <v>26.530000999999999</v>
      </c>
      <c r="E1511" s="21">
        <v>26.530000999999999</v>
      </c>
      <c r="F1511" s="21">
        <v>26.530000999999999</v>
      </c>
      <c r="G1511" s="21">
        <v>26.530000999999999</v>
      </c>
      <c r="H1511" s="18">
        <v>0</v>
      </c>
      <c r="I1511" s="21">
        <v>15.933296</v>
      </c>
      <c r="J1511" s="13">
        <v>40651</v>
      </c>
      <c r="K1511" t="str">
        <v>PETR4.SA</v>
      </c>
      <c r="L1511">
        <v>0</v>
      </c>
      <c r="M1511">
        <v>0</v>
      </c>
      <c r="P1511" s="13"/>
    </row>
    <row r="1512" spans="3:16" x14ac:dyDescent="0.25">
      <c r="C1512" t="str">
        <v>1510</v>
      </c>
      <c r="D1512" s="21">
        <v>25.75</v>
      </c>
      <c r="E1512" s="21">
        <v>26.02</v>
      </c>
      <c r="F1512" s="21">
        <v>25.57</v>
      </c>
      <c r="G1512" s="21">
        <v>25.73</v>
      </c>
      <c r="H1512" s="18">
        <v>19327200</v>
      </c>
      <c r="I1512" s="21">
        <v>15.452831</v>
      </c>
      <c r="J1512" s="13">
        <v>40652</v>
      </c>
      <c r="K1512" t="str">
        <v>PETR4.SA</v>
      </c>
      <c r="L1512">
        <v>-3.0154777768516938E-2</v>
      </c>
      <c r="M1512">
        <v>-3.0154578584448588E-2</v>
      </c>
      <c r="P1512" s="13"/>
    </row>
    <row r="1513" spans="3:16" x14ac:dyDescent="0.25">
      <c r="C1513" t="str">
        <v>1511</v>
      </c>
      <c r="D1513" s="21">
        <v>26.209999</v>
      </c>
      <c r="E1513" s="21">
        <v>26.290001</v>
      </c>
      <c r="F1513" s="21">
        <v>25.9</v>
      </c>
      <c r="G1513" s="21">
        <v>26.290001</v>
      </c>
      <c r="H1513" s="18">
        <v>23575800</v>
      </c>
      <c r="I1513" s="21">
        <v>15.789158</v>
      </c>
      <c r="J1513" s="13">
        <v>40653</v>
      </c>
      <c r="K1513" t="str">
        <v>PETR4.SA</v>
      </c>
      <c r="L1513">
        <v>2.1764749773035108E-2</v>
      </c>
      <c r="M1513">
        <v>2.1764516129032296E-2</v>
      </c>
      <c r="P1513" s="13"/>
    </row>
    <row r="1514" spans="3:16" x14ac:dyDescent="0.25">
      <c r="C1514" t="str">
        <v>1512</v>
      </c>
      <c r="D1514" s="21">
        <v>26.309999000000001</v>
      </c>
      <c r="E1514" s="21">
        <v>26.43</v>
      </c>
      <c r="F1514" s="21">
        <v>26.02</v>
      </c>
      <c r="G1514" s="21">
        <v>26.18</v>
      </c>
      <c r="H1514" s="18">
        <v>12867700</v>
      </c>
      <c r="I1514" s="21">
        <v>15.723093</v>
      </c>
      <c r="J1514" s="13">
        <v>40658</v>
      </c>
      <c r="K1514" t="str">
        <v>PETR4.SA</v>
      </c>
      <c r="L1514">
        <v>-4.1842003227784419E-3</v>
      </c>
      <c r="M1514">
        <v>-4.1841382965334128E-3</v>
      </c>
      <c r="P1514" s="13"/>
    </row>
    <row r="1515" spans="3:16" x14ac:dyDescent="0.25">
      <c r="C1515" t="str">
        <v>1513</v>
      </c>
      <c r="D1515" s="21">
        <v>26.200001</v>
      </c>
      <c r="E1515" s="21">
        <v>26.33</v>
      </c>
      <c r="F1515" s="21">
        <v>25.950001</v>
      </c>
      <c r="G1515" s="21">
        <v>26.200001</v>
      </c>
      <c r="H1515" s="18">
        <v>12082300</v>
      </c>
      <c r="I1515" s="21">
        <v>15.735108</v>
      </c>
      <c r="J1515" s="13">
        <v>40659</v>
      </c>
      <c r="K1515" t="str">
        <v>PETR4.SA</v>
      </c>
      <c r="L1515">
        <v>7.6416262372802635E-4</v>
      </c>
      <c r="M1515">
        <v>7.6398013750966776E-4</v>
      </c>
      <c r="P1515" s="13"/>
    </row>
    <row r="1516" spans="3:16" x14ac:dyDescent="0.25">
      <c r="C1516" t="str">
        <v>1514</v>
      </c>
      <c r="D1516" s="21">
        <v>26.219999000000001</v>
      </c>
      <c r="E1516" s="21">
        <v>26.219999000000001</v>
      </c>
      <c r="F1516" s="21">
        <v>25.690000999999999</v>
      </c>
      <c r="G1516" s="21">
        <v>25.74</v>
      </c>
      <c r="H1516" s="18">
        <v>16820800</v>
      </c>
      <c r="I1516" s="21">
        <v>15.458838</v>
      </c>
      <c r="J1516" s="13">
        <v>40660</v>
      </c>
      <c r="K1516" t="str">
        <v>PETR4.SA</v>
      </c>
      <c r="L1516">
        <v>-1.7557553465791242E-2</v>
      </c>
      <c r="M1516">
        <v>-1.7557289406210375E-2</v>
      </c>
      <c r="P1516" s="13"/>
    </row>
    <row r="1517" spans="3:16" x14ac:dyDescent="0.25">
      <c r="C1517" t="str">
        <v>1515</v>
      </c>
      <c r="D1517" s="21">
        <v>25.65</v>
      </c>
      <c r="E1517" s="21">
        <v>25.66</v>
      </c>
      <c r="F1517" s="21">
        <v>25.26</v>
      </c>
      <c r="G1517" s="21">
        <v>25.450001</v>
      </c>
      <c r="H1517" s="18">
        <v>23904100</v>
      </c>
      <c r="I1517" s="21">
        <v>15.284674000000001</v>
      </c>
      <c r="J1517" s="13">
        <v>40661</v>
      </c>
      <c r="K1517" t="str">
        <v>PETR4.SA</v>
      </c>
      <c r="L1517">
        <v>-1.1266306044477536E-2</v>
      </c>
      <c r="M1517">
        <v>-1.1266472416472384E-2</v>
      </c>
      <c r="P1517" s="13"/>
    </row>
    <row r="1518" spans="3:16" x14ac:dyDescent="0.25">
      <c r="C1518" t="str">
        <v>1516</v>
      </c>
      <c r="D1518" s="21">
        <v>25.34</v>
      </c>
      <c r="E1518" s="21">
        <v>25.67</v>
      </c>
      <c r="F1518" s="21">
        <v>25.27</v>
      </c>
      <c r="G1518" s="21">
        <v>25.6</v>
      </c>
      <c r="H1518" s="18">
        <v>15923100</v>
      </c>
      <c r="I1518" s="21">
        <v>15.451561999999999</v>
      </c>
      <c r="J1518" s="13">
        <v>40662</v>
      </c>
      <c r="K1518" t="str">
        <v>PETR4.SA</v>
      </c>
      <c r="L1518">
        <v>1.0918649622491117E-2</v>
      </c>
      <c r="M1518">
        <v>5.8938701024020546E-3</v>
      </c>
      <c r="P1518" s="13"/>
    </row>
    <row r="1519" spans="3:16" x14ac:dyDescent="0.25">
      <c r="C1519" t="str">
        <v>1517</v>
      </c>
      <c r="D1519" s="21">
        <v>25.709999</v>
      </c>
      <c r="E1519" s="21">
        <v>25.889999</v>
      </c>
      <c r="F1519" s="21">
        <v>25.5</v>
      </c>
      <c r="G1519" s="21">
        <v>25.73</v>
      </c>
      <c r="H1519" s="18">
        <v>20830800</v>
      </c>
      <c r="I1519" s="21">
        <v>15.530027</v>
      </c>
      <c r="J1519" s="13">
        <v>40665</v>
      </c>
      <c r="K1519" t="str">
        <v>PETR4.SA</v>
      </c>
      <c r="L1519">
        <v>5.0781273763780277E-3</v>
      </c>
      <c r="M1519">
        <v>5.0781250000000444E-3</v>
      </c>
      <c r="P1519" s="13"/>
    </row>
    <row r="1520" spans="3:16" x14ac:dyDescent="0.25">
      <c r="C1520" t="str">
        <v>1518</v>
      </c>
      <c r="D1520" s="21">
        <v>25.700001</v>
      </c>
      <c r="E1520" s="21">
        <v>25.780000999999999</v>
      </c>
      <c r="F1520" s="21">
        <v>25.43</v>
      </c>
      <c r="G1520" s="21">
        <v>25.450001</v>
      </c>
      <c r="H1520" s="18">
        <v>17841800</v>
      </c>
      <c r="I1520" s="21">
        <v>15.361026000000001</v>
      </c>
      <c r="J1520" s="13">
        <v>40666</v>
      </c>
      <c r="K1520" t="str">
        <v>PETR4.SA</v>
      </c>
      <c r="L1520">
        <v>-1.0882209026423451E-2</v>
      </c>
      <c r="M1520">
        <v>-1.0882199766809153E-2</v>
      </c>
      <c r="P1520" s="13"/>
    </row>
    <row r="1521" spans="3:16" x14ac:dyDescent="0.25">
      <c r="C1521" t="str">
        <v>1519</v>
      </c>
      <c r="D1521" s="21">
        <v>25.59</v>
      </c>
      <c r="E1521" s="21">
        <v>25.629999000000002</v>
      </c>
      <c r="F1521" s="21">
        <v>25.200001</v>
      </c>
      <c r="G1521" s="21">
        <v>25.32</v>
      </c>
      <c r="H1521" s="18">
        <v>25541400</v>
      </c>
      <c r="I1521" s="21">
        <v>15.282563</v>
      </c>
      <c r="J1521" s="13">
        <v>40667</v>
      </c>
      <c r="K1521" t="str">
        <v>PETR4.SA</v>
      </c>
      <c r="L1521">
        <v>-5.1079270356030326E-3</v>
      </c>
      <c r="M1521">
        <v>-5.108094101843097E-3</v>
      </c>
      <c r="P1521" s="13"/>
    </row>
    <row r="1522" spans="3:16" x14ac:dyDescent="0.25">
      <c r="C1522" t="str">
        <v>1520</v>
      </c>
      <c r="D1522" s="21">
        <v>25.190000999999999</v>
      </c>
      <c r="E1522" s="21">
        <v>25.34</v>
      </c>
      <c r="F1522" s="21">
        <v>24.24</v>
      </c>
      <c r="G1522" s="21">
        <v>24.469999000000001</v>
      </c>
      <c r="H1522" s="18">
        <v>30998100</v>
      </c>
      <c r="I1522" s="21">
        <v>14.769519000000001</v>
      </c>
      <c r="J1522" s="13">
        <v>40668</v>
      </c>
      <c r="K1522" t="str">
        <v>PETR4.SA</v>
      </c>
      <c r="L1522">
        <v>-3.3570547034551645E-2</v>
      </c>
      <c r="M1522">
        <v>-3.35703396524486E-2</v>
      </c>
      <c r="P1522" s="13"/>
    </row>
    <row r="1523" spans="3:16" x14ac:dyDescent="0.25">
      <c r="C1523" t="str">
        <v>1521</v>
      </c>
      <c r="D1523" s="21">
        <v>24.799999</v>
      </c>
      <c r="E1523" s="21">
        <v>24.889999</v>
      </c>
      <c r="F1523" s="21">
        <v>24.139999</v>
      </c>
      <c r="G1523" s="21">
        <v>24.209999</v>
      </c>
      <c r="H1523" s="18">
        <v>22917500</v>
      </c>
      <c r="I1523" s="21">
        <v>14.612588000000001</v>
      </c>
      <c r="J1523" s="13">
        <v>40669</v>
      </c>
      <c r="K1523" t="str">
        <v>PETR4.SA</v>
      </c>
      <c r="L1523">
        <v>-1.0625329098395198E-2</v>
      </c>
      <c r="M1523">
        <v>-1.0625255849009307E-2</v>
      </c>
      <c r="P1523" s="13"/>
    </row>
    <row r="1524" spans="3:16" x14ac:dyDescent="0.25">
      <c r="C1524" t="str">
        <v>1522</v>
      </c>
      <c r="D1524" s="21">
        <v>23.891999999999999</v>
      </c>
      <c r="E1524" s="21">
        <v>24.334999</v>
      </c>
      <c r="F1524" s="21">
        <v>23.851998999999999</v>
      </c>
      <c r="G1524" s="21">
        <v>24.247</v>
      </c>
      <c r="H1524" s="18">
        <v>18694500</v>
      </c>
      <c r="I1524" s="21">
        <v>14.634924</v>
      </c>
      <c r="J1524" s="13">
        <v>40672</v>
      </c>
      <c r="K1524" t="str">
        <v>PETR4.SA</v>
      </c>
      <c r="L1524">
        <v>1.5285451146640483E-3</v>
      </c>
      <c r="M1524">
        <v>1.5283354617239286E-3</v>
      </c>
      <c r="P1524" s="13"/>
    </row>
    <row r="1525" spans="3:16" x14ac:dyDescent="0.25">
      <c r="C1525" t="str">
        <v>1523</v>
      </c>
      <c r="D1525" s="21">
        <v>24.24</v>
      </c>
      <c r="E1525" s="21">
        <v>24.690000999999999</v>
      </c>
      <c r="F1525" s="21">
        <v>24.200001</v>
      </c>
      <c r="G1525" s="21">
        <v>24.6</v>
      </c>
      <c r="H1525" s="18">
        <v>18303600</v>
      </c>
      <c r="I1525" s="21">
        <v>14.847988000000001</v>
      </c>
      <c r="J1525" s="13">
        <v>40673</v>
      </c>
      <c r="K1525" t="str">
        <v>PETR4.SA</v>
      </c>
      <c r="L1525">
        <v>1.4558599689345808E-2</v>
      </c>
      <c r="M1525">
        <v>1.4558502082731906E-2</v>
      </c>
      <c r="P1525" s="13"/>
    </row>
    <row r="1526" spans="3:16" x14ac:dyDescent="0.25">
      <c r="C1526" t="str">
        <v>1524</v>
      </c>
      <c r="D1526" s="21">
        <v>24.6</v>
      </c>
      <c r="E1526" s="21">
        <v>24.6</v>
      </c>
      <c r="F1526" s="21">
        <v>24.6</v>
      </c>
      <c r="G1526" s="21">
        <v>24.6</v>
      </c>
      <c r="H1526" s="18">
        <v>0</v>
      </c>
      <c r="I1526" s="21">
        <v>14.847988000000001</v>
      </c>
      <c r="J1526" s="13">
        <v>40674</v>
      </c>
      <c r="K1526" t="str">
        <v>PETR4.SA</v>
      </c>
      <c r="L1526">
        <v>0</v>
      </c>
      <c r="M1526">
        <v>0</v>
      </c>
      <c r="P1526" s="13"/>
    </row>
    <row r="1527" spans="3:16" x14ac:dyDescent="0.25">
      <c r="C1527" t="str">
        <v>1525</v>
      </c>
      <c r="D1527" s="21">
        <v>24.6</v>
      </c>
      <c r="E1527" s="21">
        <v>24.6</v>
      </c>
      <c r="F1527" s="21">
        <v>24.6</v>
      </c>
      <c r="G1527" s="21">
        <v>24.6</v>
      </c>
      <c r="H1527" s="18">
        <v>0</v>
      </c>
      <c r="I1527" s="21">
        <v>14.978038</v>
      </c>
      <c r="J1527" s="13">
        <v>40675</v>
      </c>
      <c r="K1527" t="str">
        <v>PETR4.SA</v>
      </c>
      <c r="L1527">
        <v>8.7587624666722874E-3</v>
      </c>
      <c r="M1527">
        <v>0</v>
      </c>
      <c r="P1527" s="13"/>
    </row>
    <row r="1528" spans="3:16" x14ac:dyDescent="0.25">
      <c r="C1528" t="str">
        <v>1526</v>
      </c>
      <c r="D1528" s="21">
        <v>24.6</v>
      </c>
      <c r="E1528" s="21">
        <v>24.6</v>
      </c>
      <c r="F1528" s="21">
        <v>24.6</v>
      </c>
      <c r="G1528" s="21">
        <v>24.6</v>
      </c>
      <c r="H1528" s="18">
        <v>0</v>
      </c>
      <c r="I1528" s="21">
        <v>14.978038</v>
      </c>
      <c r="J1528" s="13">
        <v>40676</v>
      </c>
      <c r="K1528" t="str">
        <v>PETR4.SA</v>
      </c>
      <c r="L1528">
        <v>0</v>
      </c>
      <c r="M1528">
        <v>0</v>
      </c>
      <c r="P1528" s="13"/>
    </row>
    <row r="1529" spans="3:16" x14ac:dyDescent="0.25">
      <c r="C1529" t="str">
        <v>1527</v>
      </c>
      <c r="D1529" s="21">
        <v>24.6</v>
      </c>
      <c r="E1529" s="21">
        <v>24.6</v>
      </c>
      <c r="F1529" s="21">
        <v>24.6</v>
      </c>
      <c r="G1529" s="21">
        <v>24.6</v>
      </c>
      <c r="H1529" s="18">
        <v>0</v>
      </c>
      <c r="I1529" s="21">
        <v>14.978038</v>
      </c>
      <c r="J1529" s="13">
        <v>40679</v>
      </c>
      <c r="K1529" t="str">
        <v>PETR4.SA</v>
      </c>
      <c r="L1529">
        <v>0</v>
      </c>
      <c r="M1529">
        <v>0</v>
      </c>
      <c r="P1529" s="13"/>
    </row>
    <row r="1530" spans="3:16" x14ac:dyDescent="0.25">
      <c r="C1530" t="str">
        <v>1528</v>
      </c>
      <c r="D1530" s="21">
        <v>24.6</v>
      </c>
      <c r="E1530" s="21">
        <v>24.6</v>
      </c>
      <c r="F1530" s="21">
        <v>24.6</v>
      </c>
      <c r="G1530" s="21">
        <v>24.6</v>
      </c>
      <c r="H1530" s="18">
        <v>0</v>
      </c>
      <c r="I1530" s="21">
        <v>14.978038</v>
      </c>
      <c r="J1530" s="13">
        <v>40680</v>
      </c>
      <c r="K1530" t="str">
        <v>PETR4.SA</v>
      </c>
      <c r="L1530">
        <v>0</v>
      </c>
      <c r="M1530">
        <v>0</v>
      </c>
      <c r="P1530" s="13"/>
    </row>
    <row r="1531" spans="3:16" x14ac:dyDescent="0.25">
      <c r="C1531" t="str">
        <v>1529</v>
      </c>
      <c r="D1531" s="21">
        <v>24.6</v>
      </c>
      <c r="E1531" s="21">
        <v>24.6</v>
      </c>
      <c r="F1531" s="21">
        <v>24.6</v>
      </c>
      <c r="G1531" s="21">
        <v>24.6</v>
      </c>
      <c r="H1531" s="18">
        <v>0</v>
      </c>
      <c r="I1531" s="21">
        <v>14.978038</v>
      </c>
      <c r="J1531" s="13">
        <v>40681</v>
      </c>
      <c r="K1531" t="str">
        <v>PETR4.SA</v>
      </c>
      <c r="L1531">
        <v>0</v>
      </c>
      <c r="M1531">
        <v>0</v>
      </c>
      <c r="P1531" s="13"/>
    </row>
    <row r="1532" spans="3:16" x14ac:dyDescent="0.25">
      <c r="C1532" t="str">
        <v>1530</v>
      </c>
      <c r="D1532" s="21">
        <v>24.25</v>
      </c>
      <c r="E1532" s="21">
        <v>24.389999</v>
      </c>
      <c r="F1532" s="21">
        <v>23.639999</v>
      </c>
      <c r="G1532" s="21">
        <v>23.639999</v>
      </c>
      <c r="H1532" s="18">
        <v>17706900</v>
      </c>
      <c r="I1532" s="21">
        <v>14.393525</v>
      </c>
      <c r="J1532" s="13">
        <v>40682</v>
      </c>
      <c r="K1532" t="str">
        <v>PETR4.SA</v>
      </c>
      <c r="L1532">
        <v>-3.9024670654460802E-2</v>
      </c>
      <c r="M1532">
        <v>-3.902443089430907E-2</v>
      </c>
      <c r="P1532" s="13"/>
    </row>
    <row r="1533" spans="3:16" x14ac:dyDescent="0.25">
      <c r="C1533" t="str">
        <v>1531</v>
      </c>
      <c r="D1533" s="21">
        <v>23.66</v>
      </c>
      <c r="E1533" s="21">
        <v>24.15</v>
      </c>
      <c r="F1533" s="21">
        <v>23.48</v>
      </c>
      <c r="G1533" s="21">
        <v>23.99</v>
      </c>
      <c r="H1533" s="18">
        <v>13950700</v>
      </c>
      <c r="I1533" s="21">
        <v>14.606635000000001</v>
      </c>
      <c r="J1533" s="13">
        <v>40683</v>
      </c>
      <c r="K1533" t="str">
        <v>PETR4.SA</v>
      </c>
      <c r="L1533">
        <v>1.4805963097990205E-2</v>
      </c>
      <c r="M1533">
        <v>1.4805457479080131E-2</v>
      </c>
      <c r="P1533" s="13"/>
    </row>
    <row r="1534" spans="3:16" x14ac:dyDescent="0.25">
      <c r="C1534" t="str">
        <v>1532</v>
      </c>
      <c r="D1534" s="21">
        <v>23.5</v>
      </c>
      <c r="E1534" s="21">
        <v>23.700001</v>
      </c>
      <c r="F1534" s="21">
        <v>23.41</v>
      </c>
      <c r="G1534" s="21">
        <v>23.6</v>
      </c>
      <c r="H1534" s="18">
        <v>14783700</v>
      </c>
      <c r="I1534" s="21">
        <v>14.369177000000001</v>
      </c>
      <c r="J1534" s="13">
        <v>40686</v>
      </c>
      <c r="K1534" t="str">
        <v>PETR4.SA</v>
      </c>
      <c r="L1534">
        <v>-1.6256858612541558E-2</v>
      </c>
      <c r="M1534">
        <v>-1.6256773655689782E-2</v>
      </c>
      <c r="P1534" s="13"/>
    </row>
    <row r="1535" spans="3:16" x14ac:dyDescent="0.25">
      <c r="C1535" t="str">
        <v>1533</v>
      </c>
      <c r="D1535" s="21">
        <v>23.860001</v>
      </c>
      <c r="E1535" s="21">
        <v>24.08</v>
      </c>
      <c r="F1535" s="21">
        <v>23.74</v>
      </c>
      <c r="G1535" s="21">
        <v>23.85</v>
      </c>
      <c r="H1535" s="18">
        <v>12793100</v>
      </c>
      <c r="I1535" s="21">
        <v>14.521388</v>
      </c>
      <c r="J1535" s="13">
        <v>40687</v>
      </c>
      <c r="K1535" t="str">
        <v>PETR4.SA</v>
      </c>
      <c r="L1535">
        <v>1.0592882250667568E-2</v>
      </c>
      <c r="M1535">
        <v>1.0593220338983134E-2</v>
      </c>
      <c r="P1535" s="13"/>
    </row>
    <row r="1536" spans="3:16" x14ac:dyDescent="0.25">
      <c r="C1536" t="str">
        <v>1534</v>
      </c>
      <c r="D1536" s="21">
        <v>23.83</v>
      </c>
      <c r="E1536" s="21">
        <v>24.209999</v>
      </c>
      <c r="F1536" s="21">
        <v>23.65</v>
      </c>
      <c r="G1536" s="21">
        <v>23.9</v>
      </c>
      <c r="H1536" s="18">
        <v>12385700</v>
      </c>
      <c r="I1536" s="21">
        <v>14.551833999999999</v>
      </c>
      <c r="J1536" s="13">
        <v>40688</v>
      </c>
      <c r="K1536" t="str">
        <v>PETR4.SA</v>
      </c>
      <c r="L1536">
        <v>2.09663153412043E-3</v>
      </c>
      <c r="M1536">
        <v>2.0964360587001352E-3</v>
      </c>
      <c r="P1536" s="13"/>
    </row>
    <row r="1537" spans="3:16" x14ac:dyDescent="0.25">
      <c r="C1537" t="str">
        <v>1535</v>
      </c>
      <c r="D1537" s="21">
        <v>24</v>
      </c>
      <c r="E1537" s="21">
        <v>24.200001</v>
      </c>
      <c r="F1537" s="21">
        <v>23.76</v>
      </c>
      <c r="G1537" s="21">
        <v>24.200001</v>
      </c>
      <c r="H1537" s="18">
        <v>16766100</v>
      </c>
      <c r="I1537" s="21">
        <v>14.734496</v>
      </c>
      <c r="J1537" s="13">
        <v>40689</v>
      </c>
      <c r="K1537" t="str">
        <v>PETR4.SA</v>
      </c>
      <c r="L1537">
        <v>1.2552507127280288E-2</v>
      </c>
      <c r="M1537">
        <v>1.2552343096234431E-2</v>
      </c>
      <c r="P1537" s="13"/>
    </row>
    <row r="1538" spans="3:16" x14ac:dyDescent="0.25">
      <c r="C1538" t="str">
        <v>1536</v>
      </c>
      <c r="D1538" s="21">
        <v>24.32</v>
      </c>
      <c r="E1538" s="21">
        <v>24.440000999999999</v>
      </c>
      <c r="F1538" s="21">
        <v>24.139999</v>
      </c>
      <c r="G1538" s="21">
        <v>24.290001</v>
      </c>
      <c r="H1538" s="18">
        <v>13755500</v>
      </c>
      <c r="I1538" s="21">
        <v>14.789291</v>
      </c>
      <c r="J1538" s="13">
        <v>40690</v>
      </c>
      <c r="K1538" t="str">
        <v>PETR4.SA</v>
      </c>
      <c r="L1538">
        <v>3.7188241796666244E-3</v>
      </c>
      <c r="M1538">
        <v>3.7190081107847384E-3</v>
      </c>
      <c r="P1538" s="13"/>
    </row>
    <row r="1539" spans="3:16" x14ac:dyDescent="0.25">
      <c r="C1539" t="str">
        <v>1537</v>
      </c>
      <c r="D1539" s="21">
        <v>24.32</v>
      </c>
      <c r="E1539" s="21">
        <v>24.32</v>
      </c>
      <c r="F1539" s="21">
        <v>24.049999</v>
      </c>
      <c r="G1539" s="21">
        <v>24.08</v>
      </c>
      <c r="H1539" s="18">
        <v>3555700</v>
      </c>
      <c r="I1539" s="21">
        <v>14.661427</v>
      </c>
      <c r="J1539" s="13">
        <v>40693</v>
      </c>
      <c r="K1539" t="str">
        <v>PETR4.SA</v>
      </c>
      <c r="L1539">
        <v>-8.6457153355087302E-3</v>
      </c>
      <c r="M1539">
        <v>-8.6455739544845089E-3</v>
      </c>
      <c r="P1539" s="13"/>
    </row>
    <row r="1540" spans="3:16" x14ac:dyDescent="0.25">
      <c r="C1540" t="str">
        <v>1538</v>
      </c>
      <c r="D1540" s="21">
        <v>24.299999</v>
      </c>
      <c r="E1540" s="21">
        <v>24.35</v>
      </c>
      <c r="F1540" s="21">
        <v>23.879999000000002</v>
      </c>
      <c r="G1540" s="21">
        <v>24.09</v>
      </c>
      <c r="H1540" s="18">
        <v>16156600</v>
      </c>
      <c r="I1540" s="21">
        <v>14.667519</v>
      </c>
      <c r="J1540" s="13">
        <v>40694</v>
      </c>
      <c r="K1540" t="str">
        <v>PETR4.SA</v>
      </c>
      <c r="L1540">
        <v>4.1551207805357038E-4</v>
      </c>
      <c r="M1540">
        <v>4.1528239202670569E-4</v>
      </c>
      <c r="P1540" s="13"/>
    </row>
    <row r="1541" spans="3:16" x14ac:dyDescent="0.25">
      <c r="C1541" t="str">
        <v>1539</v>
      </c>
      <c r="D1541" s="21">
        <v>24</v>
      </c>
      <c r="E1541" s="21">
        <v>24.139999</v>
      </c>
      <c r="F1541" s="21">
        <v>23.83</v>
      </c>
      <c r="G1541" s="21">
        <v>24</v>
      </c>
      <c r="H1541" s="18">
        <v>17885600</v>
      </c>
      <c r="I1541" s="21">
        <v>14.612721000000001</v>
      </c>
      <c r="J1541" s="13">
        <v>40695</v>
      </c>
      <c r="K1541" t="str">
        <v>PETR4.SA</v>
      </c>
      <c r="L1541">
        <v>-3.736010159591352E-3</v>
      </c>
      <c r="M1541">
        <v>-3.7359900373599153E-3</v>
      </c>
      <c r="P1541" s="13"/>
    </row>
    <row r="1542" spans="3:16" x14ac:dyDescent="0.25">
      <c r="C1542" t="str">
        <v>1540</v>
      </c>
      <c r="D1542" s="21">
        <v>24.07</v>
      </c>
      <c r="E1542" s="21">
        <v>24.07</v>
      </c>
      <c r="F1542" s="21">
        <v>23.73</v>
      </c>
      <c r="G1542" s="21">
        <v>23.950001</v>
      </c>
      <c r="H1542" s="18">
        <v>15748300</v>
      </c>
      <c r="I1542" s="21">
        <v>14.582279</v>
      </c>
      <c r="J1542" s="13">
        <v>40696</v>
      </c>
      <c r="K1542" t="str">
        <v>PETR4.SA</v>
      </c>
      <c r="L1542">
        <v>-2.0832533516517149E-3</v>
      </c>
      <c r="M1542">
        <v>-2.0832916666666534E-3</v>
      </c>
      <c r="P1542" s="13"/>
    </row>
    <row r="1543" spans="3:16" x14ac:dyDescent="0.25">
      <c r="C1543" t="str">
        <v>1541</v>
      </c>
      <c r="D1543" s="21">
        <v>23.780000999999999</v>
      </c>
      <c r="E1543" s="21">
        <v>24.16</v>
      </c>
      <c r="F1543" s="21">
        <v>23.67</v>
      </c>
      <c r="G1543" s="21">
        <v>23.780000999999999</v>
      </c>
      <c r="H1543" s="18">
        <v>15337000</v>
      </c>
      <c r="I1543" s="21">
        <v>14.478774</v>
      </c>
      <c r="J1543" s="13">
        <v>40697</v>
      </c>
      <c r="K1543" t="str">
        <v>PETR4.SA</v>
      </c>
      <c r="L1543">
        <v>-7.0979988793247184E-3</v>
      </c>
      <c r="M1543">
        <v>-7.0981207892225617E-3</v>
      </c>
      <c r="P1543" s="13"/>
    </row>
    <row r="1544" spans="3:16" x14ac:dyDescent="0.25">
      <c r="C1544" t="str">
        <v>1542</v>
      </c>
      <c r="D1544" s="21">
        <v>23.870000999999998</v>
      </c>
      <c r="E1544" s="21">
        <v>23.93</v>
      </c>
      <c r="F1544" s="21">
        <v>23.15</v>
      </c>
      <c r="G1544" s="21">
        <v>23.200001</v>
      </c>
      <c r="H1544" s="18">
        <v>22018200</v>
      </c>
      <c r="I1544" s="21">
        <v>14.125632</v>
      </c>
      <c r="J1544" s="13">
        <v>40700</v>
      </c>
      <c r="K1544" t="str">
        <v>PETR4.SA</v>
      </c>
      <c r="L1544">
        <v>-2.4390324760922399E-2</v>
      </c>
      <c r="M1544">
        <v>-2.4390242876776935E-2</v>
      </c>
      <c r="P1544" s="13"/>
    </row>
    <row r="1545" spans="3:16" x14ac:dyDescent="0.25">
      <c r="C1545" t="str">
        <v>1543</v>
      </c>
      <c r="D1545" s="21">
        <v>23.360001</v>
      </c>
      <c r="E1545" s="21">
        <v>23.370000999999998</v>
      </c>
      <c r="F1545" s="21">
        <v>22.940000999999999</v>
      </c>
      <c r="G1545" s="21">
        <v>23</v>
      </c>
      <c r="H1545" s="18">
        <v>23231900</v>
      </c>
      <c r="I1545" s="21">
        <v>14.003859</v>
      </c>
      <c r="J1545" s="13">
        <v>40701</v>
      </c>
      <c r="K1545" t="str">
        <v>PETR4.SA</v>
      </c>
      <c r="L1545">
        <v>-8.6207116255045957E-3</v>
      </c>
      <c r="M1545">
        <v>-8.620732387037422E-3</v>
      </c>
      <c r="P1545" s="13"/>
    </row>
    <row r="1546" spans="3:16" x14ac:dyDescent="0.25">
      <c r="C1546" t="str">
        <v>1544</v>
      </c>
      <c r="D1546" s="21">
        <v>22.950001</v>
      </c>
      <c r="E1546" s="21">
        <v>23.450001</v>
      </c>
      <c r="F1546" s="21">
        <v>22.85</v>
      </c>
      <c r="G1546" s="21">
        <v>23.200001</v>
      </c>
      <c r="H1546" s="18">
        <v>21767100</v>
      </c>
      <c r="I1546" s="21">
        <v>14.125632</v>
      </c>
      <c r="J1546" s="13">
        <v>40702</v>
      </c>
      <c r="K1546" t="str">
        <v>PETR4.SA</v>
      </c>
      <c r="L1546">
        <v>8.6956745279997971E-3</v>
      </c>
      <c r="M1546">
        <v>8.6956956521739848E-3</v>
      </c>
      <c r="P1546" s="13"/>
    </row>
    <row r="1547" spans="3:16" x14ac:dyDescent="0.25">
      <c r="C1547" t="str">
        <v>1545</v>
      </c>
      <c r="D1547" s="21">
        <v>23.24</v>
      </c>
      <c r="E1547" s="21">
        <v>23.940000999999999</v>
      </c>
      <c r="F1547" s="21">
        <v>23.09</v>
      </c>
      <c r="G1547" s="21">
        <v>23.700001</v>
      </c>
      <c r="H1547" s="18">
        <v>24521000</v>
      </c>
      <c r="I1547" s="21">
        <v>14.430061</v>
      </c>
      <c r="J1547" s="13">
        <v>40703</v>
      </c>
      <c r="K1547" t="str">
        <v>PETR4.SA</v>
      </c>
      <c r="L1547">
        <v>2.1551531287237413E-2</v>
      </c>
      <c r="M1547">
        <v>2.1551723208977469E-2</v>
      </c>
      <c r="P1547" s="13"/>
    </row>
    <row r="1548" spans="3:16" x14ac:dyDescent="0.25">
      <c r="C1548" t="str">
        <v>1546</v>
      </c>
      <c r="D1548" s="21">
        <v>23.780000999999999</v>
      </c>
      <c r="E1548" s="21">
        <v>23.84</v>
      </c>
      <c r="F1548" s="21">
        <v>23.540001</v>
      </c>
      <c r="G1548" s="21">
        <v>23.719999000000001</v>
      </c>
      <c r="H1548" s="18">
        <v>17587600</v>
      </c>
      <c r="I1548" s="21">
        <v>14.442239000000001</v>
      </c>
      <c r="J1548" s="13">
        <v>40704</v>
      </c>
      <c r="K1548" t="str">
        <v>PETR4.SA</v>
      </c>
      <c r="L1548">
        <v>8.4393267637605796E-4</v>
      </c>
      <c r="M1548">
        <v>8.4379743275131425E-4</v>
      </c>
      <c r="P1548" s="13"/>
    </row>
    <row r="1549" spans="3:16" x14ac:dyDescent="0.25">
      <c r="C1549" t="str">
        <v>1547</v>
      </c>
      <c r="D1549" s="21">
        <v>23.77</v>
      </c>
      <c r="E1549" s="21">
        <v>23.82</v>
      </c>
      <c r="F1549" s="21">
        <v>23.26</v>
      </c>
      <c r="G1549" s="21">
        <v>23.33</v>
      </c>
      <c r="H1549" s="18">
        <v>12131900</v>
      </c>
      <c r="I1549" s="21">
        <v>14.204782</v>
      </c>
      <c r="J1549" s="13">
        <v>40707</v>
      </c>
      <c r="K1549" t="str">
        <v>PETR4.SA</v>
      </c>
      <c r="L1549">
        <v>-1.6441841185428463E-2</v>
      </c>
      <c r="M1549">
        <v>-1.6441779782537247E-2</v>
      </c>
      <c r="P1549" s="13"/>
    </row>
    <row r="1550" spans="3:16" x14ac:dyDescent="0.25">
      <c r="C1550" t="str">
        <v>1548</v>
      </c>
      <c r="D1550" s="21">
        <v>23.42</v>
      </c>
      <c r="E1550" s="21">
        <v>23.690000999999999</v>
      </c>
      <c r="F1550" s="21">
        <v>23.42</v>
      </c>
      <c r="G1550" s="21">
        <v>23.6</v>
      </c>
      <c r="H1550" s="18">
        <v>13525500</v>
      </c>
      <c r="I1550" s="21">
        <v>14.369177000000001</v>
      </c>
      <c r="J1550" s="13">
        <v>40708</v>
      </c>
      <c r="K1550" t="str">
        <v>PETR4.SA</v>
      </c>
      <c r="L1550">
        <v>1.1573215273560811E-2</v>
      </c>
      <c r="M1550">
        <v>1.1573081868838431E-2</v>
      </c>
      <c r="P1550" s="13"/>
    </row>
    <row r="1551" spans="3:16" x14ac:dyDescent="0.25">
      <c r="C1551" t="str">
        <v>1549</v>
      </c>
      <c r="D1551" s="21">
        <v>23.290001</v>
      </c>
      <c r="E1551" s="21">
        <v>23.549999</v>
      </c>
      <c r="F1551" s="21">
        <v>23.15</v>
      </c>
      <c r="G1551" s="21">
        <v>23.299999</v>
      </c>
      <c r="H1551" s="18">
        <v>20599900</v>
      </c>
      <c r="I1551" s="21">
        <v>14.186515999999999</v>
      </c>
      <c r="J1551" s="13">
        <v>40709</v>
      </c>
      <c r="K1551" t="str">
        <v>PETR4.SA</v>
      </c>
      <c r="L1551">
        <v>-1.2712001529384787E-2</v>
      </c>
      <c r="M1551">
        <v>-1.2711906779661053E-2</v>
      </c>
      <c r="P1551" s="13"/>
    </row>
    <row r="1552" spans="3:16" x14ac:dyDescent="0.25">
      <c r="C1552" t="str">
        <v>1550</v>
      </c>
      <c r="D1552" s="21">
        <v>23.290001</v>
      </c>
      <c r="E1552" s="21">
        <v>23.75</v>
      </c>
      <c r="F1552" s="21">
        <v>23.09</v>
      </c>
      <c r="G1552" s="21">
        <v>23.290001</v>
      </c>
      <c r="H1552" s="18">
        <v>20161600</v>
      </c>
      <c r="I1552" s="21">
        <v>14.180429</v>
      </c>
      <c r="J1552" s="13">
        <v>40710</v>
      </c>
      <c r="K1552" t="str">
        <v>PETR4.SA</v>
      </c>
      <c r="L1552">
        <v>-4.2906940647013947E-4</v>
      </c>
      <c r="M1552">
        <v>-4.290987308626093E-4</v>
      </c>
      <c r="P1552" s="13"/>
    </row>
    <row r="1553" spans="3:16" x14ac:dyDescent="0.25">
      <c r="C1553" t="str">
        <v>1551</v>
      </c>
      <c r="D1553" s="21">
        <v>23.469999000000001</v>
      </c>
      <c r="E1553" s="21">
        <v>23.48</v>
      </c>
      <c r="F1553" s="21">
        <v>23.190000999999999</v>
      </c>
      <c r="G1553" s="21">
        <v>23.24</v>
      </c>
      <c r="H1553" s="18">
        <v>14191400</v>
      </c>
      <c r="I1553" s="21">
        <v>14.149982</v>
      </c>
      <c r="J1553" s="13">
        <v>40711</v>
      </c>
      <c r="K1553" t="str">
        <v>PETR4.SA</v>
      </c>
      <c r="L1553">
        <v>-2.1471141669974214E-3</v>
      </c>
      <c r="M1553">
        <v>-2.1468869838177085E-3</v>
      </c>
      <c r="P1553" s="13"/>
    </row>
    <row r="1554" spans="3:16" x14ac:dyDescent="0.25">
      <c r="C1554" t="str">
        <v>1552</v>
      </c>
      <c r="D1554" s="21">
        <v>23.200001</v>
      </c>
      <c r="E1554" s="21">
        <v>23.440000999999999</v>
      </c>
      <c r="F1554" s="21">
        <v>23.059999000000001</v>
      </c>
      <c r="G1554" s="21">
        <v>23.1</v>
      </c>
      <c r="H1554" s="18">
        <v>18966600</v>
      </c>
      <c r="I1554" s="21">
        <v>14.064742000000001</v>
      </c>
      <c r="J1554" s="13">
        <v>40714</v>
      </c>
      <c r="K1554" t="str">
        <v>PETR4.SA</v>
      </c>
      <c r="L1554">
        <v>-6.0240359316356962E-3</v>
      </c>
      <c r="M1554">
        <v>-6.0240963855420215E-3</v>
      </c>
      <c r="P1554" s="13"/>
    </row>
    <row r="1555" spans="3:16" x14ac:dyDescent="0.25">
      <c r="C1555" t="str">
        <v>1553</v>
      </c>
      <c r="D1555" s="21">
        <v>23.200001</v>
      </c>
      <c r="E1555" s="21">
        <v>23.299999</v>
      </c>
      <c r="F1555" s="21">
        <v>23.040001</v>
      </c>
      <c r="G1555" s="21">
        <v>23.24</v>
      </c>
      <c r="H1555" s="18">
        <v>13510200</v>
      </c>
      <c r="I1555" s="21">
        <v>14.149982</v>
      </c>
      <c r="J1555" s="13">
        <v>40715</v>
      </c>
      <c r="K1555" t="str">
        <v>PETR4.SA</v>
      </c>
      <c r="L1555">
        <v>6.0605448717081511E-3</v>
      </c>
      <c r="M1555">
        <v>6.0606060606058776E-3</v>
      </c>
      <c r="P1555" s="13"/>
    </row>
    <row r="1556" spans="3:16" x14ac:dyDescent="0.25">
      <c r="C1556" t="str">
        <v>1554</v>
      </c>
      <c r="D1556" s="21">
        <v>23.200001</v>
      </c>
      <c r="E1556" s="21">
        <v>23.67</v>
      </c>
      <c r="F1556" s="21">
        <v>23.17</v>
      </c>
      <c r="G1556" s="21">
        <v>23.26</v>
      </c>
      <c r="H1556" s="18">
        <v>18615300</v>
      </c>
      <c r="I1556" s="21">
        <v>14.162164000000001</v>
      </c>
      <c r="J1556" s="13">
        <v>40716</v>
      </c>
      <c r="K1556" t="str">
        <v>PETR4.SA</v>
      </c>
      <c r="L1556">
        <v>8.6091982307823223E-4</v>
      </c>
      <c r="M1556">
        <v>8.6058519793463795E-4</v>
      </c>
      <c r="P1556" s="13"/>
    </row>
    <row r="1557" spans="3:16" x14ac:dyDescent="0.25">
      <c r="C1557" t="str">
        <v>1555</v>
      </c>
      <c r="D1557" s="21">
        <v>23.17</v>
      </c>
      <c r="E1557" s="21">
        <v>23.209999</v>
      </c>
      <c r="F1557" s="21">
        <v>22.85</v>
      </c>
      <c r="G1557" s="21">
        <v>22.870000999999998</v>
      </c>
      <c r="H1557" s="18">
        <v>15977500</v>
      </c>
      <c r="I1557" s="21">
        <v>13.924706</v>
      </c>
      <c r="J1557" s="13">
        <v>40718</v>
      </c>
      <c r="K1557" t="str">
        <v>PETR4.SA</v>
      </c>
      <c r="L1557">
        <v>-1.6767070343204571E-2</v>
      </c>
      <c r="M1557">
        <v>-1.6766938950988908E-2</v>
      </c>
      <c r="P1557" s="13"/>
    </row>
    <row r="1558" spans="3:16" x14ac:dyDescent="0.25">
      <c r="C1558" t="str">
        <v>1556</v>
      </c>
      <c r="D1558" s="21">
        <v>23</v>
      </c>
      <c r="E1558" s="21">
        <v>23.190000999999999</v>
      </c>
      <c r="F1558" s="21">
        <v>22.870000999999998</v>
      </c>
      <c r="G1558" s="21">
        <v>23.08</v>
      </c>
      <c r="H1558" s="18">
        <v>14955300</v>
      </c>
      <c r="I1558" s="21">
        <v>14.052567</v>
      </c>
      <c r="J1558" s="13">
        <v>40721</v>
      </c>
      <c r="K1558" t="str">
        <v>PETR4.SA</v>
      </c>
      <c r="L1558">
        <v>9.1823123590544231E-3</v>
      </c>
      <c r="M1558">
        <v>9.182290809694349E-3</v>
      </c>
      <c r="P1558" s="13"/>
    </row>
    <row r="1559" spans="3:16" x14ac:dyDescent="0.25">
      <c r="C1559" t="str">
        <v>1557</v>
      </c>
      <c r="D1559" s="21">
        <v>23.17</v>
      </c>
      <c r="E1559" s="21">
        <v>23.450001</v>
      </c>
      <c r="F1559" s="21">
        <v>23.1</v>
      </c>
      <c r="G1559" s="21">
        <v>23.450001</v>
      </c>
      <c r="H1559" s="18">
        <v>15753300</v>
      </c>
      <c r="I1559" s="21">
        <v>14.277844999999999</v>
      </c>
      <c r="J1559" s="13">
        <v>40722</v>
      </c>
      <c r="K1559" t="str">
        <v>PETR4.SA</v>
      </c>
      <c r="L1559">
        <v>1.6031092397566837E-2</v>
      </c>
      <c r="M1559">
        <v>1.6031239168111E-2</v>
      </c>
      <c r="P1559" s="13"/>
    </row>
    <row r="1560" spans="3:16" x14ac:dyDescent="0.25">
      <c r="C1560" t="str">
        <v>1558</v>
      </c>
      <c r="D1560" s="21">
        <v>23.5</v>
      </c>
      <c r="E1560" s="21">
        <v>23.540001</v>
      </c>
      <c r="F1560" s="21">
        <v>23.200001</v>
      </c>
      <c r="G1560" s="21">
        <v>23.379999000000002</v>
      </c>
      <c r="H1560" s="18">
        <v>14142800</v>
      </c>
      <c r="I1560" s="21">
        <v>14.235227999999999</v>
      </c>
      <c r="J1560" s="13">
        <v>40723</v>
      </c>
      <c r="K1560" t="str">
        <v>PETR4.SA</v>
      </c>
      <c r="L1560">
        <v>-2.9848341959167746E-3</v>
      </c>
      <c r="M1560">
        <v>-2.9851597874132052E-3</v>
      </c>
      <c r="P1560" s="13"/>
    </row>
    <row r="1561" spans="3:16" x14ac:dyDescent="0.25">
      <c r="C1561" t="str">
        <v>1559</v>
      </c>
      <c r="D1561" s="21">
        <v>23.59</v>
      </c>
      <c r="E1561" s="21">
        <v>23.719999000000001</v>
      </c>
      <c r="F1561" s="21">
        <v>23.5</v>
      </c>
      <c r="G1561" s="21">
        <v>23.719999000000001</v>
      </c>
      <c r="H1561" s="18">
        <v>16079200</v>
      </c>
      <c r="I1561" s="21">
        <v>14.442239000000001</v>
      </c>
      <c r="J1561" s="13">
        <v>40724</v>
      </c>
      <c r="K1561" t="str">
        <v>PETR4.SA</v>
      </c>
      <c r="L1561">
        <v>1.4542162584259444E-2</v>
      </c>
      <c r="M1561">
        <v>1.4542344505660498E-2</v>
      </c>
      <c r="P1561" s="13"/>
    </row>
    <row r="1562" spans="3:16" x14ac:dyDescent="0.25">
      <c r="C1562" t="str">
        <v>1560</v>
      </c>
      <c r="D1562" s="21">
        <v>23.65</v>
      </c>
      <c r="E1562" s="21">
        <v>23.889999</v>
      </c>
      <c r="F1562" s="21">
        <v>23.469999000000001</v>
      </c>
      <c r="G1562" s="21">
        <v>23.75</v>
      </c>
      <c r="H1562" s="18">
        <v>18199100</v>
      </c>
      <c r="I1562" s="21">
        <v>14.460502999999999</v>
      </c>
      <c r="J1562" s="13">
        <v>40725</v>
      </c>
      <c r="K1562" t="str">
        <v>PETR4.SA</v>
      </c>
      <c r="L1562">
        <v>1.2646238578379876E-3</v>
      </c>
      <c r="M1562">
        <v>1.264797692445141E-3</v>
      </c>
      <c r="P1562" s="13"/>
    </row>
    <row r="1563" spans="3:16" x14ac:dyDescent="0.25">
      <c r="C1563" t="str">
        <v>1561</v>
      </c>
      <c r="D1563" s="21">
        <v>23.719999000000001</v>
      </c>
      <c r="E1563" s="21">
        <v>23.85</v>
      </c>
      <c r="F1563" s="21">
        <v>23.709999</v>
      </c>
      <c r="G1563" s="21">
        <v>23.799999</v>
      </c>
      <c r="H1563" s="18">
        <v>5652500</v>
      </c>
      <c r="I1563" s="21">
        <v>14.490945</v>
      </c>
      <c r="J1563" s="13">
        <v>40728</v>
      </c>
      <c r="K1563" t="str">
        <v>PETR4.SA</v>
      </c>
      <c r="L1563">
        <v>2.1051826482108016E-3</v>
      </c>
      <c r="M1563">
        <v>2.1052210526315562E-3</v>
      </c>
      <c r="P1563" s="13"/>
    </row>
    <row r="1564" spans="3:16" x14ac:dyDescent="0.25">
      <c r="C1564" t="str">
        <v>1562</v>
      </c>
      <c r="D1564" s="21">
        <v>23.799999</v>
      </c>
      <c r="E1564" s="21">
        <v>23.98</v>
      </c>
      <c r="F1564" s="21">
        <v>23.51</v>
      </c>
      <c r="G1564" s="21">
        <v>23.559999000000001</v>
      </c>
      <c r="H1564" s="18">
        <v>12717200</v>
      </c>
      <c r="I1564" s="21">
        <v>14.344818999999999</v>
      </c>
      <c r="J1564" s="13">
        <v>40729</v>
      </c>
      <c r="K1564" t="str">
        <v>PETR4.SA</v>
      </c>
      <c r="L1564">
        <v>-1.0083952426843124E-2</v>
      </c>
      <c r="M1564">
        <v>-1.0084034037144196E-2</v>
      </c>
      <c r="P1564" s="13"/>
    </row>
    <row r="1565" spans="3:16" x14ac:dyDescent="0.25">
      <c r="C1565" t="str">
        <v>1563</v>
      </c>
      <c r="D1565" s="21">
        <v>23.450001</v>
      </c>
      <c r="E1565" s="21">
        <v>23.65</v>
      </c>
      <c r="F1565" s="21">
        <v>23.290001</v>
      </c>
      <c r="G1565" s="21">
        <v>23.51</v>
      </c>
      <c r="H1565" s="18">
        <v>13117100</v>
      </c>
      <c r="I1565" s="21">
        <v>14.314375</v>
      </c>
      <c r="J1565" s="13">
        <v>40730</v>
      </c>
      <c r="K1565" t="str">
        <v>PETR4.SA</v>
      </c>
      <c r="L1565">
        <v>-2.1222993472416185E-3</v>
      </c>
      <c r="M1565">
        <v>-2.122198731842051E-3</v>
      </c>
      <c r="P1565" s="13"/>
    </row>
    <row r="1566" spans="3:16" x14ac:dyDescent="0.25">
      <c r="C1566" t="str">
        <v>1564</v>
      </c>
      <c r="D1566" s="21">
        <v>23.700001</v>
      </c>
      <c r="E1566" s="21">
        <v>23.790001</v>
      </c>
      <c r="F1566" s="21">
        <v>23.549999</v>
      </c>
      <c r="G1566" s="21">
        <v>23.629999000000002</v>
      </c>
      <c r="H1566" s="18">
        <v>15371600</v>
      </c>
      <c r="I1566" s="21">
        <v>14.38744</v>
      </c>
      <c r="J1566" s="13">
        <v>40731</v>
      </c>
      <c r="K1566" t="str">
        <v>PETR4.SA</v>
      </c>
      <c r="L1566">
        <v>5.1043094791074495E-3</v>
      </c>
      <c r="M1566">
        <v>5.1041684389621089E-3</v>
      </c>
      <c r="P1566" s="13"/>
    </row>
    <row r="1567" spans="3:16" x14ac:dyDescent="0.25">
      <c r="C1567" t="str">
        <v>1565</v>
      </c>
      <c r="D1567" s="21">
        <v>23.5</v>
      </c>
      <c r="E1567" s="21">
        <v>23.629999000000002</v>
      </c>
      <c r="F1567" s="21">
        <v>23.4</v>
      </c>
      <c r="G1567" s="21">
        <v>23.440000999999999</v>
      </c>
      <c r="H1567" s="18">
        <v>13559700</v>
      </c>
      <c r="I1567" s="21">
        <v>14.27176</v>
      </c>
      <c r="J1567" s="13">
        <v>40732</v>
      </c>
      <c r="K1567" t="str">
        <v>PETR4.SA</v>
      </c>
      <c r="L1567">
        <v>-8.0403463020523036E-3</v>
      </c>
      <c r="M1567">
        <v>-8.0405420245681647E-3</v>
      </c>
      <c r="P1567" s="13"/>
    </row>
    <row r="1568" spans="3:16" x14ac:dyDescent="0.25">
      <c r="C1568" t="str">
        <v>1566</v>
      </c>
      <c r="D1568" s="21">
        <v>23.200001</v>
      </c>
      <c r="E1568" s="21">
        <v>23.32</v>
      </c>
      <c r="F1568" s="21">
        <v>23.059999000000001</v>
      </c>
      <c r="G1568" s="21">
        <v>23.15</v>
      </c>
      <c r="H1568" s="18">
        <v>16582400</v>
      </c>
      <c r="I1568" s="21">
        <v>14.095183</v>
      </c>
      <c r="J1568" s="13">
        <v>40735</v>
      </c>
      <c r="K1568" t="str">
        <v>PETR4.SA</v>
      </c>
      <c r="L1568">
        <v>-1.2372475434003882E-2</v>
      </c>
      <c r="M1568">
        <v>-1.2372055786175062E-2</v>
      </c>
      <c r="P1568" s="13"/>
    </row>
    <row r="1569" spans="3:16" x14ac:dyDescent="0.25">
      <c r="C1569" t="str">
        <v>1567</v>
      </c>
      <c r="D1569" s="21">
        <v>23.02</v>
      </c>
      <c r="E1569" s="21">
        <v>23.299999</v>
      </c>
      <c r="F1569" s="21">
        <v>22.93</v>
      </c>
      <c r="G1569" s="21">
        <v>23.120000999999998</v>
      </c>
      <c r="H1569" s="18">
        <v>11835400</v>
      </c>
      <c r="I1569" s="21">
        <v>14.076921</v>
      </c>
      <c r="J1569" s="13">
        <v>40736</v>
      </c>
      <c r="K1569" t="str">
        <v>PETR4.SA</v>
      </c>
      <c r="L1569">
        <v>-1.2956199291630499E-3</v>
      </c>
      <c r="M1569">
        <v>-1.2958531317495137E-3</v>
      </c>
      <c r="P1569" s="13"/>
    </row>
    <row r="1570" spans="3:16" x14ac:dyDescent="0.25">
      <c r="C1570" t="str">
        <v>1568</v>
      </c>
      <c r="D1570" s="21">
        <v>23.290001</v>
      </c>
      <c r="E1570" s="21">
        <v>23.440000999999999</v>
      </c>
      <c r="F1570" s="21">
        <v>23.129999000000002</v>
      </c>
      <c r="G1570" s="21">
        <v>23.389999</v>
      </c>
      <c r="H1570" s="18">
        <v>15336700</v>
      </c>
      <c r="I1570" s="21">
        <v>14.241313</v>
      </c>
      <c r="J1570" s="13">
        <v>40737</v>
      </c>
      <c r="K1570" t="str">
        <v>PETR4.SA</v>
      </c>
      <c r="L1570">
        <v>1.1678121941580688E-2</v>
      </c>
      <c r="M1570">
        <v>1.1678113681742541E-2</v>
      </c>
      <c r="P1570" s="13"/>
    </row>
    <row r="1571" spans="3:16" x14ac:dyDescent="0.25">
      <c r="C1571" t="str">
        <v>1569</v>
      </c>
      <c r="D1571" s="21">
        <v>23.27</v>
      </c>
      <c r="E1571" s="21">
        <v>23.360001</v>
      </c>
      <c r="F1571" s="21">
        <v>22.860001</v>
      </c>
      <c r="G1571" s="21">
        <v>22.950001</v>
      </c>
      <c r="H1571" s="18">
        <v>17235500</v>
      </c>
      <c r="I1571" s="21">
        <v>13.973414999999999</v>
      </c>
      <c r="J1571" s="13">
        <v>40738</v>
      </c>
      <c r="K1571" t="str">
        <v>PETR4.SA</v>
      </c>
      <c r="L1571">
        <v>-1.8811327298262515E-2</v>
      </c>
      <c r="M1571">
        <v>-1.8811373185608105E-2</v>
      </c>
      <c r="P1571" s="13"/>
    </row>
    <row r="1572" spans="3:16" x14ac:dyDescent="0.25">
      <c r="C1572" t="str">
        <v>1570</v>
      </c>
      <c r="D1572" s="21">
        <v>23</v>
      </c>
      <c r="E1572" s="21">
        <v>23.110001</v>
      </c>
      <c r="F1572" s="21">
        <v>22.860001</v>
      </c>
      <c r="G1572" s="21">
        <v>22.99</v>
      </c>
      <c r="H1572" s="18">
        <v>15777400</v>
      </c>
      <c r="I1572" s="21">
        <v>13.997764999999999</v>
      </c>
      <c r="J1572" s="13">
        <v>40739</v>
      </c>
      <c r="K1572" t="str">
        <v>PETR4.SA</v>
      </c>
      <c r="L1572">
        <v>1.7425947772966577E-3</v>
      </c>
      <c r="M1572">
        <v>1.742875741051142E-3</v>
      </c>
      <c r="P1572" s="13"/>
    </row>
    <row r="1573" spans="3:16" x14ac:dyDescent="0.25">
      <c r="C1573" t="str">
        <v>1571</v>
      </c>
      <c r="D1573" s="21">
        <v>22.809999000000001</v>
      </c>
      <c r="E1573" s="21">
        <v>23</v>
      </c>
      <c r="F1573" s="21">
        <v>22.530000999999999</v>
      </c>
      <c r="G1573" s="21">
        <v>22.76</v>
      </c>
      <c r="H1573" s="18">
        <v>16322400</v>
      </c>
      <c r="I1573" s="21">
        <v>13.857729000000001</v>
      </c>
      <c r="J1573" s="13">
        <v>40742</v>
      </c>
      <c r="K1573" t="str">
        <v>PETR4.SA</v>
      </c>
      <c r="L1573">
        <v>-1.0004168522617651E-2</v>
      </c>
      <c r="M1573">
        <v>-1.0004349717268268E-2</v>
      </c>
      <c r="P1573" s="13"/>
    </row>
    <row r="1574" spans="3:16" x14ac:dyDescent="0.25">
      <c r="C1574" t="str">
        <v>1572</v>
      </c>
      <c r="D1574" s="21">
        <v>22.870000999999998</v>
      </c>
      <c r="E1574" s="21">
        <v>22.969999000000001</v>
      </c>
      <c r="F1574" s="21">
        <v>22.559999000000001</v>
      </c>
      <c r="G1574" s="21">
        <v>22.65</v>
      </c>
      <c r="H1574" s="18">
        <v>17100500</v>
      </c>
      <c r="I1574" s="21">
        <v>13.790755000000001</v>
      </c>
      <c r="J1574" s="13">
        <v>40743</v>
      </c>
      <c r="K1574" t="str">
        <v>PETR4.SA</v>
      </c>
      <c r="L1574">
        <v>-4.8329708280483441E-3</v>
      </c>
      <c r="M1574">
        <v>-4.833040421792778E-3</v>
      </c>
      <c r="P1574" s="13"/>
    </row>
    <row r="1575" spans="3:16" x14ac:dyDescent="0.25">
      <c r="C1575" t="str">
        <v>1573</v>
      </c>
      <c r="D1575" s="21">
        <v>22.75</v>
      </c>
      <c r="E1575" s="21">
        <v>22.809999000000001</v>
      </c>
      <c r="F1575" s="21">
        <v>22.379999000000002</v>
      </c>
      <c r="G1575" s="21">
        <v>22.379999000000002</v>
      </c>
      <c r="H1575" s="18">
        <v>18924100</v>
      </c>
      <c r="I1575" s="21">
        <v>13.626363</v>
      </c>
      <c r="J1575" s="13">
        <v>40744</v>
      </c>
      <c r="K1575" t="str">
        <v>PETR4.SA</v>
      </c>
      <c r="L1575">
        <v>-1.1920449605551053E-2</v>
      </c>
      <c r="M1575">
        <v>-1.1920573951434754E-2</v>
      </c>
      <c r="P1575" s="13"/>
    </row>
    <row r="1576" spans="3:16" x14ac:dyDescent="0.25">
      <c r="C1576" t="str">
        <v>1574</v>
      </c>
      <c r="D1576" s="21">
        <v>22.48</v>
      </c>
      <c r="E1576" s="21">
        <v>23.110001</v>
      </c>
      <c r="F1576" s="21">
        <v>22.43</v>
      </c>
      <c r="G1576" s="21">
        <v>23</v>
      </c>
      <c r="H1576" s="18">
        <v>19067100</v>
      </c>
      <c r="I1576" s="21">
        <v>14.003859</v>
      </c>
      <c r="J1576" s="13">
        <v>40745</v>
      </c>
      <c r="K1576" t="str">
        <v>PETR4.SA</v>
      </c>
      <c r="L1576">
        <v>2.7703357088021185E-2</v>
      </c>
      <c r="M1576">
        <v>2.7703352444296225E-2</v>
      </c>
      <c r="P1576" s="13"/>
    </row>
    <row r="1577" spans="3:16" x14ac:dyDescent="0.25">
      <c r="C1577" t="str">
        <v>1575</v>
      </c>
      <c r="D1577" s="21">
        <v>23.02</v>
      </c>
      <c r="E1577" s="21">
        <v>23.27</v>
      </c>
      <c r="F1577" s="21">
        <v>22.85</v>
      </c>
      <c r="G1577" s="21">
        <v>22.969999000000001</v>
      </c>
      <c r="H1577" s="18">
        <v>13483500</v>
      </c>
      <c r="I1577" s="21">
        <v>13.985592</v>
      </c>
      <c r="J1577" s="13">
        <v>40746</v>
      </c>
      <c r="K1577" t="str">
        <v>PETR4.SA</v>
      </c>
      <c r="L1577">
        <v>-1.3044261585324346E-3</v>
      </c>
      <c r="M1577">
        <v>-1.3043913043477851E-3</v>
      </c>
      <c r="P1577" s="13"/>
    </row>
    <row r="1578" spans="3:16" x14ac:dyDescent="0.25">
      <c r="C1578" t="str">
        <v>1576</v>
      </c>
      <c r="D1578" s="21">
        <v>23.889999</v>
      </c>
      <c r="E1578" s="21">
        <v>24.209999</v>
      </c>
      <c r="F1578" s="21">
        <v>23.889999</v>
      </c>
      <c r="G1578" s="21">
        <v>24.1</v>
      </c>
      <c r="H1578" s="18">
        <v>23400</v>
      </c>
      <c r="I1578" s="21">
        <v>14.67361</v>
      </c>
      <c r="J1578" s="13">
        <v>40749</v>
      </c>
      <c r="K1578" t="str">
        <v>PETR4.SA</v>
      </c>
      <c r="L1578">
        <v>4.9194771304639673E-2</v>
      </c>
      <c r="M1578">
        <v>4.9194647331068708E-2</v>
      </c>
      <c r="P1578" s="13"/>
    </row>
    <row r="1579" spans="3:16" x14ac:dyDescent="0.25">
      <c r="C1579" t="str">
        <v>1577</v>
      </c>
      <c r="D1579" s="21">
        <v>23.59</v>
      </c>
      <c r="E1579" s="21">
        <v>23.92</v>
      </c>
      <c r="F1579" s="21">
        <v>23.48</v>
      </c>
      <c r="G1579" s="21">
        <v>23.66</v>
      </c>
      <c r="H1579" s="18">
        <v>25370300</v>
      </c>
      <c r="I1579" s="21">
        <v>14.405707</v>
      </c>
      <c r="J1579" s="13">
        <v>40750</v>
      </c>
      <c r="K1579" t="str">
        <v>PETR4.SA</v>
      </c>
      <c r="L1579">
        <v>-1.8257470383906904E-2</v>
      </c>
      <c r="M1579">
        <v>-1.8257261410788428E-2</v>
      </c>
      <c r="P1579" s="13"/>
    </row>
    <row r="1580" spans="3:16" x14ac:dyDescent="0.25">
      <c r="C1580" t="str">
        <v>1578</v>
      </c>
      <c r="D1580" s="21">
        <v>23.59</v>
      </c>
      <c r="E1580" s="21">
        <v>23.780000999999999</v>
      </c>
      <c r="F1580" s="21">
        <v>23.41</v>
      </c>
      <c r="G1580" s="21">
        <v>23.59</v>
      </c>
      <c r="H1580" s="18">
        <v>22203700</v>
      </c>
      <c r="I1580" s="21">
        <v>14.363087</v>
      </c>
      <c r="J1580" s="13">
        <v>40751</v>
      </c>
      <c r="K1580" t="str">
        <v>PETR4.SA</v>
      </c>
      <c r="L1580">
        <v>-2.9585496914521503E-3</v>
      </c>
      <c r="M1580">
        <v>-2.9585798816568198E-3</v>
      </c>
      <c r="P1580" s="13"/>
    </row>
    <row r="1581" spans="3:16" x14ac:dyDescent="0.25">
      <c r="C1581" t="str">
        <v>1579</v>
      </c>
      <c r="D1581" s="21">
        <v>23.690000999999999</v>
      </c>
      <c r="E1581" s="21">
        <v>23.74</v>
      </c>
      <c r="F1581" s="21">
        <v>23.440000999999999</v>
      </c>
      <c r="G1581" s="21">
        <v>23.5</v>
      </c>
      <c r="H1581" s="18">
        <v>17246400</v>
      </c>
      <c r="I1581" s="21">
        <v>14.308289</v>
      </c>
      <c r="J1581" s="13">
        <v>40752</v>
      </c>
      <c r="K1581" t="str">
        <v>PETR4.SA</v>
      </c>
      <c r="L1581">
        <v>-3.8151965521060482E-3</v>
      </c>
      <c r="M1581">
        <v>-3.8151759220008685E-3</v>
      </c>
      <c r="P1581" s="13"/>
    </row>
    <row r="1582" spans="3:16" x14ac:dyDescent="0.25">
      <c r="C1582" t="str">
        <v>1580</v>
      </c>
      <c r="D1582" s="21">
        <v>23.5</v>
      </c>
      <c r="E1582" s="21">
        <v>23.5</v>
      </c>
      <c r="F1582" s="21">
        <v>23.5</v>
      </c>
      <c r="G1582" s="21">
        <v>23.5</v>
      </c>
      <c r="H1582" s="18">
        <v>0</v>
      </c>
      <c r="I1582" s="21">
        <v>14.308289</v>
      </c>
      <c r="J1582" s="13">
        <v>40753</v>
      </c>
      <c r="K1582" t="str">
        <v>PETR4.SA</v>
      </c>
      <c r="L1582">
        <v>0</v>
      </c>
      <c r="M1582">
        <v>0</v>
      </c>
      <c r="P1582" s="13"/>
    </row>
    <row r="1583" spans="3:16" x14ac:dyDescent="0.25">
      <c r="C1583" t="str">
        <v>1581</v>
      </c>
      <c r="D1583" s="21">
        <v>23.5</v>
      </c>
      <c r="E1583" s="21">
        <v>23.5</v>
      </c>
      <c r="F1583" s="21">
        <v>23.5</v>
      </c>
      <c r="G1583" s="21">
        <v>23.5</v>
      </c>
      <c r="H1583" s="18">
        <v>0</v>
      </c>
      <c r="I1583" s="21">
        <v>14.308289</v>
      </c>
      <c r="J1583" s="13">
        <v>40756</v>
      </c>
      <c r="K1583" t="str">
        <v>PETR4.SA</v>
      </c>
      <c r="L1583">
        <v>0</v>
      </c>
      <c r="M1583">
        <v>0</v>
      </c>
      <c r="P1583" s="13"/>
    </row>
    <row r="1584" spans="3:16" x14ac:dyDescent="0.25">
      <c r="C1584" t="str">
        <v>1582</v>
      </c>
      <c r="D1584" s="21">
        <v>23.5</v>
      </c>
      <c r="E1584" s="21">
        <v>23.5</v>
      </c>
      <c r="F1584" s="21">
        <v>23.5</v>
      </c>
      <c r="G1584" s="21">
        <v>23.5</v>
      </c>
      <c r="H1584" s="18">
        <v>0</v>
      </c>
      <c r="I1584" s="21">
        <v>14.308289</v>
      </c>
      <c r="J1584" s="13">
        <v>40757</v>
      </c>
      <c r="K1584" t="str">
        <v>PETR4.SA</v>
      </c>
      <c r="L1584">
        <v>0</v>
      </c>
      <c r="M1584">
        <v>0</v>
      </c>
      <c r="P1584" s="13"/>
    </row>
    <row r="1585" spans="3:16" x14ac:dyDescent="0.25">
      <c r="C1585" t="str">
        <v>1583</v>
      </c>
      <c r="D1585" s="21">
        <v>23.5</v>
      </c>
      <c r="E1585" s="21">
        <v>23.5</v>
      </c>
      <c r="F1585" s="21">
        <v>23.5</v>
      </c>
      <c r="G1585" s="21">
        <v>23.5</v>
      </c>
      <c r="H1585" s="18">
        <v>0</v>
      </c>
      <c r="I1585" s="21">
        <v>14.435629</v>
      </c>
      <c r="J1585" s="13">
        <v>40758</v>
      </c>
      <c r="K1585" t="str">
        <v>PETR4.SA</v>
      </c>
      <c r="L1585">
        <v>8.8997363695966225E-3</v>
      </c>
      <c r="M1585">
        <v>0</v>
      </c>
      <c r="P1585" s="13"/>
    </row>
    <row r="1586" spans="3:16" x14ac:dyDescent="0.25">
      <c r="C1586" t="str">
        <v>1584</v>
      </c>
      <c r="D1586" s="21">
        <v>23.5</v>
      </c>
      <c r="E1586" s="21">
        <v>23.5</v>
      </c>
      <c r="F1586" s="21">
        <v>23.5</v>
      </c>
      <c r="G1586" s="21">
        <v>23.5</v>
      </c>
      <c r="H1586" s="18">
        <v>0</v>
      </c>
      <c r="I1586" s="21">
        <v>14.435629</v>
      </c>
      <c r="J1586" s="13">
        <v>40759</v>
      </c>
      <c r="K1586" t="str">
        <v>PETR4.SA</v>
      </c>
      <c r="L1586">
        <v>0</v>
      </c>
      <c r="M1586">
        <v>0</v>
      </c>
      <c r="P1586" s="13"/>
    </row>
    <row r="1587" spans="3:16" x14ac:dyDescent="0.25">
      <c r="C1587" t="str">
        <v>1585</v>
      </c>
      <c r="D1587" s="21">
        <v>23.5</v>
      </c>
      <c r="E1587" s="21">
        <v>23.5</v>
      </c>
      <c r="F1587" s="21">
        <v>23.5</v>
      </c>
      <c r="G1587" s="21">
        <v>23.5</v>
      </c>
      <c r="H1587" s="18">
        <v>0</v>
      </c>
      <c r="I1587" s="21">
        <v>14.435629</v>
      </c>
      <c r="J1587" s="13">
        <v>40760</v>
      </c>
      <c r="K1587" t="str">
        <v>PETR4.SA</v>
      </c>
      <c r="L1587">
        <v>0</v>
      </c>
      <c r="M1587">
        <v>0</v>
      </c>
      <c r="P1587" s="13"/>
    </row>
    <row r="1588" spans="3:16" x14ac:dyDescent="0.25">
      <c r="C1588" t="str">
        <v>1586</v>
      </c>
      <c r="D1588" s="21">
        <v>23.5</v>
      </c>
      <c r="E1588" s="21">
        <v>23.5</v>
      </c>
      <c r="F1588" s="21">
        <v>23.5</v>
      </c>
      <c r="G1588" s="21">
        <v>23.5</v>
      </c>
      <c r="H1588" s="18">
        <v>0</v>
      </c>
      <c r="I1588" s="21">
        <v>14.435629</v>
      </c>
      <c r="J1588" s="13">
        <v>40763</v>
      </c>
      <c r="K1588" t="str">
        <v>PETR4.SA</v>
      </c>
      <c r="L1588">
        <v>0</v>
      </c>
      <c r="M1588">
        <v>0</v>
      </c>
      <c r="P1588" s="13"/>
    </row>
    <row r="1589" spans="3:16" x14ac:dyDescent="0.25">
      <c r="C1589" t="str">
        <v>1587</v>
      </c>
      <c r="D1589" s="21">
        <v>23.5</v>
      </c>
      <c r="E1589" s="21">
        <v>23.5</v>
      </c>
      <c r="F1589" s="21">
        <v>23.5</v>
      </c>
      <c r="G1589" s="21">
        <v>23.5</v>
      </c>
      <c r="H1589" s="18">
        <v>0</v>
      </c>
      <c r="I1589" s="21">
        <v>14.435629</v>
      </c>
      <c r="J1589" s="13">
        <v>40764</v>
      </c>
      <c r="K1589" t="str">
        <v>PETR4.SA</v>
      </c>
      <c r="L1589">
        <v>0</v>
      </c>
      <c r="M1589">
        <v>0</v>
      </c>
      <c r="P1589" s="13"/>
    </row>
    <row r="1590" spans="3:16" x14ac:dyDescent="0.25">
      <c r="C1590" t="str">
        <v>1588</v>
      </c>
      <c r="D1590" s="21">
        <v>23.5</v>
      </c>
      <c r="E1590" s="21">
        <v>23.5</v>
      </c>
      <c r="F1590" s="21">
        <v>23.5</v>
      </c>
      <c r="G1590" s="21">
        <v>23.5</v>
      </c>
      <c r="H1590" s="18">
        <v>0</v>
      </c>
      <c r="I1590" s="21">
        <v>14.435629</v>
      </c>
      <c r="J1590" s="13">
        <v>40765</v>
      </c>
      <c r="K1590" t="str">
        <v>PETR4.SA</v>
      </c>
      <c r="L1590">
        <v>0</v>
      </c>
      <c r="M1590">
        <v>0</v>
      </c>
      <c r="P1590" s="13"/>
    </row>
    <row r="1591" spans="3:16" x14ac:dyDescent="0.25">
      <c r="C1591" t="str">
        <v>1589</v>
      </c>
      <c r="D1591" s="21">
        <v>23.5</v>
      </c>
      <c r="E1591" s="21">
        <v>23.5</v>
      </c>
      <c r="F1591" s="21">
        <v>23.5</v>
      </c>
      <c r="G1591" s="21">
        <v>23.5</v>
      </c>
      <c r="H1591" s="18">
        <v>0</v>
      </c>
      <c r="I1591" s="21">
        <v>14.435629</v>
      </c>
      <c r="J1591" s="13">
        <v>40766</v>
      </c>
      <c r="K1591" t="str">
        <v>PETR4.SA</v>
      </c>
      <c r="L1591">
        <v>0</v>
      </c>
      <c r="M1591">
        <v>0</v>
      </c>
      <c r="P1591" s="13"/>
    </row>
    <row r="1592" spans="3:16" x14ac:dyDescent="0.25">
      <c r="C1592" t="str">
        <v>1590</v>
      </c>
      <c r="D1592" s="21">
        <v>23.5</v>
      </c>
      <c r="E1592" s="21">
        <v>23.5</v>
      </c>
      <c r="F1592" s="21">
        <v>23.5</v>
      </c>
      <c r="G1592" s="21">
        <v>23.5</v>
      </c>
      <c r="H1592" s="18">
        <v>0</v>
      </c>
      <c r="I1592" s="21">
        <v>14.435629</v>
      </c>
      <c r="J1592" s="13">
        <v>40767</v>
      </c>
      <c r="K1592" t="str">
        <v>PETR4.SA</v>
      </c>
      <c r="L1592">
        <v>0</v>
      </c>
      <c r="M1592">
        <v>0</v>
      </c>
      <c r="P1592" s="13"/>
    </row>
    <row r="1593" spans="3:16" x14ac:dyDescent="0.25">
      <c r="C1593" t="str">
        <v>1591</v>
      </c>
      <c r="D1593" s="21">
        <v>23.5</v>
      </c>
      <c r="E1593" s="21">
        <v>23.5</v>
      </c>
      <c r="F1593" s="21">
        <v>23.5</v>
      </c>
      <c r="G1593" s="21">
        <v>23.5</v>
      </c>
      <c r="H1593" s="18">
        <v>0</v>
      </c>
      <c r="I1593" s="21">
        <v>14.435629</v>
      </c>
      <c r="J1593" s="13">
        <v>40770</v>
      </c>
      <c r="K1593" t="str">
        <v>PETR4.SA</v>
      </c>
      <c r="L1593">
        <v>0</v>
      </c>
      <c r="M1593">
        <v>0</v>
      </c>
      <c r="P1593" s="13"/>
    </row>
    <row r="1594" spans="3:16" x14ac:dyDescent="0.25">
      <c r="C1594" t="str">
        <v>1592</v>
      </c>
      <c r="D1594" s="21">
        <v>23.5</v>
      </c>
      <c r="E1594" s="21">
        <v>23.5</v>
      </c>
      <c r="F1594" s="21">
        <v>23.5</v>
      </c>
      <c r="G1594" s="21">
        <v>23.5</v>
      </c>
      <c r="H1594" s="18">
        <v>0</v>
      </c>
      <c r="I1594" s="21">
        <v>14.435629</v>
      </c>
      <c r="J1594" s="13">
        <v>40771</v>
      </c>
      <c r="K1594" t="str">
        <v>PETR4.SA</v>
      </c>
      <c r="L1594">
        <v>0</v>
      </c>
      <c r="M1594">
        <v>0</v>
      </c>
      <c r="P1594" s="13"/>
    </row>
    <row r="1595" spans="3:16" x14ac:dyDescent="0.25">
      <c r="C1595" t="str">
        <v>1593</v>
      </c>
      <c r="D1595" s="21">
        <v>20.799999</v>
      </c>
      <c r="E1595" s="21">
        <v>20.959999</v>
      </c>
      <c r="F1595" s="21">
        <v>20.540001</v>
      </c>
      <c r="G1595" s="21">
        <v>20.870000999999998</v>
      </c>
      <c r="H1595" s="18">
        <v>18831300</v>
      </c>
      <c r="I1595" s="21">
        <v>12.820067</v>
      </c>
      <c r="J1595" s="13">
        <v>40772</v>
      </c>
      <c r="K1595" t="str">
        <v>PETR4.SA</v>
      </c>
      <c r="L1595">
        <v>-0.11191490166448592</v>
      </c>
      <c r="M1595">
        <v>-0.11191485106382981</v>
      </c>
      <c r="P1595" s="13"/>
    </row>
    <row r="1596" spans="3:16" x14ac:dyDescent="0.25">
      <c r="C1596" t="str">
        <v>1594</v>
      </c>
      <c r="D1596" s="21">
        <v>20.350000000000001</v>
      </c>
      <c r="E1596" s="21">
        <v>20.370000999999998</v>
      </c>
      <c r="F1596" s="21">
        <v>19.77</v>
      </c>
      <c r="G1596" s="21">
        <v>20.299999</v>
      </c>
      <c r="H1596" s="18">
        <v>25674000</v>
      </c>
      <c r="I1596" s="21">
        <v>12.469925</v>
      </c>
      <c r="J1596" s="13">
        <v>40773</v>
      </c>
      <c r="K1596" t="str">
        <v>PETR4.SA</v>
      </c>
      <c r="L1596">
        <v>-2.7312025748383317E-2</v>
      </c>
      <c r="M1596">
        <v>-2.7312025524100281E-2</v>
      </c>
      <c r="P1596" s="13"/>
    </row>
    <row r="1597" spans="3:16" x14ac:dyDescent="0.25">
      <c r="C1597" t="str">
        <v>1595</v>
      </c>
      <c r="D1597" s="21">
        <v>19.93</v>
      </c>
      <c r="E1597" s="21">
        <v>20.350000000000001</v>
      </c>
      <c r="F1597" s="21">
        <v>19.700001</v>
      </c>
      <c r="G1597" s="21">
        <v>19.700001</v>
      </c>
      <c r="H1597" s="18">
        <v>23649000</v>
      </c>
      <c r="I1597" s="21">
        <v>12.101357</v>
      </c>
      <c r="J1597" s="13">
        <v>40774</v>
      </c>
      <c r="K1597" t="str">
        <v>PETR4.SA</v>
      </c>
      <c r="L1597">
        <v>-2.955655306667837E-2</v>
      </c>
      <c r="M1597">
        <v>-2.9556553180125733E-2</v>
      </c>
      <c r="P1597" s="13"/>
    </row>
    <row r="1598" spans="3:16" x14ac:dyDescent="0.25">
      <c r="C1598" t="str">
        <v>1596</v>
      </c>
      <c r="D1598" s="21">
        <v>20.100000000000001</v>
      </c>
      <c r="E1598" s="21">
        <v>20.27</v>
      </c>
      <c r="F1598" s="21">
        <v>19.639999</v>
      </c>
      <c r="G1598" s="21">
        <v>19.649999999999999</v>
      </c>
      <c r="H1598" s="18">
        <v>17195200</v>
      </c>
      <c r="I1598" s="21">
        <v>12.070641999999999</v>
      </c>
      <c r="J1598" s="13">
        <v>40777</v>
      </c>
      <c r="K1598" t="str">
        <v>PETR4.SA</v>
      </c>
      <c r="L1598">
        <v>-2.5381451022393753E-3</v>
      </c>
      <c r="M1598">
        <v>-2.538121698572593E-3</v>
      </c>
      <c r="P1598" s="13"/>
    </row>
    <row r="1599" spans="3:16" x14ac:dyDescent="0.25">
      <c r="C1599" t="str">
        <v>1597</v>
      </c>
      <c r="D1599" s="21">
        <v>19.799999</v>
      </c>
      <c r="E1599" s="21">
        <v>20.299999</v>
      </c>
      <c r="F1599" s="21">
        <v>19.510000000000002</v>
      </c>
      <c r="G1599" s="21">
        <v>20.16</v>
      </c>
      <c r="H1599" s="18">
        <v>21910500</v>
      </c>
      <c r="I1599" s="21">
        <v>12.383927999999999</v>
      </c>
      <c r="J1599" s="13">
        <v>40778</v>
      </c>
      <c r="K1599" t="str">
        <v>PETR4.SA</v>
      </c>
      <c r="L1599">
        <v>2.5954377571631992E-2</v>
      </c>
      <c r="M1599">
        <v>2.5954198473282508E-2</v>
      </c>
      <c r="P1599" s="13"/>
    </row>
    <row r="1600" spans="3:16" x14ac:dyDescent="0.25">
      <c r="C1600" t="str">
        <v>1598</v>
      </c>
      <c r="D1600" s="21">
        <v>20.120000999999998</v>
      </c>
      <c r="E1600" s="21">
        <v>20.350000000000001</v>
      </c>
      <c r="F1600" s="21">
        <v>19.989999999999998</v>
      </c>
      <c r="G1600" s="21">
        <v>20.23</v>
      </c>
      <c r="H1600" s="18">
        <v>18429000</v>
      </c>
      <c r="I1600" s="21">
        <v>12.426926</v>
      </c>
      <c r="J1600" s="13">
        <v>40779</v>
      </c>
      <c r="K1600" t="str">
        <v>PETR4.SA</v>
      </c>
      <c r="L1600">
        <v>3.4720809100312611E-3</v>
      </c>
      <c r="M1600">
        <v>3.4722222222223209E-3</v>
      </c>
      <c r="P1600" s="13"/>
    </row>
    <row r="1601" spans="3:16" x14ac:dyDescent="0.25">
      <c r="C1601" t="str">
        <v>1599</v>
      </c>
      <c r="D1601" s="21">
        <v>20.149999999999999</v>
      </c>
      <c r="E1601" s="21">
        <v>20.290001</v>
      </c>
      <c r="F1601" s="21">
        <v>19.780000999999999</v>
      </c>
      <c r="G1601" s="21">
        <v>19.860001</v>
      </c>
      <c r="H1601" s="18">
        <v>19370500</v>
      </c>
      <c r="I1601" s="21">
        <v>12.199642000000001</v>
      </c>
      <c r="J1601" s="13">
        <v>40780</v>
      </c>
      <c r="K1601" t="str">
        <v>PETR4.SA</v>
      </c>
      <c r="L1601">
        <v>-1.8289639770929567E-2</v>
      </c>
      <c r="M1601">
        <v>-1.8289619377162669E-2</v>
      </c>
      <c r="P1601" s="13"/>
    </row>
    <row r="1602" spans="3:16" x14ac:dyDescent="0.25">
      <c r="C1602" t="str">
        <v>1600</v>
      </c>
      <c r="D1602" s="21">
        <v>19.709999</v>
      </c>
      <c r="E1602" s="21">
        <v>20.07</v>
      </c>
      <c r="F1602" s="21">
        <v>19.579999999999998</v>
      </c>
      <c r="G1602" s="21">
        <v>19.899999999999999</v>
      </c>
      <c r="H1602" s="18">
        <v>17681100</v>
      </c>
      <c r="I1602" s="21">
        <v>12.224216</v>
      </c>
      <c r="J1602" s="13">
        <v>40781</v>
      </c>
      <c r="K1602" t="str">
        <v>PETR4.SA</v>
      </c>
      <c r="L1602">
        <v>2.0143214038574886E-3</v>
      </c>
      <c r="M1602">
        <v>2.0140482369561674E-3</v>
      </c>
      <c r="P1602" s="13"/>
    </row>
    <row r="1603" spans="3:16" x14ac:dyDescent="0.25">
      <c r="C1603" t="str">
        <v>1601</v>
      </c>
      <c r="D1603" s="21">
        <v>20.18</v>
      </c>
      <c r="E1603" s="21">
        <v>20.629999000000002</v>
      </c>
      <c r="F1603" s="21">
        <v>20.170000000000002</v>
      </c>
      <c r="G1603" s="21">
        <v>20.49</v>
      </c>
      <c r="H1603" s="18">
        <v>16367300</v>
      </c>
      <c r="I1603" s="21">
        <v>12.586638000000001</v>
      </c>
      <c r="J1603" s="13">
        <v>40784</v>
      </c>
      <c r="K1603" t="str">
        <v>PETR4.SA</v>
      </c>
      <c r="L1603">
        <v>2.9647872714291035E-2</v>
      </c>
      <c r="M1603">
        <v>2.9648241206030157E-2</v>
      </c>
      <c r="P1603" s="13"/>
    </row>
    <row r="1604" spans="3:16" x14ac:dyDescent="0.25">
      <c r="C1604" t="str">
        <v>1602</v>
      </c>
      <c r="D1604" s="21">
        <v>20.379999000000002</v>
      </c>
      <c r="E1604" s="21">
        <v>20.73</v>
      </c>
      <c r="F1604" s="21">
        <v>20.299999</v>
      </c>
      <c r="G1604" s="21">
        <v>20.549999</v>
      </c>
      <c r="H1604" s="18">
        <v>16994500</v>
      </c>
      <c r="I1604" s="21">
        <v>12.623494000000001</v>
      </c>
      <c r="J1604" s="13">
        <v>40785</v>
      </c>
      <c r="K1604" t="str">
        <v>PETR4.SA</v>
      </c>
      <c r="L1604">
        <v>2.9281846351663088E-3</v>
      </c>
      <c r="M1604">
        <v>2.9282088823816554E-3</v>
      </c>
      <c r="P1604" s="13"/>
    </row>
    <row r="1605" spans="3:16" x14ac:dyDescent="0.25">
      <c r="C1605" t="str">
        <v>1603</v>
      </c>
      <c r="D1605" s="21">
        <v>20.76</v>
      </c>
      <c r="E1605" s="21">
        <v>20.870000999999998</v>
      </c>
      <c r="F1605" s="21">
        <v>20.43</v>
      </c>
      <c r="G1605" s="21">
        <v>20.799999</v>
      </c>
      <c r="H1605" s="18">
        <v>26421000</v>
      </c>
      <c r="I1605" s="21">
        <v>12.777068999999999</v>
      </c>
      <c r="J1605" s="13">
        <v>40786</v>
      </c>
      <c r="K1605" t="str">
        <v>PETR4.SA</v>
      </c>
      <c r="L1605">
        <v>1.2165807659907601E-2</v>
      </c>
      <c r="M1605">
        <v>1.2165450713647274E-2</v>
      </c>
      <c r="P1605" s="13"/>
    </row>
    <row r="1606" spans="3:16" x14ac:dyDescent="0.25">
      <c r="C1606" t="str">
        <v>1604</v>
      </c>
      <c r="D1606" s="21">
        <v>21.120000999999998</v>
      </c>
      <c r="E1606" s="21">
        <v>21.139999</v>
      </c>
      <c r="F1606" s="21">
        <v>20.85</v>
      </c>
      <c r="G1606" s="21">
        <v>21.040001</v>
      </c>
      <c r="H1606" s="18">
        <v>21673300</v>
      </c>
      <c r="I1606" s="21">
        <v>12.924498</v>
      </c>
      <c r="J1606" s="13">
        <v>40787</v>
      </c>
      <c r="K1606" t="str">
        <v>PETR4.SA</v>
      </c>
      <c r="L1606">
        <v>1.1538561778135614E-2</v>
      </c>
      <c r="M1606">
        <v>1.1538558247046193E-2</v>
      </c>
      <c r="P1606" s="13"/>
    </row>
    <row r="1607" spans="3:16" x14ac:dyDescent="0.25">
      <c r="C1607" t="str">
        <v>1605</v>
      </c>
      <c r="D1607" s="21">
        <v>20.66</v>
      </c>
      <c r="E1607" s="21">
        <v>20.76</v>
      </c>
      <c r="F1607" s="21">
        <v>20.030000999999999</v>
      </c>
      <c r="G1607" s="21">
        <v>20.370000999999998</v>
      </c>
      <c r="H1607" s="18">
        <v>24292000</v>
      </c>
      <c r="I1607" s="21">
        <v>12.512929</v>
      </c>
      <c r="J1607" s="13">
        <v>40788</v>
      </c>
      <c r="K1607" t="str">
        <v>PETR4.SA</v>
      </c>
      <c r="L1607">
        <v>-3.1844099476822985E-2</v>
      </c>
      <c r="M1607">
        <v>-3.1844104950375374E-2</v>
      </c>
      <c r="P1607" s="13"/>
    </row>
    <row r="1608" spans="3:16" x14ac:dyDescent="0.25">
      <c r="C1608" t="str">
        <v>1606</v>
      </c>
      <c r="D1608" s="21">
        <v>19.899999999999999</v>
      </c>
      <c r="E1608" s="21">
        <v>20.100000000000001</v>
      </c>
      <c r="F1608" s="21">
        <v>19.850000000000001</v>
      </c>
      <c r="G1608" s="21">
        <v>20.030000999999999</v>
      </c>
      <c r="H1608" s="18">
        <v>9490100</v>
      </c>
      <c r="I1608" s="21">
        <v>12.304072</v>
      </c>
      <c r="J1608" s="13">
        <v>40791</v>
      </c>
      <c r="K1608" t="str">
        <v>PETR4.SA</v>
      </c>
      <c r="L1608">
        <v>-1.6691295858867305E-2</v>
      </c>
      <c r="M1608">
        <v>-1.669121174809951E-2</v>
      </c>
      <c r="P1608" s="13"/>
    </row>
    <row r="1609" spans="3:16" x14ac:dyDescent="0.25">
      <c r="C1609" t="str">
        <v>1607</v>
      </c>
      <c r="D1609" s="21">
        <v>19.73</v>
      </c>
      <c r="E1609" s="21">
        <v>20.540001</v>
      </c>
      <c r="F1609" s="21">
        <v>19.68</v>
      </c>
      <c r="G1609" s="21">
        <v>20.469999000000001</v>
      </c>
      <c r="H1609" s="18">
        <v>21669700</v>
      </c>
      <c r="I1609" s="21">
        <v>12.574353</v>
      </c>
      <c r="J1609" s="13">
        <v>40792</v>
      </c>
      <c r="K1609" t="str">
        <v>PETR4.SA</v>
      </c>
      <c r="L1609">
        <v>2.1966792782097011E-2</v>
      </c>
      <c r="M1609">
        <v>2.1966948478934212E-2</v>
      </c>
      <c r="P1609" s="13"/>
    </row>
    <row r="1610" spans="3:16" x14ac:dyDescent="0.25">
      <c r="C1610" t="str">
        <v>1608</v>
      </c>
      <c r="D1610" s="21">
        <v>20.75</v>
      </c>
      <c r="E1610" s="21">
        <v>20.879999000000002</v>
      </c>
      <c r="F1610" s="21">
        <v>20.57</v>
      </c>
      <c r="G1610" s="21">
        <v>20.66</v>
      </c>
      <c r="H1610" s="18">
        <v>16132000</v>
      </c>
      <c r="I1610" s="21">
        <v>12.691067</v>
      </c>
      <c r="J1610" s="13">
        <v>40794</v>
      </c>
      <c r="K1610" t="str">
        <v>PETR4.SA</v>
      </c>
      <c r="L1610">
        <v>9.2819089777422814E-3</v>
      </c>
      <c r="M1610">
        <v>9.2819252213933723E-3</v>
      </c>
      <c r="P1610" s="13"/>
    </row>
    <row r="1611" spans="3:16" x14ac:dyDescent="0.25">
      <c r="C1611" t="str">
        <v>1609</v>
      </c>
      <c r="D1611" s="21">
        <v>20.5</v>
      </c>
      <c r="E1611" s="21">
        <v>20.6</v>
      </c>
      <c r="F1611" s="21">
        <v>20.07</v>
      </c>
      <c r="G1611" s="21">
        <v>20.149999999999999</v>
      </c>
      <c r="H1611" s="18">
        <v>19703400</v>
      </c>
      <c r="I1611" s="21">
        <v>12.377781000000001</v>
      </c>
      <c r="J1611" s="13">
        <v>40795</v>
      </c>
      <c r="K1611" t="str">
        <v>PETR4.SA</v>
      </c>
      <c r="L1611">
        <v>-2.4685552444093095E-2</v>
      </c>
      <c r="M1611">
        <v>-2.468538238141349E-2</v>
      </c>
      <c r="P1611" s="13"/>
    </row>
    <row r="1612" spans="3:16" x14ac:dyDescent="0.25">
      <c r="C1612" t="str">
        <v>1610</v>
      </c>
      <c r="D1612" s="21">
        <v>19.799999</v>
      </c>
      <c r="E1612" s="21">
        <v>20.34</v>
      </c>
      <c r="F1612" s="21">
        <v>19.719999000000001</v>
      </c>
      <c r="G1612" s="21">
        <v>20.34</v>
      </c>
      <c r="H1612" s="18">
        <v>16675800</v>
      </c>
      <c r="I1612" s="21">
        <v>12.494497000000001</v>
      </c>
      <c r="J1612" s="13">
        <v>40798</v>
      </c>
      <c r="K1612" t="str">
        <v>PETR4.SA</v>
      </c>
      <c r="L1612">
        <v>9.4294768989693356E-3</v>
      </c>
      <c r="M1612">
        <v>9.4292803970223993E-3</v>
      </c>
      <c r="P1612" s="13"/>
    </row>
    <row r="1613" spans="3:16" x14ac:dyDescent="0.25">
      <c r="C1613" t="str">
        <v>1611</v>
      </c>
      <c r="D1613" s="21">
        <v>20.399999999999999</v>
      </c>
      <c r="E1613" s="21">
        <v>20.450001</v>
      </c>
      <c r="F1613" s="21">
        <v>20.149999999999999</v>
      </c>
      <c r="G1613" s="21">
        <v>20.32</v>
      </c>
      <c r="H1613" s="18">
        <v>14984400</v>
      </c>
      <c r="I1613" s="21">
        <v>12.482213</v>
      </c>
      <c r="J1613" s="13">
        <v>40799</v>
      </c>
      <c r="K1613" t="str">
        <v>PETR4.SA</v>
      </c>
      <c r="L1613">
        <v>-9.831528231989406E-4</v>
      </c>
      <c r="M1613">
        <v>-9.8328416912485395E-4</v>
      </c>
      <c r="P1613" s="13"/>
    </row>
    <row r="1614" spans="3:16" x14ac:dyDescent="0.25">
      <c r="C1614" t="str">
        <v>1612</v>
      </c>
      <c r="D1614" s="21">
        <v>20.350000000000001</v>
      </c>
      <c r="E1614" s="21">
        <v>20.82</v>
      </c>
      <c r="F1614" s="21">
        <v>20.18</v>
      </c>
      <c r="G1614" s="21">
        <v>20.52</v>
      </c>
      <c r="H1614" s="18">
        <v>19667800</v>
      </c>
      <c r="I1614" s="21">
        <v>12.60507</v>
      </c>
      <c r="J1614" s="13">
        <v>40800</v>
      </c>
      <c r="K1614" t="str">
        <v>PETR4.SA</v>
      </c>
      <c r="L1614">
        <v>9.8425655771134934E-3</v>
      </c>
      <c r="M1614">
        <v>9.8425196850393526E-3</v>
      </c>
      <c r="P1614" s="13"/>
    </row>
    <row r="1615" spans="3:16" x14ac:dyDescent="0.25">
      <c r="C1615" t="str">
        <v>1613</v>
      </c>
      <c r="D1615" s="21">
        <v>20.700001</v>
      </c>
      <c r="E1615" s="21">
        <v>20.780000999999999</v>
      </c>
      <c r="F1615" s="21">
        <v>20.469999000000001</v>
      </c>
      <c r="G1615" s="21">
        <v>20.549999</v>
      </c>
      <c r="H1615" s="18">
        <v>12969800</v>
      </c>
      <c r="I1615" s="21">
        <v>12.623494000000001</v>
      </c>
      <c r="J1615" s="13">
        <v>40801</v>
      </c>
      <c r="K1615" t="str">
        <v>PETR4.SA</v>
      </c>
      <c r="L1615">
        <v>1.4616340885058587E-3</v>
      </c>
      <c r="M1615">
        <v>1.4619395711501504E-3</v>
      </c>
      <c r="P1615" s="13"/>
    </row>
    <row r="1616" spans="3:16" x14ac:dyDescent="0.25">
      <c r="C1616" t="str">
        <v>1614</v>
      </c>
      <c r="D1616" s="21">
        <v>20.549999</v>
      </c>
      <c r="E1616" s="21">
        <v>20.67</v>
      </c>
      <c r="F1616" s="21">
        <v>20.399999999999999</v>
      </c>
      <c r="G1616" s="21">
        <v>20.65</v>
      </c>
      <c r="H1616" s="18">
        <v>13098300</v>
      </c>
      <c r="I1616" s="21">
        <v>12.684925</v>
      </c>
      <c r="J1616" s="13">
        <v>40802</v>
      </c>
      <c r="K1616" t="str">
        <v>PETR4.SA</v>
      </c>
      <c r="L1616">
        <v>4.8664022813333929E-3</v>
      </c>
      <c r="M1616">
        <v>4.8662289472616305E-3</v>
      </c>
      <c r="P1616" s="13"/>
    </row>
    <row r="1617" spans="3:16" x14ac:dyDescent="0.25">
      <c r="C1617" t="str">
        <v>1615</v>
      </c>
      <c r="D1617" s="21">
        <v>20.329999999999998</v>
      </c>
      <c r="E1617" s="21">
        <v>20.82</v>
      </c>
      <c r="F1617" s="21">
        <v>20.32</v>
      </c>
      <c r="G1617" s="21">
        <v>20.799999</v>
      </c>
      <c r="H1617" s="18">
        <v>20027100</v>
      </c>
      <c r="I1617" s="21">
        <v>12.777068999999999</v>
      </c>
      <c r="J1617" s="13">
        <v>40805</v>
      </c>
      <c r="K1617" t="str">
        <v>PETR4.SA</v>
      </c>
      <c r="L1617">
        <v>7.2640555620155922E-3</v>
      </c>
      <c r="M1617">
        <v>7.2638740920096811E-3</v>
      </c>
      <c r="P1617" s="13"/>
    </row>
    <row r="1618" spans="3:16" x14ac:dyDescent="0.25">
      <c r="C1618" t="str">
        <v>1616</v>
      </c>
      <c r="D1618" s="21">
        <v>20.780000999999999</v>
      </c>
      <c r="E1618" s="21">
        <v>21.08</v>
      </c>
      <c r="F1618" s="21">
        <v>20.58</v>
      </c>
      <c r="G1618" s="21">
        <v>20.6</v>
      </c>
      <c r="H1618" s="18">
        <v>14889000</v>
      </c>
      <c r="I1618" s="21">
        <v>12.654211999999999</v>
      </c>
      <c r="J1618" s="13">
        <v>40806</v>
      </c>
      <c r="K1618" t="str">
        <v>PETR4.SA</v>
      </c>
      <c r="L1618">
        <v>-9.6154290158407818E-3</v>
      </c>
      <c r="M1618">
        <v>-9.6153370007372452E-3</v>
      </c>
      <c r="P1618" s="13"/>
    </row>
    <row r="1619" spans="3:16" x14ac:dyDescent="0.25">
      <c r="C1619" t="str">
        <v>1617</v>
      </c>
      <c r="D1619" s="21">
        <v>20.75</v>
      </c>
      <c r="E1619" s="21">
        <v>21.059999000000001</v>
      </c>
      <c r="F1619" s="21">
        <v>20.549999</v>
      </c>
      <c r="G1619" s="21">
        <v>20.6</v>
      </c>
      <c r="H1619" s="18">
        <v>19357600</v>
      </c>
      <c r="I1619" s="21">
        <v>12.654211999999999</v>
      </c>
      <c r="J1619" s="13">
        <v>40807</v>
      </c>
      <c r="K1619" t="str">
        <v>PETR4.SA</v>
      </c>
      <c r="L1619">
        <v>0</v>
      </c>
      <c r="M1619">
        <v>0</v>
      </c>
      <c r="P1619" s="13"/>
    </row>
    <row r="1620" spans="3:16" x14ac:dyDescent="0.25">
      <c r="C1620" t="str">
        <v>1618</v>
      </c>
      <c r="D1620" s="21">
        <v>20.02</v>
      </c>
      <c r="E1620" s="21">
        <v>20.170000000000002</v>
      </c>
      <c r="F1620" s="21">
        <v>19.299999</v>
      </c>
      <c r="G1620" s="21">
        <v>19.5</v>
      </c>
      <c r="H1620" s="18">
        <v>31416900</v>
      </c>
      <c r="I1620" s="21">
        <v>11.978498999999999</v>
      </c>
      <c r="J1620" s="13">
        <v>40808</v>
      </c>
      <c r="K1620" t="str">
        <v>PETR4.SA</v>
      </c>
      <c r="L1620">
        <v>-5.3398267707226665E-2</v>
      </c>
      <c r="M1620">
        <v>-5.3398058252427272E-2</v>
      </c>
      <c r="P1620" s="13"/>
    </row>
    <row r="1621" spans="3:16" x14ac:dyDescent="0.25">
      <c r="C1621" t="str">
        <v>1619</v>
      </c>
      <c r="D1621" s="21">
        <v>19.510000000000002</v>
      </c>
      <c r="E1621" s="21">
        <v>19.73</v>
      </c>
      <c r="F1621" s="21">
        <v>19.120000999999998</v>
      </c>
      <c r="G1621" s="21">
        <v>19.16</v>
      </c>
      <c r="H1621" s="18">
        <v>17860700</v>
      </c>
      <c r="I1621" s="21">
        <v>11.769647000000001</v>
      </c>
      <c r="J1621" s="13">
        <v>40809</v>
      </c>
      <c r="K1621" t="str">
        <v>PETR4.SA</v>
      </c>
      <c r="L1621">
        <v>-1.7435573522191605E-2</v>
      </c>
      <c r="M1621">
        <v>-1.7435897435897463E-2</v>
      </c>
      <c r="P1621" s="13"/>
    </row>
    <row r="1622" spans="3:16" x14ac:dyDescent="0.25">
      <c r="C1622" t="str">
        <v>1620</v>
      </c>
      <c r="D1622" s="21">
        <v>19.350000000000001</v>
      </c>
      <c r="E1622" s="21">
        <v>19.780000999999999</v>
      </c>
      <c r="F1622" s="21">
        <v>18.969999000000001</v>
      </c>
      <c r="G1622" s="21">
        <v>19.780000999999999</v>
      </c>
      <c r="H1622" s="18">
        <v>17539800</v>
      </c>
      <c r="I1622" s="21">
        <v>12.150501</v>
      </c>
      <c r="J1622" s="13">
        <v>40812</v>
      </c>
      <c r="K1622" t="str">
        <v>PETR4.SA</v>
      </c>
      <c r="L1622">
        <v>3.2358999382054554E-2</v>
      </c>
      <c r="M1622">
        <v>3.2359133611690849E-2</v>
      </c>
      <c r="P1622" s="13"/>
    </row>
    <row r="1623" spans="3:16" x14ac:dyDescent="0.25">
      <c r="C1623" t="str">
        <v>1621</v>
      </c>
      <c r="D1623" s="21">
        <v>20.09</v>
      </c>
      <c r="E1623" s="21">
        <v>20.100000000000001</v>
      </c>
      <c r="F1623" s="21">
        <v>19.52</v>
      </c>
      <c r="G1623" s="21">
        <v>19.549999</v>
      </c>
      <c r="H1623" s="18">
        <v>15427000</v>
      </c>
      <c r="I1623" s="21">
        <v>12.009214999999999</v>
      </c>
      <c r="J1623" s="13">
        <v>40813</v>
      </c>
      <c r="K1623" t="str">
        <v>PETR4.SA</v>
      </c>
      <c r="L1623">
        <v>-1.1627997890786612E-2</v>
      </c>
      <c r="M1623">
        <v>-1.1628007501111814E-2</v>
      </c>
      <c r="P1623" s="13"/>
    </row>
    <row r="1624" spans="3:16" x14ac:dyDescent="0.25">
      <c r="C1624" t="str">
        <v>1622</v>
      </c>
      <c r="D1624" s="21">
        <v>19.579999999999998</v>
      </c>
      <c r="E1624" s="21">
        <v>19.700001</v>
      </c>
      <c r="F1624" s="21">
        <v>19.329999999999998</v>
      </c>
      <c r="G1624" s="21">
        <v>19.350000000000001</v>
      </c>
      <c r="H1624" s="18">
        <v>15557500</v>
      </c>
      <c r="I1624" s="21">
        <v>11.886359000000001</v>
      </c>
      <c r="J1624" s="13">
        <v>40814</v>
      </c>
      <c r="K1624" t="str">
        <v>PETR4.SA</v>
      </c>
      <c r="L1624">
        <v>-1.0230144101841643E-2</v>
      </c>
      <c r="M1624">
        <v>-1.0230128400517957E-2</v>
      </c>
      <c r="P1624" s="13"/>
    </row>
    <row r="1625" spans="3:16" x14ac:dyDescent="0.25">
      <c r="C1625" t="str">
        <v>1623</v>
      </c>
      <c r="D1625" s="21">
        <v>19.48</v>
      </c>
      <c r="E1625" s="21">
        <v>19.579999999999998</v>
      </c>
      <c r="F1625" s="21">
        <v>19.23</v>
      </c>
      <c r="G1625" s="21">
        <v>19.399999999999999</v>
      </c>
      <c r="H1625" s="18">
        <v>15220700</v>
      </c>
      <c r="I1625" s="21">
        <v>11.917069</v>
      </c>
      <c r="J1625" s="13">
        <v>40815</v>
      </c>
      <c r="K1625" t="str">
        <v>PETR4.SA</v>
      </c>
      <c r="L1625">
        <v>2.583633894954529E-3</v>
      </c>
      <c r="M1625">
        <v>2.5839793281652312E-3</v>
      </c>
      <c r="P1625" s="13"/>
    </row>
    <row r="1626" spans="3:16" x14ac:dyDescent="0.25">
      <c r="C1626" t="str">
        <v>1624</v>
      </c>
      <c r="D1626" s="21">
        <v>19.18</v>
      </c>
      <c r="E1626" s="21">
        <v>19.379999000000002</v>
      </c>
      <c r="F1626" s="21">
        <v>18.93</v>
      </c>
      <c r="G1626" s="21">
        <v>19.100000000000001</v>
      </c>
      <c r="H1626" s="18">
        <v>20418900</v>
      </c>
      <c r="I1626" s="21">
        <v>11.732789</v>
      </c>
      <c r="J1626" s="13">
        <v>40816</v>
      </c>
      <c r="K1626" t="str">
        <v>PETR4.SA</v>
      </c>
      <c r="L1626">
        <v>-1.5463533860548995E-2</v>
      </c>
      <c r="M1626">
        <v>-1.546391752577303E-2</v>
      </c>
      <c r="P1626" s="13"/>
    </row>
    <row r="1627" spans="3:16" x14ac:dyDescent="0.25">
      <c r="C1627" t="str">
        <v>1625</v>
      </c>
      <c r="D1627" s="21">
        <v>18.959999</v>
      </c>
      <c r="E1627" s="21">
        <v>19.07</v>
      </c>
      <c r="F1627" s="21">
        <v>18.41</v>
      </c>
      <c r="G1627" s="21">
        <v>18.41</v>
      </c>
      <c r="H1627" s="18">
        <v>28605200</v>
      </c>
      <c r="I1627" s="21">
        <v>11.308934000000001</v>
      </c>
      <c r="J1627" s="13">
        <v>40819</v>
      </c>
      <c r="K1627" t="str">
        <v>PETR4.SA</v>
      </c>
      <c r="L1627">
        <v>-3.6125681626082207E-2</v>
      </c>
      <c r="M1627">
        <v>-3.6125654450261835E-2</v>
      </c>
      <c r="P1627" s="13"/>
    </row>
    <row r="1628" spans="3:16" x14ac:dyDescent="0.25">
      <c r="C1628" t="str">
        <v>1626</v>
      </c>
      <c r="D1628" s="21">
        <v>18.25</v>
      </c>
      <c r="E1628" s="21">
        <v>18.549999</v>
      </c>
      <c r="F1628" s="21">
        <v>17.899999999999999</v>
      </c>
      <c r="G1628" s="21">
        <v>18.549999</v>
      </c>
      <c r="H1628" s="18">
        <v>29503700</v>
      </c>
      <c r="I1628" s="21">
        <v>11.394932000000001</v>
      </c>
      <c r="J1628" s="13">
        <v>40820</v>
      </c>
      <c r="K1628" t="str">
        <v>PETR4.SA</v>
      </c>
      <c r="L1628">
        <v>7.6044302672559905E-3</v>
      </c>
      <c r="M1628">
        <v>7.6045084193372414E-3</v>
      </c>
      <c r="P1628" s="13"/>
    </row>
    <row r="1629" spans="3:16" x14ac:dyDescent="0.25">
      <c r="C1629" t="str">
        <v>1627</v>
      </c>
      <c r="D1629" s="21">
        <v>18.399999999999999</v>
      </c>
      <c r="E1629" s="21">
        <v>18.75</v>
      </c>
      <c r="F1629" s="21">
        <v>18.049999</v>
      </c>
      <c r="G1629" s="21">
        <v>18.209999</v>
      </c>
      <c r="H1629" s="18">
        <v>20425100</v>
      </c>
      <c r="I1629" s="21">
        <v>11.186078</v>
      </c>
      <c r="J1629" s="13">
        <v>40821</v>
      </c>
      <c r="K1629" t="str">
        <v>PETR4.SA</v>
      </c>
      <c r="L1629">
        <v>-1.8328674537066214E-2</v>
      </c>
      <c r="M1629">
        <v>-1.8328841958428099E-2</v>
      </c>
      <c r="P1629" s="13"/>
    </row>
    <row r="1630" spans="3:16" x14ac:dyDescent="0.25">
      <c r="C1630" t="str">
        <v>1628</v>
      </c>
      <c r="D1630" s="21">
        <v>18.489999999999998</v>
      </c>
      <c r="E1630" s="21">
        <v>19.09</v>
      </c>
      <c r="F1630" s="21">
        <v>18.350000000000001</v>
      </c>
      <c r="G1630" s="21">
        <v>18.850000000000001</v>
      </c>
      <c r="H1630" s="18">
        <v>27305500</v>
      </c>
      <c r="I1630" s="21">
        <v>11.579217</v>
      </c>
      <c r="J1630" s="13">
        <v>40822</v>
      </c>
      <c r="K1630" t="str">
        <v>PETR4.SA</v>
      </c>
      <c r="L1630">
        <v>3.5145383395324137E-2</v>
      </c>
      <c r="M1630">
        <v>3.5145581282019833E-2</v>
      </c>
      <c r="P1630" s="13"/>
    </row>
    <row r="1631" spans="3:16" x14ac:dyDescent="0.25">
      <c r="C1631" t="str">
        <v>1629</v>
      </c>
      <c r="D1631" s="21">
        <v>19.07</v>
      </c>
      <c r="E1631" s="21">
        <v>19.07</v>
      </c>
      <c r="F1631" s="21">
        <v>18.209999</v>
      </c>
      <c r="G1631" s="21">
        <v>18.299999</v>
      </c>
      <c r="H1631" s="18">
        <v>21500100</v>
      </c>
      <c r="I1631" s="21">
        <v>11.241363</v>
      </c>
      <c r="J1631" s="13">
        <v>40823</v>
      </c>
      <c r="K1631" t="str">
        <v>PETR4.SA</v>
      </c>
      <c r="L1631">
        <v>-2.9177620559317607E-2</v>
      </c>
      <c r="M1631">
        <v>-2.9177771883289183E-2</v>
      </c>
      <c r="P1631" s="13"/>
    </row>
    <row r="1632" spans="3:16" x14ac:dyDescent="0.25">
      <c r="C1632" t="str">
        <v>1630</v>
      </c>
      <c r="D1632" s="21">
        <v>18.5</v>
      </c>
      <c r="E1632" s="21">
        <v>18.98</v>
      </c>
      <c r="F1632" s="21">
        <v>18.350000000000001</v>
      </c>
      <c r="G1632" s="21">
        <v>18.91</v>
      </c>
      <c r="H1632" s="18">
        <v>17685700</v>
      </c>
      <c r="I1632" s="21">
        <v>11.616075</v>
      </c>
      <c r="J1632" s="13">
        <v>40826</v>
      </c>
      <c r="K1632" t="str">
        <v>PETR4.SA</v>
      </c>
      <c r="L1632">
        <v>3.3333324437615053E-2</v>
      </c>
      <c r="M1632">
        <v>3.3333389799638846E-2</v>
      </c>
      <c r="P1632" s="13"/>
    </row>
    <row r="1633" spans="3:16" x14ac:dyDescent="0.25">
      <c r="C1633" t="str">
        <v>1631</v>
      </c>
      <c r="D1633" s="21">
        <v>18.700001</v>
      </c>
      <c r="E1633" s="21">
        <v>19.209999</v>
      </c>
      <c r="F1633" s="21">
        <v>18.549999</v>
      </c>
      <c r="G1633" s="21">
        <v>19.16</v>
      </c>
      <c r="H1633" s="18">
        <v>29714600</v>
      </c>
      <c r="I1633" s="21">
        <v>11.769647000000001</v>
      </c>
      <c r="J1633" s="13">
        <v>40827</v>
      </c>
      <c r="K1633" t="str">
        <v>PETR4.SA</v>
      </c>
      <c r="L1633">
        <v>1.3220644666980919E-2</v>
      </c>
      <c r="M1633">
        <v>1.3220518244315249E-2</v>
      </c>
      <c r="P1633" s="13"/>
    </row>
    <row r="1634" spans="3:16" x14ac:dyDescent="0.25">
      <c r="C1634" t="str">
        <v>1632</v>
      </c>
      <c r="D1634" s="21">
        <v>19.399999999999999</v>
      </c>
      <c r="E1634" s="21">
        <v>19.540001</v>
      </c>
      <c r="F1634" s="21">
        <v>18.98</v>
      </c>
      <c r="G1634" s="21">
        <v>19.389999</v>
      </c>
      <c r="H1634" s="18">
        <v>27038100</v>
      </c>
      <c r="I1634" s="21">
        <v>11.910928999999999</v>
      </c>
      <c r="J1634" s="13">
        <v>40829</v>
      </c>
      <c r="K1634" t="str">
        <v>PETR4.SA</v>
      </c>
      <c r="L1634">
        <v>1.2003928410087239E-2</v>
      </c>
      <c r="M1634">
        <v>1.2004123173277703E-2</v>
      </c>
      <c r="P1634" s="13"/>
    </row>
    <row r="1635" spans="3:16" x14ac:dyDescent="0.25">
      <c r="C1635" t="str">
        <v>1633</v>
      </c>
      <c r="D1635" s="21">
        <v>19.549999</v>
      </c>
      <c r="E1635" s="21">
        <v>19.700001</v>
      </c>
      <c r="F1635" s="21">
        <v>19.309999000000001</v>
      </c>
      <c r="G1635" s="21">
        <v>19.639999</v>
      </c>
      <c r="H1635" s="18">
        <v>20916800</v>
      </c>
      <c r="I1635" s="21">
        <v>12.064501999999999</v>
      </c>
      <c r="J1635" s="13">
        <v>40830</v>
      </c>
      <c r="K1635" t="str">
        <v>PETR4.SA</v>
      </c>
      <c r="L1635">
        <v>1.2893452727323007E-2</v>
      </c>
      <c r="M1635">
        <v>1.2893244605118426E-2</v>
      </c>
      <c r="P1635" s="13"/>
    </row>
    <row r="1636" spans="3:16" x14ac:dyDescent="0.25">
      <c r="C1636" t="str">
        <v>1634</v>
      </c>
      <c r="D1636" s="21">
        <v>19.450001</v>
      </c>
      <c r="E1636" s="21">
        <v>19.700001</v>
      </c>
      <c r="F1636" s="21">
        <v>18.98</v>
      </c>
      <c r="G1636" s="21">
        <v>19.299999</v>
      </c>
      <c r="H1636" s="18">
        <v>22841200</v>
      </c>
      <c r="I1636" s="21">
        <v>11.855644</v>
      </c>
      <c r="J1636" s="13">
        <v>40833</v>
      </c>
      <c r="K1636" t="str">
        <v>PETR4.SA</v>
      </c>
      <c r="L1636">
        <v>-1.7311779632511959E-2</v>
      </c>
      <c r="M1636">
        <v>-1.7311609842749931E-2</v>
      </c>
      <c r="P1636" s="13"/>
    </row>
    <row r="1637" spans="3:16" x14ac:dyDescent="0.25">
      <c r="C1637" t="str">
        <v>1635</v>
      </c>
      <c r="D1637" s="21">
        <v>19.450001</v>
      </c>
      <c r="E1637" s="21">
        <v>19.700001</v>
      </c>
      <c r="F1637" s="21">
        <v>18.98</v>
      </c>
      <c r="G1637" s="21">
        <v>19.299999</v>
      </c>
      <c r="H1637" s="18">
        <v>22841200</v>
      </c>
      <c r="I1637" s="21">
        <v>11.855644</v>
      </c>
      <c r="J1637" s="13">
        <v>40834</v>
      </c>
      <c r="K1637" t="str">
        <v>PETR4.SA</v>
      </c>
      <c r="L1637">
        <v>0</v>
      </c>
      <c r="M1637">
        <v>0</v>
      </c>
      <c r="P1637" s="13"/>
    </row>
    <row r="1638" spans="3:16" x14ac:dyDescent="0.25">
      <c r="C1638" t="str">
        <v>1636</v>
      </c>
      <c r="D1638" s="21">
        <v>19.440000999999999</v>
      </c>
      <c r="E1638" s="21">
        <v>19.489999999999998</v>
      </c>
      <c r="F1638" s="21">
        <v>19.07</v>
      </c>
      <c r="G1638" s="21">
        <v>19.23</v>
      </c>
      <c r="H1638" s="18">
        <v>16380200</v>
      </c>
      <c r="I1638" s="21">
        <v>11.812644000000001</v>
      </c>
      <c r="J1638" s="13">
        <v>40835</v>
      </c>
      <c r="K1638" t="str">
        <v>PETR4.SA</v>
      </c>
      <c r="L1638">
        <v>-3.6269645073687684E-3</v>
      </c>
      <c r="M1638">
        <v>-3.6268913796316804E-3</v>
      </c>
      <c r="P1638" s="13"/>
    </row>
    <row r="1639" spans="3:16" x14ac:dyDescent="0.25">
      <c r="C1639" t="str">
        <v>1637</v>
      </c>
      <c r="D1639" s="21">
        <v>19.18</v>
      </c>
      <c r="E1639" s="21">
        <v>19.18</v>
      </c>
      <c r="F1639" s="21">
        <v>18.620000999999998</v>
      </c>
      <c r="G1639" s="21">
        <v>18.82</v>
      </c>
      <c r="H1639" s="18">
        <v>17329400</v>
      </c>
      <c r="I1639" s="21">
        <v>11.560789</v>
      </c>
      <c r="J1639" s="13">
        <v>40836</v>
      </c>
      <c r="K1639" t="str">
        <v>PETR4.SA</v>
      </c>
      <c r="L1639">
        <v>-2.1320798290374365E-2</v>
      </c>
      <c r="M1639">
        <v>-2.1320852834113335E-2</v>
      </c>
      <c r="P1639" s="13"/>
    </row>
    <row r="1640" spans="3:16" x14ac:dyDescent="0.25">
      <c r="C1640" t="str">
        <v>1638</v>
      </c>
      <c r="D1640" s="21">
        <v>18.959999</v>
      </c>
      <c r="E1640" s="21">
        <v>19.379999000000002</v>
      </c>
      <c r="F1640" s="21">
        <v>18.93</v>
      </c>
      <c r="G1640" s="21">
        <v>19.27</v>
      </c>
      <c r="H1640" s="18">
        <v>18787300</v>
      </c>
      <c r="I1640" s="21">
        <v>11.837216</v>
      </c>
      <c r="J1640" s="13">
        <v>40837</v>
      </c>
      <c r="K1640" t="str">
        <v>PETR4.SA</v>
      </c>
      <c r="L1640">
        <v>2.3910738272275411E-2</v>
      </c>
      <c r="M1640">
        <v>2.3910733262486605E-2</v>
      </c>
      <c r="P1640" s="13"/>
    </row>
    <row r="1641" spans="3:16" x14ac:dyDescent="0.25">
      <c r="C1641" t="str">
        <v>1639</v>
      </c>
      <c r="D1641" s="21">
        <v>19.27</v>
      </c>
      <c r="E1641" s="21">
        <v>19.27</v>
      </c>
      <c r="F1641" s="21">
        <v>19.27</v>
      </c>
      <c r="G1641" s="21">
        <v>19.27</v>
      </c>
      <c r="H1641" s="18">
        <v>0</v>
      </c>
      <c r="I1641" s="21">
        <v>11.837216</v>
      </c>
      <c r="J1641" s="13">
        <v>40840</v>
      </c>
      <c r="K1641" t="str">
        <v>PETR4.SA</v>
      </c>
      <c r="L1641">
        <v>0</v>
      </c>
      <c r="M1641">
        <v>0</v>
      </c>
      <c r="P1641" s="13"/>
    </row>
    <row r="1642" spans="3:16" x14ac:dyDescent="0.25">
      <c r="C1642" t="str">
        <v>1640</v>
      </c>
      <c r="D1642" s="21">
        <v>19.27</v>
      </c>
      <c r="E1642" s="21">
        <v>19.27</v>
      </c>
      <c r="F1642" s="21">
        <v>19.27</v>
      </c>
      <c r="G1642" s="21">
        <v>19.27</v>
      </c>
      <c r="H1642" s="18">
        <v>0</v>
      </c>
      <c r="I1642" s="21">
        <v>11.837216</v>
      </c>
      <c r="J1642" s="13">
        <v>40841</v>
      </c>
      <c r="K1642" t="str">
        <v>PETR4.SA</v>
      </c>
      <c r="L1642">
        <v>0</v>
      </c>
      <c r="M1642">
        <v>0</v>
      </c>
      <c r="P1642" s="13"/>
    </row>
    <row r="1643" spans="3:16" x14ac:dyDescent="0.25">
      <c r="C1643" t="str">
        <v>1641</v>
      </c>
      <c r="D1643" s="21">
        <v>19.27</v>
      </c>
      <c r="E1643" s="21">
        <v>19.27</v>
      </c>
      <c r="F1643" s="21">
        <v>19.27</v>
      </c>
      <c r="G1643" s="21">
        <v>19.27</v>
      </c>
      <c r="H1643" s="18">
        <v>0</v>
      </c>
      <c r="I1643" s="21">
        <v>11.837216</v>
      </c>
      <c r="J1643" s="13">
        <v>40842</v>
      </c>
      <c r="K1643" t="str">
        <v>PETR4.SA</v>
      </c>
      <c r="L1643">
        <v>0</v>
      </c>
      <c r="M1643">
        <v>0</v>
      </c>
      <c r="P1643" s="13"/>
    </row>
    <row r="1644" spans="3:16" x14ac:dyDescent="0.25">
      <c r="C1644" t="str">
        <v>1642</v>
      </c>
      <c r="D1644" s="21">
        <v>19.27</v>
      </c>
      <c r="E1644" s="21">
        <v>19.27</v>
      </c>
      <c r="F1644" s="21">
        <v>19.27</v>
      </c>
      <c r="G1644" s="21">
        <v>19.27</v>
      </c>
      <c r="H1644" s="18">
        <v>0</v>
      </c>
      <c r="I1644" s="21">
        <v>11.837216</v>
      </c>
      <c r="J1644" s="13">
        <v>40843</v>
      </c>
      <c r="K1644" t="str">
        <v>PETR4.SA</v>
      </c>
      <c r="L1644">
        <v>0</v>
      </c>
      <c r="M1644">
        <v>0</v>
      </c>
      <c r="P1644" s="13"/>
    </row>
    <row r="1645" spans="3:16" x14ac:dyDescent="0.25">
      <c r="C1645" t="str">
        <v>1643</v>
      </c>
      <c r="D1645" s="21">
        <v>20.67</v>
      </c>
      <c r="E1645" s="21">
        <v>21.24</v>
      </c>
      <c r="F1645" s="21">
        <v>20.549999</v>
      </c>
      <c r="G1645" s="21">
        <v>20.940000999999999</v>
      </c>
      <c r="H1645" s="18">
        <v>39069500</v>
      </c>
      <c r="I1645" s="21">
        <v>12.863068</v>
      </c>
      <c r="J1645" s="13">
        <v>40844</v>
      </c>
      <c r="K1645" t="str">
        <v>PETR4.SA</v>
      </c>
      <c r="L1645">
        <v>8.6663282988162171E-2</v>
      </c>
      <c r="M1645">
        <v>8.6663258951738431E-2</v>
      </c>
      <c r="P1645" s="13"/>
    </row>
    <row r="1646" spans="3:16" x14ac:dyDescent="0.25">
      <c r="C1646" t="str">
        <v>1644</v>
      </c>
      <c r="D1646" s="21">
        <v>20.85</v>
      </c>
      <c r="E1646" s="21">
        <v>21.58</v>
      </c>
      <c r="F1646" s="21">
        <v>20.780000999999999</v>
      </c>
      <c r="G1646" s="21">
        <v>21.58</v>
      </c>
      <c r="H1646" s="18">
        <v>30090200</v>
      </c>
      <c r="I1646" s="21">
        <v>13.256207</v>
      </c>
      <c r="J1646" s="13">
        <v>40847</v>
      </c>
      <c r="K1646" t="str">
        <v>PETR4.SA</v>
      </c>
      <c r="L1646">
        <v>3.0563392807998913E-2</v>
      </c>
      <c r="M1646">
        <v>3.056346558913714E-2</v>
      </c>
      <c r="P1646" s="13"/>
    </row>
    <row r="1647" spans="3:16" x14ac:dyDescent="0.25">
      <c r="C1647" t="str">
        <v>1645</v>
      </c>
      <c r="D1647" s="21">
        <v>20.399999999999999</v>
      </c>
      <c r="E1647" s="21">
        <v>21.25</v>
      </c>
      <c r="F1647" s="21">
        <v>20.399999999999999</v>
      </c>
      <c r="G1647" s="21">
        <v>21.129999000000002</v>
      </c>
      <c r="H1647" s="18">
        <v>27873500</v>
      </c>
      <c r="I1647" s="21">
        <v>12.979780999999999</v>
      </c>
      <c r="J1647" s="13">
        <v>40848</v>
      </c>
      <c r="K1647" t="str">
        <v>PETR4.SA</v>
      </c>
      <c r="L1647">
        <v>-2.0852571176657175E-2</v>
      </c>
      <c r="M1647">
        <v>-2.0852687673771908E-2</v>
      </c>
      <c r="P1647" s="13"/>
    </row>
    <row r="1648" spans="3:16" x14ac:dyDescent="0.25">
      <c r="C1648" t="str">
        <v>1646</v>
      </c>
      <c r="D1648" s="21">
        <v>21.559999000000001</v>
      </c>
      <c r="E1648" s="21">
        <v>21.969999000000001</v>
      </c>
      <c r="F1648" s="21">
        <v>21.32</v>
      </c>
      <c r="G1648" s="21">
        <v>21.92</v>
      </c>
      <c r="H1648" s="18">
        <v>24130000</v>
      </c>
      <c r="I1648" s="21">
        <v>13.465063000000001</v>
      </c>
      <c r="J1648" s="13">
        <v>40850</v>
      </c>
      <c r="K1648" t="str">
        <v>PETR4.SA</v>
      </c>
      <c r="L1648">
        <v>3.7387533734198009E-2</v>
      </c>
      <c r="M1648">
        <v>3.7387649663400468E-2</v>
      </c>
      <c r="P1648" s="13"/>
    </row>
    <row r="1649" spans="3:16" x14ac:dyDescent="0.25">
      <c r="C1649" t="str">
        <v>1647</v>
      </c>
      <c r="D1649" s="21">
        <v>21.73</v>
      </c>
      <c r="E1649" s="21">
        <v>22.18</v>
      </c>
      <c r="F1649" s="21">
        <v>21.709999</v>
      </c>
      <c r="G1649" s="21">
        <v>22.1</v>
      </c>
      <c r="H1649" s="18">
        <v>19144700</v>
      </c>
      <c r="I1649" s="21">
        <v>13.575634000000001</v>
      </c>
      <c r="J1649" s="13">
        <v>40851</v>
      </c>
      <c r="K1649" t="str">
        <v>PETR4.SA</v>
      </c>
      <c r="L1649">
        <v>8.2116957046542982E-3</v>
      </c>
      <c r="M1649">
        <v>8.2116788321167089E-3</v>
      </c>
      <c r="P1649" s="13"/>
    </row>
    <row r="1650" spans="3:16" x14ac:dyDescent="0.25">
      <c r="C1650" t="str">
        <v>1648</v>
      </c>
      <c r="D1650" s="21">
        <v>22.049999</v>
      </c>
      <c r="E1650" s="21">
        <v>22.780000999999999</v>
      </c>
      <c r="F1650" s="21">
        <v>21.969999000000001</v>
      </c>
      <c r="G1650" s="21">
        <v>22.68</v>
      </c>
      <c r="H1650" s="18">
        <v>25470000</v>
      </c>
      <c r="I1650" s="21">
        <v>13.931918</v>
      </c>
      <c r="J1650" s="13">
        <v>40854</v>
      </c>
      <c r="K1650" t="str">
        <v>PETR4.SA</v>
      </c>
      <c r="L1650">
        <v>2.6244372822661344E-2</v>
      </c>
      <c r="M1650">
        <v>2.6244343891402622E-2</v>
      </c>
      <c r="P1650" s="13"/>
    </row>
    <row r="1651" spans="3:16" x14ac:dyDescent="0.25">
      <c r="C1651" t="str">
        <v>1649</v>
      </c>
      <c r="D1651" s="21">
        <v>22.799999</v>
      </c>
      <c r="E1651" s="21">
        <v>22.940000999999999</v>
      </c>
      <c r="F1651" s="21">
        <v>22.32</v>
      </c>
      <c r="G1651" s="21">
        <v>22.41</v>
      </c>
      <c r="H1651" s="18">
        <v>22010000</v>
      </c>
      <c r="I1651" s="21">
        <v>13.766061000000001</v>
      </c>
      <c r="J1651" s="13">
        <v>40855</v>
      </c>
      <c r="K1651" t="str">
        <v>PETR4.SA</v>
      </c>
      <c r="L1651">
        <v>-1.1904821719450176E-2</v>
      </c>
      <c r="M1651">
        <v>-1.1904761904761862E-2</v>
      </c>
      <c r="P1651" s="13"/>
    </row>
    <row r="1652" spans="3:16" x14ac:dyDescent="0.25">
      <c r="C1652" t="str">
        <v>1650</v>
      </c>
      <c r="D1652" s="21">
        <v>22.01</v>
      </c>
      <c r="E1652" s="21">
        <v>22.190000999999999</v>
      </c>
      <c r="F1652" s="21">
        <v>21.440000999999999</v>
      </c>
      <c r="G1652" s="21">
        <v>21.459999</v>
      </c>
      <c r="H1652" s="18">
        <v>27702000</v>
      </c>
      <c r="I1652" s="21">
        <v>13.182494</v>
      </c>
      <c r="J1652" s="13">
        <v>40856</v>
      </c>
      <c r="K1652" t="str">
        <v>PETR4.SA</v>
      </c>
      <c r="L1652">
        <v>-4.2391719751932011E-2</v>
      </c>
      <c r="M1652">
        <v>-4.2391834002677431E-2</v>
      </c>
      <c r="P1652" s="13"/>
    </row>
    <row r="1653" spans="3:16" x14ac:dyDescent="0.25">
      <c r="C1653" t="str">
        <v>1651</v>
      </c>
      <c r="D1653" s="21">
        <v>21.459999</v>
      </c>
      <c r="E1653" s="21">
        <v>21.459999</v>
      </c>
      <c r="F1653" s="21">
        <v>21.459999</v>
      </c>
      <c r="G1653" s="21">
        <v>21.459999</v>
      </c>
      <c r="H1653" s="18">
        <v>0</v>
      </c>
      <c r="I1653" s="21">
        <v>13.182494</v>
      </c>
      <c r="J1653" s="13">
        <v>40857</v>
      </c>
      <c r="K1653" t="str">
        <v>PETR4.SA</v>
      </c>
      <c r="L1653">
        <v>0</v>
      </c>
      <c r="M1653">
        <v>0</v>
      </c>
      <c r="P1653" s="13"/>
    </row>
    <row r="1654" spans="3:16" x14ac:dyDescent="0.25">
      <c r="C1654" t="str">
        <v>1652</v>
      </c>
      <c r="D1654" s="21">
        <v>21.889999</v>
      </c>
      <c r="E1654" s="21">
        <v>22.15</v>
      </c>
      <c r="F1654" s="21">
        <v>21.790001</v>
      </c>
      <c r="G1654" s="21">
        <v>21.959999</v>
      </c>
      <c r="H1654" s="18">
        <v>16460800</v>
      </c>
      <c r="I1654" s="21">
        <v>13.489634000000001</v>
      </c>
      <c r="J1654" s="13">
        <v>40858</v>
      </c>
      <c r="K1654" t="str">
        <v>PETR4.SA</v>
      </c>
      <c r="L1654">
        <v>2.32990813422711E-2</v>
      </c>
      <c r="M1654">
        <v>2.329916231589757E-2</v>
      </c>
      <c r="P1654" s="13"/>
    </row>
    <row r="1655" spans="3:16" x14ac:dyDescent="0.25">
      <c r="C1655" t="str">
        <v>1653</v>
      </c>
      <c r="D1655" s="21">
        <v>21.860001</v>
      </c>
      <c r="E1655" s="21">
        <v>22.049999</v>
      </c>
      <c r="F1655" s="21">
        <v>21.629999000000002</v>
      </c>
      <c r="G1655" s="21">
        <v>21.92</v>
      </c>
      <c r="H1655" s="18">
        <v>12704300</v>
      </c>
      <c r="I1655" s="21">
        <v>13.588822</v>
      </c>
      <c r="J1655" s="13">
        <v>40861</v>
      </c>
      <c r="K1655" t="str">
        <v>PETR4.SA</v>
      </c>
      <c r="L1655">
        <v>7.3529052011345186E-3</v>
      </c>
      <c r="M1655">
        <v>-1.8214481703755503E-3</v>
      </c>
      <c r="P1655" s="13"/>
    </row>
    <row r="1656" spans="3:16" x14ac:dyDescent="0.25">
      <c r="C1656" t="str">
        <v>1654</v>
      </c>
      <c r="D1656" s="21">
        <v>21.959999</v>
      </c>
      <c r="E1656" s="21">
        <v>22.219999000000001</v>
      </c>
      <c r="F1656" s="21">
        <v>21.719999000000001</v>
      </c>
      <c r="G1656" s="21">
        <v>22.110001</v>
      </c>
      <c r="H1656" s="18">
        <v>20722500</v>
      </c>
      <c r="I1656" s="21">
        <v>13.706611000000001</v>
      </c>
      <c r="J1656" s="13">
        <v>40863</v>
      </c>
      <c r="K1656" t="str">
        <v>PETR4.SA</v>
      </c>
      <c r="L1656">
        <v>8.6680802795120471E-3</v>
      </c>
      <c r="M1656">
        <v>8.6679288321167558E-3</v>
      </c>
      <c r="P1656" s="13"/>
    </row>
    <row r="1657" spans="3:16" x14ac:dyDescent="0.25">
      <c r="C1657" t="str">
        <v>1655</v>
      </c>
      <c r="D1657" s="21">
        <v>21.959999</v>
      </c>
      <c r="E1657" s="21">
        <v>22.120000999999998</v>
      </c>
      <c r="F1657" s="21">
        <v>21.49</v>
      </c>
      <c r="G1657" s="21">
        <v>21.52</v>
      </c>
      <c r="H1657" s="18">
        <v>22441400</v>
      </c>
      <c r="I1657" s="21">
        <v>13.340854</v>
      </c>
      <c r="J1657" s="13">
        <v>40864</v>
      </c>
      <c r="K1657" t="str">
        <v>PETR4.SA</v>
      </c>
      <c r="L1657">
        <v>-2.6684714405333376E-2</v>
      </c>
      <c r="M1657">
        <v>-2.6684802049534051E-2</v>
      </c>
      <c r="P1657" s="13"/>
    </row>
    <row r="1658" spans="3:16" x14ac:dyDescent="0.25">
      <c r="C1658" t="str">
        <v>1656</v>
      </c>
      <c r="D1658" s="21">
        <v>21.700001</v>
      </c>
      <c r="E1658" s="21">
        <v>21.870000999999998</v>
      </c>
      <c r="F1658" s="21">
        <v>21.469999000000001</v>
      </c>
      <c r="G1658" s="21">
        <v>21.75</v>
      </c>
      <c r="H1658" s="18">
        <v>20047400</v>
      </c>
      <c r="I1658" s="21">
        <v>13.483438</v>
      </c>
      <c r="J1658" s="13">
        <v>40865</v>
      </c>
      <c r="K1658" t="str">
        <v>PETR4.SA</v>
      </c>
      <c r="L1658">
        <v>1.0687771562450044E-2</v>
      </c>
      <c r="M1658">
        <v>1.0687732342007372E-2</v>
      </c>
      <c r="P1658" s="13"/>
    </row>
    <row r="1659" spans="3:16" x14ac:dyDescent="0.25">
      <c r="C1659" t="str">
        <v>1657</v>
      </c>
      <c r="D1659" s="21">
        <v>21.41</v>
      </c>
      <c r="E1659" s="21">
        <v>21.85</v>
      </c>
      <c r="F1659" s="21">
        <v>21.309999000000001</v>
      </c>
      <c r="G1659" s="21">
        <v>21.799999</v>
      </c>
      <c r="H1659" s="18">
        <v>33001100</v>
      </c>
      <c r="I1659" s="21">
        <v>13.514431</v>
      </c>
      <c r="J1659" s="13">
        <v>40868</v>
      </c>
      <c r="K1659" t="str">
        <v>PETR4.SA</v>
      </c>
      <c r="L1659">
        <v>2.2985977315281847E-3</v>
      </c>
      <c r="M1659">
        <v>2.298804597701043E-3</v>
      </c>
      <c r="P1659" s="13"/>
    </row>
    <row r="1660" spans="3:16" x14ac:dyDescent="0.25">
      <c r="C1660" t="str">
        <v>1658</v>
      </c>
      <c r="D1660" s="21">
        <v>21.74</v>
      </c>
      <c r="E1660" s="21">
        <v>21.98</v>
      </c>
      <c r="F1660" s="21">
        <v>21.620000999999998</v>
      </c>
      <c r="G1660" s="21">
        <v>21.68</v>
      </c>
      <c r="H1660" s="18">
        <v>19880400</v>
      </c>
      <c r="I1660" s="21">
        <v>13.440042</v>
      </c>
      <c r="J1660" s="13">
        <v>40869</v>
      </c>
      <c r="K1660" t="str">
        <v>PETR4.SA</v>
      </c>
      <c r="L1660">
        <v>-5.5044122834324583E-3</v>
      </c>
      <c r="M1660">
        <v>-5.504541536905605E-3</v>
      </c>
      <c r="P1660" s="13"/>
    </row>
    <row r="1661" spans="3:16" x14ac:dyDescent="0.25">
      <c r="C1661" t="str">
        <v>1659</v>
      </c>
      <c r="D1661" s="21">
        <v>21.49</v>
      </c>
      <c r="E1661" s="21">
        <v>21.68</v>
      </c>
      <c r="F1661" s="21">
        <v>21.440000999999999</v>
      </c>
      <c r="G1661" s="21">
        <v>21.57</v>
      </c>
      <c r="H1661" s="18">
        <v>16786000</v>
      </c>
      <c r="I1661" s="21">
        <v>13.37185</v>
      </c>
      <c r="J1661" s="13">
        <v>40870</v>
      </c>
      <c r="K1661" t="str">
        <v>PETR4.SA</v>
      </c>
      <c r="L1661">
        <v>-5.0737936682042628E-3</v>
      </c>
      <c r="M1661">
        <v>-5.0738007380073391E-3</v>
      </c>
      <c r="P1661" s="13"/>
    </row>
    <row r="1662" spans="3:16" x14ac:dyDescent="0.25">
      <c r="C1662" t="str">
        <v>1660</v>
      </c>
      <c r="D1662" s="21">
        <v>21.74</v>
      </c>
      <c r="E1662" s="21">
        <v>21.799999</v>
      </c>
      <c r="F1662" s="21">
        <v>21.530000999999999</v>
      </c>
      <c r="G1662" s="21">
        <v>21.67</v>
      </c>
      <c r="H1662" s="18">
        <v>10213300</v>
      </c>
      <c r="I1662" s="21">
        <v>13.433842</v>
      </c>
      <c r="J1662" s="13">
        <v>40871</v>
      </c>
      <c r="K1662" t="str">
        <v>PETR4.SA</v>
      </c>
      <c r="L1662">
        <v>4.6360077326623728E-3</v>
      </c>
      <c r="M1662">
        <v>4.6360686138156026E-3</v>
      </c>
      <c r="P1662" s="13"/>
    </row>
    <row r="1663" spans="3:16" x14ac:dyDescent="0.25">
      <c r="C1663" t="str">
        <v>1661</v>
      </c>
      <c r="D1663" s="21">
        <v>21.48</v>
      </c>
      <c r="E1663" s="21">
        <v>21.65</v>
      </c>
      <c r="F1663" s="21">
        <v>21.01</v>
      </c>
      <c r="G1663" s="21">
        <v>21.01</v>
      </c>
      <c r="H1663" s="18">
        <v>18320800</v>
      </c>
      <c r="I1663" s="21">
        <v>13.024689</v>
      </c>
      <c r="J1663" s="13">
        <v>40872</v>
      </c>
      <c r="K1663" t="str">
        <v>PETR4.SA</v>
      </c>
      <c r="L1663">
        <v>-3.045688642162081E-2</v>
      </c>
      <c r="M1663">
        <v>-3.0456852791878153E-2</v>
      </c>
      <c r="P1663" s="13"/>
    </row>
    <row r="1664" spans="3:16" x14ac:dyDescent="0.25">
      <c r="C1664" t="str">
        <v>1662</v>
      </c>
      <c r="D1664" s="21">
        <v>21.51</v>
      </c>
      <c r="E1664" s="21">
        <v>21.68</v>
      </c>
      <c r="F1664" s="21">
        <v>21.360001</v>
      </c>
      <c r="G1664" s="21">
        <v>21.5</v>
      </c>
      <c r="H1664" s="18">
        <v>14923300</v>
      </c>
      <c r="I1664" s="21">
        <v>13.328455</v>
      </c>
      <c r="J1664" s="13">
        <v>40875</v>
      </c>
      <c r="K1664" t="str">
        <v>PETR4.SA</v>
      </c>
      <c r="L1664">
        <v>2.3322322705747522E-2</v>
      </c>
      <c r="M1664">
        <v>2.3322227510709004E-2</v>
      </c>
      <c r="P1664" s="13"/>
    </row>
    <row r="1665" spans="3:16" x14ac:dyDescent="0.25">
      <c r="C1665" t="str">
        <v>1663</v>
      </c>
      <c r="D1665" s="21">
        <v>21.52</v>
      </c>
      <c r="E1665" s="21">
        <v>21.889999</v>
      </c>
      <c r="F1665" s="21">
        <v>21.32</v>
      </c>
      <c r="G1665" s="21">
        <v>21.41</v>
      </c>
      <c r="H1665" s="18">
        <v>18412100</v>
      </c>
      <c r="I1665" s="21">
        <v>13.272660999999999</v>
      </c>
      <c r="J1665" s="13">
        <v>40876</v>
      </c>
      <c r="K1665" t="str">
        <v>PETR4.SA</v>
      </c>
      <c r="L1665">
        <v>-4.1860815825990327E-3</v>
      </c>
      <c r="M1665">
        <v>-4.1860465116279055E-3</v>
      </c>
      <c r="P1665" s="13"/>
    </row>
    <row r="1666" spans="3:16" x14ac:dyDescent="0.25">
      <c r="C1666" t="str">
        <v>1664</v>
      </c>
      <c r="D1666" s="21">
        <v>21.799999</v>
      </c>
      <c r="E1666" s="21">
        <v>22.219999000000001</v>
      </c>
      <c r="F1666" s="21">
        <v>21.68</v>
      </c>
      <c r="G1666" s="21">
        <v>22.049999</v>
      </c>
      <c r="H1666" s="18">
        <v>29239500</v>
      </c>
      <c r="I1666" s="21">
        <v>13.669411</v>
      </c>
      <c r="J1666" s="13">
        <v>40877</v>
      </c>
      <c r="K1666" t="str">
        <v>PETR4.SA</v>
      </c>
      <c r="L1666">
        <v>2.9892272544292497E-2</v>
      </c>
      <c r="M1666">
        <v>2.9892526856609036E-2</v>
      </c>
      <c r="P1666" s="13"/>
    </row>
    <row r="1667" spans="3:16" x14ac:dyDescent="0.25">
      <c r="C1667" t="str">
        <v>1665</v>
      </c>
      <c r="D1667" s="21">
        <v>22.33</v>
      </c>
      <c r="E1667" s="21">
        <v>22.530000999999999</v>
      </c>
      <c r="F1667" s="21">
        <v>22.129999000000002</v>
      </c>
      <c r="G1667" s="21">
        <v>22.52</v>
      </c>
      <c r="H1667" s="18">
        <v>22314900</v>
      </c>
      <c r="I1667" s="21">
        <v>13.960779</v>
      </c>
      <c r="J1667" s="13">
        <v>40878</v>
      </c>
      <c r="K1667" t="str">
        <v>PETR4.SA</v>
      </c>
      <c r="L1667">
        <v>2.1315329533949878E-2</v>
      </c>
      <c r="M1667">
        <v>2.131523906191557E-2</v>
      </c>
      <c r="P1667" s="13"/>
    </row>
    <row r="1668" spans="3:16" x14ac:dyDescent="0.25">
      <c r="C1668" t="str">
        <v>1666</v>
      </c>
      <c r="D1668" s="21">
        <v>22.620000999999998</v>
      </c>
      <c r="E1668" s="21">
        <v>22.73</v>
      </c>
      <c r="F1668" s="21">
        <v>22.35</v>
      </c>
      <c r="G1668" s="21">
        <v>22.530000999999999</v>
      </c>
      <c r="H1668" s="18">
        <v>17524400</v>
      </c>
      <c r="I1668" s="21">
        <v>13.96698</v>
      </c>
      <c r="J1668" s="13">
        <v>40879</v>
      </c>
      <c r="K1668" t="str">
        <v>PETR4.SA</v>
      </c>
      <c r="L1668">
        <v>4.4417292186915702E-4</v>
      </c>
      <c r="M1668">
        <v>4.4409413854351598E-4</v>
      </c>
      <c r="P1668" s="13"/>
    </row>
    <row r="1669" spans="3:16" x14ac:dyDescent="0.25">
      <c r="C1669" t="str">
        <v>1667</v>
      </c>
      <c r="D1669" s="21">
        <v>22.74</v>
      </c>
      <c r="E1669" s="21">
        <v>23.120000999999998</v>
      </c>
      <c r="F1669" s="21">
        <v>22.639999</v>
      </c>
      <c r="G1669" s="21">
        <v>22.969999000000001</v>
      </c>
      <c r="H1669" s="18">
        <v>19102500</v>
      </c>
      <c r="I1669" s="21">
        <v>14.239749</v>
      </c>
      <c r="J1669" s="13">
        <v>40882</v>
      </c>
      <c r="K1669" t="str">
        <v>PETR4.SA</v>
      </c>
      <c r="L1669">
        <v>1.9529561866631129E-2</v>
      </c>
      <c r="M1669">
        <v>1.952942656327461E-2</v>
      </c>
      <c r="P1669" s="13"/>
    </row>
    <row r="1670" spans="3:16" x14ac:dyDescent="0.25">
      <c r="C1670" t="str">
        <v>1668</v>
      </c>
      <c r="D1670" s="21">
        <v>22.82</v>
      </c>
      <c r="E1670" s="21">
        <v>23.360001</v>
      </c>
      <c r="F1670" s="21">
        <v>22.82</v>
      </c>
      <c r="G1670" s="21">
        <v>23.32</v>
      </c>
      <c r="H1670" s="18">
        <v>17084200</v>
      </c>
      <c r="I1670" s="21">
        <v>14.456720000000001</v>
      </c>
      <c r="J1670" s="13">
        <v>40883</v>
      </c>
      <c r="K1670" t="str">
        <v>PETR4.SA</v>
      </c>
      <c r="L1670">
        <v>1.5236996101546607E-2</v>
      </c>
      <c r="M1670">
        <v>1.523731019753205E-2</v>
      </c>
      <c r="P1670" s="13"/>
    </row>
    <row r="1671" spans="3:16" x14ac:dyDescent="0.25">
      <c r="C1671" t="str">
        <v>1669</v>
      </c>
      <c r="D1671" s="21">
        <v>23.34</v>
      </c>
      <c r="E1671" s="21">
        <v>23.469999000000001</v>
      </c>
      <c r="F1671" s="21">
        <v>23.01</v>
      </c>
      <c r="G1671" s="21">
        <v>23.290001</v>
      </c>
      <c r="H1671" s="18">
        <v>18584500</v>
      </c>
      <c r="I1671" s="21">
        <v>14.438122999999999</v>
      </c>
      <c r="J1671" s="13">
        <v>40884</v>
      </c>
      <c r="K1671" t="str">
        <v>PETR4.SA</v>
      </c>
      <c r="L1671">
        <v>-1.2863913806175908E-3</v>
      </c>
      <c r="M1671">
        <v>-1.2864065180102635E-3</v>
      </c>
      <c r="P1671" s="13"/>
    </row>
    <row r="1672" spans="3:16" x14ac:dyDescent="0.25">
      <c r="C1672" t="str">
        <v>1670</v>
      </c>
      <c r="D1672" s="21">
        <v>23.35</v>
      </c>
      <c r="E1672" s="21">
        <v>23.450001</v>
      </c>
      <c r="F1672" s="21">
        <v>22.370000999999998</v>
      </c>
      <c r="G1672" s="21">
        <v>22.52</v>
      </c>
      <c r="H1672" s="18">
        <v>25386200</v>
      </c>
      <c r="I1672" s="21">
        <v>13.960779</v>
      </c>
      <c r="J1672" s="13">
        <v>40885</v>
      </c>
      <c r="K1672" t="str">
        <v>PETR4.SA</v>
      </c>
      <c r="L1672">
        <v>-3.3061361230957709E-2</v>
      </c>
      <c r="M1672">
        <v>-3.3061441259706337E-2</v>
      </c>
      <c r="P1672" s="13"/>
    </row>
    <row r="1673" spans="3:16" x14ac:dyDescent="0.25">
      <c r="C1673" t="str">
        <v>1671</v>
      </c>
      <c r="D1673" s="21">
        <v>22.709999</v>
      </c>
      <c r="E1673" s="21">
        <v>23.15</v>
      </c>
      <c r="F1673" s="21">
        <v>22.6</v>
      </c>
      <c r="G1673" s="21">
        <v>23.02</v>
      </c>
      <c r="H1673" s="18">
        <v>17627000</v>
      </c>
      <c r="I1673" s="21">
        <v>14.270745</v>
      </c>
      <c r="J1673" s="13">
        <v>40886</v>
      </c>
      <c r="K1673" t="str">
        <v>PETR4.SA</v>
      </c>
      <c r="L1673">
        <v>2.2202629237236593E-2</v>
      </c>
      <c r="M1673">
        <v>2.2202486678507993E-2</v>
      </c>
      <c r="P1673" s="13"/>
    </row>
    <row r="1674" spans="3:16" x14ac:dyDescent="0.25">
      <c r="C1674" t="str">
        <v>1672</v>
      </c>
      <c r="D1674" s="21">
        <v>23.02</v>
      </c>
      <c r="E1674" s="21">
        <v>23.02</v>
      </c>
      <c r="F1674" s="21">
        <v>23.02</v>
      </c>
      <c r="G1674" s="21">
        <v>23.02</v>
      </c>
      <c r="H1674" s="18">
        <v>0</v>
      </c>
      <c r="I1674" s="21">
        <v>14.270745</v>
      </c>
      <c r="J1674" s="13">
        <v>40889</v>
      </c>
      <c r="K1674" t="str">
        <v>PETR4.SA</v>
      </c>
      <c r="L1674">
        <v>0</v>
      </c>
      <c r="M1674">
        <v>0</v>
      </c>
      <c r="P1674" s="13"/>
    </row>
    <row r="1675" spans="3:16" x14ac:dyDescent="0.25">
      <c r="C1675" t="str">
        <v>1673</v>
      </c>
      <c r="D1675" s="21">
        <v>22.59</v>
      </c>
      <c r="E1675" s="21">
        <v>22.799999</v>
      </c>
      <c r="F1675" s="21">
        <v>22.370000999999998</v>
      </c>
      <c r="G1675" s="21">
        <v>22.42</v>
      </c>
      <c r="H1675" s="18">
        <v>22968900</v>
      </c>
      <c r="I1675" s="21">
        <v>13.898789000000001</v>
      </c>
      <c r="J1675" s="13">
        <v>40890</v>
      </c>
      <c r="K1675" t="str">
        <v>PETR4.SA</v>
      </c>
      <c r="L1675">
        <v>-2.6064231404877569E-2</v>
      </c>
      <c r="M1675">
        <v>-2.6064291920069427E-2</v>
      </c>
      <c r="P1675" s="13"/>
    </row>
    <row r="1676" spans="3:16" x14ac:dyDescent="0.25">
      <c r="C1676" t="str">
        <v>1674</v>
      </c>
      <c r="D1676" s="21">
        <v>22.35</v>
      </c>
      <c r="E1676" s="21">
        <v>22.450001</v>
      </c>
      <c r="F1676" s="21">
        <v>21.82</v>
      </c>
      <c r="G1676" s="21">
        <v>21.82</v>
      </c>
      <c r="H1676" s="18">
        <v>32567700</v>
      </c>
      <c r="I1676" s="21">
        <v>13.526828999999999</v>
      </c>
      <c r="J1676" s="13">
        <v>40891</v>
      </c>
      <c r="K1676" t="str">
        <v>PETR4.SA</v>
      </c>
      <c r="L1676">
        <v>-2.676204380108238E-2</v>
      </c>
      <c r="M1676">
        <v>-2.67618198037467E-2</v>
      </c>
      <c r="P1676" s="13"/>
    </row>
    <row r="1677" spans="3:16" x14ac:dyDescent="0.25">
      <c r="C1677" t="str">
        <v>1675</v>
      </c>
      <c r="D1677" s="21">
        <v>22.049999</v>
      </c>
      <c r="E1677" s="21">
        <v>22.299999</v>
      </c>
      <c r="F1677" s="21">
        <v>21.469999000000001</v>
      </c>
      <c r="G1677" s="21">
        <v>21.51</v>
      </c>
      <c r="H1677" s="18">
        <v>24826000</v>
      </c>
      <c r="I1677" s="21">
        <v>13.334655</v>
      </c>
      <c r="J1677" s="13">
        <v>40892</v>
      </c>
      <c r="K1677" t="str">
        <v>PETR4.SA</v>
      </c>
      <c r="L1677">
        <v>-1.4206877310269816E-2</v>
      </c>
      <c r="M1677">
        <v>-1.4207149404216302E-2</v>
      </c>
      <c r="P1677" s="13"/>
    </row>
    <row r="1678" spans="3:16" x14ac:dyDescent="0.25">
      <c r="C1678" t="str">
        <v>1676</v>
      </c>
      <c r="D1678" s="21">
        <v>21.6</v>
      </c>
      <c r="E1678" s="21">
        <v>21.709999</v>
      </c>
      <c r="F1678" s="21">
        <v>21.299999</v>
      </c>
      <c r="G1678" s="21">
        <v>21.299999</v>
      </c>
      <c r="H1678" s="18">
        <v>21221600</v>
      </c>
      <c r="I1678" s="21">
        <v>13.204469</v>
      </c>
      <c r="J1678" s="13">
        <v>40893</v>
      </c>
      <c r="K1678" t="str">
        <v>PETR4.SA</v>
      </c>
      <c r="L1678">
        <v>-9.7629822443849879E-3</v>
      </c>
      <c r="M1678">
        <v>-9.7629474662948024E-3</v>
      </c>
      <c r="P1678" s="13"/>
    </row>
    <row r="1679" spans="3:16" x14ac:dyDescent="0.25">
      <c r="C1679" t="str">
        <v>1677</v>
      </c>
      <c r="D1679" s="21">
        <v>21.370000999999998</v>
      </c>
      <c r="E1679" s="21">
        <v>21.620000999999998</v>
      </c>
      <c r="F1679" s="21">
        <v>21.120000999999998</v>
      </c>
      <c r="G1679" s="21">
        <v>21.120000999999998</v>
      </c>
      <c r="H1679" s="18">
        <v>18945100</v>
      </c>
      <c r="I1679" s="21">
        <v>13.092883</v>
      </c>
      <c r="J1679" s="13">
        <v>40896</v>
      </c>
      <c r="K1679" t="str">
        <v>PETR4.SA</v>
      </c>
      <c r="L1679">
        <v>-8.4506238001693657E-3</v>
      </c>
      <c r="M1679">
        <v>-8.4506107253808915E-3</v>
      </c>
      <c r="P1679" s="13"/>
    </row>
    <row r="1680" spans="3:16" x14ac:dyDescent="0.25">
      <c r="C1680" t="str">
        <v>1678</v>
      </c>
      <c r="D1680" s="21">
        <v>21.4</v>
      </c>
      <c r="E1680" s="21">
        <v>22.1</v>
      </c>
      <c r="F1680" s="21">
        <v>21.309999000000001</v>
      </c>
      <c r="G1680" s="21">
        <v>22.1</v>
      </c>
      <c r="H1680" s="18">
        <v>24437600</v>
      </c>
      <c r="I1680" s="21">
        <v>13.700411000000001</v>
      </c>
      <c r="J1680" s="13">
        <v>40897</v>
      </c>
      <c r="K1680" t="str">
        <v>PETR4.SA</v>
      </c>
      <c r="L1680">
        <v>4.640139226784501E-2</v>
      </c>
      <c r="M1680">
        <v>4.6401465605991454E-2</v>
      </c>
      <c r="P1680" s="13"/>
    </row>
    <row r="1681" spans="3:16" x14ac:dyDescent="0.25">
      <c r="C1681" t="str">
        <v>1679</v>
      </c>
      <c r="D1681" s="21">
        <v>21.9</v>
      </c>
      <c r="E1681" s="21">
        <v>21.99</v>
      </c>
      <c r="F1681" s="21">
        <v>21.52</v>
      </c>
      <c r="G1681" s="21">
        <v>21.92</v>
      </c>
      <c r="H1681" s="18">
        <v>18567300</v>
      </c>
      <c r="I1681" s="21">
        <v>13.588822</v>
      </c>
      <c r="J1681" s="13">
        <v>40898</v>
      </c>
      <c r="K1681" t="str">
        <v>PETR4.SA</v>
      </c>
      <c r="L1681">
        <v>-8.1449381336078375E-3</v>
      </c>
      <c r="M1681">
        <v>-8.1447963800904688E-3</v>
      </c>
      <c r="P1681" s="13"/>
    </row>
    <row r="1682" spans="3:16" x14ac:dyDescent="0.25">
      <c r="C1682" t="str">
        <v>1680</v>
      </c>
      <c r="D1682" s="21">
        <v>22.08</v>
      </c>
      <c r="E1682" s="21">
        <v>22.299999</v>
      </c>
      <c r="F1682" s="21">
        <v>21.92</v>
      </c>
      <c r="G1682" s="21">
        <v>22.15</v>
      </c>
      <c r="H1682" s="18">
        <v>14040300</v>
      </c>
      <c r="I1682" s="21">
        <v>13.731407000000001</v>
      </c>
      <c r="J1682" s="13">
        <v>40899</v>
      </c>
      <c r="K1682" t="str">
        <v>PETR4.SA</v>
      </c>
      <c r="L1682">
        <v>1.0492815344847362E-2</v>
      </c>
      <c r="M1682">
        <v>1.0492700729926918E-2</v>
      </c>
      <c r="P1682" s="13"/>
    </row>
    <row r="1683" spans="3:16" x14ac:dyDescent="0.25">
      <c r="C1683" t="str">
        <v>1681</v>
      </c>
      <c r="D1683" s="21">
        <v>22.27</v>
      </c>
      <c r="E1683" s="21">
        <v>22.389999</v>
      </c>
      <c r="F1683" s="21">
        <v>22.17</v>
      </c>
      <c r="G1683" s="21">
        <v>22.219999000000001</v>
      </c>
      <c r="H1683" s="18">
        <v>9297500</v>
      </c>
      <c r="I1683" s="21">
        <v>13.774801</v>
      </c>
      <c r="J1683" s="13">
        <v>40900</v>
      </c>
      <c r="K1683" t="str">
        <v>PETR4.SA</v>
      </c>
      <c r="L1683">
        <v>3.1602005533737376E-3</v>
      </c>
      <c r="M1683">
        <v>3.160225733634503E-3</v>
      </c>
      <c r="P1683" s="13"/>
    </row>
    <row r="1684" spans="3:16" x14ac:dyDescent="0.25">
      <c r="C1684" t="str">
        <v>1682</v>
      </c>
      <c r="D1684" s="21">
        <v>22.299999</v>
      </c>
      <c r="E1684" s="21">
        <v>22.34</v>
      </c>
      <c r="F1684" s="21">
        <v>22.17</v>
      </c>
      <c r="G1684" s="21">
        <v>22.17</v>
      </c>
      <c r="H1684" s="18">
        <v>2820600</v>
      </c>
      <c r="I1684" s="21">
        <v>13.743807</v>
      </c>
      <c r="J1684" s="13">
        <v>40903</v>
      </c>
      <c r="K1684" t="str">
        <v>PETR4.SA</v>
      </c>
      <c r="L1684">
        <v>-2.2500506540892307E-3</v>
      </c>
      <c r="M1684">
        <v>-2.2501801192700288E-3</v>
      </c>
      <c r="P1684" s="13"/>
    </row>
    <row r="1685" spans="3:16" x14ac:dyDescent="0.25">
      <c r="C1685" t="str">
        <v>1683</v>
      </c>
      <c r="D1685" s="21">
        <v>22.17</v>
      </c>
      <c r="E1685" s="21">
        <v>22.32</v>
      </c>
      <c r="F1685" s="21">
        <v>22.139999</v>
      </c>
      <c r="G1685" s="21">
        <v>22.200001</v>
      </c>
      <c r="H1685" s="18">
        <v>9287300</v>
      </c>
      <c r="I1685" s="21">
        <v>13.762403000000001</v>
      </c>
      <c r="J1685" s="13">
        <v>40904</v>
      </c>
      <c r="K1685" t="str">
        <v>PETR4.SA</v>
      </c>
      <c r="L1685">
        <v>1.3530457754535874E-3</v>
      </c>
      <c r="M1685">
        <v>1.3532250789354272E-3</v>
      </c>
      <c r="P1685" s="13"/>
    </row>
    <row r="1686" spans="3:16" x14ac:dyDescent="0.25">
      <c r="C1686" t="str">
        <v>1684</v>
      </c>
      <c r="D1686" s="21">
        <v>22.24</v>
      </c>
      <c r="E1686" s="21">
        <v>22.24</v>
      </c>
      <c r="F1686" s="21">
        <v>21.42</v>
      </c>
      <c r="G1686" s="21">
        <v>21.43</v>
      </c>
      <c r="H1686" s="18">
        <v>15843300</v>
      </c>
      <c r="I1686" s="21">
        <v>13.285059</v>
      </c>
      <c r="J1686" s="13">
        <v>40905</v>
      </c>
      <c r="K1686" t="str">
        <v>PETR4.SA</v>
      </c>
      <c r="L1686">
        <v>-3.468464046576758E-2</v>
      </c>
      <c r="M1686">
        <v>-3.4684728167354573E-2</v>
      </c>
      <c r="P1686" s="13"/>
    </row>
    <row r="1687" spans="3:16" x14ac:dyDescent="0.25">
      <c r="C1687" t="str">
        <v>1685</v>
      </c>
      <c r="D1687" s="21">
        <v>21.59</v>
      </c>
      <c r="E1687" s="21">
        <v>21.59</v>
      </c>
      <c r="F1687" s="21">
        <v>21</v>
      </c>
      <c r="G1687" s="21">
        <v>21.49</v>
      </c>
      <c r="H1687" s="18">
        <v>21683800</v>
      </c>
      <c r="I1687" s="21">
        <v>13.322252000000001</v>
      </c>
      <c r="J1687" s="13">
        <v>40906</v>
      </c>
      <c r="K1687" t="str">
        <v>PETR4.SA</v>
      </c>
      <c r="L1687">
        <v>2.7996112023289665E-3</v>
      </c>
      <c r="M1687">
        <v>2.799813345776947E-3</v>
      </c>
      <c r="P1687" s="13"/>
    </row>
    <row r="1688" spans="3:16" x14ac:dyDescent="0.25">
      <c r="C1688" t="str">
        <v>1686</v>
      </c>
      <c r="D1688" s="21">
        <v>21.51</v>
      </c>
      <c r="E1688" s="21">
        <v>22.120000999999998</v>
      </c>
      <c r="F1688" s="21">
        <v>21.26</v>
      </c>
      <c r="G1688" s="21">
        <v>21.73</v>
      </c>
      <c r="H1688" s="18">
        <v>20391300</v>
      </c>
      <c r="I1688" s="21">
        <v>13.471037000000001</v>
      </c>
      <c r="J1688" s="13">
        <v>40910</v>
      </c>
      <c r="K1688" t="str">
        <v>PETR4.SA</v>
      </c>
      <c r="L1688">
        <v>1.1168156855162259E-2</v>
      </c>
      <c r="M1688">
        <v>1.1167985109353351E-2</v>
      </c>
      <c r="P1688" s="13"/>
    </row>
    <row r="1689" spans="3:16" x14ac:dyDescent="0.25">
      <c r="C1689" t="str">
        <v>1687</v>
      </c>
      <c r="D1689" s="21">
        <v>21.83</v>
      </c>
      <c r="E1689" s="21">
        <v>22.41</v>
      </c>
      <c r="F1689" s="21">
        <v>21.809999000000001</v>
      </c>
      <c r="G1689" s="21">
        <v>22.41</v>
      </c>
      <c r="H1689" s="18">
        <v>22940500</v>
      </c>
      <c r="I1689" s="21">
        <v>14.006872</v>
      </c>
      <c r="J1689" s="13">
        <v>40911</v>
      </c>
      <c r="K1689" t="str">
        <v>PETR4.SA</v>
      </c>
      <c r="L1689">
        <v>3.9776818963528804E-2</v>
      </c>
      <c r="M1689">
        <v>3.1293143120110445E-2</v>
      </c>
      <c r="P1689" s="13"/>
    </row>
    <row r="1690" spans="3:16" x14ac:dyDescent="0.25">
      <c r="C1690" t="str">
        <v>1688</v>
      </c>
      <c r="D1690" s="21">
        <v>22.18</v>
      </c>
      <c r="E1690" s="21">
        <v>22.58</v>
      </c>
      <c r="F1690" s="21">
        <v>21.98</v>
      </c>
      <c r="G1690" s="21">
        <v>22.57</v>
      </c>
      <c r="H1690" s="18">
        <v>18736900</v>
      </c>
      <c r="I1690" s="21">
        <v>14.106876</v>
      </c>
      <c r="J1690" s="13">
        <v>40912</v>
      </c>
      <c r="K1690" t="str">
        <v>PETR4.SA</v>
      </c>
      <c r="L1690">
        <v>7.1396383146786757E-3</v>
      </c>
      <c r="M1690">
        <v>7.1396697902721407E-3</v>
      </c>
      <c r="P1690" s="13"/>
    </row>
    <row r="1691" spans="3:16" x14ac:dyDescent="0.25">
      <c r="C1691" t="str">
        <v>1689</v>
      </c>
      <c r="D1691" s="21">
        <v>22.389999</v>
      </c>
      <c r="E1691" s="21">
        <v>22.610001</v>
      </c>
      <c r="F1691" s="21">
        <v>22.15</v>
      </c>
      <c r="G1691" s="21">
        <v>22.309999000000001</v>
      </c>
      <c r="H1691" s="18">
        <v>19489000</v>
      </c>
      <c r="I1691" s="21">
        <v>13.944369</v>
      </c>
      <c r="J1691" s="13">
        <v>40913</v>
      </c>
      <c r="K1691" t="str">
        <v>PETR4.SA</v>
      </c>
      <c r="L1691">
        <v>-1.151970145622605E-2</v>
      </c>
      <c r="M1691">
        <v>-1.1519760744350904E-2</v>
      </c>
      <c r="P1691" s="13"/>
    </row>
    <row r="1692" spans="3:16" x14ac:dyDescent="0.25">
      <c r="C1692" t="str">
        <v>1690</v>
      </c>
      <c r="D1692" s="21">
        <v>22.469999000000001</v>
      </c>
      <c r="E1692" s="21">
        <v>22.58</v>
      </c>
      <c r="F1692" s="21">
        <v>22.25</v>
      </c>
      <c r="G1692" s="21">
        <v>22.33</v>
      </c>
      <c r="H1692" s="18">
        <v>13941000</v>
      </c>
      <c r="I1692" s="21">
        <v>13.956871</v>
      </c>
      <c r="J1692" s="13">
        <v>40914</v>
      </c>
      <c r="K1692" t="str">
        <v>PETR4.SA</v>
      </c>
      <c r="L1692">
        <v>8.9656261964954354E-4</v>
      </c>
      <c r="M1692">
        <v>8.9650385013451128E-4</v>
      </c>
      <c r="P1692" s="13"/>
    </row>
    <row r="1693" spans="3:16" x14ac:dyDescent="0.25">
      <c r="C1693" t="str">
        <v>1691</v>
      </c>
      <c r="D1693" s="21">
        <v>22.440000999999999</v>
      </c>
      <c r="E1693" s="21">
        <v>22.629999000000002</v>
      </c>
      <c r="F1693" s="21">
        <v>22.280000999999999</v>
      </c>
      <c r="G1693" s="21">
        <v>22.629999000000002</v>
      </c>
      <c r="H1693" s="18">
        <v>14665100</v>
      </c>
      <c r="I1693" s="21">
        <v>14.144379000000001</v>
      </c>
      <c r="J1693" s="13">
        <v>40917</v>
      </c>
      <c r="K1693" t="str">
        <v>PETR4.SA</v>
      </c>
      <c r="L1693">
        <v>1.3434816442740027E-2</v>
      </c>
      <c r="M1693">
        <v>1.3434796238244617E-2</v>
      </c>
      <c r="P1693" s="13"/>
    </row>
    <row r="1694" spans="3:16" x14ac:dyDescent="0.25">
      <c r="C1694" t="str">
        <v>1692</v>
      </c>
      <c r="D1694" s="21">
        <v>22.940000999999999</v>
      </c>
      <c r="E1694" s="21">
        <v>23.02</v>
      </c>
      <c r="F1694" s="21">
        <v>22.790001</v>
      </c>
      <c r="G1694" s="21">
        <v>22.9</v>
      </c>
      <c r="H1694" s="18">
        <v>21084100</v>
      </c>
      <c r="I1694" s="21">
        <v>14.313136</v>
      </c>
      <c r="J1694" s="13">
        <v>40918</v>
      </c>
      <c r="K1694" t="str">
        <v>PETR4.SA</v>
      </c>
      <c r="L1694">
        <v>1.1931029280253247E-2</v>
      </c>
      <c r="M1694">
        <v>1.1931109674375051E-2</v>
      </c>
      <c r="P1694" s="13"/>
    </row>
    <row r="1695" spans="3:16" x14ac:dyDescent="0.25">
      <c r="C1695" t="str">
        <v>1693</v>
      </c>
      <c r="D1695" s="21">
        <v>22.889999</v>
      </c>
      <c r="E1695" s="21">
        <v>23</v>
      </c>
      <c r="F1695" s="21">
        <v>22.65</v>
      </c>
      <c r="G1695" s="21">
        <v>22.91</v>
      </c>
      <c r="H1695" s="18">
        <v>19836100</v>
      </c>
      <c r="I1695" s="21">
        <v>14.319386</v>
      </c>
      <c r="J1695" s="13">
        <v>40919</v>
      </c>
      <c r="K1695" t="str">
        <v>PETR4.SA</v>
      </c>
      <c r="L1695">
        <v>4.3666181890533728E-4</v>
      </c>
      <c r="M1695">
        <v>4.3668122270745791E-4</v>
      </c>
      <c r="P1695" s="13"/>
    </row>
    <row r="1696" spans="3:16" x14ac:dyDescent="0.25">
      <c r="C1696" t="str">
        <v>1694</v>
      </c>
      <c r="D1696" s="21">
        <v>22.99</v>
      </c>
      <c r="E1696" s="21">
        <v>23.27</v>
      </c>
      <c r="F1696" s="21">
        <v>22.780000999999999</v>
      </c>
      <c r="G1696" s="21">
        <v>23.08</v>
      </c>
      <c r="H1696" s="18">
        <v>28334400</v>
      </c>
      <c r="I1696" s="21">
        <v>14.425642</v>
      </c>
      <c r="J1696" s="13">
        <v>40920</v>
      </c>
      <c r="K1696" t="str">
        <v>PETR4.SA</v>
      </c>
      <c r="L1696">
        <v>7.4204298983211459E-3</v>
      </c>
      <c r="M1696">
        <v>7.4203404626800307E-3</v>
      </c>
      <c r="P1696" s="13"/>
    </row>
    <row r="1697" spans="3:16" x14ac:dyDescent="0.25">
      <c r="C1697" t="str">
        <v>1695</v>
      </c>
      <c r="D1697" s="21">
        <v>22.950001</v>
      </c>
      <c r="E1697" s="21">
        <v>23.1</v>
      </c>
      <c r="F1697" s="21">
        <v>22.85</v>
      </c>
      <c r="G1697" s="21">
        <v>23.049999</v>
      </c>
      <c r="H1697" s="18">
        <v>27090600</v>
      </c>
      <c r="I1697" s="21">
        <v>14.406893</v>
      </c>
      <c r="J1697" s="13">
        <v>40921</v>
      </c>
      <c r="K1697" t="str">
        <v>PETR4.SA</v>
      </c>
      <c r="L1697">
        <v>-1.2996995211720375E-3</v>
      </c>
      <c r="M1697">
        <v>-1.2998700173310063E-3</v>
      </c>
      <c r="P1697" s="13"/>
    </row>
    <row r="1698" spans="3:16" x14ac:dyDescent="0.25">
      <c r="C1698" t="str">
        <v>1696</v>
      </c>
      <c r="D1698" s="21">
        <v>23.049999</v>
      </c>
      <c r="E1698" s="21">
        <v>23.700001</v>
      </c>
      <c r="F1698" s="21">
        <v>23.02</v>
      </c>
      <c r="G1698" s="21">
        <v>23.65</v>
      </c>
      <c r="H1698" s="18">
        <v>29976400</v>
      </c>
      <c r="I1698" s="21">
        <v>14.781909000000001</v>
      </c>
      <c r="J1698" s="13">
        <v>40924</v>
      </c>
      <c r="K1698" t="str">
        <v>PETR4.SA</v>
      </c>
      <c r="L1698">
        <v>2.6030317570901573E-2</v>
      </c>
      <c r="M1698">
        <v>2.603041327680744E-2</v>
      </c>
      <c r="P1698" s="13"/>
    </row>
    <row r="1699" spans="3:16" x14ac:dyDescent="0.25">
      <c r="C1699" t="str">
        <v>1697</v>
      </c>
      <c r="D1699" s="21">
        <v>23.65</v>
      </c>
      <c r="E1699" s="21">
        <v>23.65</v>
      </c>
      <c r="F1699" s="21">
        <v>23.65</v>
      </c>
      <c r="G1699" s="21">
        <v>23.65</v>
      </c>
      <c r="H1699" s="18">
        <v>0</v>
      </c>
      <c r="I1699" s="21">
        <v>14.781909000000001</v>
      </c>
      <c r="J1699" s="13">
        <v>40925</v>
      </c>
      <c r="K1699" t="str">
        <v>PETR4.SA</v>
      </c>
      <c r="L1699">
        <v>0</v>
      </c>
      <c r="M1699">
        <v>0</v>
      </c>
      <c r="P1699" s="13"/>
    </row>
    <row r="1700" spans="3:16" x14ac:dyDescent="0.25">
      <c r="C1700" t="str">
        <v>1698</v>
      </c>
      <c r="D1700" s="21">
        <v>23.82</v>
      </c>
      <c r="E1700" s="21">
        <v>24.459999</v>
      </c>
      <c r="F1700" s="21">
        <v>23.82</v>
      </c>
      <c r="G1700" s="21">
        <v>24.370000999999998</v>
      </c>
      <c r="H1700" s="18">
        <v>25733500</v>
      </c>
      <c r="I1700" s="21">
        <v>15.231928</v>
      </c>
      <c r="J1700" s="13">
        <v>40926</v>
      </c>
      <c r="K1700" t="str">
        <v>PETR4.SA</v>
      </c>
      <c r="L1700">
        <v>3.0443902746255525E-2</v>
      </c>
      <c r="M1700">
        <v>3.0444016913319327E-2</v>
      </c>
      <c r="P1700" s="13"/>
    </row>
    <row r="1701" spans="3:16" x14ac:dyDescent="0.25">
      <c r="C1701" t="str">
        <v>1699</v>
      </c>
      <c r="D1701" s="21">
        <v>24.4</v>
      </c>
      <c r="E1701" s="21">
        <v>24.540001</v>
      </c>
      <c r="F1701" s="21">
        <v>24.209999</v>
      </c>
      <c r="G1701" s="21">
        <v>24.209999</v>
      </c>
      <c r="H1701" s="18">
        <v>22835300</v>
      </c>
      <c r="I1701" s="21">
        <v>15.131923</v>
      </c>
      <c r="J1701" s="13">
        <v>40927</v>
      </c>
      <c r="K1701" t="str">
        <v>PETR4.SA</v>
      </c>
      <c r="L1701">
        <v>-6.565485341054611E-3</v>
      </c>
      <c r="M1701">
        <v>-6.5655311216441525E-3</v>
      </c>
      <c r="P1701" s="13"/>
    </row>
    <row r="1702" spans="3:16" x14ac:dyDescent="0.25">
      <c r="C1702" t="str">
        <v>1700</v>
      </c>
      <c r="D1702" s="21">
        <v>24.1</v>
      </c>
      <c r="E1702" s="21">
        <v>24.219999000000001</v>
      </c>
      <c r="F1702" s="21">
        <v>23.879999000000002</v>
      </c>
      <c r="G1702" s="21">
        <v>24.219999000000001</v>
      </c>
      <c r="H1702" s="18">
        <v>16643000</v>
      </c>
      <c r="I1702" s="21">
        <v>15.138173</v>
      </c>
      <c r="J1702" s="13">
        <v>40928</v>
      </c>
      <c r="K1702" t="str">
        <v>PETR4.SA</v>
      </c>
      <c r="L1702">
        <v>4.1303408694326471E-4</v>
      </c>
      <c r="M1702">
        <v>4.1305247472345208E-4</v>
      </c>
      <c r="P1702" s="13"/>
    </row>
    <row r="1703" spans="3:16" x14ac:dyDescent="0.25">
      <c r="C1703" t="str">
        <v>1701</v>
      </c>
      <c r="D1703" s="21">
        <v>24.09</v>
      </c>
      <c r="E1703" s="21">
        <v>25.49</v>
      </c>
      <c r="F1703" s="21">
        <v>24.040001</v>
      </c>
      <c r="G1703" s="21">
        <v>25.129999000000002</v>
      </c>
      <c r="H1703" s="18">
        <v>36560200</v>
      </c>
      <c r="I1703" s="21">
        <v>15.706947</v>
      </c>
      <c r="J1703" s="13">
        <v>40931</v>
      </c>
      <c r="K1703" t="str">
        <v>PETR4.SA</v>
      </c>
      <c r="L1703">
        <v>3.7572169376053566E-2</v>
      </c>
      <c r="M1703">
        <v>3.7572255886550554E-2</v>
      </c>
      <c r="P1703" s="13"/>
    </row>
    <row r="1704" spans="3:16" x14ac:dyDescent="0.25">
      <c r="C1704" t="str">
        <v>1702</v>
      </c>
      <c r="D1704" s="21">
        <v>25.049999</v>
      </c>
      <c r="E1704" s="21">
        <v>25.780000999999999</v>
      </c>
      <c r="F1704" s="21">
        <v>24.950001</v>
      </c>
      <c r="G1704" s="21">
        <v>25.4</v>
      </c>
      <c r="H1704" s="18">
        <v>37248200</v>
      </c>
      <c r="I1704" s="21">
        <v>15.875705999999999</v>
      </c>
      <c r="J1704" s="13">
        <v>40932</v>
      </c>
      <c r="K1704" t="str">
        <v>PETR4.SA</v>
      </c>
      <c r="L1704">
        <v>1.0744226742472662E-2</v>
      </c>
      <c r="M1704">
        <v>1.0744170741908698E-2</v>
      </c>
      <c r="P1704" s="13"/>
    </row>
    <row r="1705" spans="3:16" x14ac:dyDescent="0.25">
      <c r="C1705" t="str">
        <v>1703</v>
      </c>
      <c r="D1705" s="21">
        <v>25.73</v>
      </c>
      <c r="E1705" s="21">
        <v>25.889999</v>
      </c>
      <c r="F1705" s="21">
        <v>24.92</v>
      </c>
      <c r="G1705" s="21">
        <v>24.92</v>
      </c>
      <c r="H1705" s="18">
        <v>30571700</v>
      </c>
      <c r="I1705" s="21">
        <v>15.575692</v>
      </c>
      <c r="J1705" s="13">
        <v>40934</v>
      </c>
      <c r="K1705" t="str">
        <v>PETR4.SA</v>
      </c>
      <c r="L1705">
        <v>-1.8897679259114453E-2</v>
      </c>
      <c r="M1705">
        <v>-1.8897637795275424E-2</v>
      </c>
      <c r="P1705" s="13"/>
    </row>
    <row r="1706" spans="3:16" x14ac:dyDescent="0.25">
      <c r="C1706" t="str">
        <v>1704</v>
      </c>
      <c r="D1706" s="21">
        <v>25.08</v>
      </c>
      <c r="E1706" s="21">
        <v>25.15</v>
      </c>
      <c r="F1706" s="21">
        <v>24.620000999999998</v>
      </c>
      <c r="G1706" s="21">
        <v>24.67</v>
      </c>
      <c r="H1706" s="18">
        <v>17637100</v>
      </c>
      <c r="I1706" s="21">
        <v>15.419435999999999</v>
      </c>
      <c r="J1706" s="13">
        <v>40935</v>
      </c>
      <c r="K1706" t="str">
        <v>PETR4.SA</v>
      </c>
      <c r="L1706">
        <v>-1.0032042236068905E-2</v>
      </c>
      <c r="M1706">
        <v>-1.0032102728731895E-2</v>
      </c>
      <c r="P1706" s="13"/>
    </row>
    <row r="1707" spans="3:16" x14ac:dyDescent="0.25">
      <c r="C1707" t="str">
        <v>1705</v>
      </c>
      <c r="D1707" s="21">
        <v>24.43</v>
      </c>
      <c r="E1707" s="21">
        <v>24.629999000000002</v>
      </c>
      <c r="F1707" s="21">
        <v>24.35</v>
      </c>
      <c r="G1707" s="21">
        <v>24.57</v>
      </c>
      <c r="H1707" s="18">
        <v>16811800</v>
      </c>
      <c r="I1707" s="21">
        <v>15.356934000000001</v>
      </c>
      <c r="J1707" s="13">
        <v>40938</v>
      </c>
      <c r="K1707" t="str">
        <v>PETR4.SA</v>
      </c>
      <c r="L1707">
        <v>-4.0534556516852449E-3</v>
      </c>
      <c r="M1707">
        <v>-4.0535062829347712E-3</v>
      </c>
      <c r="P1707" s="13"/>
    </row>
    <row r="1708" spans="3:16" x14ac:dyDescent="0.25">
      <c r="C1708" t="str">
        <v>1706</v>
      </c>
      <c r="D1708" s="21">
        <v>24.75</v>
      </c>
      <c r="E1708" s="21">
        <v>24.940000999999999</v>
      </c>
      <c r="F1708" s="21">
        <v>24.33</v>
      </c>
      <c r="G1708" s="21">
        <v>24.57</v>
      </c>
      <c r="H1708" s="18">
        <v>28139600</v>
      </c>
      <c r="I1708" s="21">
        <v>15.356934000000001</v>
      </c>
      <c r="J1708" s="13">
        <v>40939</v>
      </c>
      <c r="K1708" t="str">
        <v>PETR4.SA</v>
      </c>
      <c r="L1708">
        <v>0</v>
      </c>
      <c r="M1708">
        <v>0</v>
      </c>
      <c r="P1708" s="13"/>
    </row>
    <row r="1709" spans="3:16" x14ac:dyDescent="0.25">
      <c r="C1709" t="str">
        <v>1707</v>
      </c>
      <c r="D1709" s="21">
        <v>24.700001</v>
      </c>
      <c r="E1709" s="21">
        <v>25.17</v>
      </c>
      <c r="F1709" s="21">
        <v>24.629999000000002</v>
      </c>
      <c r="G1709" s="21">
        <v>24.950001</v>
      </c>
      <c r="H1709" s="18">
        <v>24357500</v>
      </c>
      <c r="I1709" s="21">
        <v>15.594443</v>
      </c>
      <c r="J1709" s="13">
        <v>40940</v>
      </c>
      <c r="K1709" t="str">
        <v>PETR4.SA</v>
      </c>
      <c r="L1709">
        <v>1.5465912661993597E-2</v>
      </c>
      <c r="M1709">
        <v>1.546605616605623E-2</v>
      </c>
      <c r="P1709" s="13"/>
    </row>
    <row r="1710" spans="3:16" x14ac:dyDescent="0.25">
      <c r="C1710" t="str">
        <v>1708</v>
      </c>
      <c r="D1710" s="21">
        <v>24.879999000000002</v>
      </c>
      <c r="E1710" s="21">
        <v>25.219999000000001</v>
      </c>
      <c r="F1710" s="21">
        <v>24.450001</v>
      </c>
      <c r="G1710" s="21">
        <v>24.530000999999999</v>
      </c>
      <c r="H1710" s="18">
        <v>26639600</v>
      </c>
      <c r="I1710" s="21">
        <v>15.331934</v>
      </c>
      <c r="J1710" s="13">
        <v>40941</v>
      </c>
      <c r="K1710" t="str">
        <v>PETR4.SA</v>
      </c>
      <c r="L1710">
        <v>-1.6833496393555025E-2</v>
      </c>
      <c r="M1710">
        <v>-1.6833666659973323E-2</v>
      </c>
      <c r="P1710" s="13"/>
    </row>
    <row r="1711" spans="3:16" x14ac:dyDescent="0.25">
      <c r="C1711" t="str">
        <v>1709</v>
      </c>
      <c r="D1711" s="21">
        <v>24.469999000000001</v>
      </c>
      <c r="E1711" s="21">
        <v>24.93</v>
      </c>
      <c r="F1711" s="21">
        <v>24.370000999999998</v>
      </c>
      <c r="G1711" s="21">
        <v>24.610001</v>
      </c>
      <c r="H1711" s="18">
        <v>20308300</v>
      </c>
      <c r="I1711" s="21">
        <v>15.381935</v>
      </c>
      <c r="J1711" s="13">
        <v>40942</v>
      </c>
      <c r="K1711" t="str">
        <v>PETR4.SA</v>
      </c>
      <c r="L1711">
        <v>3.261232405513903E-3</v>
      </c>
      <c r="M1711">
        <v>3.2613125454010738E-3</v>
      </c>
      <c r="P1711" s="13"/>
    </row>
    <row r="1712" spans="3:16" x14ac:dyDescent="0.25">
      <c r="C1712" t="str">
        <v>1710</v>
      </c>
      <c r="D1712" s="21">
        <v>24.49</v>
      </c>
      <c r="E1712" s="21">
        <v>24.860001</v>
      </c>
      <c r="F1712" s="21">
        <v>24.4</v>
      </c>
      <c r="G1712" s="21">
        <v>24.860001</v>
      </c>
      <c r="H1712" s="18">
        <v>14430800</v>
      </c>
      <c r="I1712" s="21">
        <v>15.538195</v>
      </c>
      <c r="J1712" s="13">
        <v>40945</v>
      </c>
      <c r="K1712" t="str">
        <v>PETR4.SA</v>
      </c>
      <c r="L1712">
        <v>1.0158669894262395E-2</v>
      </c>
      <c r="M1712">
        <v>1.0158471753008103E-2</v>
      </c>
      <c r="P1712" s="13"/>
    </row>
    <row r="1713" spans="3:16" x14ac:dyDescent="0.25">
      <c r="C1713" t="str">
        <v>1711</v>
      </c>
      <c r="D1713" s="21">
        <v>24.719999000000001</v>
      </c>
      <c r="E1713" s="21">
        <v>25.639999</v>
      </c>
      <c r="F1713" s="21">
        <v>24.719999000000001</v>
      </c>
      <c r="G1713" s="21">
        <v>25.6</v>
      </c>
      <c r="H1713" s="18">
        <v>29503300</v>
      </c>
      <c r="I1713" s="21">
        <v>16.000713000000001</v>
      </c>
      <c r="J1713" s="13">
        <v>40946</v>
      </c>
      <c r="K1713" t="str">
        <v>PETR4.SA</v>
      </c>
      <c r="L1713">
        <v>2.9766520499967974E-2</v>
      </c>
      <c r="M1713">
        <v>2.976665206087481E-2</v>
      </c>
      <c r="P1713" s="13"/>
    </row>
    <row r="1714" spans="3:16" x14ac:dyDescent="0.25">
      <c r="C1714" t="str">
        <v>1712</v>
      </c>
      <c r="D1714" s="21">
        <v>25.65</v>
      </c>
      <c r="E1714" s="21">
        <v>25.879999000000002</v>
      </c>
      <c r="F1714" s="21">
        <v>25.299999</v>
      </c>
      <c r="G1714" s="21">
        <v>25.43</v>
      </c>
      <c r="H1714" s="18">
        <v>24815600</v>
      </c>
      <c r="I1714" s="21">
        <v>15.894456999999999</v>
      </c>
      <c r="J1714" s="13">
        <v>40947</v>
      </c>
      <c r="K1714" t="str">
        <v>PETR4.SA</v>
      </c>
      <c r="L1714">
        <v>-6.6407040736248257E-3</v>
      </c>
      <c r="M1714">
        <v>-6.6406250000000666E-3</v>
      </c>
      <c r="P1714" s="13"/>
    </row>
    <row r="1715" spans="3:16" x14ac:dyDescent="0.25">
      <c r="C1715" t="str">
        <v>1713</v>
      </c>
      <c r="D1715" s="21">
        <v>25.48</v>
      </c>
      <c r="E1715" s="21">
        <v>25.74</v>
      </c>
      <c r="F1715" s="21">
        <v>25.17</v>
      </c>
      <c r="G1715" s="21">
        <v>25.5</v>
      </c>
      <c r="H1715" s="18">
        <v>23662100</v>
      </c>
      <c r="I1715" s="21">
        <v>15.938209000000001</v>
      </c>
      <c r="J1715" s="13">
        <v>40948</v>
      </c>
      <c r="K1715" t="str">
        <v>PETR4.SA</v>
      </c>
      <c r="L1715">
        <v>2.7526577347058989E-3</v>
      </c>
      <c r="M1715">
        <v>2.7526543452616181E-3</v>
      </c>
      <c r="P1715" s="13"/>
    </row>
    <row r="1716" spans="3:16" x14ac:dyDescent="0.25">
      <c r="C1716" t="str">
        <v>1714</v>
      </c>
      <c r="D1716" s="21">
        <v>24.24</v>
      </c>
      <c r="E1716" s="21">
        <v>24.549999</v>
      </c>
      <c r="F1716" s="21">
        <v>23.5</v>
      </c>
      <c r="G1716" s="21">
        <v>23.5</v>
      </c>
      <c r="H1716" s="18">
        <v>88044000</v>
      </c>
      <c r="I1716" s="21">
        <v>14.688153</v>
      </c>
      <c r="J1716" s="13">
        <v>40949</v>
      </c>
      <c r="K1716" t="str">
        <v>PETR4.SA</v>
      </c>
      <c r="L1716">
        <v>-7.8431397153845839E-2</v>
      </c>
      <c r="M1716">
        <v>-7.8431372549019662E-2</v>
      </c>
      <c r="P1716" s="13"/>
    </row>
    <row r="1717" spans="3:16" x14ac:dyDescent="0.25">
      <c r="C1717" t="str">
        <v>1715</v>
      </c>
      <c r="D1717" s="21">
        <v>23.5</v>
      </c>
      <c r="E1717" s="21">
        <v>23.5</v>
      </c>
      <c r="F1717" s="21">
        <v>23.5</v>
      </c>
      <c r="G1717" s="21">
        <v>23.5</v>
      </c>
      <c r="H1717" s="18">
        <v>0</v>
      </c>
      <c r="I1717" s="21">
        <v>14.688153</v>
      </c>
      <c r="J1717" s="13">
        <v>40952</v>
      </c>
      <c r="K1717" t="str">
        <v>PETR4.SA</v>
      </c>
      <c r="L1717">
        <v>0</v>
      </c>
      <c r="M1717">
        <v>0</v>
      </c>
      <c r="P1717" s="13"/>
    </row>
    <row r="1718" spans="3:16" x14ac:dyDescent="0.25">
      <c r="C1718" t="str">
        <v>1716</v>
      </c>
      <c r="D1718" s="21">
        <v>24.360001</v>
      </c>
      <c r="E1718" s="21">
        <v>24.360001</v>
      </c>
      <c r="F1718" s="21">
        <v>23.1</v>
      </c>
      <c r="G1718" s="21">
        <v>23.209999</v>
      </c>
      <c r="H1718" s="18">
        <v>41985300</v>
      </c>
      <c r="I1718" s="21">
        <v>14.506895999999999</v>
      </c>
      <c r="J1718" s="13">
        <v>40953</v>
      </c>
      <c r="K1718" t="str">
        <v>PETR4.SA</v>
      </c>
      <c r="L1718">
        <v>-1.2340353480795097E-2</v>
      </c>
      <c r="M1718">
        <v>-1.234046808510636E-2</v>
      </c>
      <c r="P1718" s="13"/>
    </row>
    <row r="1719" spans="3:16" x14ac:dyDescent="0.25">
      <c r="C1719" t="str">
        <v>1717</v>
      </c>
      <c r="D1719" s="21">
        <v>23.49</v>
      </c>
      <c r="E1719" s="21">
        <v>23.59</v>
      </c>
      <c r="F1719" s="21">
        <v>22.709999</v>
      </c>
      <c r="G1719" s="21">
        <v>23.1</v>
      </c>
      <c r="H1719" s="18">
        <v>40081300</v>
      </c>
      <c r="I1719" s="21">
        <v>14.438141999999999</v>
      </c>
      <c r="J1719" s="13">
        <v>40954</v>
      </c>
      <c r="K1719" t="str">
        <v>PETR4.SA</v>
      </c>
      <c r="L1719">
        <v>-4.7394011785842904E-3</v>
      </c>
      <c r="M1719">
        <v>-4.7392936122055973E-3</v>
      </c>
      <c r="P1719" s="13"/>
    </row>
    <row r="1720" spans="3:16" x14ac:dyDescent="0.25">
      <c r="C1720" t="str">
        <v>1718</v>
      </c>
      <c r="D1720" s="21">
        <v>22.950001</v>
      </c>
      <c r="E1720" s="21">
        <v>23.93</v>
      </c>
      <c r="F1720" s="21">
        <v>22.83</v>
      </c>
      <c r="G1720" s="21">
        <v>23.879999000000002</v>
      </c>
      <c r="H1720" s="18">
        <v>36725000</v>
      </c>
      <c r="I1720" s="21">
        <v>14.925663</v>
      </c>
      <c r="J1720" s="13">
        <v>40955</v>
      </c>
      <c r="K1720" t="str">
        <v>PETR4.SA</v>
      </c>
      <c r="L1720">
        <v>3.3766186812679955E-2</v>
      </c>
      <c r="M1720">
        <v>3.3766190476190561E-2</v>
      </c>
      <c r="P1720" s="13"/>
    </row>
    <row r="1721" spans="3:16" x14ac:dyDescent="0.25">
      <c r="C1721" t="str">
        <v>1719</v>
      </c>
      <c r="D1721" s="21">
        <v>24.1</v>
      </c>
      <c r="E1721" s="21">
        <v>24.15</v>
      </c>
      <c r="F1721" s="21">
        <v>23.65</v>
      </c>
      <c r="G1721" s="21">
        <v>24.049999</v>
      </c>
      <c r="H1721" s="18">
        <v>24239300</v>
      </c>
      <c r="I1721" s="21">
        <v>15.031917999999999</v>
      </c>
      <c r="J1721" s="13">
        <v>40956</v>
      </c>
      <c r="K1721" t="str">
        <v>PETR4.SA</v>
      </c>
      <c r="L1721">
        <v>7.1189467429353392E-3</v>
      </c>
      <c r="M1721">
        <v>7.1189282713117752E-3</v>
      </c>
      <c r="P1721" s="13"/>
    </row>
    <row r="1722" spans="3:16" x14ac:dyDescent="0.25">
      <c r="C1722" t="str">
        <v>1720</v>
      </c>
      <c r="D1722" s="21">
        <v>23.68</v>
      </c>
      <c r="E1722" s="21">
        <v>24.09</v>
      </c>
      <c r="F1722" s="21">
        <v>23.67</v>
      </c>
      <c r="G1722" s="21">
        <v>23.92</v>
      </c>
      <c r="H1722" s="18">
        <v>20973800</v>
      </c>
      <c r="I1722" s="21">
        <v>14.950665000000001</v>
      </c>
      <c r="J1722" s="13">
        <v>40962</v>
      </c>
      <c r="K1722" t="str">
        <v>PETR4.SA</v>
      </c>
      <c r="L1722">
        <v>-5.4053647711488351E-3</v>
      </c>
      <c r="M1722">
        <v>-5.4053640501190436E-3</v>
      </c>
      <c r="P1722" s="13"/>
    </row>
    <row r="1723" spans="3:16" x14ac:dyDescent="0.25">
      <c r="C1723" t="str">
        <v>1721</v>
      </c>
      <c r="D1723" s="21">
        <v>24.15</v>
      </c>
      <c r="E1723" s="21">
        <v>24.59</v>
      </c>
      <c r="F1723" s="21">
        <v>24.110001</v>
      </c>
      <c r="G1723" s="21">
        <v>24.48</v>
      </c>
      <c r="H1723" s="18">
        <v>23627900</v>
      </c>
      <c r="I1723" s="21">
        <v>15.300679000000001</v>
      </c>
      <c r="J1723" s="13">
        <v>40963</v>
      </c>
      <c r="K1723" t="str">
        <v>PETR4.SA</v>
      </c>
      <c r="L1723">
        <v>2.3411266321598401E-2</v>
      </c>
      <c r="M1723">
        <v>2.3411371237458178E-2</v>
      </c>
      <c r="P1723" s="13"/>
    </row>
    <row r="1724" spans="3:16" x14ac:dyDescent="0.25">
      <c r="C1724" t="str">
        <v>1722</v>
      </c>
      <c r="D1724" s="21">
        <v>24.65</v>
      </c>
      <c r="E1724" s="21">
        <v>24.92</v>
      </c>
      <c r="F1724" s="21">
        <v>24.290001</v>
      </c>
      <c r="G1724" s="21">
        <v>24.35</v>
      </c>
      <c r="H1724" s="18">
        <v>30229700</v>
      </c>
      <c r="I1724" s="21">
        <v>15.219426</v>
      </c>
      <c r="J1724" s="13">
        <v>40966</v>
      </c>
      <c r="K1724" t="str">
        <v>PETR4.SA</v>
      </c>
      <c r="L1724">
        <v>-5.3104179232830173E-3</v>
      </c>
      <c r="M1724">
        <v>-5.3104575163398504E-3</v>
      </c>
      <c r="P1724" s="13"/>
    </row>
    <row r="1725" spans="3:16" x14ac:dyDescent="0.25">
      <c r="C1725" t="str">
        <v>1723</v>
      </c>
      <c r="D1725" s="21">
        <v>24.51</v>
      </c>
      <c r="E1725" s="21">
        <v>24.690000999999999</v>
      </c>
      <c r="F1725" s="21">
        <v>24.33</v>
      </c>
      <c r="G1725" s="21">
        <v>24.33</v>
      </c>
      <c r="H1725" s="18">
        <v>23401800</v>
      </c>
      <c r="I1725" s="21">
        <v>15.206925999999999</v>
      </c>
      <c r="J1725" s="13">
        <v>40967</v>
      </c>
      <c r="K1725" t="str">
        <v>PETR4.SA</v>
      </c>
      <c r="L1725">
        <v>-8.2131875407132071E-4</v>
      </c>
      <c r="M1725">
        <v>-8.21355236139798E-4</v>
      </c>
      <c r="P1725" s="13"/>
    </row>
    <row r="1726" spans="3:16" x14ac:dyDescent="0.25">
      <c r="C1726" t="str">
        <v>1724</v>
      </c>
      <c r="D1726" s="21">
        <v>24.5</v>
      </c>
      <c r="E1726" s="21">
        <v>24.639999</v>
      </c>
      <c r="F1726" s="21">
        <v>24.24</v>
      </c>
      <c r="G1726" s="21">
        <v>24.309999000000001</v>
      </c>
      <c r="H1726" s="18">
        <v>23521600</v>
      </c>
      <c r="I1726" s="21">
        <v>15.194426</v>
      </c>
      <c r="J1726" s="13">
        <v>40968</v>
      </c>
      <c r="K1726" t="str">
        <v>PETR4.SA</v>
      </c>
      <c r="L1726">
        <v>-8.2199387305492699E-4</v>
      </c>
      <c r="M1726">
        <v>-8.2207151664603906E-4</v>
      </c>
      <c r="P1726" s="13"/>
    </row>
    <row r="1727" spans="3:16" x14ac:dyDescent="0.25">
      <c r="C1727" t="str">
        <v>1725</v>
      </c>
      <c r="D1727" s="21">
        <v>24.51</v>
      </c>
      <c r="E1727" s="21">
        <v>24.879999000000002</v>
      </c>
      <c r="F1727" s="21">
        <v>24.459999</v>
      </c>
      <c r="G1727" s="21">
        <v>24.879999000000002</v>
      </c>
      <c r="H1727" s="18">
        <v>18627700</v>
      </c>
      <c r="I1727" s="21">
        <v>15.550692</v>
      </c>
      <c r="J1727" s="13">
        <v>40969</v>
      </c>
      <c r="K1727" t="str">
        <v>PETR4.SA</v>
      </c>
      <c r="L1727">
        <v>2.3447150948644024E-2</v>
      </c>
      <c r="M1727">
        <v>2.3447142058705905E-2</v>
      </c>
      <c r="P1727" s="13"/>
    </row>
    <row r="1728" spans="3:16" x14ac:dyDescent="0.25">
      <c r="C1728" t="str">
        <v>1726</v>
      </c>
      <c r="D1728" s="21">
        <v>24.940000999999999</v>
      </c>
      <c r="E1728" s="21">
        <v>25.299999</v>
      </c>
      <c r="F1728" s="21">
        <v>24.860001</v>
      </c>
      <c r="G1728" s="21">
        <v>25.299999</v>
      </c>
      <c r="H1728" s="18">
        <v>20122000</v>
      </c>
      <c r="I1728" s="21">
        <v>15.813205</v>
      </c>
      <c r="J1728" s="13">
        <v>40970</v>
      </c>
      <c r="K1728" t="str">
        <v>PETR4.SA</v>
      </c>
      <c r="L1728">
        <v>1.6881113715068174E-2</v>
      </c>
      <c r="M1728">
        <v>1.6881029617404675E-2</v>
      </c>
      <c r="P1728" s="13"/>
    </row>
    <row r="1729" spans="3:16" x14ac:dyDescent="0.25">
      <c r="C1729" t="str">
        <v>1727</v>
      </c>
      <c r="D1729" s="21">
        <v>25.15</v>
      </c>
      <c r="E1729" s="21">
        <v>25.24</v>
      </c>
      <c r="F1729" s="21">
        <v>24.450001</v>
      </c>
      <c r="G1729" s="21">
        <v>24.59</v>
      </c>
      <c r="H1729" s="18">
        <v>22770000</v>
      </c>
      <c r="I1729" s="21">
        <v>15.369434</v>
      </c>
      <c r="J1729" s="13">
        <v>40973</v>
      </c>
      <c r="K1729" t="str">
        <v>PETR4.SA</v>
      </c>
      <c r="L1729">
        <v>-2.8063317967483514E-2</v>
      </c>
      <c r="M1729">
        <v>-2.8063202690245204E-2</v>
      </c>
      <c r="P1729" s="13"/>
    </row>
    <row r="1730" spans="3:16" x14ac:dyDescent="0.25">
      <c r="C1730" t="str">
        <v>1728</v>
      </c>
      <c r="D1730" s="21">
        <v>24.1</v>
      </c>
      <c r="E1730" s="21">
        <v>24.129999000000002</v>
      </c>
      <c r="F1730" s="21">
        <v>23.59</v>
      </c>
      <c r="G1730" s="21">
        <v>23.75</v>
      </c>
      <c r="H1730" s="18">
        <v>25256500</v>
      </c>
      <c r="I1730" s="21">
        <v>14.844409000000001</v>
      </c>
      <c r="J1730" s="13">
        <v>40974</v>
      </c>
      <c r="K1730" t="str">
        <v>PETR4.SA</v>
      </c>
      <c r="L1730">
        <v>-3.4160334076062893E-2</v>
      </c>
      <c r="M1730">
        <v>-3.4160227734851611E-2</v>
      </c>
      <c r="P1730" s="13"/>
    </row>
    <row r="1731" spans="3:16" x14ac:dyDescent="0.25">
      <c r="C1731" t="str">
        <v>1729</v>
      </c>
      <c r="D1731" s="21">
        <v>24.049999</v>
      </c>
      <c r="E1731" s="21">
        <v>24.15</v>
      </c>
      <c r="F1731" s="21">
        <v>23.76</v>
      </c>
      <c r="G1731" s="21">
        <v>23.98</v>
      </c>
      <c r="H1731" s="18">
        <v>16294900</v>
      </c>
      <c r="I1731" s="21">
        <v>14.988167000000001</v>
      </c>
      <c r="J1731" s="13">
        <v>40975</v>
      </c>
      <c r="K1731" t="str">
        <v>PETR4.SA</v>
      </c>
      <c r="L1731">
        <v>9.6843195306730578E-3</v>
      </c>
      <c r="M1731">
        <v>9.6842105263157396E-3</v>
      </c>
      <c r="P1731" s="13"/>
    </row>
    <row r="1732" spans="3:16" x14ac:dyDescent="0.25">
      <c r="C1732" t="str">
        <v>1730</v>
      </c>
      <c r="D1732" s="21">
        <v>24.42</v>
      </c>
      <c r="E1732" s="21">
        <v>24.450001</v>
      </c>
      <c r="F1732" s="21">
        <v>23.91</v>
      </c>
      <c r="G1732" s="21">
        <v>24.09</v>
      </c>
      <c r="H1732" s="18">
        <v>13840600</v>
      </c>
      <c r="I1732" s="21">
        <v>15.056922</v>
      </c>
      <c r="J1732" s="13">
        <v>40976</v>
      </c>
      <c r="K1732" t="str">
        <v>PETR4.SA</v>
      </c>
      <c r="L1732">
        <v>4.5872854232273941E-3</v>
      </c>
      <c r="M1732">
        <v>4.5871559633028358E-3</v>
      </c>
      <c r="P1732" s="13"/>
    </row>
    <row r="1733" spans="3:16" x14ac:dyDescent="0.25">
      <c r="C1733" t="str">
        <v>1731</v>
      </c>
      <c r="D1733" s="21">
        <v>24.1</v>
      </c>
      <c r="E1733" s="21">
        <v>24.25</v>
      </c>
      <c r="F1733" s="21">
        <v>23.709999</v>
      </c>
      <c r="G1733" s="21">
        <v>23.709999</v>
      </c>
      <c r="H1733" s="18">
        <v>14887900</v>
      </c>
      <c r="I1733" s="21">
        <v>14.81941</v>
      </c>
      <c r="J1733" s="13">
        <v>40977</v>
      </c>
      <c r="K1733" t="str">
        <v>PETR4.SA</v>
      </c>
      <c r="L1733">
        <v>-1.5774273121691218E-2</v>
      </c>
      <c r="M1733">
        <v>-1.5774221668742205E-2</v>
      </c>
      <c r="P1733" s="13"/>
    </row>
    <row r="1734" spans="3:16" x14ac:dyDescent="0.25">
      <c r="C1734" t="str">
        <v>1732</v>
      </c>
      <c r="D1734" s="21">
        <v>23.549999</v>
      </c>
      <c r="E1734" s="21">
        <v>23.76</v>
      </c>
      <c r="F1734" s="21">
        <v>23.360001</v>
      </c>
      <c r="G1734" s="21">
        <v>23.43</v>
      </c>
      <c r="H1734" s="18">
        <v>13888100</v>
      </c>
      <c r="I1734" s="21">
        <v>14.644403000000001</v>
      </c>
      <c r="J1734" s="13">
        <v>40980</v>
      </c>
      <c r="K1734" t="str">
        <v>PETR4.SA</v>
      </c>
      <c r="L1734">
        <v>-1.1809309547411107E-2</v>
      </c>
      <c r="M1734">
        <v>-1.1809321459693045E-2</v>
      </c>
      <c r="P1734" s="13"/>
    </row>
    <row r="1735" spans="3:16" x14ac:dyDescent="0.25">
      <c r="C1735" t="str">
        <v>1733</v>
      </c>
      <c r="D1735" s="21">
        <v>23.65</v>
      </c>
      <c r="E1735" s="21">
        <v>24.43</v>
      </c>
      <c r="F1735" s="21">
        <v>23.48</v>
      </c>
      <c r="G1735" s="21">
        <v>24.43</v>
      </c>
      <c r="H1735" s="18">
        <v>27072800</v>
      </c>
      <c r="I1735" s="21">
        <v>15.269432999999999</v>
      </c>
      <c r="J1735" s="13">
        <v>40981</v>
      </c>
      <c r="K1735" t="str">
        <v>PETR4.SA</v>
      </c>
      <c r="L1735">
        <v>4.2680469801329446E-2</v>
      </c>
      <c r="M1735">
        <v>4.2680324370465206E-2</v>
      </c>
      <c r="P1735" s="13"/>
    </row>
    <row r="1736" spans="3:16" x14ac:dyDescent="0.25">
      <c r="C1736" t="str">
        <v>1734</v>
      </c>
      <c r="D1736" s="21">
        <v>24.4</v>
      </c>
      <c r="E1736" s="21">
        <v>25.08</v>
      </c>
      <c r="F1736" s="21">
        <v>24.280000999999999</v>
      </c>
      <c r="G1736" s="21">
        <v>24.83</v>
      </c>
      <c r="H1736" s="18">
        <v>34767400</v>
      </c>
      <c r="I1736" s="21">
        <v>15.519439</v>
      </c>
      <c r="J1736" s="13">
        <v>40982</v>
      </c>
      <c r="K1736" t="str">
        <v>PETR4.SA</v>
      </c>
      <c r="L1736">
        <v>1.6372972067790759E-2</v>
      </c>
      <c r="M1736">
        <v>1.6373311502251298E-2</v>
      </c>
      <c r="P1736" s="13"/>
    </row>
    <row r="1737" spans="3:16" x14ac:dyDescent="0.25">
      <c r="C1737" t="str">
        <v>1735</v>
      </c>
      <c r="D1737" s="21">
        <v>24.68</v>
      </c>
      <c r="E1737" s="21">
        <v>24.99</v>
      </c>
      <c r="F1737" s="21">
        <v>24.17</v>
      </c>
      <c r="G1737" s="21">
        <v>24.219999000000001</v>
      </c>
      <c r="H1737" s="18">
        <v>26540100</v>
      </c>
      <c r="I1737" s="21">
        <v>15.138173</v>
      </c>
      <c r="J1737" s="13">
        <v>40983</v>
      </c>
      <c r="K1737" t="str">
        <v>PETR4.SA</v>
      </c>
      <c r="L1737">
        <v>-2.4566996268357344E-2</v>
      </c>
      <c r="M1737">
        <v>-2.4567096254530685E-2</v>
      </c>
      <c r="P1737" s="13"/>
    </row>
    <row r="1738" spans="3:16" x14ac:dyDescent="0.25">
      <c r="C1738" t="str">
        <v>1736</v>
      </c>
      <c r="D1738" s="21">
        <v>24.25</v>
      </c>
      <c r="E1738" s="21">
        <v>24.450001</v>
      </c>
      <c r="F1738" s="21">
        <v>23.620000999999998</v>
      </c>
      <c r="G1738" s="21">
        <v>24.35</v>
      </c>
      <c r="H1738" s="18">
        <v>38690500</v>
      </c>
      <c r="I1738" s="21">
        <v>15.219426</v>
      </c>
      <c r="J1738" s="13">
        <v>40984</v>
      </c>
      <c r="K1738" t="str">
        <v>PETR4.SA</v>
      </c>
      <c r="L1738">
        <v>5.367424457363601E-3</v>
      </c>
      <c r="M1738">
        <v>5.3675064148432927E-3</v>
      </c>
      <c r="P1738" s="13"/>
    </row>
    <row r="1739" spans="3:16" x14ac:dyDescent="0.25">
      <c r="C1739" t="str">
        <v>1737</v>
      </c>
      <c r="D1739" s="21">
        <v>24.35</v>
      </c>
      <c r="E1739" s="21">
        <v>24.35</v>
      </c>
      <c r="F1739" s="21">
        <v>24.35</v>
      </c>
      <c r="G1739" s="21">
        <v>24.35</v>
      </c>
      <c r="H1739" s="18">
        <v>0</v>
      </c>
      <c r="I1739" s="21">
        <v>15.219426</v>
      </c>
      <c r="J1739" s="13">
        <v>40987</v>
      </c>
      <c r="K1739" t="str">
        <v>PETR4.SA</v>
      </c>
      <c r="L1739">
        <v>0</v>
      </c>
      <c r="M1739">
        <v>0</v>
      </c>
      <c r="P1739" s="13"/>
    </row>
    <row r="1740" spans="3:16" x14ac:dyDescent="0.25">
      <c r="C1740" t="str">
        <v>1738</v>
      </c>
      <c r="D1740" s="21">
        <v>24.01</v>
      </c>
      <c r="E1740" s="21">
        <v>24.309999000000001</v>
      </c>
      <c r="F1740" s="21">
        <v>23.969999000000001</v>
      </c>
      <c r="G1740" s="21">
        <v>24.27</v>
      </c>
      <c r="H1740" s="18">
        <v>17585500</v>
      </c>
      <c r="I1740" s="21">
        <v>15.247325</v>
      </c>
      <c r="J1740" s="13">
        <v>40988</v>
      </c>
      <c r="K1740" t="str">
        <v>PETR4.SA</v>
      </c>
      <c r="L1740">
        <v>1.8331177535866328E-3</v>
      </c>
      <c r="M1740">
        <v>-3.2854209445586369E-3</v>
      </c>
      <c r="P1740" s="13"/>
    </row>
    <row r="1741" spans="3:16" x14ac:dyDescent="0.25">
      <c r="C1741" t="str">
        <v>1739</v>
      </c>
      <c r="D1741" s="21">
        <v>24.209999</v>
      </c>
      <c r="E1741" s="21">
        <v>24.4</v>
      </c>
      <c r="F1741" s="21">
        <v>24.07</v>
      </c>
      <c r="G1741" s="21">
        <v>24.110001</v>
      </c>
      <c r="H1741" s="18">
        <v>12415400</v>
      </c>
      <c r="I1741" s="21">
        <v>15.146806</v>
      </c>
      <c r="J1741" s="13">
        <v>40989</v>
      </c>
      <c r="K1741" t="str">
        <v>PETR4.SA</v>
      </c>
      <c r="L1741">
        <v>-6.5925662370285298E-3</v>
      </c>
      <c r="M1741">
        <v>-6.5924598269467838E-3</v>
      </c>
      <c r="P1741" s="13"/>
    </row>
    <row r="1742" spans="3:16" x14ac:dyDescent="0.25">
      <c r="C1742" t="str">
        <v>1740</v>
      </c>
      <c r="D1742" s="21">
        <v>24.209999</v>
      </c>
      <c r="E1742" s="21">
        <v>24.4</v>
      </c>
      <c r="F1742" s="21">
        <v>24.07</v>
      </c>
      <c r="G1742" s="21">
        <v>24.110001</v>
      </c>
      <c r="H1742" s="18">
        <v>12415400</v>
      </c>
      <c r="I1742" s="21">
        <v>15.146806</v>
      </c>
      <c r="J1742" s="13">
        <v>40990</v>
      </c>
      <c r="K1742" t="str">
        <v>PETR4.SA</v>
      </c>
      <c r="L1742">
        <v>0</v>
      </c>
      <c r="M1742">
        <v>0</v>
      </c>
      <c r="P1742" s="13"/>
    </row>
    <row r="1743" spans="3:16" x14ac:dyDescent="0.25">
      <c r="C1743" t="str">
        <v>1741</v>
      </c>
      <c r="D1743" s="21">
        <v>23.93</v>
      </c>
      <c r="E1743" s="21">
        <v>24.1</v>
      </c>
      <c r="F1743" s="21">
        <v>23.67</v>
      </c>
      <c r="G1743" s="21">
        <v>23.700001</v>
      </c>
      <c r="H1743" s="18">
        <v>16054200</v>
      </c>
      <c r="I1743" s="21">
        <v>14.889225</v>
      </c>
      <c r="J1743" s="13">
        <v>40991</v>
      </c>
      <c r="K1743" t="str">
        <v>PETR4.SA</v>
      </c>
      <c r="L1743">
        <v>-1.7005631418267275E-2</v>
      </c>
      <c r="M1743">
        <v>-1.700539124822098E-2</v>
      </c>
      <c r="P1743" s="13"/>
    </row>
    <row r="1744" spans="3:16" x14ac:dyDescent="0.25">
      <c r="C1744" t="str">
        <v>1742</v>
      </c>
      <c r="D1744" s="21">
        <v>23.940000999999999</v>
      </c>
      <c r="E1744" s="21">
        <v>24.280000999999999</v>
      </c>
      <c r="F1744" s="21">
        <v>23.860001</v>
      </c>
      <c r="G1744" s="21">
        <v>24.209999</v>
      </c>
      <c r="H1744" s="18">
        <v>14783400</v>
      </c>
      <c r="I1744" s="21">
        <v>15.209625000000001</v>
      </c>
      <c r="J1744" s="13">
        <v>40994</v>
      </c>
      <c r="K1744" t="str">
        <v>PETR4.SA</v>
      </c>
      <c r="L1744">
        <v>2.1518917203548371E-2</v>
      </c>
      <c r="M1744">
        <v>2.1518902045615906E-2</v>
      </c>
      <c r="P1744" s="13"/>
    </row>
    <row r="1745" spans="3:16" x14ac:dyDescent="0.25">
      <c r="C1745" t="str">
        <v>1743</v>
      </c>
      <c r="D1745" s="21">
        <v>24.209999</v>
      </c>
      <c r="E1745" s="21">
        <v>24.290001</v>
      </c>
      <c r="F1745" s="21">
        <v>23.799999</v>
      </c>
      <c r="G1745" s="21">
        <v>23.799999</v>
      </c>
      <c r="H1745" s="18">
        <v>20580800</v>
      </c>
      <c r="I1745" s="21">
        <v>14.952045999999999</v>
      </c>
      <c r="J1745" s="13">
        <v>40995</v>
      </c>
      <c r="K1745" t="str">
        <v>PETR4.SA</v>
      </c>
      <c r="L1745">
        <v>-1.693526303245485E-2</v>
      </c>
      <c r="M1745">
        <v>-1.6935151463657649E-2</v>
      </c>
      <c r="P1745" s="13"/>
    </row>
    <row r="1746" spans="3:16" x14ac:dyDescent="0.25">
      <c r="C1746" t="str">
        <v>1744</v>
      </c>
      <c r="D1746" s="21">
        <v>23.790001</v>
      </c>
      <c r="E1746" s="21">
        <v>23.799999</v>
      </c>
      <c r="F1746" s="21">
        <v>23.209999</v>
      </c>
      <c r="G1746" s="21">
        <v>23.389999</v>
      </c>
      <c r="H1746" s="18">
        <v>19702600</v>
      </c>
      <c r="I1746" s="21">
        <v>14.694471</v>
      </c>
      <c r="J1746" s="13">
        <v>40996</v>
      </c>
      <c r="K1746" t="str">
        <v>PETR4.SA</v>
      </c>
      <c r="L1746">
        <v>-1.7226739404092251E-2</v>
      </c>
      <c r="M1746">
        <v>-1.7226891480121465E-2</v>
      </c>
      <c r="P1746" s="13"/>
    </row>
    <row r="1747" spans="3:16" x14ac:dyDescent="0.25">
      <c r="C1747" t="str">
        <v>1745</v>
      </c>
      <c r="D1747" s="21">
        <v>23.209999</v>
      </c>
      <c r="E1747" s="21">
        <v>23.4</v>
      </c>
      <c r="F1747" s="21">
        <v>22.93</v>
      </c>
      <c r="G1747" s="21">
        <v>23.32</v>
      </c>
      <c r="H1747" s="18">
        <v>23508000</v>
      </c>
      <c r="I1747" s="21">
        <v>14.650494</v>
      </c>
      <c r="J1747" s="13">
        <v>40997</v>
      </c>
      <c r="K1747" t="str">
        <v>PETR4.SA</v>
      </c>
      <c r="L1747">
        <v>-2.9927582966409183E-3</v>
      </c>
      <c r="M1747">
        <v>-2.992689311359098E-3</v>
      </c>
      <c r="P1747" s="13"/>
    </row>
    <row r="1748" spans="3:16" x14ac:dyDescent="0.25">
      <c r="C1748" t="str">
        <v>1746</v>
      </c>
      <c r="D1748" s="21">
        <v>23.5</v>
      </c>
      <c r="E1748" s="21">
        <v>23.540001</v>
      </c>
      <c r="F1748" s="21">
        <v>23.110001</v>
      </c>
      <c r="G1748" s="21">
        <v>23.35</v>
      </c>
      <c r="H1748" s="18">
        <v>17685300</v>
      </c>
      <c r="I1748" s="21">
        <v>14.669343</v>
      </c>
      <c r="J1748" s="13">
        <v>40998</v>
      </c>
      <c r="K1748" t="str">
        <v>PETR4.SA</v>
      </c>
      <c r="L1748">
        <v>1.2865777768311659E-3</v>
      </c>
      <c r="M1748">
        <v>1.2864493996569415E-3</v>
      </c>
      <c r="P1748" s="13"/>
    </row>
    <row r="1749" spans="3:16" x14ac:dyDescent="0.25">
      <c r="C1749" t="str">
        <v>1747</v>
      </c>
      <c r="D1749" s="21">
        <v>23.280000999999999</v>
      </c>
      <c r="E1749" s="21">
        <v>23.6</v>
      </c>
      <c r="F1749" s="21">
        <v>23.02</v>
      </c>
      <c r="G1749" s="21">
        <v>23.23</v>
      </c>
      <c r="H1749" s="18">
        <v>17972500</v>
      </c>
      <c r="I1749" s="21">
        <v>14.593951000000001</v>
      </c>
      <c r="J1749" s="13">
        <v>41001</v>
      </c>
      <c r="K1749" t="str">
        <v>PETR4.SA</v>
      </c>
      <c r="L1749">
        <v>-5.1394258079587862E-3</v>
      </c>
      <c r="M1749">
        <v>-5.1391862955032508E-3</v>
      </c>
      <c r="P1749" s="13"/>
    </row>
    <row r="1750" spans="3:16" x14ac:dyDescent="0.25">
      <c r="C1750" t="str">
        <v>1748</v>
      </c>
      <c r="D1750" s="21">
        <v>23.219999000000001</v>
      </c>
      <c r="E1750" s="21">
        <v>23.299999</v>
      </c>
      <c r="F1750" s="21">
        <v>22.52</v>
      </c>
      <c r="G1750" s="21">
        <v>22.549999</v>
      </c>
      <c r="H1750" s="18">
        <v>20776300</v>
      </c>
      <c r="I1750" s="21">
        <v>14.166753999999999</v>
      </c>
      <c r="J1750" s="13">
        <v>41002</v>
      </c>
      <c r="K1750" t="str">
        <v>PETR4.SA</v>
      </c>
      <c r="L1750">
        <v>-2.9272196405209394E-2</v>
      </c>
      <c r="M1750">
        <v>-2.9272535514420994E-2</v>
      </c>
      <c r="P1750" s="13"/>
    </row>
    <row r="1751" spans="3:16" x14ac:dyDescent="0.25">
      <c r="C1751" t="str">
        <v>1749</v>
      </c>
      <c r="D1751" s="21">
        <v>22.26</v>
      </c>
      <c r="E1751" s="21">
        <v>22.360001</v>
      </c>
      <c r="F1751" s="21">
        <v>21.76</v>
      </c>
      <c r="G1751" s="21">
        <v>21.76</v>
      </c>
      <c r="H1751" s="18">
        <v>23945600</v>
      </c>
      <c r="I1751" s="21">
        <v>13.670444</v>
      </c>
      <c r="J1751" s="13">
        <v>41003</v>
      </c>
      <c r="K1751" t="str">
        <v>PETR4.SA</v>
      </c>
      <c r="L1751">
        <v>-3.5033431088024813E-2</v>
      </c>
      <c r="M1751">
        <v>-3.5033216631184638E-2</v>
      </c>
      <c r="P1751" s="13"/>
    </row>
    <row r="1752" spans="3:16" x14ac:dyDescent="0.25">
      <c r="C1752" t="str">
        <v>1750</v>
      </c>
      <c r="D1752" s="21">
        <v>21.82</v>
      </c>
      <c r="E1752" s="21">
        <v>22.18</v>
      </c>
      <c r="F1752" s="21">
        <v>21.66</v>
      </c>
      <c r="G1752" s="21">
        <v>22</v>
      </c>
      <c r="H1752" s="18">
        <v>20141600</v>
      </c>
      <c r="I1752" s="21">
        <v>13.821221</v>
      </c>
      <c r="J1752" s="13">
        <v>41004</v>
      </c>
      <c r="K1752" t="str">
        <v>PETR4.SA</v>
      </c>
      <c r="L1752">
        <v>1.1029414991934328E-2</v>
      </c>
      <c r="M1752">
        <v>1.1029411764705843E-2</v>
      </c>
      <c r="P1752" s="13"/>
    </row>
    <row r="1753" spans="3:16" x14ac:dyDescent="0.25">
      <c r="C1753" t="str">
        <v>1751</v>
      </c>
      <c r="D1753" s="21">
        <v>21.76</v>
      </c>
      <c r="E1753" s="21">
        <v>21.870000999999998</v>
      </c>
      <c r="F1753" s="21">
        <v>21.51</v>
      </c>
      <c r="G1753" s="21">
        <v>21.59</v>
      </c>
      <c r="H1753" s="18">
        <v>14373800</v>
      </c>
      <c r="I1753" s="21">
        <v>13.563644999999999</v>
      </c>
      <c r="J1753" s="13">
        <v>41008</v>
      </c>
      <c r="K1753" t="str">
        <v>PETR4.SA</v>
      </c>
      <c r="L1753">
        <v>-1.8636269545216022E-2</v>
      </c>
      <c r="M1753">
        <v>-1.8636363636363673E-2</v>
      </c>
      <c r="P1753" s="13"/>
    </row>
    <row r="1754" spans="3:16" x14ac:dyDescent="0.25">
      <c r="C1754" t="str">
        <v>1752</v>
      </c>
      <c r="D1754" s="21">
        <v>21.5</v>
      </c>
      <c r="E1754" s="21">
        <v>21.709999</v>
      </c>
      <c r="F1754" s="21">
        <v>21.01</v>
      </c>
      <c r="G1754" s="21">
        <v>21.190000999999999</v>
      </c>
      <c r="H1754" s="18">
        <v>19490700</v>
      </c>
      <c r="I1754" s="21">
        <v>13.312348</v>
      </c>
      <c r="J1754" s="13">
        <v>41009</v>
      </c>
      <c r="K1754" t="str">
        <v>PETR4.SA</v>
      </c>
      <c r="L1754">
        <v>-1.8527246916297146E-2</v>
      </c>
      <c r="M1754">
        <v>-1.8527049559981523E-2</v>
      </c>
      <c r="P1754" s="13"/>
    </row>
    <row r="1755" spans="3:16" x14ac:dyDescent="0.25">
      <c r="C1755" t="str">
        <v>1753</v>
      </c>
      <c r="D1755" s="21">
        <v>21.450001</v>
      </c>
      <c r="E1755" s="21">
        <v>21.59</v>
      </c>
      <c r="F1755" s="21">
        <v>21.27</v>
      </c>
      <c r="G1755" s="21">
        <v>21.35</v>
      </c>
      <c r="H1755" s="18">
        <v>24648400</v>
      </c>
      <c r="I1755" s="21">
        <v>13.412869000000001</v>
      </c>
      <c r="J1755" s="13">
        <v>41010</v>
      </c>
      <c r="K1755" t="str">
        <v>PETR4.SA</v>
      </c>
      <c r="L1755">
        <v>7.5509594550864367E-3</v>
      </c>
      <c r="M1755">
        <v>7.5506839287078353E-3</v>
      </c>
      <c r="P1755" s="13"/>
    </row>
    <row r="1756" spans="3:16" x14ac:dyDescent="0.25">
      <c r="C1756" t="str">
        <v>1754</v>
      </c>
      <c r="D1756" s="21">
        <v>21.51</v>
      </c>
      <c r="E1756" s="21">
        <v>22.08</v>
      </c>
      <c r="F1756" s="21">
        <v>21.379999000000002</v>
      </c>
      <c r="G1756" s="21">
        <v>22.01</v>
      </c>
      <c r="H1756" s="18">
        <v>19275600</v>
      </c>
      <c r="I1756" s="21">
        <v>13.827503</v>
      </c>
      <c r="J1756" s="13">
        <v>41011</v>
      </c>
      <c r="K1756" t="str">
        <v>PETR4.SA</v>
      </c>
      <c r="L1756">
        <v>3.0913147664381135E-2</v>
      </c>
      <c r="M1756">
        <v>3.0913348946135732E-2</v>
      </c>
      <c r="P1756" s="13"/>
    </row>
    <row r="1757" spans="3:16" x14ac:dyDescent="0.25">
      <c r="C1757" t="str">
        <v>1755</v>
      </c>
      <c r="D1757" s="21">
        <v>21.879999000000002</v>
      </c>
      <c r="E1757" s="21">
        <v>22.049999</v>
      </c>
      <c r="F1757" s="21">
        <v>21.549999</v>
      </c>
      <c r="G1757" s="21">
        <v>21.67</v>
      </c>
      <c r="H1757" s="18">
        <v>19471700</v>
      </c>
      <c r="I1757" s="21">
        <v>13.613904</v>
      </c>
      <c r="J1757" s="13">
        <v>41012</v>
      </c>
      <c r="K1757" t="str">
        <v>PETR4.SA</v>
      </c>
      <c r="L1757">
        <v>-1.5447402181001157E-2</v>
      </c>
      <c r="M1757">
        <v>-1.5447523852794132E-2</v>
      </c>
      <c r="P1757" s="13"/>
    </row>
    <row r="1758" spans="3:16" x14ac:dyDescent="0.25">
      <c r="C1758" t="str">
        <v>1756</v>
      </c>
      <c r="D1758" s="21">
        <v>21.83</v>
      </c>
      <c r="E1758" s="21">
        <v>21.93</v>
      </c>
      <c r="F1758" s="21">
        <v>21.35</v>
      </c>
      <c r="G1758" s="21">
        <v>21.51</v>
      </c>
      <c r="H1758" s="18">
        <v>16176700</v>
      </c>
      <c r="I1758" s="21">
        <v>13.513388000000001</v>
      </c>
      <c r="J1758" s="13">
        <v>41015</v>
      </c>
      <c r="K1758" t="str">
        <v>PETR4.SA</v>
      </c>
      <c r="L1758">
        <v>-7.3833339797312325E-3</v>
      </c>
      <c r="M1758">
        <v>-7.3834794646977508E-3</v>
      </c>
      <c r="P1758" s="13"/>
    </row>
    <row r="1759" spans="3:16" x14ac:dyDescent="0.25">
      <c r="C1759" t="str">
        <v>1757</v>
      </c>
      <c r="D1759" s="21">
        <v>21.780000999999999</v>
      </c>
      <c r="E1759" s="21">
        <v>21.780000999999999</v>
      </c>
      <c r="F1759" s="21">
        <v>21.379999000000002</v>
      </c>
      <c r="G1759" s="21">
        <v>21.58</v>
      </c>
      <c r="H1759" s="18">
        <v>16335600</v>
      </c>
      <c r="I1759" s="21">
        <v>13.557364</v>
      </c>
      <c r="J1759" s="13">
        <v>41016</v>
      </c>
      <c r="K1759" t="str">
        <v>PETR4.SA</v>
      </c>
      <c r="L1759">
        <v>3.2542542255131757E-3</v>
      </c>
      <c r="M1759">
        <v>3.2543003254299485E-3</v>
      </c>
      <c r="P1759" s="13"/>
    </row>
    <row r="1760" spans="3:16" x14ac:dyDescent="0.25">
      <c r="C1760" t="str">
        <v>1758</v>
      </c>
      <c r="D1760" s="21">
        <v>21.549999</v>
      </c>
      <c r="E1760" s="21">
        <v>21.860001</v>
      </c>
      <c r="F1760" s="21">
        <v>21.27</v>
      </c>
      <c r="G1760" s="21">
        <v>21.76</v>
      </c>
      <c r="H1760" s="18">
        <v>23211800</v>
      </c>
      <c r="I1760" s="21">
        <v>13.670444</v>
      </c>
      <c r="J1760" s="13">
        <v>41017</v>
      </c>
      <c r="K1760" t="str">
        <v>PETR4.SA</v>
      </c>
      <c r="L1760">
        <v>8.3408544610885649E-3</v>
      </c>
      <c r="M1760">
        <v>8.3410565338277731E-3</v>
      </c>
      <c r="P1760" s="13"/>
    </row>
    <row r="1761" spans="3:16" x14ac:dyDescent="0.25">
      <c r="C1761" t="str">
        <v>1759</v>
      </c>
      <c r="D1761" s="21">
        <v>21.629999000000002</v>
      </c>
      <c r="E1761" s="21">
        <v>21.9</v>
      </c>
      <c r="F1761" s="21">
        <v>21.450001</v>
      </c>
      <c r="G1761" s="21">
        <v>21.450001</v>
      </c>
      <c r="H1761" s="18">
        <v>11639800</v>
      </c>
      <c r="I1761" s="21">
        <v>13.475693</v>
      </c>
      <c r="J1761" s="13">
        <v>41018</v>
      </c>
      <c r="K1761" t="str">
        <v>PETR4.SA</v>
      </c>
      <c r="L1761">
        <v>-1.4246135677817073E-2</v>
      </c>
      <c r="M1761">
        <v>-1.4246277573529476E-2</v>
      </c>
      <c r="P1761" s="13"/>
    </row>
    <row r="1762" spans="3:16" x14ac:dyDescent="0.25">
      <c r="C1762" t="str">
        <v>1760</v>
      </c>
      <c r="D1762" s="21">
        <v>21.620000999999998</v>
      </c>
      <c r="E1762" s="21">
        <v>21.790001</v>
      </c>
      <c r="F1762" s="21">
        <v>21.459999</v>
      </c>
      <c r="G1762" s="21">
        <v>21.459999</v>
      </c>
      <c r="H1762" s="18">
        <v>8618900</v>
      </c>
      <c r="I1762" s="21">
        <v>13.481976</v>
      </c>
      <c r="J1762" s="13">
        <v>41019</v>
      </c>
      <c r="K1762" t="str">
        <v>PETR4.SA</v>
      </c>
      <c r="L1762">
        <v>4.6624689357344096E-4</v>
      </c>
      <c r="M1762">
        <v>4.6610720437723074E-4</v>
      </c>
      <c r="P1762" s="13"/>
    </row>
    <row r="1763" spans="3:16" x14ac:dyDescent="0.25">
      <c r="C1763" t="str">
        <v>1761</v>
      </c>
      <c r="D1763" s="21">
        <v>21.209999</v>
      </c>
      <c r="E1763" s="21">
        <v>21.299999</v>
      </c>
      <c r="F1763" s="21">
        <v>21.049999</v>
      </c>
      <c r="G1763" s="21">
        <v>21.280000999999999</v>
      </c>
      <c r="H1763" s="18">
        <v>15441000</v>
      </c>
      <c r="I1763" s="21">
        <v>13.36889</v>
      </c>
      <c r="J1763" s="13">
        <v>41022</v>
      </c>
      <c r="K1763" t="str">
        <v>PETR4.SA</v>
      </c>
      <c r="L1763">
        <v>-8.3879395720626304E-3</v>
      </c>
      <c r="M1763">
        <v>-8.3876052370739362E-3</v>
      </c>
      <c r="P1763" s="13"/>
    </row>
    <row r="1764" spans="3:16" x14ac:dyDescent="0.25">
      <c r="C1764" t="str">
        <v>1762</v>
      </c>
      <c r="D1764" s="21">
        <v>21.33</v>
      </c>
      <c r="E1764" s="21">
        <v>21.389999</v>
      </c>
      <c r="F1764" s="21">
        <v>21.110001</v>
      </c>
      <c r="G1764" s="21">
        <v>21.24</v>
      </c>
      <c r="H1764" s="18">
        <v>13605300</v>
      </c>
      <c r="I1764" s="21">
        <v>13.343762</v>
      </c>
      <c r="J1764" s="13">
        <v>41023</v>
      </c>
      <c r="K1764" t="str">
        <v>PETR4.SA</v>
      </c>
      <c r="L1764">
        <v>-1.8795876097417175E-3</v>
      </c>
      <c r="M1764">
        <v>-1.8797461522676029E-3</v>
      </c>
      <c r="P1764" s="13"/>
    </row>
    <row r="1765" spans="3:16" x14ac:dyDescent="0.25">
      <c r="C1765" t="str">
        <v>1763</v>
      </c>
      <c r="D1765" s="21">
        <v>21.379999000000002</v>
      </c>
      <c r="E1765" s="21">
        <v>21.49</v>
      </c>
      <c r="F1765" s="21">
        <v>20.809999000000001</v>
      </c>
      <c r="G1765" s="21">
        <v>21.129999000000002</v>
      </c>
      <c r="H1765" s="18">
        <v>26492000</v>
      </c>
      <c r="I1765" s="21">
        <v>13.274656999999999</v>
      </c>
      <c r="J1765" s="13">
        <v>41024</v>
      </c>
      <c r="K1765" t="str">
        <v>PETR4.SA</v>
      </c>
      <c r="L1765">
        <v>-5.1788243825092728E-3</v>
      </c>
      <c r="M1765">
        <v>-5.1789548022597165E-3</v>
      </c>
      <c r="P1765" s="13"/>
    </row>
    <row r="1766" spans="3:16" x14ac:dyDescent="0.25">
      <c r="C1766" t="str">
        <v>1764</v>
      </c>
      <c r="D1766" s="21">
        <v>20.9</v>
      </c>
      <c r="E1766" s="21">
        <v>21.33</v>
      </c>
      <c r="F1766" s="21">
        <v>20.83</v>
      </c>
      <c r="G1766" s="21">
        <v>21.24</v>
      </c>
      <c r="H1766" s="18">
        <v>22473600</v>
      </c>
      <c r="I1766" s="21">
        <v>13.343762</v>
      </c>
      <c r="J1766" s="13">
        <v>41025</v>
      </c>
      <c r="K1766" t="str">
        <v>PETR4.SA</v>
      </c>
      <c r="L1766">
        <v>5.2057842247825725E-3</v>
      </c>
      <c r="M1766">
        <v>5.2059160059589882E-3</v>
      </c>
      <c r="P1766" s="13"/>
    </row>
    <row r="1767" spans="3:16" x14ac:dyDescent="0.25">
      <c r="C1767" t="str">
        <v>1765</v>
      </c>
      <c r="D1767" s="21">
        <v>21.35</v>
      </c>
      <c r="E1767" s="21">
        <v>21.35</v>
      </c>
      <c r="F1767" s="21">
        <v>20.870000999999998</v>
      </c>
      <c r="G1767" s="21">
        <v>20.93</v>
      </c>
      <c r="H1767" s="18">
        <v>14715700</v>
      </c>
      <c r="I1767" s="21">
        <v>13.149008</v>
      </c>
      <c r="J1767" s="13">
        <v>41026</v>
      </c>
      <c r="K1767" t="str">
        <v>PETR4.SA</v>
      </c>
      <c r="L1767">
        <v>-1.4595134415616773E-2</v>
      </c>
      <c r="M1767">
        <v>-1.4595103578154411E-2</v>
      </c>
      <c r="P1767" s="13"/>
    </row>
    <row r="1768" spans="3:16" x14ac:dyDescent="0.25">
      <c r="C1768" t="str">
        <v>1766</v>
      </c>
      <c r="D1768" s="21">
        <v>20.969999000000001</v>
      </c>
      <c r="E1768" s="21">
        <v>21.290001</v>
      </c>
      <c r="F1768" s="21">
        <v>20.879999000000002</v>
      </c>
      <c r="G1768" s="21">
        <v>21.290001</v>
      </c>
      <c r="H1768" s="18">
        <v>16055600</v>
      </c>
      <c r="I1768" s="21">
        <v>13.375173</v>
      </c>
      <c r="J1768" s="13">
        <v>41029</v>
      </c>
      <c r="K1768" t="str">
        <v>PETR4.SA</v>
      </c>
      <c r="L1768">
        <v>1.7200156848334203E-2</v>
      </c>
      <c r="M1768">
        <v>1.7200238891543318E-2</v>
      </c>
      <c r="P1768" s="13"/>
    </row>
    <row r="1769" spans="3:16" x14ac:dyDescent="0.25">
      <c r="C1769" t="str">
        <v>1767</v>
      </c>
      <c r="D1769" s="21">
        <v>20.969999000000001</v>
      </c>
      <c r="E1769" s="21">
        <v>21.290001</v>
      </c>
      <c r="F1769" s="21">
        <v>20.879999000000002</v>
      </c>
      <c r="G1769" s="21">
        <v>21.290001</v>
      </c>
      <c r="H1769" s="18">
        <v>16055600</v>
      </c>
      <c r="I1769" s="21">
        <v>13.375173</v>
      </c>
      <c r="J1769" s="13">
        <v>41031</v>
      </c>
      <c r="K1769" t="str">
        <v>PETR4.SA</v>
      </c>
      <c r="L1769">
        <v>0</v>
      </c>
      <c r="M1769">
        <v>0</v>
      </c>
      <c r="P1769" s="13"/>
    </row>
    <row r="1770" spans="3:16" x14ac:dyDescent="0.25">
      <c r="C1770" t="str">
        <v>1768</v>
      </c>
      <c r="D1770" s="21">
        <v>21.99</v>
      </c>
      <c r="E1770" s="21">
        <v>22.25</v>
      </c>
      <c r="F1770" s="21">
        <v>21.33</v>
      </c>
      <c r="G1770" s="21">
        <v>21.4</v>
      </c>
      <c r="H1770" s="18">
        <v>22513100</v>
      </c>
      <c r="I1770" s="21">
        <v>13.444279</v>
      </c>
      <c r="J1770" s="13">
        <v>41032</v>
      </c>
      <c r="K1770" t="str">
        <v>PETR4.SA</v>
      </c>
      <c r="L1770">
        <v>5.1667369087486925E-3</v>
      </c>
      <c r="M1770">
        <v>5.1666977375903755E-3</v>
      </c>
      <c r="P1770" s="13"/>
    </row>
    <row r="1771" spans="3:16" x14ac:dyDescent="0.25">
      <c r="C1771" t="str">
        <v>1769</v>
      </c>
      <c r="D1771" s="21">
        <v>21.26</v>
      </c>
      <c r="E1771" s="21">
        <v>21.370000999999998</v>
      </c>
      <c r="F1771" s="21">
        <v>20.200001</v>
      </c>
      <c r="G1771" s="21">
        <v>20.48</v>
      </c>
      <c r="H1771" s="18">
        <v>38730900</v>
      </c>
      <c r="I1771" s="21">
        <v>12.866301999999999</v>
      </c>
      <c r="J1771" s="13">
        <v>41033</v>
      </c>
      <c r="K1771" t="str">
        <v>PETR4.SA</v>
      </c>
      <c r="L1771">
        <v>-4.2990553825906219E-2</v>
      </c>
      <c r="M1771">
        <v>-4.2990654205607437E-2</v>
      </c>
      <c r="P1771" s="13"/>
    </row>
    <row r="1772" spans="3:16" x14ac:dyDescent="0.25">
      <c r="C1772" t="str">
        <v>1770</v>
      </c>
      <c r="D1772" s="21">
        <v>20.450001</v>
      </c>
      <c r="E1772" s="21">
        <v>20.719999000000001</v>
      </c>
      <c r="F1772" s="21">
        <v>20.100000000000001</v>
      </c>
      <c r="G1772" s="21">
        <v>20.58</v>
      </c>
      <c r="H1772" s="18">
        <v>23267200</v>
      </c>
      <c r="I1772" s="21">
        <v>12.929125000000001</v>
      </c>
      <c r="J1772" s="13">
        <v>41036</v>
      </c>
      <c r="K1772" t="str">
        <v>PETR4.SA</v>
      </c>
      <c r="L1772">
        <v>4.8827549672005865E-3</v>
      </c>
      <c r="M1772">
        <v>4.8828125E-3</v>
      </c>
      <c r="P1772" s="13"/>
    </row>
    <row r="1773" spans="3:16" x14ac:dyDescent="0.25">
      <c r="C1773" t="str">
        <v>1771</v>
      </c>
      <c r="D1773" s="21">
        <v>20.399999999999999</v>
      </c>
      <c r="E1773" s="21">
        <v>20.49</v>
      </c>
      <c r="F1773" s="21">
        <v>20.010000000000002</v>
      </c>
      <c r="G1773" s="21">
        <v>20.260000000000002</v>
      </c>
      <c r="H1773" s="18">
        <v>23394000</v>
      </c>
      <c r="I1773" s="21">
        <v>12.72809</v>
      </c>
      <c r="J1773" s="13">
        <v>41037</v>
      </c>
      <c r="K1773" t="str">
        <v>PETR4.SA</v>
      </c>
      <c r="L1773">
        <v>-1.5549002736070738E-2</v>
      </c>
      <c r="M1773">
        <v>-1.5549076773566428E-2</v>
      </c>
      <c r="P1773" s="13"/>
    </row>
    <row r="1774" spans="3:16" x14ac:dyDescent="0.25">
      <c r="C1774" t="str">
        <v>1772</v>
      </c>
      <c r="D1774" s="21">
        <v>20.049999</v>
      </c>
      <c r="E1774" s="21">
        <v>20.25</v>
      </c>
      <c r="F1774" s="21">
        <v>19.780000999999999</v>
      </c>
      <c r="G1774" s="21">
        <v>20.16</v>
      </c>
      <c r="H1774" s="18">
        <v>24590100</v>
      </c>
      <c r="I1774" s="21">
        <v>12.665265</v>
      </c>
      <c r="J1774" s="13">
        <v>41038</v>
      </c>
      <c r="K1774" t="str">
        <v>PETR4.SA</v>
      </c>
      <c r="L1774">
        <v>-4.9359330425853276E-3</v>
      </c>
      <c r="M1774">
        <v>-4.9358341559724295E-3</v>
      </c>
      <c r="P1774" s="13"/>
    </row>
    <row r="1775" spans="3:16" x14ac:dyDescent="0.25">
      <c r="C1775" t="str">
        <v>1773</v>
      </c>
      <c r="D1775" s="21">
        <v>20.299999</v>
      </c>
      <c r="E1775" s="21">
        <v>20.5</v>
      </c>
      <c r="F1775" s="21">
        <v>19.920000000000002</v>
      </c>
      <c r="G1775" s="21">
        <v>19.920000000000002</v>
      </c>
      <c r="H1775" s="18">
        <v>19204300</v>
      </c>
      <c r="I1775" s="21">
        <v>12.514488</v>
      </c>
      <c r="J1775" s="13">
        <v>41039</v>
      </c>
      <c r="K1775" t="str">
        <v>PETR4.SA</v>
      </c>
      <c r="L1775">
        <v>-1.1904764724622763E-2</v>
      </c>
      <c r="M1775">
        <v>-1.1904761904761862E-2</v>
      </c>
      <c r="P1775" s="13"/>
    </row>
    <row r="1776" spans="3:16" x14ac:dyDescent="0.25">
      <c r="C1776" t="str">
        <v>1774</v>
      </c>
      <c r="D1776" s="21">
        <v>19.709999</v>
      </c>
      <c r="E1776" s="21">
        <v>20.049999</v>
      </c>
      <c r="F1776" s="21">
        <v>19.530000999999999</v>
      </c>
      <c r="G1776" s="21">
        <v>19.530000999999999</v>
      </c>
      <c r="H1776" s="18">
        <v>22518900</v>
      </c>
      <c r="I1776" s="21">
        <v>12.269475</v>
      </c>
      <c r="J1776" s="13">
        <v>41040</v>
      </c>
      <c r="K1776" t="str">
        <v>PETR4.SA</v>
      </c>
      <c r="L1776">
        <v>-1.9578347911636484E-2</v>
      </c>
      <c r="M1776">
        <v>-1.9578263052209E-2</v>
      </c>
      <c r="P1776" s="13"/>
    </row>
    <row r="1777" spans="3:16" x14ac:dyDescent="0.25">
      <c r="C1777" t="str">
        <v>1775</v>
      </c>
      <c r="D1777" s="21">
        <v>19.079999999999998</v>
      </c>
      <c r="E1777" s="21">
        <v>19.25</v>
      </c>
      <c r="F1777" s="21">
        <v>18.899999999999999</v>
      </c>
      <c r="G1777" s="21">
        <v>18.899999999999999</v>
      </c>
      <c r="H1777" s="18">
        <v>26088300</v>
      </c>
      <c r="I1777" s="21">
        <v>11.99654</v>
      </c>
      <c r="J1777" s="13">
        <v>41043</v>
      </c>
      <c r="K1777" t="str">
        <v>PETR4.SA</v>
      </c>
      <c r="L1777">
        <v>-2.2245043084565541E-2</v>
      </c>
      <c r="M1777">
        <v>-3.2258114067684862E-2</v>
      </c>
      <c r="P1777" s="13"/>
    </row>
    <row r="1778" spans="3:16" x14ac:dyDescent="0.25">
      <c r="C1778" t="str">
        <v>1776</v>
      </c>
      <c r="D1778" s="21">
        <v>19</v>
      </c>
      <c r="E1778" s="21">
        <v>19.27</v>
      </c>
      <c r="F1778" s="21">
        <v>18.489999999999998</v>
      </c>
      <c r="G1778" s="21">
        <v>18.489999999999998</v>
      </c>
      <c r="H1778" s="18">
        <v>31489100</v>
      </c>
      <c r="I1778" s="21">
        <v>11.736297</v>
      </c>
      <c r="J1778" s="13">
        <v>41044</v>
      </c>
      <c r="K1778" t="str">
        <v>PETR4.SA</v>
      </c>
      <c r="L1778">
        <v>-2.1693171531124711E-2</v>
      </c>
      <c r="M1778">
        <v>-2.1693121693121653E-2</v>
      </c>
      <c r="P1778" s="13"/>
    </row>
    <row r="1779" spans="3:16" x14ac:dyDescent="0.25">
      <c r="C1779" t="str">
        <v>1777</v>
      </c>
      <c r="D1779" s="21">
        <v>19.27</v>
      </c>
      <c r="E1779" s="21">
        <v>19.600000000000001</v>
      </c>
      <c r="F1779" s="21">
        <v>18.950001</v>
      </c>
      <c r="G1779" s="21">
        <v>19.290001</v>
      </c>
      <c r="H1779" s="18">
        <v>53547000</v>
      </c>
      <c r="I1779" s="21">
        <v>12.244085</v>
      </c>
      <c r="J1779" s="13">
        <v>41045</v>
      </c>
      <c r="K1779" t="str">
        <v>PETR4.SA</v>
      </c>
      <c r="L1779">
        <v>4.3266457895535515E-2</v>
      </c>
      <c r="M1779">
        <v>4.3266684694429625E-2</v>
      </c>
      <c r="P1779" s="13"/>
    </row>
    <row r="1780" spans="3:16" x14ac:dyDescent="0.25">
      <c r="C1780" t="str">
        <v>1778</v>
      </c>
      <c r="D1780" s="21">
        <v>19.440000999999999</v>
      </c>
      <c r="E1780" s="21">
        <v>19.440000999999999</v>
      </c>
      <c r="F1780" s="21">
        <v>18.43</v>
      </c>
      <c r="G1780" s="21">
        <v>18.43</v>
      </c>
      <c r="H1780" s="18">
        <v>32448400</v>
      </c>
      <c r="I1780" s="21">
        <v>11.698214</v>
      </c>
      <c r="J1780" s="13">
        <v>41046</v>
      </c>
      <c r="K1780" t="str">
        <v>PETR4.SA</v>
      </c>
      <c r="L1780">
        <v>-4.4582424901493223E-2</v>
      </c>
      <c r="M1780">
        <v>-4.4582734858334194E-2</v>
      </c>
      <c r="P1780" s="13"/>
    </row>
    <row r="1781" spans="3:16" x14ac:dyDescent="0.25">
      <c r="C1781" t="str">
        <v>1779</v>
      </c>
      <c r="D1781" s="21">
        <v>18.600000000000001</v>
      </c>
      <c r="E1781" s="21">
        <v>19.209999</v>
      </c>
      <c r="F1781" s="21">
        <v>18.43</v>
      </c>
      <c r="G1781" s="21">
        <v>19.07</v>
      </c>
      <c r="H1781" s="18">
        <v>30827600</v>
      </c>
      <c r="I1781" s="21">
        <v>12.104443</v>
      </c>
      <c r="J1781" s="13">
        <v>41047</v>
      </c>
      <c r="K1781" t="str">
        <v>PETR4.SA</v>
      </c>
      <c r="L1781">
        <v>3.4725728217999796E-2</v>
      </c>
      <c r="M1781">
        <v>3.472599023331524E-2</v>
      </c>
      <c r="P1781" s="13"/>
    </row>
    <row r="1782" spans="3:16" x14ac:dyDescent="0.25">
      <c r="C1782" t="str">
        <v>1780</v>
      </c>
      <c r="D1782" s="21">
        <v>19.07</v>
      </c>
      <c r="E1782" s="21">
        <v>19.07</v>
      </c>
      <c r="F1782" s="21">
        <v>19.07</v>
      </c>
      <c r="G1782" s="21">
        <v>19.07</v>
      </c>
      <c r="H1782" s="18">
        <v>0</v>
      </c>
      <c r="I1782" s="21">
        <v>12.104443</v>
      </c>
      <c r="J1782" s="13">
        <v>41050</v>
      </c>
      <c r="K1782" t="str">
        <v>PETR4.SA</v>
      </c>
      <c r="L1782">
        <v>0</v>
      </c>
      <c r="M1782">
        <v>0</v>
      </c>
      <c r="P1782" s="13"/>
    </row>
    <row r="1783" spans="3:16" x14ac:dyDescent="0.25">
      <c r="C1783" t="str">
        <v>1781</v>
      </c>
      <c r="D1783" s="21">
        <v>20.32</v>
      </c>
      <c r="E1783" s="21">
        <v>20.5</v>
      </c>
      <c r="F1783" s="21">
        <v>19.700001</v>
      </c>
      <c r="G1783" s="21">
        <v>19.709999</v>
      </c>
      <c r="H1783" s="18">
        <v>25626200</v>
      </c>
      <c r="I1783" s="21">
        <v>12.510675000000001</v>
      </c>
      <c r="J1783" s="13">
        <v>41051</v>
      </c>
      <c r="K1783" t="str">
        <v>PETR4.SA</v>
      </c>
      <c r="L1783">
        <v>3.3560569453712219E-2</v>
      </c>
      <c r="M1783">
        <v>3.3560513896171873E-2</v>
      </c>
      <c r="P1783" s="13"/>
    </row>
    <row r="1784" spans="3:16" x14ac:dyDescent="0.25">
      <c r="C1784" t="str">
        <v>1782</v>
      </c>
      <c r="D1784" s="21">
        <v>19.66</v>
      </c>
      <c r="E1784" s="21">
        <v>19.790001</v>
      </c>
      <c r="F1784" s="21">
        <v>18.899999999999999</v>
      </c>
      <c r="G1784" s="21">
        <v>19.23</v>
      </c>
      <c r="H1784" s="18">
        <v>26282100</v>
      </c>
      <c r="I1784" s="21">
        <v>12.205999</v>
      </c>
      <c r="J1784" s="13">
        <v>41052</v>
      </c>
      <c r="K1784" t="str">
        <v>PETR4.SA</v>
      </c>
      <c r="L1784">
        <v>-2.4353282296918466E-2</v>
      </c>
      <c r="M1784">
        <v>-2.4353070743433292E-2</v>
      </c>
      <c r="P1784" s="13"/>
    </row>
    <row r="1785" spans="3:16" x14ac:dyDescent="0.25">
      <c r="C1785" t="str">
        <v>1783</v>
      </c>
      <c r="D1785" s="21">
        <v>19.34</v>
      </c>
      <c r="E1785" s="21">
        <v>19.559999000000001</v>
      </c>
      <c r="F1785" s="21">
        <v>18.559999000000001</v>
      </c>
      <c r="G1785" s="21">
        <v>18.700001</v>
      </c>
      <c r="H1785" s="18">
        <v>24654800</v>
      </c>
      <c r="I1785" s="21">
        <v>11.869592000000001</v>
      </c>
      <c r="J1785" s="13">
        <v>41053</v>
      </c>
      <c r="K1785" t="str">
        <v>PETR4.SA</v>
      </c>
      <c r="L1785">
        <v>-2.7560792033491044E-2</v>
      </c>
      <c r="M1785">
        <v>-2.7561050442017732E-2</v>
      </c>
      <c r="P1785" s="13"/>
    </row>
    <row r="1786" spans="3:16" x14ac:dyDescent="0.25">
      <c r="C1786" t="str">
        <v>1784</v>
      </c>
      <c r="D1786" s="21">
        <v>18.719999000000001</v>
      </c>
      <c r="E1786" s="21">
        <v>19.100000000000001</v>
      </c>
      <c r="F1786" s="21">
        <v>18.530000999999999</v>
      </c>
      <c r="G1786" s="21">
        <v>18.639999</v>
      </c>
      <c r="H1786" s="18">
        <v>18736600</v>
      </c>
      <c r="I1786" s="21">
        <v>11.831507</v>
      </c>
      <c r="J1786" s="13">
        <v>41054</v>
      </c>
      <c r="K1786" t="str">
        <v>PETR4.SA</v>
      </c>
      <c r="L1786">
        <v>-3.2086191336653247E-3</v>
      </c>
      <c r="M1786">
        <v>-3.2086629300180913E-3</v>
      </c>
      <c r="P1786" s="13"/>
    </row>
    <row r="1787" spans="3:16" x14ac:dyDescent="0.25">
      <c r="C1787" t="str">
        <v>1785</v>
      </c>
      <c r="D1787" s="21">
        <v>18.950001</v>
      </c>
      <c r="E1787" s="21">
        <v>19.149999999999999</v>
      </c>
      <c r="F1787" s="21">
        <v>18.780000999999999</v>
      </c>
      <c r="G1787" s="21">
        <v>18.790001</v>
      </c>
      <c r="H1787" s="18">
        <v>8969900</v>
      </c>
      <c r="I1787" s="21">
        <v>11.926717999999999</v>
      </c>
      <c r="J1787" s="13">
        <v>41057</v>
      </c>
      <c r="K1787" t="str">
        <v>PETR4.SA</v>
      </c>
      <c r="L1787">
        <v>8.0472419954618069E-3</v>
      </c>
      <c r="M1787">
        <v>8.0473180282896184E-3</v>
      </c>
      <c r="P1787" s="13"/>
    </row>
    <row r="1788" spans="3:16" x14ac:dyDescent="0.25">
      <c r="C1788" t="str">
        <v>1786</v>
      </c>
      <c r="D1788" s="21">
        <v>18.91</v>
      </c>
      <c r="E1788" s="21">
        <v>19.219999000000001</v>
      </c>
      <c r="F1788" s="21">
        <v>18.700001</v>
      </c>
      <c r="G1788" s="21">
        <v>18.850000000000001</v>
      </c>
      <c r="H1788" s="18">
        <v>23202700</v>
      </c>
      <c r="I1788" s="21">
        <v>11.964802000000001</v>
      </c>
      <c r="J1788" s="13">
        <v>41058</v>
      </c>
      <c r="K1788" t="str">
        <v>PETR4.SA</v>
      </c>
      <c r="L1788">
        <v>3.1931668041451644E-3</v>
      </c>
      <c r="M1788">
        <v>3.1931344761504388E-3</v>
      </c>
      <c r="P1788" s="13"/>
    </row>
    <row r="1789" spans="3:16" x14ac:dyDescent="0.25">
      <c r="C1789" t="str">
        <v>1787</v>
      </c>
      <c r="D1789" s="21">
        <v>18.559999000000001</v>
      </c>
      <c r="E1789" s="21">
        <v>18.68</v>
      </c>
      <c r="F1789" s="21">
        <v>18.32</v>
      </c>
      <c r="G1789" s="21">
        <v>18.350000000000001</v>
      </c>
      <c r="H1789" s="18">
        <v>23451100</v>
      </c>
      <c r="I1789" s="21">
        <v>11.647432999999999</v>
      </c>
      <c r="J1789" s="13">
        <v>41059</v>
      </c>
      <c r="K1789" t="str">
        <v>PETR4.SA</v>
      </c>
      <c r="L1789">
        <v>-2.6525219556495894E-2</v>
      </c>
      <c r="M1789">
        <v>-2.6525198938992078E-2</v>
      </c>
      <c r="P1789" s="13"/>
    </row>
    <row r="1790" spans="3:16" x14ac:dyDescent="0.25">
      <c r="C1790" t="str">
        <v>1788</v>
      </c>
      <c r="D1790" s="21">
        <v>18.48</v>
      </c>
      <c r="E1790" s="21">
        <v>19.129999000000002</v>
      </c>
      <c r="F1790" s="21">
        <v>18.079999999999998</v>
      </c>
      <c r="G1790" s="21">
        <v>19.129999000000002</v>
      </c>
      <c r="H1790" s="18">
        <v>30378300</v>
      </c>
      <c r="I1790" s="21">
        <v>12.142529</v>
      </c>
      <c r="J1790" s="13">
        <v>41060</v>
      </c>
      <c r="K1790" t="str">
        <v>PETR4.SA</v>
      </c>
      <c r="L1790">
        <v>4.2506876837153706E-2</v>
      </c>
      <c r="M1790">
        <v>4.2506757493188108E-2</v>
      </c>
      <c r="P1790" s="13"/>
    </row>
    <row r="1791" spans="3:16" x14ac:dyDescent="0.25">
      <c r="C1791" t="str">
        <v>1789</v>
      </c>
      <c r="D1791" s="21">
        <v>18.530000999999999</v>
      </c>
      <c r="E1791" s="21">
        <v>19.02</v>
      </c>
      <c r="F1791" s="21">
        <v>18.389999</v>
      </c>
      <c r="G1791" s="21">
        <v>18.799999</v>
      </c>
      <c r="H1791" s="18">
        <v>30593200</v>
      </c>
      <c r="I1791" s="21">
        <v>11.933061</v>
      </c>
      <c r="J1791" s="13">
        <v>41061</v>
      </c>
      <c r="K1791" t="str">
        <v>PETR4.SA</v>
      </c>
      <c r="L1791">
        <v>-1.7250772059098973E-2</v>
      </c>
      <c r="M1791">
        <v>-1.7250392956110527E-2</v>
      </c>
      <c r="P1791" s="13"/>
    </row>
    <row r="1792" spans="3:16" x14ac:dyDescent="0.25">
      <c r="C1792" t="str">
        <v>1790</v>
      </c>
      <c r="D1792" s="21">
        <v>18.84</v>
      </c>
      <c r="E1792" s="21">
        <v>19.260000000000002</v>
      </c>
      <c r="F1792" s="21">
        <v>18.68</v>
      </c>
      <c r="G1792" s="21">
        <v>19.110001</v>
      </c>
      <c r="H1792" s="18">
        <v>23318400</v>
      </c>
      <c r="I1792" s="21">
        <v>12.129834000000001</v>
      </c>
      <c r="J1792" s="13">
        <v>41064</v>
      </c>
      <c r="K1792" t="str">
        <v>PETR4.SA</v>
      </c>
      <c r="L1792">
        <v>1.6489733857892874E-2</v>
      </c>
      <c r="M1792">
        <v>1.6489468962205933E-2</v>
      </c>
      <c r="P1792" s="13"/>
    </row>
    <row r="1793" spans="3:16" x14ac:dyDescent="0.25">
      <c r="C1793" t="str">
        <v>1791</v>
      </c>
      <c r="D1793" s="21">
        <v>19.209999</v>
      </c>
      <c r="E1793" s="21">
        <v>19.32</v>
      </c>
      <c r="F1793" s="21">
        <v>18.739999999999998</v>
      </c>
      <c r="G1793" s="21">
        <v>18.799999</v>
      </c>
      <c r="H1793" s="18">
        <v>20669600</v>
      </c>
      <c r="I1793" s="21">
        <v>11.933061</v>
      </c>
      <c r="J1793" s="13">
        <v>41065</v>
      </c>
      <c r="K1793" t="str">
        <v>PETR4.SA</v>
      </c>
      <c r="L1793">
        <v>-1.6222233544168851E-2</v>
      </c>
      <c r="M1793">
        <v>-1.6221977173104363E-2</v>
      </c>
      <c r="P1793" s="13"/>
    </row>
    <row r="1794" spans="3:16" x14ac:dyDescent="0.25">
      <c r="C1794" t="str">
        <v>1792</v>
      </c>
      <c r="D1794" s="21">
        <v>19.049999</v>
      </c>
      <c r="E1794" s="21">
        <v>19.32</v>
      </c>
      <c r="F1794" s="21">
        <v>18.959999</v>
      </c>
      <c r="G1794" s="21">
        <v>19.09</v>
      </c>
      <c r="H1794" s="18">
        <v>28549100</v>
      </c>
      <c r="I1794" s="21">
        <v>12.117139</v>
      </c>
      <c r="J1794" s="13">
        <v>41066</v>
      </c>
      <c r="K1794" t="str">
        <v>PETR4.SA</v>
      </c>
      <c r="L1794">
        <v>1.5425882763860699E-2</v>
      </c>
      <c r="M1794">
        <v>1.5425585926892804E-2</v>
      </c>
      <c r="P1794" s="13"/>
    </row>
    <row r="1795" spans="3:16" x14ac:dyDescent="0.25">
      <c r="C1795" t="str">
        <v>1793</v>
      </c>
      <c r="D1795" s="21">
        <v>19.049999</v>
      </c>
      <c r="E1795" s="21">
        <v>19.200001</v>
      </c>
      <c r="F1795" s="21">
        <v>18.66</v>
      </c>
      <c r="G1795" s="21">
        <v>18.879999000000002</v>
      </c>
      <c r="H1795" s="18">
        <v>22183800</v>
      </c>
      <c r="I1795" s="21">
        <v>11.983843</v>
      </c>
      <c r="J1795" s="13">
        <v>41068</v>
      </c>
      <c r="K1795" t="str">
        <v>PETR4.SA</v>
      </c>
      <c r="L1795">
        <v>-1.1000616564685761E-2</v>
      </c>
      <c r="M1795">
        <v>-1.1000576217915059E-2</v>
      </c>
      <c r="P1795" s="13"/>
    </row>
    <row r="1796" spans="3:16" x14ac:dyDescent="0.25">
      <c r="C1796" t="str">
        <v>1794</v>
      </c>
      <c r="D1796" s="21">
        <v>19.110001</v>
      </c>
      <c r="E1796" s="21">
        <v>19.190000999999999</v>
      </c>
      <c r="F1796" s="21">
        <v>18.389999</v>
      </c>
      <c r="G1796" s="21">
        <v>18.389999</v>
      </c>
      <c r="H1796" s="18">
        <v>23041400</v>
      </c>
      <c r="I1796" s="21">
        <v>11.672822999999999</v>
      </c>
      <c r="J1796" s="13">
        <v>41071</v>
      </c>
      <c r="K1796" t="str">
        <v>PETR4.SA</v>
      </c>
      <c r="L1796">
        <v>-2.5953277258388696E-2</v>
      </c>
      <c r="M1796">
        <v>-2.5953391205158494E-2</v>
      </c>
      <c r="P1796" s="13"/>
    </row>
    <row r="1797" spans="3:16" x14ac:dyDescent="0.25">
      <c r="C1797" t="str">
        <v>1795</v>
      </c>
      <c r="D1797" s="21">
        <v>18.450001</v>
      </c>
      <c r="E1797" s="21">
        <v>18.670000000000002</v>
      </c>
      <c r="F1797" s="21">
        <v>18.32</v>
      </c>
      <c r="G1797" s="21">
        <v>18.600000000000001</v>
      </c>
      <c r="H1797" s="18">
        <v>24582800</v>
      </c>
      <c r="I1797" s="21">
        <v>11.806117</v>
      </c>
      <c r="J1797" s="13">
        <v>41072</v>
      </c>
      <c r="K1797" t="str">
        <v>PETR4.SA</v>
      </c>
      <c r="L1797">
        <v>1.141917426487149E-2</v>
      </c>
      <c r="M1797">
        <v>1.1419304590500667E-2</v>
      </c>
      <c r="P1797" s="13"/>
    </row>
    <row r="1798" spans="3:16" x14ac:dyDescent="0.25">
      <c r="C1798" t="str">
        <v>1796</v>
      </c>
      <c r="D1798" s="21">
        <v>18.530000999999999</v>
      </c>
      <c r="E1798" s="21">
        <v>18.920000000000002</v>
      </c>
      <c r="F1798" s="21">
        <v>18.399999999999999</v>
      </c>
      <c r="G1798" s="21">
        <v>18.899999999999999</v>
      </c>
      <c r="H1798" s="18">
        <v>27915700</v>
      </c>
      <c r="I1798" s="21">
        <v>11.99654</v>
      </c>
      <c r="J1798" s="13">
        <v>41073</v>
      </c>
      <c r="K1798" t="str">
        <v>PETR4.SA</v>
      </c>
      <c r="L1798">
        <v>1.6129181169388662E-2</v>
      </c>
      <c r="M1798">
        <v>1.612903225806428E-2</v>
      </c>
      <c r="P1798" s="13"/>
    </row>
    <row r="1799" spans="3:16" x14ac:dyDescent="0.25">
      <c r="C1799" t="str">
        <v>1797</v>
      </c>
      <c r="D1799" s="21">
        <v>18.549999</v>
      </c>
      <c r="E1799" s="21">
        <v>18.780000999999999</v>
      </c>
      <c r="F1799" s="21">
        <v>18.149999999999999</v>
      </c>
      <c r="G1799" s="21">
        <v>18.170000000000002</v>
      </c>
      <c r="H1799" s="18">
        <v>40851900</v>
      </c>
      <c r="I1799" s="21">
        <v>11.533179000000001</v>
      </c>
      <c r="J1799" s="13">
        <v>41074</v>
      </c>
      <c r="K1799" t="str">
        <v>PETR4.SA</v>
      </c>
      <c r="L1799">
        <v>-3.8624553412900609E-2</v>
      </c>
      <c r="M1799">
        <v>-3.862433862433845E-2</v>
      </c>
      <c r="P1799" s="13"/>
    </row>
    <row r="1800" spans="3:16" x14ac:dyDescent="0.25">
      <c r="C1800" t="str">
        <v>1798</v>
      </c>
      <c r="D1800" s="21">
        <v>18.27</v>
      </c>
      <c r="E1800" s="21">
        <v>18.549999</v>
      </c>
      <c r="F1800" s="21">
        <v>17.829999999999998</v>
      </c>
      <c r="G1800" s="21">
        <v>18.549999</v>
      </c>
      <c r="H1800" s="18">
        <v>29177900</v>
      </c>
      <c r="I1800" s="21">
        <v>11.774381999999999</v>
      </c>
      <c r="J1800" s="13">
        <v>41075</v>
      </c>
      <c r="K1800" t="str">
        <v>PETR4.SA</v>
      </c>
      <c r="L1800">
        <v>2.0913834771835171E-2</v>
      </c>
      <c r="M1800">
        <v>2.0913538800219955E-2</v>
      </c>
      <c r="P1800" s="13"/>
    </row>
    <row r="1801" spans="3:16" x14ac:dyDescent="0.25">
      <c r="C1801" t="str">
        <v>1799</v>
      </c>
      <c r="D1801" s="21">
        <v>18.549999</v>
      </c>
      <c r="E1801" s="21">
        <v>18.549999</v>
      </c>
      <c r="F1801" s="21">
        <v>18.549999</v>
      </c>
      <c r="G1801" s="21">
        <v>18.549999</v>
      </c>
      <c r="H1801" s="18">
        <v>0</v>
      </c>
      <c r="I1801" s="21">
        <v>11.774381999999999</v>
      </c>
      <c r="J1801" s="13">
        <v>41078</v>
      </c>
      <c r="K1801" t="str">
        <v>PETR4.SA</v>
      </c>
      <c r="L1801">
        <v>0</v>
      </c>
      <c r="M1801">
        <v>0</v>
      </c>
      <c r="P1801" s="13"/>
    </row>
    <row r="1802" spans="3:16" x14ac:dyDescent="0.25">
      <c r="C1802" t="str">
        <v>1800</v>
      </c>
      <c r="D1802" s="21">
        <v>19</v>
      </c>
      <c r="E1802" s="21">
        <v>19.989999999999998</v>
      </c>
      <c r="F1802" s="21">
        <v>18.950001</v>
      </c>
      <c r="G1802" s="21">
        <v>19.649999999999999</v>
      </c>
      <c r="H1802" s="18">
        <v>49228700</v>
      </c>
      <c r="I1802" s="21">
        <v>12.472592000000001</v>
      </c>
      <c r="J1802" s="13">
        <v>41079</v>
      </c>
      <c r="K1802" t="str">
        <v>PETR4.SA</v>
      </c>
      <c r="L1802">
        <v>5.9299078287081253E-2</v>
      </c>
      <c r="M1802">
        <v>5.9299248479743882E-2</v>
      </c>
      <c r="P1802" s="13"/>
    </row>
    <row r="1803" spans="3:16" x14ac:dyDescent="0.25">
      <c r="C1803" t="str">
        <v>1801</v>
      </c>
      <c r="D1803" s="21">
        <v>19.73</v>
      </c>
      <c r="E1803" s="21">
        <v>20.149999999999999</v>
      </c>
      <c r="F1803" s="21">
        <v>19.649999999999999</v>
      </c>
      <c r="G1803" s="21">
        <v>19.899999999999999</v>
      </c>
      <c r="H1803" s="18">
        <v>31166100</v>
      </c>
      <c r="I1803" s="21">
        <v>12.631278</v>
      </c>
      <c r="J1803" s="13">
        <v>41080</v>
      </c>
      <c r="K1803" t="str">
        <v>PETR4.SA</v>
      </c>
      <c r="L1803">
        <v>1.2722776468595987E-2</v>
      </c>
      <c r="M1803">
        <v>1.2722646310432628E-2</v>
      </c>
      <c r="P1803" s="13"/>
    </row>
    <row r="1804" spans="3:16" x14ac:dyDescent="0.25">
      <c r="C1804" t="str">
        <v>1802</v>
      </c>
      <c r="D1804" s="21">
        <v>20.010000000000002</v>
      </c>
      <c r="E1804" s="21">
        <v>20.07</v>
      </c>
      <c r="F1804" s="21">
        <v>19.27</v>
      </c>
      <c r="G1804" s="21">
        <v>19.27</v>
      </c>
      <c r="H1804" s="18">
        <v>27366300</v>
      </c>
      <c r="I1804" s="21">
        <v>12.231396</v>
      </c>
      <c r="J1804" s="13">
        <v>41081</v>
      </c>
      <c r="K1804" t="str">
        <v>PETR4.SA</v>
      </c>
      <c r="L1804">
        <v>-3.1658079253738203E-2</v>
      </c>
      <c r="M1804">
        <v>-3.165829145728638E-2</v>
      </c>
      <c r="P1804" s="13"/>
    </row>
    <row r="1805" spans="3:16" x14ac:dyDescent="0.25">
      <c r="C1805" t="str">
        <v>1803</v>
      </c>
      <c r="D1805" s="21">
        <v>19.399999999999999</v>
      </c>
      <c r="E1805" s="21">
        <v>19.66</v>
      </c>
      <c r="F1805" s="21">
        <v>19.059999000000001</v>
      </c>
      <c r="G1805" s="21">
        <v>19.549999</v>
      </c>
      <c r="H1805" s="18">
        <v>20613400</v>
      </c>
      <c r="I1805" s="21">
        <v>12.409117</v>
      </c>
      <c r="J1805" s="13">
        <v>41082</v>
      </c>
      <c r="K1805" t="str">
        <v>PETR4.SA</v>
      </c>
      <c r="L1805">
        <v>1.4529903209739903E-2</v>
      </c>
      <c r="M1805">
        <v>1.4530306175402075E-2</v>
      </c>
      <c r="P1805" s="13"/>
    </row>
    <row r="1806" spans="3:16" x14ac:dyDescent="0.25">
      <c r="C1806" t="str">
        <v>1804</v>
      </c>
      <c r="D1806" s="21">
        <v>18.700001</v>
      </c>
      <c r="E1806" s="21">
        <v>18.889999</v>
      </c>
      <c r="F1806" s="21">
        <v>17.799999</v>
      </c>
      <c r="G1806" s="21">
        <v>17.799999</v>
      </c>
      <c r="H1806" s="18">
        <v>48876000</v>
      </c>
      <c r="I1806" s="21">
        <v>11.298327</v>
      </c>
      <c r="J1806" s="13">
        <v>41085</v>
      </c>
      <c r="K1806" t="str">
        <v>PETR4.SA</v>
      </c>
      <c r="L1806">
        <v>-8.9514024245238355E-2</v>
      </c>
      <c r="M1806">
        <v>-8.9514071074888513E-2</v>
      </c>
      <c r="P1806" s="13"/>
    </row>
    <row r="1807" spans="3:16" x14ac:dyDescent="0.25">
      <c r="C1807" t="str">
        <v>1805</v>
      </c>
      <c r="D1807" s="21">
        <v>18.040001</v>
      </c>
      <c r="E1807" s="21">
        <v>18.25</v>
      </c>
      <c r="F1807" s="21">
        <v>17.760000000000002</v>
      </c>
      <c r="G1807" s="21">
        <v>18</v>
      </c>
      <c r="H1807" s="18">
        <v>36988300</v>
      </c>
      <c r="I1807" s="21">
        <v>11.425276999999999</v>
      </c>
      <c r="J1807" s="13">
        <v>41086</v>
      </c>
      <c r="K1807" t="str">
        <v>PETR4.SA</v>
      </c>
      <c r="L1807">
        <v>1.1236176825117461E-2</v>
      </c>
      <c r="M1807">
        <v>1.1236011867191698E-2</v>
      </c>
      <c r="P1807" s="13"/>
    </row>
    <row r="1808" spans="3:16" x14ac:dyDescent="0.25">
      <c r="C1808" t="str">
        <v>1806</v>
      </c>
      <c r="D1808" s="21">
        <v>18</v>
      </c>
      <c r="E1808" s="21">
        <v>18.209999</v>
      </c>
      <c r="F1808" s="21">
        <v>17.620000999999998</v>
      </c>
      <c r="G1808" s="21">
        <v>17.639999</v>
      </c>
      <c r="H1808" s="18">
        <v>21017200</v>
      </c>
      <c r="I1808" s="21">
        <v>11.196770000000001</v>
      </c>
      <c r="J1808" s="13">
        <v>41087</v>
      </c>
      <c r="K1808" t="str">
        <v>PETR4.SA</v>
      </c>
      <c r="L1808">
        <v>-2.0000127786836019E-2</v>
      </c>
      <c r="M1808">
        <v>-2.0000055555555618E-2</v>
      </c>
      <c r="P1808" s="13"/>
    </row>
    <row r="1809" spans="3:16" x14ac:dyDescent="0.25">
      <c r="C1809" t="str">
        <v>1807</v>
      </c>
      <c r="D1809" s="21">
        <v>17.600000000000001</v>
      </c>
      <c r="E1809" s="21">
        <v>18</v>
      </c>
      <c r="F1809" s="21">
        <v>17.420000000000002</v>
      </c>
      <c r="G1809" s="21">
        <v>17.700001</v>
      </c>
      <c r="H1809" s="18">
        <v>21382900</v>
      </c>
      <c r="I1809" s="21">
        <v>11.234855</v>
      </c>
      <c r="J1809" s="13">
        <v>41088</v>
      </c>
      <c r="K1809" t="str">
        <v>PETR4.SA</v>
      </c>
      <c r="L1809">
        <v>3.4014273759306324E-3</v>
      </c>
      <c r="M1809">
        <v>3.4014741157297745E-3</v>
      </c>
      <c r="P1809" s="13"/>
    </row>
    <row r="1810" spans="3:16" x14ac:dyDescent="0.25">
      <c r="C1810" t="str">
        <v>1808</v>
      </c>
      <c r="D1810" s="21">
        <v>18.239999999999998</v>
      </c>
      <c r="E1810" s="21">
        <v>18.329999999999998</v>
      </c>
      <c r="F1810" s="21">
        <v>17.969999000000001</v>
      </c>
      <c r="G1810" s="21">
        <v>18.25</v>
      </c>
      <c r="H1810" s="18">
        <v>23170100</v>
      </c>
      <c r="I1810" s="21">
        <v>11.583959999999999</v>
      </c>
      <c r="J1810" s="13">
        <v>41089</v>
      </c>
      <c r="K1810" t="str">
        <v>PETR4.SA</v>
      </c>
      <c r="L1810">
        <v>3.1073387239977768E-2</v>
      </c>
      <c r="M1810">
        <v>3.1073388074949859E-2</v>
      </c>
      <c r="P1810" s="13"/>
    </row>
    <row r="1811" spans="3:16" x14ac:dyDescent="0.25">
      <c r="C1811" t="str">
        <v>1809</v>
      </c>
      <c r="D1811" s="21">
        <v>18.100000000000001</v>
      </c>
      <c r="E1811" s="21">
        <v>18.489999999999998</v>
      </c>
      <c r="F1811" s="21">
        <v>17.969999000000001</v>
      </c>
      <c r="G1811" s="21">
        <v>18.360001</v>
      </c>
      <c r="H1811" s="18">
        <v>19563100</v>
      </c>
      <c r="I1811" s="21">
        <v>11.653782</v>
      </c>
      <c r="J1811" s="13">
        <v>41092</v>
      </c>
      <c r="K1811" t="str">
        <v>PETR4.SA</v>
      </c>
      <c r="L1811">
        <v>6.0274724705542404E-3</v>
      </c>
      <c r="M1811">
        <v>6.027452054794491E-3</v>
      </c>
      <c r="P1811" s="13"/>
    </row>
    <row r="1812" spans="3:16" x14ac:dyDescent="0.25">
      <c r="C1812" t="str">
        <v>1810</v>
      </c>
      <c r="D1812" s="21">
        <v>18.52</v>
      </c>
      <c r="E1812" s="21">
        <v>19.129999000000002</v>
      </c>
      <c r="F1812" s="21">
        <v>18.399999999999999</v>
      </c>
      <c r="G1812" s="21">
        <v>18.989999999999998</v>
      </c>
      <c r="H1812" s="18">
        <v>29500800</v>
      </c>
      <c r="I1812" s="21">
        <v>12.053667000000001</v>
      </c>
      <c r="J1812" s="13">
        <v>41093</v>
      </c>
      <c r="K1812" t="str">
        <v>PETR4.SA</v>
      </c>
      <c r="L1812">
        <v>3.4313753251948631E-2</v>
      </c>
      <c r="M1812">
        <v>3.4313669155028759E-2</v>
      </c>
      <c r="P1812" s="13"/>
    </row>
    <row r="1813" spans="3:16" x14ac:dyDescent="0.25">
      <c r="C1813" t="str">
        <v>1811</v>
      </c>
      <c r="D1813" s="21">
        <v>18.889999</v>
      </c>
      <c r="E1813" s="21">
        <v>19.219999000000001</v>
      </c>
      <c r="F1813" s="21">
        <v>18.790001</v>
      </c>
      <c r="G1813" s="21">
        <v>18.950001</v>
      </c>
      <c r="H1813" s="18">
        <v>12131600</v>
      </c>
      <c r="I1813" s="21">
        <v>12.028275000000001</v>
      </c>
      <c r="J1813" s="13">
        <v>41094</v>
      </c>
      <c r="K1813" t="str">
        <v>PETR4.SA</v>
      </c>
      <c r="L1813">
        <v>-2.1065788527259155E-3</v>
      </c>
      <c r="M1813">
        <v>-2.1063191153237737E-3</v>
      </c>
      <c r="P1813" s="13"/>
    </row>
    <row r="1814" spans="3:16" x14ac:dyDescent="0.25">
      <c r="C1814" t="str">
        <v>1812</v>
      </c>
      <c r="D1814" s="21">
        <v>19.100000000000001</v>
      </c>
      <c r="E1814" s="21">
        <v>19.790001</v>
      </c>
      <c r="F1814" s="21">
        <v>19.049999</v>
      </c>
      <c r="G1814" s="21">
        <v>19.600000000000001</v>
      </c>
      <c r="H1814" s="18">
        <v>36200100</v>
      </c>
      <c r="I1814" s="21">
        <v>12.440855000000001</v>
      </c>
      <c r="J1814" s="13">
        <v>41095</v>
      </c>
      <c r="K1814" t="str">
        <v>PETR4.SA</v>
      </c>
      <c r="L1814">
        <v>3.4300845299928717E-2</v>
      </c>
      <c r="M1814">
        <v>3.4300736976214496E-2</v>
      </c>
      <c r="P1814" s="13"/>
    </row>
    <row r="1815" spans="3:16" x14ac:dyDescent="0.25">
      <c r="C1815" t="str">
        <v>1813</v>
      </c>
      <c r="D1815" s="21">
        <v>19.350000000000001</v>
      </c>
      <c r="E1815" s="21">
        <v>19.5</v>
      </c>
      <c r="F1815" s="21">
        <v>19.100000000000001</v>
      </c>
      <c r="G1815" s="21">
        <v>19.200001</v>
      </c>
      <c r="H1815" s="18">
        <v>21172600</v>
      </c>
      <c r="I1815" s="21">
        <v>12.186959</v>
      </c>
      <c r="J1815" s="13">
        <v>41096</v>
      </c>
      <c r="K1815" t="str">
        <v>PETR4.SA</v>
      </c>
      <c r="L1815">
        <v>-2.0408243645633761E-2</v>
      </c>
      <c r="M1815">
        <v>-2.0408112244898025E-2</v>
      </c>
      <c r="P1815" s="13"/>
    </row>
    <row r="1816" spans="3:16" x14ac:dyDescent="0.25">
      <c r="C1816" t="str">
        <v>1814</v>
      </c>
      <c r="D1816" s="21">
        <v>19.100000000000001</v>
      </c>
      <c r="E1816" s="21">
        <v>19.18</v>
      </c>
      <c r="F1816" s="21">
        <v>18.350000000000001</v>
      </c>
      <c r="G1816" s="21">
        <v>18.389999</v>
      </c>
      <c r="H1816" s="18">
        <v>30813600</v>
      </c>
      <c r="I1816" s="21">
        <v>11.672822999999999</v>
      </c>
      <c r="J1816" s="13">
        <v>41100</v>
      </c>
      <c r="K1816" t="str">
        <v>PETR4.SA</v>
      </c>
      <c r="L1816">
        <v>-4.2187390636171052E-2</v>
      </c>
      <c r="M1816">
        <v>-4.2187601969395749E-2</v>
      </c>
      <c r="P1816" s="13"/>
    </row>
    <row r="1817" spans="3:16" x14ac:dyDescent="0.25">
      <c r="C1817" t="str">
        <v>1815</v>
      </c>
      <c r="D1817" s="21">
        <v>18.510000000000002</v>
      </c>
      <c r="E1817" s="21">
        <v>18.799999</v>
      </c>
      <c r="F1817" s="21">
        <v>18.209999</v>
      </c>
      <c r="G1817" s="21">
        <v>18.540001</v>
      </c>
      <c r="H1817" s="18">
        <v>21738400</v>
      </c>
      <c r="I1817" s="21">
        <v>11.768033000000001</v>
      </c>
      <c r="J1817" s="13">
        <v>41101</v>
      </c>
      <c r="K1817" t="str">
        <v>PETR4.SA</v>
      </c>
      <c r="L1817">
        <v>8.1565530463370006E-3</v>
      </c>
      <c r="M1817">
        <v>8.156716049848578E-3</v>
      </c>
      <c r="P1817" s="13"/>
    </row>
    <row r="1818" spans="3:16" x14ac:dyDescent="0.25">
      <c r="C1818" t="str">
        <v>1816</v>
      </c>
      <c r="D1818" s="21">
        <v>18.299999</v>
      </c>
      <c r="E1818" s="21">
        <v>18.73</v>
      </c>
      <c r="F1818" s="21">
        <v>18.040001</v>
      </c>
      <c r="G1818" s="21">
        <v>18.579999999999998</v>
      </c>
      <c r="H1818" s="18">
        <v>25942400</v>
      </c>
      <c r="I1818" s="21">
        <v>11.793424</v>
      </c>
      <c r="J1818" s="13">
        <v>41102</v>
      </c>
      <c r="K1818" t="str">
        <v>PETR4.SA</v>
      </c>
      <c r="L1818">
        <v>2.1576248129147046E-3</v>
      </c>
      <c r="M1818">
        <v>2.157443249328761E-3</v>
      </c>
      <c r="P1818" s="13"/>
    </row>
    <row r="1819" spans="3:16" x14ac:dyDescent="0.25">
      <c r="C1819" t="str">
        <v>1817</v>
      </c>
      <c r="D1819" s="21">
        <v>19.549999</v>
      </c>
      <c r="E1819" s="21">
        <v>19.639999</v>
      </c>
      <c r="F1819" s="21">
        <v>19.329999999999998</v>
      </c>
      <c r="G1819" s="21">
        <v>19.549999</v>
      </c>
      <c r="H1819" s="18">
        <v>51591200</v>
      </c>
      <c r="I1819" s="21">
        <v>12.409117</v>
      </c>
      <c r="J1819" s="13">
        <v>41103</v>
      </c>
      <c r="K1819" t="str">
        <v>PETR4.SA</v>
      </c>
      <c r="L1819">
        <v>5.220646692597497E-2</v>
      </c>
      <c r="M1819">
        <v>5.2206620021528538E-2</v>
      </c>
      <c r="P1819" s="13"/>
    </row>
    <row r="1820" spans="3:16" x14ac:dyDescent="0.25">
      <c r="C1820" t="str">
        <v>1818</v>
      </c>
      <c r="D1820" s="21">
        <v>19.549999</v>
      </c>
      <c r="E1820" s="21">
        <v>19.549999</v>
      </c>
      <c r="F1820" s="21">
        <v>19.549999</v>
      </c>
      <c r="G1820" s="21">
        <v>19.549999</v>
      </c>
      <c r="H1820" s="18">
        <v>0</v>
      </c>
      <c r="I1820" s="21">
        <v>12.409117</v>
      </c>
      <c r="J1820" s="13">
        <v>41106</v>
      </c>
      <c r="K1820" t="str">
        <v>PETR4.SA</v>
      </c>
      <c r="L1820">
        <v>0</v>
      </c>
      <c r="M1820">
        <v>0</v>
      </c>
      <c r="P1820" s="13"/>
    </row>
    <row r="1821" spans="3:16" x14ac:dyDescent="0.25">
      <c r="C1821" t="str">
        <v>1819</v>
      </c>
      <c r="D1821" s="21">
        <v>19.43</v>
      </c>
      <c r="E1821" s="21">
        <v>19.59</v>
      </c>
      <c r="F1821" s="21">
        <v>19.120000999999998</v>
      </c>
      <c r="G1821" s="21">
        <v>19.25</v>
      </c>
      <c r="H1821" s="18">
        <v>16602300</v>
      </c>
      <c r="I1821" s="21">
        <v>12.218696</v>
      </c>
      <c r="J1821" s="13">
        <v>41107</v>
      </c>
      <c r="K1821" t="str">
        <v>PETR4.SA</v>
      </c>
      <c r="L1821">
        <v>-1.5345249786910764E-2</v>
      </c>
      <c r="M1821">
        <v>-1.5345218176226028E-2</v>
      </c>
      <c r="P1821" s="13"/>
    </row>
    <row r="1822" spans="3:16" x14ac:dyDescent="0.25">
      <c r="C1822" t="str">
        <v>1820</v>
      </c>
      <c r="D1822" s="21">
        <v>19.149999999999999</v>
      </c>
      <c r="E1822" s="21">
        <v>19.329999999999998</v>
      </c>
      <c r="F1822" s="21">
        <v>18.98</v>
      </c>
      <c r="G1822" s="21">
        <v>19.329999999999998</v>
      </c>
      <c r="H1822" s="18">
        <v>17088900</v>
      </c>
      <c r="I1822" s="21">
        <v>12.269475</v>
      </c>
      <c r="J1822" s="13">
        <v>41108</v>
      </c>
      <c r="K1822" t="str">
        <v>PETR4.SA</v>
      </c>
      <c r="L1822">
        <v>4.15584445345063E-3</v>
      </c>
      <c r="M1822">
        <v>4.155844155844024E-3</v>
      </c>
      <c r="P1822" s="13"/>
    </row>
    <row r="1823" spans="3:16" x14ac:dyDescent="0.25">
      <c r="C1823" t="str">
        <v>1821</v>
      </c>
      <c r="D1823" s="21">
        <v>19.329999999999998</v>
      </c>
      <c r="E1823" s="21">
        <v>19.77</v>
      </c>
      <c r="F1823" s="21">
        <v>19.329999999999998</v>
      </c>
      <c r="G1823" s="21">
        <v>19.620000999999998</v>
      </c>
      <c r="H1823" s="18">
        <v>20781700</v>
      </c>
      <c r="I1823" s="21">
        <v>12.453549000000001</v>
      </c>
      <c r="J1823" s="13">
        <v>41109</v>
      </c>
      <c r="K1823" t="str">
        <v>PETR4.SA</v>
      </c>
      <c r="L1823">
        <v>1.5002597910668714E-2</v>
      </c>
      <c r="M1823">
        <v>1.5002638385928524E-2</v>
      </c>
      <c r="P1823" s="13"/>
    </row>
    <row r="1824" spans="3:16" x14ac:dyDescent="0.25">
      <c r="C1824" t="str">
        <v>1822</v>
      </c>
      <c r="D1824" s="21">
        <v>19.379999000000002</v>
      </c>
      <c r="E1824" s="21">
        <v>19.559999000000001</v>
      </c>
      <c r="F1824" s="21">
        <v>19.110001</v>
      </c>
      <c r="G1824" s="21">
        <v>19.18</v>
      </c>
      <c r="H1824" s="18">
        <v>19025100</v>
      </c>
      <c r="I1824" s="21">
        <v>12.174267</v>
      </c>
      <c r="J1824" s="13">
        <v>41110</v>
      </c>
      <c r="K1824" t="str">
        <v>PETR4.SA</v>
      </c>
      <c r="L1824">
        <v>-2.2425896425187775E-2</v>
      </c>
      <c r="M1824">
        <v>-2.2426145645966011E-2</v>
      </c>
      <c r="P1824" s="13"/>
    </row>
    <row r="1825" spans="3:16" x14ac:dyDescent="0.25">
      <c r="C1825" t="str">
        <v>1823</v>
      </c>
      <c r="D1825" s="21">
        <v>18.870000999999998</v>
      </c>
      <c r="E1825" s="21">
        <v>19.040001</v>
      </c>
      <c r="F1825" s="21">
        <v>18.41</v>
      </c>
      <c r="G1825" s="21">
        <v>18.959999</v>
      </c>
      <c r="H1825" s="18">
        <v>21365500</v>
      </c>
      <c r="I1825" s="21">
        <v>12.034621</v>
      </c>
      <c r="J1825" s="13">
        <v>41113</v>
      </c>
      <c r="K1825" t="str">
        <v>PETR4.SA</v>
      </c>
      <c r="L1825">
        <v>-1.1470587921227682E-2</v>
      </c>
      <c r="M1825">
        <v>-1.1470333680917655E-2</v>
      </c>
      <c r="P1825" s="13"/>
    </row>
    <row r="1826" spans="3:16" x14ac:dyDescent="0.25">
      <c r="C1826" t="str">
        <v>1824</v>
      </c>
      <c r="D1826" s="21">
        <v>19.049999</v>
      </c>
      <c r="E1826" s="21">
        <v>19.200001</v>
      </c>
      <c r="F1826" s="21">
        <v>18.629999000000002</v>
      </c>
      <c r="G1826" s="21">
        <v>18.790001</v>
      </c>
      <c r="H1826" s="18">
        <v>19547500</v>
      </c>
      <c r="I1826" s="21">
        <v>11.926717999999999</v>
      </c>
      <c r="J1826" s="13">
        <v>41114</v>
      </c>
      <c r="K1826" t="str">
        <v>PETR4.SA</v>
      </c>
      <c r="L1826">
        <v>-8.9660488685102679E-3</v>
      </c>
      <c r="M1826">
        <v>-8.9661397134039866E-3</v>
      </c>
      <c r="P1826" s="13"/>
    </row>
    <row r="1827" spans="3:16" x14ac:dyDescent="0.25">
      <c r="C1827" t="str">
        <v>1825</v>
      </c>
      <c r="D1827" s="21">
        <v>19</v>
      </c>
      <c r="E1827" s="21">
        <v>19.209999</v>
      </c>
      <c r="F1827" s="21">
        <v>18.75</v>
      </c>
      <c r="G1827" s="21">
        <v>19</v>
      </c>
      <c r="H1827" s="18">
        <v>17749100</v>
      </c>
      <c r="I1827" s="21">
        <v>12.060014000000001</v>
      </c>
      <c r="J1827" s="13">
        <v>41115</v>
      </c>
      <c r="K1827" t="str">
        <v>PETR4.SA</v>
      </c>
      <c r="L1827">
        <v>1.1176251505234047E-2</v>
      </c>
      <c r="M1827">
        <v>1.117610371601363E-2</v>
      </c>
      <c r="P1827" s="13"/>
    </row>
    <row r="1828" spans="3:16" x14ac:dyDescent="0.25">
      <c r="C1828" t="str">
        <v>1826</v>
      </c>
      <c r="D1828" s="21">
        <v>19.260000000000002</v>
      </c>
      <c r="E1828" s="21">
        <v>19.41</v>
      </c>
      <c r="F1828" s="21">
        <v>19</v>
      </c>
      <c r="G1828" s="21">
        <v>19.260000000000002</v>
      </c>
      <c r="H1828" s="18">
        <v>20628300</v>
      </c>
      <c r="I1828" s="21">
        <v>12.225045</v>
      </c>
      <c r="J1828" s="13">
        <v>41116</v>
      </c>
      <c r="K1828" t="str">
        <v>PETR4.SA</v>
      </c>
      <c r="L1828">
        <v>1.3684146635319028E-2</v>
      </c>
      <c r="M1828">
        <v>1.3684210526315965E-2</v>
      </c>
      <c r="P1828" s="13"/>
    </row>
    <row r="1829" spans="3:16" x14ac:dyDescent="0.25">
      <c r="C1829" t="str">
        <v>1827</v>
      </c>
      <c r="D1829" s="21">
        <v>19.450001</v>
      </c>
      <c r="E1829" s="21">
        <v>20.18</v>
      </c>
      <c r="F1829" s="21">
        <v>19.309999000000001</v>
      </c>
      <c r="G1829" s="21">
        <v>20.170000000000002</v>
      </c>
      <c r="H1829" s="18">
        <v>37700800</v>
      </c>
      <c r="I1829" s="21">
        <v>12.802655</v>
      </c>
      <c r="J1829" s="13">
        <v>41117</v>
      </c>
      <c r="K1829" t="str">
        <v>PETR4.SA</v>
      </c>
      <c r="L1829">
        <v>4.7248087839349528E-2</v>
      </c>
      <c r="M1829">
        <v>4.7248182762201552E-2</v>
      </c>
      <c r="P1829" s="13"/>
    </row>
    <row r="1830" spans="3:16" x14ac:dyDescent="0.25">
      <c r="C1830" t="str">
        <v>1828</v>
      </c>
      <c r="D1830" s="21">
        <v>20.059999000000001</v>
      </c>
      <c r="E1830" s="21">
        <v>20.309999000000001</v>
      </c>
      <c r="F1830" s="21">
        <v>19.809999000000001</v>
      </c>
      <c r="G1830" s="21">
        <v>20.309999000000001</v>
      </c>
      <c r="H1830" s="18">
        <v>22857600</v>
      </c>
      <c r="I1830" s="21">
        <v>12.891517</v>
      </c>
      <c r="J1830" s="13">
        <v>41120</v>
      </c>
      <c r="K1830" t="str">
        <v>PETR4.SA</v>
      </c>
      <c r="L1830">
        <v>6.9409040546668521E-3</v>
      </c>
      <c r="M1830">
        <v>6.9409519087753058E-3</v>
      </c>
      <c r="P1830" s="13"/>
    </row>
    <row r="1831" spans="3:16" x14ac:dyDescent="0.25">
      <c r="C1831" t="str">
        <v>1829</v>
      </c>
      <c r="D1831" s="21">
        <v>20.309999000000001</v>
      </c>
      <c r="E1831" s="21">
        <v>20.309999000000001</v>
      </c>
      <c r="F1831" s="21">
        <v>19.43</v>
      </c>
      <c r="G1831" s="21">
        <v>19.5</v>
      </c>
      <c r="H1831" s="18">
        <v>38115700</v>
      </c>
      <c r="I1831" s="21">
        <v>12.377382000000001</v>
      </c>
      <c r="J1831" s="13">
        <v>41121</v>
      </c>
      <c r="K1831" t="str">
        <v>PETR4.SA</v>
      </c>
      <c r="L1831">
        <v>-3.9881652407548263E-2</v>
      </c>
      <c r="M1831">
        <v>-3.9881784336867843E-2</v>
      </c>
      <c r="P1831" s="13"/>
    </row>
    <row r="1832" spans="3:16" x14ac:dyDescent="0.25">
      <c r="C1832" t="str">
        <v>1830</v>
      </c>
      <c r="D1832" s="21">
        <v>19.5</v>
      </c>
      <c r="E1832" s="21">
        <v>19.920000000000002</v>
      </c>
      <c r="F1832" s="21">
        <v>19.100000000000001</v>
      </c>
      <c r="G1832" s="21">
        <v>19.82</v>
      </c>
      <c r="H1832" s="18">
        <v>27655700</v>
      </c>
      <c r="I1832" s="21">
        <v>12.580496999999999</v>
      </c>
      <c r="J1832" s="13">
        <v>41122</v>
      </c>
      <c r="K1832" t="str">
        <v>PETR4.SA</v>
      </c>
      <c r="L1832">
        <v>1.6410174623357143E-2</v>
      </c>
      <c r="M1832">
        <v>1.6410256410256396E-2</v>
      </c>
      <c r="P1832" s="13"/>
    </row>
    <row r="1833" spans="3:16" x14ac:dyDescent="0.25">
      <c r="C1833" t="str">
        <v>1831</v>
      </c>
      <c r="D1833" s="21">
        <v>19.549999</v>
      </c>
      <c r="E1833" s="21">
        <v>20.040001</v>
      </c>
      <c r="F1833" s="21">
        <v>19.41</v>
      </c>
      <c r="G1833" s="21">
        <v>19.600000000000001</v>
      </c>
      <c r="H1833" s="18">
        <v>25195600</v>
      </c>
      <c r="I1833" s="21">
        <v>12.440855000000001</v>
      </c>
      <c r="J1833" s="13">
        <v>41123</v>
      </c>
      <c r="K1833" t="str">
        <v>PETR4.SA</v>
      </c>
      <c r="L1833">
        <v>-1.1099879440374938E-2</v>
      </c>
      <c r="M1833">
        <v>-1.1099899091826404E-2</v>
      </c>
      <c r="P1833" s="13"/>
    </row>
    <row r="1834" spans="3:16" x14ac:dyDescent="0.25">
      <c r="C1834" t="str">
        <v>1832</v>
      </c>
      <c r="D1834" s="21">
        <v>19.98</v>
      </c>
      <c r="E1834" s="21">
        <v>20.27</v>
      </c>
      <c r="F1834" s="21">
        <v>19.860001</v>
      </c>
      <c r="G1834" s="21">
        <v>19.940000999999999</v>
      </c>
      <c r="H1834" s="18">
        <v>30632200</v>
      </c>
      <c r="I1834" s="21">
        <v>12.656666</v>
      </c>
      <c r="J1834" s="13">
        <v>41124</v>
      </c>
      <c r="K1834" t="str">
        <v>PETR4.SA</v>
      </c>
      <c r="L1834">
        <v>1.73469588705919E-2</v>
      </c>
      <c r="M1834">
        <v>1.73469897959182E-2</v>
      </c>
      <c r="P1834" s="13"/>
    </row>
    <row r="1835" spans="3:16" x14ac:dyDescent="0.25">
      <c r="C1835" t="str">
        <v>1833</v>
      </c>
      <c r="D1835" s="21">
        <v>19.02</v>
      </c>
      <c r="E1835" s="21">
        <v>20.260000000000002</v>
      </c>
      <c r="F1835" s="21">
        <v>18.829999999999998</v>
      </c>
      <c r="G1835" s="21">
        <v>19.920000000000002</v>
      </c>
      <c r="H1835" s="18">
        <v>55497300</v>
      </c>
      <c r="I1835" s="21">
        <v>12.643971000000001</v>
      </c>
      <c r="J1835" s="13">
        <v>41127</v>
      </c>
      <c r="K1835" t="str">
        <v>PETR4.SA</v>
      </c>
      <c r="L1835">
        <v>-1.0030287597064813E-3</v>
      </c>
      <c r="M1835">
        <v>-1.0030591272285339E-3</v>
      </c>
      <c r="P1835" s="13"/>
    </row>
    <row r="1836" spans="3:16" x14ac:dyDescent="0.25">
      <c r="C1836" t="str">
        <v>1834</v>
      </c>
      <c r="D1836" s="21">
        <v>20.149999999999999</v>
      </c>
      <c r="E1836" s="21">
        <v>20.639999</v>
      </c>
      <c r="F1836" s="21">
        <v>20.07</v>
      </c>
      <c r="G1836" s="21">
        <v>20.25</v>
      </c>
      <c r="H1836" s="18">
        <v>35894000</v>
      </c>
      <c r="I1836" s="21">
        <v>12.853432</v>
      </c>
      <c r="J1836" s="13">
        <v>41128</v>
      </c>
      <c r="K1836" t="str">
        <v>PETR4.SA</v>
      </c>
      <c r="L1836">
        <v>1.6566077223682196E-2</v>
      </c>
      <c r="M1836">
        <v>1.6566265060240948E-2</v>
      </c>
      <c r="P1836" s="13"/>
    </row>
    <row r="1837" spans="3:16" x14ac:dyDescent="0.25">
      <c r="C1837" t="str">
        <v>1835</v>
      </c>
      <c r="D1837" s="21">
        <v>20.389999</v>
      </c>
      <c r="E1837" s="21">
        <v>21.200001</v>
      </c>
      <c r="F1837" s="21">
        <v>20.25</v>
      </c>
      <c r="G1837" s="21">
        <v>21.18</v>
      </c>
      <c r="H1837" s="18">
        <v>41018800</v>
      </c>
      <c r="I1837" s="21">
        <v>13.443742</v>
      </c>
      <c r="J1837" s="13">
        <v>41129</v>
      </c>
      <c r="K1837" t="str">
        <v>PETR4.SA</v>
      </c>
      <c r="L1837">
        <v>4.5926255337874089E-2</v>
      </c>
      <c r="M1837">
        <v>4.5925925925925926E-2</v>
      </c>
      <c r="P1837" s="13"/>
    </row>
    <row r="1838" spans="3:16" x14ac:dyDescent="0.25">
      <c r="C1838" t="str">
        <v>1836</v>
      </c>
      <c r="D1838" s="21">
        <v>20.91</v>
      </c>
      <c r="E1838" s="21">
        <v>21.129999000000002</v>
      </c>
      <c r="F1838" s="21">
        <v>20.700001</v>
      </c>
      <c r="G1838" s="21">
        <v>21</v>
      </c>
      <c r="H1838" s="18">
        <v>23850500</v>
      </c>
      <c r="I1838" s="21">
        <v>13.329488</v>
      </c>
      <c r="J1838" s="13">
        <v>41130</v>
      </c>
      <c r="K1838" t="str">
        <v>PETR4.SA</v>
      </c>
      <c r="L1838">
        <v>-8.4986754431913836E-3</v>
      </c>
      <c r="M1838">
        <v>-8.4985835694051381E-3</v>
      </c>
      <c r="P1838" s="13"/>
    </row>
    <row r="1839" spans="3:16" x14ac:dyDescent="0.25">
      <c r="C1839" t="str">
        <v>1837</v>
      </c>
      <c r="D1839" s="21">
        <v>20.91</v>
      </c>
      <c r="E1839" s="21">
        <v>21.129999000000002</v>
      </c>
      <c r="F1839" s="21">
        <v>20.700001</v>
      </c>
      <c r="G1839" s="21">
        <v>21</v>
      </c>
      <c r="H1839" s="18">
        <v>23850500</v>
      </c>
      <c r="I1839" s="21">
        <v>13.329488</v>
      </c>
      <c r="J1839" s="13">
        <v>41131</v>
      </c>
      <c r="K1839" t="str">
        <v>PETR4.SA</v>
      </c>
      <c r="L1839">
        <v>0</v>
      </c>
      <c r="M1839">
        <v>0</v>
      </c>
      <c r="P1839" s="13"/>
    </row>
    <row r="1840" spans="3:16" x14ac:dyDescent="0.25">
      <c r="C1840" t="str">
        <v>1838</v>
      </c>
      <c r="D1840" s="21">
        <v>21.02</v>
      </c>
      <c r="E1840" s="21">
        <v>21.290001</v>
      </c>
      <c r="F1840" s="21">
        <v>20.91</v>
      </c>
      <c r="G1840" s="21">
        <v>21.030000999999999</v>
      </c>
      <c r="H1840" s="18">
        <v>19562400</v>
      </c>
      <c r="I1840" s="21">
        <v>13.34853</v>
      </c>
      <c r="J1840" s="13">
        <v>41134</v>
      </c>
      <c r="K1840" t="str">
        <v>PETR4.SA</v>
      </c>
      <c r="L1840">
        <v>1.4285619972800312E-3</v>
      </c>
      <c r="M1840">
        <v>1.4286190476189287E-3</v>
      </c>
      <c r="P1840" s="13"/>
    </row>
    <row r="1841" spans="3:16" x14ac:dyDescent="0.25">
      <c r="C1841" t="str">
        <v>1839</v>
      </c>
      <c r="D1841" s="21">
        <v>21.15</v>
      </c>
      <c r="E1841" s="21">
        <v>21.190000999999999</v>
      </c>
      <c r="F1841" s="21">
        <v>20.809999000000001</v>
      </c>
      <c r="G1841" s="21">
        <v>20.84</v>
      </c>
      <c r="H1841" s="18">
        <v>20059200</v>
      </c>
      <c r="I1841" s="21">
        <v>13.227930000000001</v>
      </c>
      <c r="J1841" s="13">
        <v>41135</v>
      </c>
      <c r="K1841" t="str">
        <v>PETR4.SA</v>
      </c>
      <c r="L1841">
        <v>-9.0347026976004274E-3</v>
      </c>
      <c r="M1841">
        <v>-9.0347594372438556E-3</v>
      </c>
      <c r="P1841" s="13"/>
    </row>
    <row r="1842" spans="3:16" x14ac:dyDescent="0.25">
      <c r="C1842" t="str">
        <v>1840</v>
      </c>
      <c r="D1842" s="21">
        <v>20.780000999999999</v>
      </c>
      <c r="E1842" s="21">
        <v>21.110001</v>
      </c>
      <c r="F1842" s="21">
        <v>20.74</v>
      </c>
      <c r="G1842" s="21">
        <v>21.049999</v>
      </c>
      <c r="H1842" s="18">
        <v>27591300</v>
      </c>
      <c r="I1842" s="21">
        <v>13.361222</v>
      </c>
      <c r="J1842" s="13">
        <v>41136</v>
      </c>
      <c r="K1842" t="str">
        <v>PETR4.SA</v>
      </c>
      <c r="L1842">
        <v>1.0076557707819678E-2</v>
      </c>
      <c r="M1842">
        <v>1.0076727447216882E-2</v>
      </c>
      <c r="P1842" s="13"/>
    </row>
    <row r="1843" spans="3:16" x14ac:dyDescent="0.25">
      <c r="C1843" t="str">
        <v>1841</v>
      </c>
      <c r="D1843" s="21">
        <v>21.299999</v>
      </c>
      <c r="E1843" s="21">
        <v>21.530000999999999</v>
      </c>
      <c r="F1843" s="21">
        <v>21.139999</v>
      </c>
      <c r="G1843" s="21">
        <v>21.459999</v>
      </c>
      <c r="H1843" s="18">
        <v>21812100</v>
      </c>
      <c r="I1843" s="21">
        <v>13.621466</v>
      </c>
      <c r="J1843" s="13">
        <v>41137</v>
      </c>
      <c r="K1843" t="str">
        <v>PETR4.SA</v>
      </c>
      <c r="L1843">
        <v>1.9477559762123509E-2</v>
      </c>
      <c r="M1843">
        <v>1.9477435604628779E-2</v>
      </c>
      <c r="P1843" s="13"/>
    </row>
    <row r="1844" spans="3:16" x14ac:dyDescent="0.25">
      <c r="C1844" t="str">
        <v>1842</v>
      </c>
      <c r="D1844" s="21">
        <v>21.57</v>
      </c>
      <c r="E1844" s="21">
        <v>21.6</v>
      </c>
      <c r="F1844" s="21">
        <v>21.32</v>
      </c>
      <c r="G1844" s="21">
        <v>21.549999</v>
      </c>
      <c r="H1844" s="18">
        <v>17505500</v>
      </c>
      <c r="I1844" s="21">
        <v>13.678592999999999</v>
      </c>
      <c r="J1844" s="13">
        <v>41138</v>
      </c>
      <c r="K1844" t="str">
        <v>PETR4.SA</v>
      </c>
      <c r="L1844">
        <v>4.1938951358098109E-3</v>
      </c>
      <c r="M1844">
        <v>4.1938492168616115E-3</v>
      </c>
      <c r="P1844" s="13"/>
    </row>
    <row r="1845" spans="3:16" x14ac:dyDescent="0.25">
      <c r="C1845" t="str">
        <v>1843</v>
      </c>
      <c r="D1845" s="21">
        <v>21.549999</v>
      </c>
      <c r="E1845" s="21">
        <v>21.549999</v>
      </c>
      <c r="F1845" s="21">
        <v>21.549999</v>
      </c>
      <c r="G1845" s="21">
        <v>21.549999</v>
      </c>
      <c r="H1845" s="18">
        <v>0</v>
      </c>
      <c r="I1845" s="21">
        <v>13.678592999999999</v>
      </c>
      <c r="J1845" s="13">
        <v>41141</v>
      </c>
      <c r="K1845" t="str">
        <v>PETR4.SA</v>
      </c>
      <c r="L1845">
        <v>0</v>
      </c>
      <c r="M1845">
        <v>0</v>
      </c>
      <c r="P1845" s="13"/>
    </row>
    <row r="1846" spans="3:16" x14ac:dyDescent="0.25">
      <c r="C1846" t="str">
        <v>1844</v>
      </c>
      <c r="D1846" s="21">
        <v>21.860001</v>
      </c>
      <c r="E1846" s="21">
        <v>21.879999000000002</v>
      </c>
      <c r="F1846" s="21">
        <v>21.16</v>
      </c>
      <c r="G1846" s="21">
        <v>21.24</v>
      </c>
      <c r="H1846" s="18">
        <v>30201500</v>
      </c>
      <c r="I1846" s="21">
        <v>13.481826</v>
      </c>
      <c r="J1846" s="13">
        <v>41142</v>
      </c>
      <c r="K1846" t="str">
        <v>PETR4.SA</v>
      </c>
      <c r="L1846">
        <v>-1.4385032144753396E-2</v>
      </c>
      <c r="M1846">
        <v>-1.4385105075874982E-2</v>
      </c>
      <c r="P1846" s="13"/>
    </row>
    <row r="1847" spans="3:16" x14ac:dyDescent="0.25">
      <c r="C1847" t="str">
        <v>1845</v>
      </c>
      <c r="D1847" s="21">
        <v>21.120000999999998</v>
      </c>
      <c r="E1847" s="21">
        <v>21.540001</v>
      </c>
      <c r="F1847" s="21">
        <v>21.030000999999999</v>
      </c>
      <c r="G1847" s="21">
        <v>21.49</v>
      </c>
      <c r="H1847" s="18">
        <v>21066100</v>
      </c>
      <c r="I1847" s="21">
        <v>13.640510000000001</v>
      </c>
      <c r="J1847" s="13">
        <v>41143</v>
      </c>
      <c r="K1847" t="str">
        <v>PETR4.SA</v>
      </c>
      <c r="L1847">
        <v>1.1770215696301101E-2</v>
      </c>
      <c r="M1847">
        <v>1.1770244821092346E-2</v>
      </c>
      <c r="P1847" s="13"/>
    </row>
    <row r="1848" spans="3:16" x14ac:dyDescent="0.25">
      <c r="C1848" t="str">
        <v>1846</v>
      </c>
      <c r="D1848" s="21">
        <v>21.4</v>
      </c>
      <c r="E1848" s="21">
        <v>21.51</v>
      </c>
      <c r="F1848" s="21">
        <v>21.139999</v>
      </c>
      <c r="G1848" s="21">
        <v>21.209999</v>
      </c>
      <c r="H1848" s="18">
        <v>17024700</v>
      </c>
      <c r="I1848" s="21">
        <v>13.462783999999999</v>
      </c>
      <c r="J1848" s="13">
        <v>41144</v>
      </c>
      <c r="K1848" t="str">
        <v>PETR4.SA</v>
      </c>
      <c r="L1848">
        <v>-1.3029278230799357E-2</v>
      </c>
      <c r="M1848">
        <v>-1.3029362494183294E-2</v>
      </c>
      <c r="P1848" s="13"/>
    </row>
    <row r="1849" spans="3:16" x14ac:dyDescent="0.25">
      <c r="C1849" t="str">
        <v>1847</v>
      </c>
      <c r="D1849" s="21">
        <v>21.1</v>
      </c>
      <c r="E1849" s="21">
        <v>21.49</v>
      </c>
      <c r="F1849" s="21">
        <v>21.049999</v>
      </c>
      <c r="G1849" s="21">
        <v>21.23</v>
      </c>
      <c r="H1849" s="18">
        <v>23253600</v>
      </c>
      <c r="I1849" s="21">
        <v>13.475477</v>
      </c>
      <c r="J1849" s="13">
        <v>41145</v>
      </c>
      <c r="K1849" t="str">
        <v>PETR4.SA</v>
      </c>
      <c r="L1849">
        <v>9.4282133621104158E-4</v>
      </c>
      <c r="M1849">
        <v>9.4299863003288742E-4</v>
      </c>
      <c r="P1849" s="13"/>
    </row>
    <row r="1850" spans="3:16" x14ac:dyDescent="0.25">
      <c r="C1850" t="str">
        <v>1848</v>
      </c>
      <c r="D1850" s="21">
        <v>21.27</v>
      </c>
      <c r="E1850" s="21">
        <v>21.389999</v>
      </c>
      <c r="F1850" s="21">
        <v>21.030000999999999</v>
      </c>
      <c r="G1850" s="21">
        <v>21.370000999999998</v>
      </c>
      <c r="H1850" s="18">
        <v>14650800</v>
      </c>
      <c r="I1850" s="21">
        <v>13.564342</v>
      </c>
      <c r="J1850" s="13">
        <v>41148</v>
      </c>
      <c r="K1850" t="str">
        <v>PETR4.SA</v>
      </c>
      <c r="L1850">
        <v>6.5945717543061111E-3</v>
      </c>
      <c r="M1850">
        <v>6.5944889307583132E-3</v>
      </c>
      <c r="P1850" s="13"/>
    </row>
    <row r="1851" spans="3:16" x14ac:dyDescent="0.25">
      <c r="C1851" t="str">
        <v>1849</v>
      </c>
      <c r="D1851" s="21">
        <v>21.26</v>
      </c>
      <c r="E1851" s="21">
        <v>21.49</v>
      </c>
      <c r="F1851" s="21">
        <v>21.26</v>
      </c>
      <c r="G1851" s="21">
        <v>21.42</v>
      </c>
      <c r="H1851" s="18">
        <v>12603500</v>
      </c>
      <c r="I1851" s="21">
        <v>13.596076</v>
      </c>
      <c r="J1851" s="13">
        <v>41149</v>
      </c>
      <c r="K1851" t="str">
        <v>PETR4.SA</v>
      </c>
      <c r="L1851">
        <v>2.3395163584050138E-3</v>
      </c>
      <c r="M1851">
        <v>2.3396816874272641E-3</v>
      </c>
      <c r="P1851" s="13"/>
    </row>
    <row r="1852" spans="3:16" x14ac:dyDescent="0.25">
      <c r="C1852" t="str">
        <v>1850</v>
      </c>
      <c r="D1852" s="21">
        <v>21.49</v>
      </c>
      <c r="E1852" s="21">
        <v>21.52</v>
      </c>
      <c r="F1852" s="21">
        <v>21.1</v>
      </c>
      <c r="G1852" s="21">
        <v>21.209999</v>
      </c>
      <c r="H1852" s="18">
        <v>19172200</v>
      </c>
      <c r="I1852" s="21">
        <v>13.462783999999999</v>
      </c>
      <c r="J1852" s="13">
        <v>41150</v>
      </c>
      <c r="K1852" t="str">
        <v>PETR4.SA</v>
      </c>
      <c r="L1852">
        <v>-9.8037110119125748E-3</v>
      </c>
      <c r="M1852">
        <v>-9.8039682539683426E-3</v>
      </c>
      <c r="P1852" s="13"/>
    </row>
    <row r="1853" spans="3:16" x14ac:dyDescent="0.25">
      <c r="C1853" t="str">
        <v>1851</v>
      </c>
      <c r="D1853" s="21">
        <v>21.09</v>
      </c>
      <c r="E1853" s="21">
        <v>21.26</v>
      </c>
      <c r="F1853" s="21">
        <v>20.9</v>
      </c>
      <c r="G1853" s="21">
        <v>21.040001</v>
      </c>
      <c r="H1853" s="18">
        <v>15313800</v>
      </c>
      <c r="I1853" s="21">
        <v>13.354877999999999</v>
      </c>
      <c r="J1853" s="13">
        <v>41151</v>
      </c>
      <c r="K1853" t="str">
        <v>PETR4.SA</v>
      </c>
      <c r="L1853">
        <v>-8.0151326798379996E-3</v>
      </c>
      <c r="M1853">
        <v>-8.0149933057516165E-3</v>
      </c>
      <c r="P1853" s="13"/>
    </row>
    <row r="1854" spans="3:16" x14ac:dyDescent="0.25">
      <c r="C1854" t="str">
        <v>1852</v>
      </c>
      <c r="D1854" s="21">
        <v>21.15</v>
      </c>
      <c r="E1854" s="21">
        <v>21.209999</v>
      </c>
      <c r="F1854" s="21">
        <v>20.700001</v>
      </c>
      <c r="G1854" s="21">
        <v>20.76</v>
      </c>
      <c r="H1854" s="18">
        <v>24108200</v>
      </c>
      <c r="I1854" s="21">
        <v>13.177152</v>
      </c>
      <c r="J1854" s="13">
        <v>41152</v>
      </c>
      <c r="K1854" t="str">
        <v>PETR4.SA</v>
      </c>
      <c r="L1854">
        <v>-1.3307946354882416E-2</v>
      </c>
      <c r="M1854">
        <v>-1.330803168688055E-2</v>
      </c>
      <c r="P1854" s="13"/>
    </row>
    <row r="1855" spans="3:16" x14ac:dyDescent="0.25">
      <c r="C1855" t="str">
        <v>1853</v>
      </c>
      <c r="D1855" s="21">
        <v>20.77</v>
      </c>
      <c r="E1855" s="21">
        <v>21.209999</v>
      </c>
      <c r="F1855" s="21">
        <v>20.5</v>
      </c>
      <c r="G1855" s="21">
        <v>20.639999</v>
      </c>
      <c r="H1855" s="18">
        <v>10039200</v>
      </c>
      <c r="I1855" s="21">
        <v>13.100982</v>
      </c>
      <c r="J1855" s="13">
        <v>41155</v>
      </c>
      <c r="K1855" t="str">
        <v>PETR4.SA</v>
      </c>
      <c r="L1855">
        <v>-5.7804599962115732E-3</v>
      </c>
      <c r="M1855">
        <v>-5.7803949903662E-3</v>
      </c>
      <c r="P1855" s="13"/>
    </row>
    <row r="1856" spans="3:16" x14ac:dyDescent="0.25">
      <c r="C1856" t="str">
        <v>1854</v>
      </c>
      <c r="D1856" s="21">
        <v>20.629999000000002</v>
      </c>
      <c r="E1856" s="21">
        <v>20.74</v>
      </c>
      <c r="F1856" s="21">
        <v>20.379999000000002</v>
      </c>
      <c r="G1856" s="21">
        <v>20.43</v>
      </c>
      <c r="H1856" s="18">
        <v>14057800</v>
      </c>
      <c r="I1856" s="21">
        <v>12.967687</v>
      </c>
      <c r="J1856" s="13">
        <v>41156</v>
      </c>
      <c r="K1856" t="str">
        <v>PETR4.SA</v>
      </c>
      <c r="L1856">
        <v>-1.0174428145920733E-2</v>
      </c>
      <c r="M1856">
        <v>-1.01743706479831E-2</v>
      </c>
      <c r="P1856" s="13"/>
    </row>
    <row r="1857" spans="3:16" x14ac:dyDescent="0.25">
      <c r="C1857" t="str">
        <v>1855</v>
      </c>
      <c r="D1857" s="21">
        <v>20.549999</v>
      </c>
      <c r="E1857" s="21">
        <v>21.209999</v>
      </c>
      <c r="F1857" s="21">
        <v>20.309999000000001</v>
      </c>
      <c r="G1857" s="21">
        <v>20.59</v>
      </c>
      <c r="H1857" s="18">
        <v>13349500</v>
      </c>
      <c r="I1857" s="21">
        <v>13.069243999999999</v>
      </c>
      <c r="J1857" s="13">
        <v>41157</v>
      </c>
      <c r="K1857" t="str">
        <v>PETR4.SA</v>
      </c>
      <c r="L1857">
        <v>7.8315431271589464E-3</v>
      </c>
      <c r="M1857">
        <v>7.8316201664219154E-3</v>
      </c>
      <c r="P1857" s="13"/>
    </row>
    <row r="1858" spans="3:16" x14ac:dyDescent="0.25">
      <c r="C1858" t="str">
        <v>1856</v>
      </c>
      <c r="D1858" s="21">
        <v>20.67</v>
      </c>
      <c r="E1858" s="21">
        <v>21.139999</v>
      </c>
      <c r="F1858" s="21">
        <v>20.6</v>
      </c>
      <c r="G1858" s="21">
        <v>21</v>
      </c>
      <c r="H1858" s="18">
        <v>18648700</v>
      </c>
      <c r="I1858" s="21">
        <v>13.329488</v>
      </c>
      <c r="J1858" s="13">
        <v>41158</v>
      </c>
      <c r="K1858" t="str">
        <v>PETR4.SA</v>
      </c>
      <c r="L1858">
        <v>1.9912704973600537E-2</v>
      </c>
      <c r="M1858">
        <v>1.9912578921806645E-2</v>
      </c>
      <c r="P1858" s="13"/>
    </row>
    <row r="1859" spans="3:16" x14ac:dyDescent="0.25">
      <c r="C1859" t="str">
        <v>1857</v>
      </c>
      <c r="D1859" s="21">
        <v>21.440000999999999</v>
      </c>
      <c r="E1859" s="21">
        <v>21.540001</v>
      </c>
      <c r="F1859" s="21">
        <v>21.139999</v>
      </c>
      <c r="G1859" s="21">
        <v>21.23</v>
      </c>
      <c r="H1859" s="18">
        <v>22808700</v>
      </c>
      <c r="I1859" s="21">
        <v>13.475477</v>
      </c>
      <c r="J1859" s="13">
        <v>41162</v>
      </c>
      <c r="K1859" t="str">
        <v>PETR4.SA</v>
      </c>
      <c r="L1859">
        <v>1.0952333653025503E-2</v>
      </c>
      <c r="M1859">
        <v>1.0952380952381047E-2</v>
      </c>
      <c r="P1859" s="13"/>
    </row>
    <row r="1860" spans="3:16" x14ac:dyDescent="0.25">
      <c r="C1860" t="str">
        <v>1858</v>
      </c>
      <c r="D1860" s="21">
        <v>21.27</v>
      </c>
      <c r="E1860" s="21">
        <v>21.76</v>
      </c>
      <c r="F1860" s="21">
        <v>21.25</v>
      </c>
      <c r="G1860" s="21">
        <v>21.709999</v>
      </c>
      <c r="H1860" s="18">
        <v>19003800</v>
      </c>
      <c r="I1860" s="21">
        <v>13.780149</v>
      </c>
      <c r="J1860" s="13">
        <v>41163</v>
      </c>
      <c r="K1860" t="str">
        <v>PETR4.SA</v>
      </c>
      <c r="L1860">
        <v>2.2609366629470662E-2</v>
      </c>
      <c r="M1860">
        <v>2.2609467734338251E-2</v>
      </c>
      <c r="P1860" s="13"/>
    </row>
    <row r="1861" spans="3:16" x14ac:dyDescent="0.25">
      <c r="C1861" t="str">
        <v>1859</v>
      </c>
      <c r="D1861" s="21">
        <v>21.809999000000001</v>
      </c>
      <c r="E1861" s="21">
        <v>22.07</v>
      </c>
      <c r="F1861" s="21">
        <v>21.68</v>
      </c>
      <c r="G1861" s="21">
        <v>21.99</v>
      </c>
      <c r="H1861" s="18">
        <v>27378300</v>
      </c>
      <c r="I1861" s="21">
        <v>13.957877999999999</v>
      </c>
      <c r="J1861" s="13">
        <v>41164</v>
      </c>
      <c r="K1861" t="str">
        <v>PETR4.SA</v>
      </c>
      <c r="L1861">
        <v>1.2897465767605309E-2</v>
      </c>
      <c r="M1861">
        <v>1.2897329014156078E-2</v>
      </c>
      <c r="P1861" s="13"/>
    </row>
    <row r="1862" spans="3:16" x14ac:dyDescent="0.25">
      <c r="C1862" t="str">
        <v>1860</v>
      </c>
      <c r="D1862" s="21">
        <v>21.940000999999999</v>
      </c>
      <c r="E1862" s="21">
        <v>23.059999000000001</v>
      </c>
      <c r="F1862" s="21">
        <v>21.809999000000001</v>
      </c>
      <c r="G1862" s="21">
        <v>22.9</v>
      </c>
      <c r="H1862" s="18">
        <v>40030600</v>
      </c>
      <c r="I1862" s="21">
        <v>14.535489999999999</v>
      </c>
      <c r="J1862" s="13">
        <v>41165</v>
      </c>
      <c r="K1862" t="str">
        <v>PETR4.SA</v>
      </c>
      <c r="L1862">
        <v>4.1382508143429808E-2</v>
      </c>
      <c r="M1862">
        <v>4.1382446566621267E-2</v>
      </c>
      <c r="P1862" s="13"/>
    </row>
    <row r="1863" spans="3:16" x14ac:dyDescent="0.25">
      <c r="C1863" t="str">
        <v>1861</v>
      </c>
      <c r="D1863" s="21">
        <v>23.07</v>
      </c>
      <c r="E1863" s="21">
        <v>23.84</v>
      </c>
      <c r="F1863" s="21">
        <v>23.049999</v>
      </c>
      <c r="G1863" s="21">
        <v>23.299999</v>
      </c>
      <c r="H1863" s="18">
        <v>46359700</v>
      </c>
      <c r="I1863" s="21">
        <v>14.789386</v>
      </c>
      <c r="J1863" s="13">
        <v>41166</v>
      </c>
      <c r="K1863" t="str">
        <v>PETR4.SA</v>
      </c>
      <c r="L1863">
        <v>1.7467316203306549E-2</v>
      </c>
      <c r="M1863">
        <v>1.7467205240174755E-2</v>
      </c>
      <c r="P1863" s="13"/>
    </row>
    <row r="1864" spans="3:16" x14ac:dyDescent="0.25">
      <c r="C1864" t="str">
        <v>1862</v>
      </c>
      <c r="D1864" s="21">
        <v>23.17</v>
      </c>
      <c r="E1864" s="21">
        <v>23.690000999999999</v>
      </c>
      <c r="F1864" s="21">
        <v>22.860001</v>
      </c>
      <c r="G1864" s="21">
        <v>23.27</v>
      </c>
      <c r="H1864" s="18">
        <v>30364400</v>
      </c>
      <c r="I1864" s="21">
        <v>14.770345000000001</v>
      </c>
      <c r="J1864" s="13">
        <v>41169</v>
      </c>
      <c r="K1864" t="str">
        <v>PETR4.SA</v>
      </c>
      <c r="L1864">
        <v>-1.2874773841186071E-3</v>
      </c>
      <c r="M1864">
        <v>-1.2875107848716594E-3</v>
      </c>
      <c r="P1864" s="13"/>
    </row>
    <row r="1865" spans="3:16" x14ac:dyDescent="0.25">
      <c r="C1865" t="str">
        <v>1863</v>
      </c>
      <c r="D1865" s="21">
        <v>23.34</v>
      </c>
      <c r="E1865" s="21">
        <v>23.440000999999999</v>
      </c>
      <c r="F1865" s="21">
        <v>23.049999</v>
      </c>
      <c r="G1865" s="21">
        <v>23.200001</v>
      </c>
      <c r="H1865" s="18">
        <v>16636100</v>
      </c>
      <c r="I1865" s="21">
        <v>14.725911</v>
      </c>
      <c r="J1865" s="13">
        <v>41170</v>
      </c>
      <c r="K1865" t="str">
        <v>PETR4.SA</v>
      </c>
      <c r="L1865">
        <v>-3.0083251271382228E-3</v>
      </c>
      <c r="M1865">
        <v>-3.0081220455522306E-3</v>
      </c>
      <c r="P1865" s="13"/>
    </row>
    <row r="1866" spans="3:16" x14ac:dyDescent="0.25">
      <c r="C1866" t="str">
        <v>1864</v>
      </c>
      <c r="D1866" s="21">
        <v>23.15</v>
      </c>
      <c r="E1866" s="21">
        <v>23.34</v>
      </c>
      <c r="F1866" s="21">
        <v>22.65</v>
      </c>
      <c r="G1866" s="21">
        <v>22.67</v>
      </c>
      <c r="H1866" s="18">
        <v>29299800</v>
      </c>
      <c r="I1866" s="21">
        <v>14.389499000000001</v>
      </c>
      <c r="J1866" s="13">
        <v>41171</v>
      </c>
      <c r="K1866" t="str">
        <v>PETR4.SA</v>
      </c>
      <c r="L1866">
        <v>-2.2844902430824043E-2</v>
      </c>
      <c r="M1866">
        <v>-2.2844869704962467E-2</v>
      </c>
      <c r="P1866" s="13"/>
    </row>
    <row r="1867" spans="3:16" x14ac:dyDescent="0.25">
      <c r="C1867" t="str">
        <v>1865</v>
      </c>
      <c r="D1867" s="21">
        <v>22.540001</v>
      </c>
      <c r="E1867" s="21">
        <v>23.200001</v>
      </c>
      <c r="F1867" s="21">
        <v>22.42</v>
      </c>
      <c r="G1867" s="21">
        <v>23.01</v>
      </c>
      <c r="H1867" s="18">
        <v>21080000</v>
      </c>
      <c r="I1867" s="21">
        <v>14.605312</v>
      </c>
      <c r="J1867" s="13">
        <v>41172</v>
      </c>
      <c r="K1867" t="str">
        <v>PETR4.SA</v>
      </c>
      <c r="L1867">
        <v>1.4997950936304294E-2</v>
      </c>
      <c r="M1867">
        <v>1.4997794441993895E-2</v>
      </c>
      <c r="P1867" s="13"/>
    </row>
    <row r="1868" spans="3:16" x14ac:dyDescent="0.25">
      <c r="C1868" t="str">
        <v>1866</v>
      </c>
      <c r="D1868" s="21">
        <v>23.15</v>
      </c>
      <c r="E1868" s="21">
        <v>23.25</v>
      </c>
      <c r="F1868" s="21">
        <v>22.700001</v>
      </c>
      <c r="G1868" s="21">
        <v>22.700001</v>
      </c>
      <c r="H1868" s="18">
        <v>18749000</v>
      </c>
      <c r="I1868" s="21">
        <v>14.40854</v>
      </c>
      <c r="J1868" s="13">
        <v>41173</v>
      </c>
      <c r="K1868" t="str">
        <v>PETR4.SA</v>
      </c>
      <c r="L1868">
        <v>-1.3472632423052633E-2</v>
      </c>
      <c r="M1868">
        <v>-1.3472359843546333E-2</v>
      </c>
      <c r="P1868" s="13"/>
    </row>
    <row r="1869" spans="3:16" x14ac:dyDescent="0.25">
      <c r="C1869" t="str">
        <v>1867</v>
      </c>
      <c r="D1869" s="21">
        <v>22.66</v>
      </c>
      <c r="E1869" s="21">
        <v>23.02</v>
      </c>
      <c r="F1869" s="21">
        <v>22.549999</v>
      </c>
      <c r="G1869" s="21">
        <v>22.959999</v>
      </c>
      <c r="H1869" s="18">
        <v>18096300</v>
      </c>
      <c r="I1869" s="21">
        <v>14.573575</v>
      </c>
      <c r="J1869" s="13">
        <v>41176</v>
      </c>
      <c r="K1869" t="str">
        <v>PETR4.SA</v>
      </c>
      <c r="L1869">
        <v>1.1453971047725942E-2</v>
      </c>
      <c r="M1869">
        <v>1.1453655883098879E-2</v>
      </c>
      <c r="P1869" s="13"/>
    </row>
    <row r="1870" spans="3:16" x14ac:dyDescent="0.25">
      <c r="C1870" t="str">
        <v>1868</v>
      </c>
      <c r="D1870" s="21">
        <v>22.959999</v>
      </c>
      <c r="E1870" s="21">
        <v>23.1</v>
      </c>
      <c r="F1870" s="21">
        <v>22.6</v>
      </c>
      <c r="G1870" s="21">
        <v>22.67</v>
      </c>
      <c r="H1870" s="18">
        <v>25164100</v>
      </c>
      <c r="I1870" s="21">
        <v>14.389499000000001</v>
      </c>
      <c r="J1870" s="13">
        <v>41177</v>
      </c>
      <c r="K1870" t="str">
        <v>PETR4.SA</v>
      </c>
      <c r="L1870">
        <v>-1.2630806099395597E-2</v>
      </c>
      <c r="M1870">
        <v>-1.2630619017012901E-2</v>
      </c>
      <c r="P1870" s="13"/>
    </row>
    <row r="1871" spans="3:16" x14ac:dyDescent="0.25">
      <c r="C1871" t="str">
        <v>1869</v>
      </c>
      <c r="D1871" s="21">
        <v>22.52</v>
      </c>
      <c r="E1871" s="21">
        <v>22.82</v>
      </c>
      <c r="F1871" s="21">
        <v>22.459999</v>
      </c>
      <c r="G1871" s="21">
        <v>22.77</v>
      </c>
      <c r="H1871" s="18">
        <v>18642400</v>
      </c>
      <c r="I1871" s="21">
        <v>14.452973999999999</v>
      </c>
      <c r="J1871" s="13">
        <v>41178</v>
      </c>
      <c r="K1871" t="str">
        <v>PETR4.SA</v>
      </c>
      <c r="L1871">
        <v>4.4112029195733093E-3</v>
      </c>
      <c r="M1871">
        <v>4.4111160123510018E-3</v>
      </c>
      <c r="P1871" s="13"/>
    </row>
    <row r="1872" spans="3:16" x14ac:dyDescent="0.25">
      <c r="C1872" t="str">
        <v>1870</v>
      </c>
      <c r="D1872" s="21">
        <v>22.9</v>
      </c>
      <c r="E1872" s="21">
        <v>22.99</v>
      </c>
      <c r="F1872" s="21">
        <v>22.690000999999999</v>
      </c>
      <c r="G1872" s="21">
        <v>22.709999</v>
      </c>
      <c r="H1872" s="18">
        <v>18188700</v>
      </c>
      <c r="I1872" s="21">
        <v>14.41489</v>
      </c>
      <c r="J1872" s="13">
        <v>41179</v>
      </c>
      <c r="K1872" t="str">
        <v>PETR4.SA</v>
      </c>
      <c r="L1872">
        <v>-2.6350286107205134E-3</v>
      </c>
      <c r="M1872">
        <v>-2.6350900307422487E-3</v>
      </c>
      <c r="P1872" s="13"/>
    </row>
    <row r="1873" spans="3:16" x14ac:dyDescent="0.25">
      <c r="C1873" t="str">
        <v>1871</v>
      </c>
      <c r="D1873" s="21">
        <v>22.549999</v>
      </c>
      <c r="E1873" s="21">
        <v>22.65</v>
      </c>
      <c r="F1873" s="21">
        <v>22.200001</v>
      </c>
      <c r="G1873" s="21">
        <v>22.370000999999998</v>
      </c>
      <c r="H1873" s="18">
        <v>18677900</v>
      </c>
      <c r="I1873" s="21">
        <v>14.199078999999999</v>
      </c>
      <c r="J1873" s="13">
        <v>41180</v>
      </c>
      <c r="K1873" t="str">
        <v>PETR4.SA</v>
      </c>
      <c r="L1873">
        <v>-1.4971394162563878E-2</v>
      </c>
      <c r="M1873">
        <v>-1.4971290839775109E-2</v>
      </c>
      <c r="P1873" s="13"/>
    </row>
    <row r="1874" spans="3:16" x14ac:dyDescent="0.25">
      <c r="C1874" t="str">
        <v>1872</v>
      </c>
      <c r="D1874" s="21">
        <v>22.33</v>
      </c>
      <c r="E1874" s="21">
        <v>22.84</v>
      </c>
      <c r="F1874" s="21">
        <v>22.309999000000001</v>
      </c>
      <c r="G1874" s="21">
        <v>22.51</v>
      </c>
      <c r="H1874" s="18">
        <v>15561200</v>
      </c>
      <c r="I1874" s="21">
        <v>14.287941</v>
      </c>
      <c r="J1874" s="13">
        <v>41183</v>
      </c>
      <c r="K1874" t="str">
        <v>PETR4.SA</v>
      </c>
      <c r="L1874">
        <v>6.2582932315540241E-3</v>
      </c>
      <c r="M1874">
        <v>6.2583367787960587E-3</v>
      </c>
      <c r="P1874" s="13"/>
    </row>
    <row r="1875" spans="3:16" x14ac:dyDescent="0.25">
      <c r="C1875" t="str">
        <v>1873</v>
      </c>
      <c r="D1875" s="21">
        <v>22.67</v>
      </c>
      <c r="E1875" s="21">
        <v>22.799999</v>
      </c>
      <c r="F1875" s="21">
        <v>22.34</v>
      </c>
      <c r="G1875" s="21">
        <v>22.700001</v>
      </c>
      <c r="H1875" s="18">
        <v>15631500</v>
      </c>
      <c r="I1875" s="21">
        <v>14.40854</v>
      </c>
      <c r="J1875" s="13">
        <v>41184</v>
      </c>
      <c r="K1875" t="str">
        <v>PETR4.SA</v>
      </c>
      <c r="L1875">
        <v>8.4406143614395024E-3</v>
      </c>
      <c r="M1875">
        <v>8.4407374500221621E-3</v>
      </c>
      <c r="P1875" s="13"/>
    </row>
    <row r="1876" spans="3:16" x14ac:dyDescent="0.25">
      <c r="C1876" t="str">
        <v>1874</v>
      </c>
      <c r="D1876" s="21">
        <v>22.76</v>
      </c>
      <c r="E1876" s="21">
        <v>22.879999000000002</v>
      </c>
      <c r="F1876" s="21">
        <v>22.280000999999999</v>
      </c>
      <c r="G1876" s="21">
        <v>22.34</v>
      </c>
      <c r="H1876" s="18">
        <v>22533600</v>
      </c>
      <c r="I1876" s="21">
        <v>14.180033</v>
      </c>
      <c r="J1876" s="13">
        <v>41185</v>
      </c>
      <c r="K1876" t="str">
        <v>PETR4.SA</v>
      </c>
      <c r="L1876">
        <v>-1.5859136317767142E-2</v>
      </c>
      <c r="M1876">
        <v>-1.5859074191230227E-2</v>
      </c>
      <c r="P1876" s="13"/>
    </row>
    <row r="1877" spans="3:16" x14ac:dyDescent="0.25">
      <c r="C1877" t="str">
        <v>1875</v>
      </c>
      <c r="D1877" s="21">
        <v>22.360001</v>
      </c>
      <c r="E1877" s="21">
        <v>22.57</v>
      </c>
      <c r="F1877" s="21">
        <v>22.02</v>
      </c>
      <c r="G1877" s="21">
        <v>22.4</v>
      </c>
      <c r="H1877" s="18">
        <v>22324900</v>
      </c>
      <c r="I1877" s="21">
        <v>14.218120000000001</v>
      </c>
      <c r="J1877" s="13">
        <v>41186</v>
      </c>
      <c r="K1877" t="str">
        <v>PETR4.SA</v>
      </c>
      <c r="L1877">
        <v>2.6859598986830324E-3</v>
      </c>
      <c r="M1877">
        <v>2.6857654431511335E-3</v>
      </c>
      <c r="P1877" s="13"/>
    </row>
    <row r="1878" spans="3:16" x14ac:dyDescent="0.25">
      <c r="C1878" t="str">
        <v>1876</v>
      </c>
      <c r="D1878" s="21">
        <v>22.68</v>
      </c>
      <c r="E1878" s="21">
        <v>22.68</v>
      </c>
      <c r="F1878" s="21">
        <v>22.200001</v>
      </c>
      <c r="G1878" s="21">
        <v>22.25</v>
      </c>
      <c r="H1878" s="18">
        <v>14597000</v>
      </c>
      <c r="I1878" s="21">
        <v>14.122909999999999</v>
      </c>
      <c r="J1878" s="13">
        <v>41187</v>
      </c>
      <c r="K1878" t="str">
        <v>PETR4.SA</v>
      </c>
      <c r="L1878">
        <v>-6.6963846134370231E-3</v>
      </c>
      <c r="M1878">
        <v>-6.6964285714284921E-3</v>
      </c>
      <c r="P1878" s="13"/>
    </row>
    <row r="1879" spans="3:16" x14ac:dyDescent="0.25">
      <c r="C1879" t="str">
        <v>1877</v>
      </c>
      <c r="D1879" s="21">
        <v>22.1</v>
      </c>
      <c r="E1879" s="21">
        <v>22.49</v>
      </c>
      <c r="F1879" s="21">
        <v>22.1</v>
      </c>
      <c r="G1879" s="21">
        <v>22.370000999999998</v>
      </c>
      <c r="H1879" s="18">
        <v>13292600</v>
      </c>
      <c r="I1879" s="21">
        <v>14.199078999999999</v>
      </c>
      <c r="J1879" s="13">
        <v>41190</v>
      </c>
      <c r="K1879" t="str">
        <v>PETR4.SA</v>
      </c>
      <c r="L1879">
        <v>5.3932935917597735E-3</v>
      </c>
      <c r="M1879">
        <v>5.393303370786473E-3</v>
      </c>
      <c r="P1879" s="13"/>
    </row>
    <row r="1880" spans="3:16" x14ac:dyDescent="0.25">
      <c r="C1880" t="str">
        <v>1878</v>
      </c>
      <c r="D1880" s="21">
        <v>22.450001</v>
      </c>
      <c r="E1880" s="21">
        <v>22.6</v>
      </c>
      <c r="F1880" s="21">
        <v>22.190000999999999</v>
      </c>
      <c r="G1880" s="21">
        <v>22.219999000000001</v>
      </c>
      <c r="H1880" s="18">
        <v>16947700</v>
      </c>
      <c r="I1880" s="21">
        <v>14.103866999999999</v>
      </c>
      <c r="J1880" s="13">
        <v>41191</v>
      </c>
      <c r="K1880" t="str">
        <v>PETR4.SA</v>
      </c>
      <c r="L1880">
        <v>-6.705505335944717E-3</v>
      </c>
      <c r="M1880">
        <v>-6.7054981356503562E-3</v>
      </c>
      <c r="P1880" s="13"/>
    </row>
    <row r="1881" spans="3:16" x14ac:dyDescent="0.25">
      <c r="C1881" t="str">
        <v>1879</v>
      </c>
      <c r="D1881" s="21">
        <v>22.27</v>
      </c>
      <c r="E1881" s="21">
        <v>22.4</v>
      </c>
      <c r="F1881" s="21">
        <v>22.059999000000001</v>
      </c>
      <c r="G1881" s="21">
        <v>22.120000999999998</v>
      </c>
      <c r="H1881" s="18">
        <v>16063900</v>
      </c>
      <c r="I1881" s="21">
        <v>14.040395</v>
      </c>
      <c r="J1881" s="13">
        <v>41192</v>
      </c>
      <c r="K1881" t="str">
        <v>PETR4.SA</v>
      </c>
      <c r="L1881">
        <v>-4.5003260453320149E-3</v>
      </c>
      <c r="M1881">
        <v>-4.5003602385401686E-3</v>
      </c>
      <c r="P1881" s="13"/>
    </row>
    <row r="1882" spans="3:16" x14ac:dyDescent="0.25">
      <c r="C1882" t="str">
        <v>1880</v>
      </c>
      <c r="D1882" s="21">
        <v>22.27</v>
      </c>
      <c r="E1882" s="21">
        <v>22.6</v>
      </c>
      <c r="F1882" s="21">
        <v>22.200001</v>
      </c>
      <c r="G1882" s="21">
        <v>22.5</v>
      </c>
      <c r="H1882" s="18">
        <v>21974800</v>
      </c>
      <c r="I1882" s="21">
        <v>14.281592</v>
      </c>
      <c r="J1882" s="13">
        <v>41193</v>
      </c>
      <c r="K1882" t="str">
        <v>PETR4.SA</v>
      </c>
      <c r="L1882">
        <v>1.7178790197854177E-2</v>
      </c>
      <c r="M1882">
        <v>1.7178977523554462E-2</v>
      </c>
      <c r="P1882" s="13"/>
    </row>
    <row r="1883" spans="3:16" x14ac:dyDescent="0.25">
      <c r="C1883" t="str">
        <v>1881</v>
      </c>
      <c r="D1883" s="21">
        <v>22.549999</v>
      </c>
      <c r="E1883" s="21">
        <v>22.85</v>
      </c>
      <c r="F1883" s="21">
        <v>22.43</v>
      </c>
      <c r="G1883" s="21">
        <v>22.799999</v>
      </c>
      <c r="H1883" s="18">
        <v>23171500</v>
      </c>
      <c r="I1883" s="21">
        <v>14.472019</v>
      </c>
      <c r="J1883" s="13">
        <v>41197</v>
      </c>
      <c r="K1883" t="str">
        <v>PETR4.SA</v>
      </c>
      <c r="L1883">
        <v>1.3333737583317129E-2</v>
      </c>
      <c r="M1883">
        <v>1.333328888888885E-2</v>
      </c>
      <c r="P1883" s="13"/>
    </row>
    <row r="1884" spans="3:16" x14ac:dyDescent="0.25">
      <c r="C1884" t="str">
        <v>1882</v>
      </c>
      <c r="D1884" s="21">
        <v>22.940000999999999</v>
      </c>
      <c r="E1884" s="21">
        <v>23.1</v>
      </c>
      <c r="F1884" s="21">
        <v>22.540001</v>
      </c>
      <c r="G1884" s="21">
        <v>22.799999</v>
      </c>
      <c r="H1884" s="18">
        <v>21716400</v>
      </c>
      <c r="I1884" s="21">
        <v>14.472019</v>
      </c>
      <c r="J1884" s="13">
        <v>41198</v>
      </c>
      <c r="K1884" t="str">
        <v>PETR4.SA</v>
      </c>
      <c r="L1884">
        <v>0</v>
      </c>
      <c r="M1884">
        <v>0</v>
      </c>
      <c r="P1884" s="13"/>
    </row>
    <row r="1885" spans="3:16" x14ac:dyDescent="0.25">
      <c r="C1885" t="str">
        <v>1883</v>
      </c>
      <c r="D1885" s="21">
        <v>22.74</v>
      </c>
      <c r="E1885" s="21">
        <v>22.879999000000002</v>
      </c>
      <c r="F1885" s="21">
        <v>22.549999</v>
      </c>
      <c r="G1885" s="21">
        <v>22.65</v>
      </c>
      <c r="H1885" s="18">
        <v>27176000</v>
      </c>
      <c r="I1885" s="21">
        <v>14.376802</v>
      </c>
      <c r="J1885" s="13">
        <v>41199</v>
      </c>
      <c r="K1885" t="str">
        <v>PETR4.SA</v>
      </c>
      <c r="L1885">
        <v>-6.5793860552559869E-3</v>
      </c>
      <c r="M1885">
        <v>-6.5789037973204012E-3</v>
      </c>
      <c r="P1885" s="13"/>
    </row>
    <row r="1886" spans="3:16" x14ac:dyDescent="0.25">
      <c r="C1886" t="str">
        <v>1884</v>
      </c>
      <c r="D1886" s="21">
        <v>22.549999</v>
      </c>
      <c r="E1886" s="21">
        <v>22.65</v>
      </c>
      <c r="F1886" s="21">
        <v>22.299999</v>
      </c>
      <c r="G1886" s="21">
        <v>22.5</v>
      </c>
      <c r="H1886" s="18">
        <v>30325000</v>
      </c>
      <c r="I1886" s="21">
        <v>14.281592</v>
      </c>
      <c r="J1886" s="13">
        <v>41200</v>
      </c>
      <c r="K1886" t="str">
        <v>PETR4.SA</v>
      </c>
      <c r="L1886">
        <v>-6.6224741774978391E-3</v>
      </c>
      <c r="M1886">
        <v>-6.6225165562913135E-3</v>
      </c>
      <c r="P1886" s="13"/>
    </row>
    <row r="1887" spans="3:16" x14ac:dyDescent="0.25">
      <c r="C1887" t="str">
        <v>1885</v>
      </c>
      <c r="D1887" s="21">
        <v>22.530000999999999</v>
      </c>
      <c r="E1887" s="21">
        <v>22.6</v>
      </c>
      <c r="F1887" s="21">
        <v>22.219999000000001</v>
      </c>
      <c r="G1887" s="21">
        <v>22.25</v>
      </c>
      <c r="H1887" s="18">
        <v>19987600</v>
      </c>
      <c r="I1887" s="21">
        <v>14.122909999999999</v>
      </c>
      <c r="J1887" s="13">
        <v>41201</v>
      </c>
      <c r="K1887" t="str">
        <v>PETR4.SA</v>
      </c>
      <c r="L1887">
        <v>-1.1110946174628156E-2</v>
      </c>
      <c r="M1887">
        <v>-1.1111111111111072E-2</v>
      </c>
      <c r="P1887" s="13"/>
    </row>
    <row r="1888" spans="3:16" x14ac:dyDescent="0.25">
      <c r="C1888" t="str">
        <v>1886</v>
      </c>
      <c r="D1888" s="21">
        <v>22.33</v>
      </c>
      <c r="E1888" s="21">
        <v>22.549999</v>
      </c>
      <c r="F1888" s="21">
        <v>22.01</v>
      </c>
      <c r="G1888" s="21">
        <v>22.25</v>
      </c>
      <c r="H1888" s="18">
        <v>19212700</v>
      </c>
      <c r="I1888" s="21">
        <v>14.122909999999999</v>
      </c>
      <c r="J1888" s="13">
        <v>41204</v>
      </c>
      <c r="K1888" t="str">
        <v>PETR4.SA</v>
      </c>
      <c r="L1888">
        <v>0</v>
      </c>
      <c r="M1888">
        <v>0</v>
      </c>
      <c r="P1888" s="13"/>
    </row>
    <row r="1889" spans="3:16" x14ac:dyDescent="0.25">
      <c r="C1889" t="str">
        <v>1887</v>
      </c>
      <c r="D1889" s="21">
        <v>21.940000999999999</v>
      </c>
      <c r="E1889" s="21">
        <v>21.969999000000001</v>
      </c>
      <c r="F1889" s="21">
        <v>21.5</v>
      </c>
      <c r="G1889" s="21">
        <v>21.67</v>
      </c>
      <c r="H1889" s="18">
        <v>25921300</v>
      </c>
      <c r="I1889" s="21">
        <v>13.754763000000001</v>
      </c>
      <c r="J1889" s="13">
        <v>41205</v>
      </c>
      <c r="K1889" t="str">
        <v>PETR4.SA</v>
      </c>
      <c r="L1889">
        <v>-2.6067361471537986E-2</v>
      </c>
      <c r="M1889">
        <v>-2.6067415730336996E-2</v>
      </c>
      <c r="P1889" s="13"/>
    </row>
    <row r="1890" spans="3:16" x14ac:dyDescent="0.25">
      <c r="C1890" t="str">
        <v>1888</v>
      </c>
      <c r="D1890" s="21">
        <v>21.73</v>
      </c>
      <c r="E1890" s="21">
        <v>21.809999000000001</v>
      </c>
      <c r="F1890" s="21">
        <v>21.4</v>
      </c>
      <c r="G1890" s="21">
        <v>21.540001</v>
      </c>
      <c r="H1890" s="18">
        <v>10921300</v>
      </c>
      <c r="I1890" s="21">
        <v>13.672245999999999</v>
      </c>
      <c r="J1890" s="13">
        <v>41206</v>
      </c>
      <c r="K1890" t="str">
        <v>PETR4.SA</v>
      </c>
      <c r="L1890">
        <v>-5.9991582552167966E-3</v>
      </c>
      <c r="M1890">
        <v>-5.999030918320325E-3</v>
      </c>
      <c r="P1890" s="13"/>
    </row>
    <row r="1891" spans="3:16" x14ac:dyDescent="0.25">
      <c r="C1891" t="str">
        <v>1889</v>
      </c>
      <c r="D1891" s="21">
        <v>21.709999</v>
      </c>
      <c r="E1891" s="21">
        <v>22.030000999999999</v>
      </c>
      <c r="F1891" s="21">
        <v>21.639999</v>
      </c>
      <c r="G1891" s="21">
        <v>21.75</v>
      </c>
      <c r="H1891" s="18">
        <v>11681200</v>
      </c>
      <c r="I1891" s="21">
        <v>13.805542000000001</v>
      </c>
      <c r="J1891" s="13">
        <v>41207</v>
      </c>
      <c r="K1891" t="str">
        <v>PETR4.SA</v>
      </c>
      <c r="L1891">
        <v>9.7493857263832862E-3</v>
      </c>
      <c r="M1891">
        <v>9.7492567433028476E-3</v>
      </c>
      <c r="P1891" s="13"/>
    </row>
    <row r="1892" spans="3:16" x14ac:dyDescent="0.25">
      <c r="C1892" t="str">
        <v>1890</v>
      </c>
      <c r="D1892" s="21">
        <v>21.690000999999999</v>
      </c>
      <c r="E1892" s="21">
        <v>22.41</v>
      </c>
      <c r="F1892" s="21">
        <v>21.610001</v>
      </c>
      <c r="G1892" s="21">
        <v>22.25</v>
      </c>
      <c r="H1892" s="18">
        <v>25747300</v>
      </c>
      <c r="I1892" s="21">
        <v>14.122909999999999</v>
      </c>
      <c r="J1892" s="13">
        <v>41208</v>
      </c>
      <c r="K1892" t="str">
        <v>PETR4.SA</v>
      </c>
      <c r="L1892">
        <v>2.2988449131515321E-2</v>
      </c>
      <c r="M1892">
        <v>2.2988505747126409E-2</v>
      </c>
      <c r="P1892" s="13"/>
    </row>
    <row r="1893" spans="3:16" x14ac:dyDescent="0.25">
      <c r="C1893" t="str">
        <v>1891</v>
      </c>
      <c r="D1893" s="21">
        <v>21.5</v>
      </c>
      <c r="E1893" s="21">
        <v>21.6</v>
      </c>
      <c r="F1893" s="21">
        <v>21.17</v>
      </c>
      <c r="G1893" s="21">
        <v>21.35</v>
      </c>
      <c r="H1893" s="18">
        <v>20295900</v>
      </c>
      <c r="I1893" s="21">
        <v>13.551647000000001</v>
      </c>
      <c r="J1893" s="13">
        <v>41211</v>
      </c>
      <c r="K1893" t="str">
        <v>PETR4.SA</v>
      </c>
      <c r="L1893">
        <v>-4.0449383306981224E-2</v>
      </c>
      <c r="M1893">
        <v>-4.0449438202247112E-2</v>
      </c>
      <c r="P1893" s="13"/>
    </row>
    <row r="1894" spans="3:16" x14ac:dyDescent="0.25">
      <c r="C1894" t="str">
        <v>1892</v>
      </c>
      <c r="D1894" s="21">
        <v>21.4</v>
      </c>
      <c r="E1894" s="21">
        <v>21.68</v>
      </c>
      <c r="F1894" s="21">
        <v>21.4</v>
      </c>
      <c r="G1894" s="21">
        <v>21.530000999999999</v>
      </c>
      <c r="H1894" s="18">
        <v>8471800</v>
      </c>
      <c r="I1894" s="21">
        <v>13.665896</v>
      </c>
      <c r="J1894" s="13">
        <v>41212</v>
      </c>
      <c r="K1894" t="str">
        <v>PETR4.SA</v>
      </c>
      <c r="L1894">
        <v>8.4306357743821891E-3</v>
      </c>
      <c r="M1894">
        <v>8.4309601873535645E-3</v>
      </c>
      <c r="P1894" s="13"/>
    </row>
    <row r="1895" spans="3:16" x14ac:dyDescent="0.25">
      <c r="C1895" t="str">
        <v>1893</v>
      </c>
      <c r="D1895" s="21">
        <v>21.629999000000002</v>
      </c>
      <c r="E1895" s="21">
        <v>21.719999000000001</v>
      </c>
      <c r="F1895" s="21">
        <v>20.799999</v>
      </c>
      <c r="G1895" s="21">
        <v>20.799999</v>
      </c>
      <c r="H1895" s="18">
        <v>29805900</v>
      </c>
      <c r="I1895" s="21">
        <v>13.202540000000001</v>
      </c>
      <c r="J1895" s="13">
        <v>41213</v>
      </c>
      <c r="K1895" t="str">
        <v>PETR4.SA</v>
      </c>
      <c r="L1895">
        <v>-3.3906009529122705E-2</v>
      </c>
      <c r="M1895">
        <v>-3.390626874564473E-2</v>
      </c>
      <c r="P1895" s="13"/>
    </row>
    <row r="1896" spans="3:16" x14ac:dyDescent="0.25">
      <c r="C1896" t="str">
        <v>1894</v>
      </c>
      <c r="D1896" s="21">
        <v>20.92</v>
      </c>
      <c r="E1896" s="21">
        <v>21.059999000000001</v>
      </c>
      <c r="F1896" s="21">
        <v>20.68</v>
      </c>
      <c r="G1896" s="21">
        <v>20.85</v>
      </c>
      <c r="H1896" s="18">
        <v>22638800</v>
      </c>
      <c r="I1896" s="21">
        <v>13.234277000000001</v>
      </c>
      <c r="J1896" s="13">
        <v>41214</v>
      </c>
      <c r="K1896" t="str">
        <v>PETR4.SA</v>
      </c>
      <c r="L1896">
        <v>2.4038556217211848E-3</v>
      </c>
      <c r="M1896">
        <v>2.40389434634114E-3</v>
      </c>
      <c r="P1896" s="13"/>
    </row>
    <row r="1897" spans="3:16" x14ac:dyDescent="0.25">
      <c r="C1897" t="str">
        <v>1895</v>
      </c>
      <c r="D1897" s="21">
        <v>20.629999000000002</v>
      </c>
      <c r="E1897" s="21">
        <v>21.450001</v>
      </c>
      <c r="F1897" s="21">
        <v>20.43</v>
      </c>
      <c r="G1897" s="21">
        <v>21.24</v>
      </c>
      <c r="H1897" s="18">
        <v>22746700</v>
      </c>
      <c r="I1897" s="21">
        <v>13.481826</v>
      </c>
      <c r="J1897" s="13">
        <v>41218</v>
      </c>
      <c r="K1897" t="str">
        <v>PETR4.SA</v>
      </c>
      <c r="L1897">
        <v>1.8705139691423955E-2</v>
      </c>
      <c r="M1897">
        <v>1.8705035971222861E-2</v>
      </c>
      <c r="P1897" s="13"/>
    </row>
    <row r="1898" spans="3:16" x14ac:dyDescent="0.25">
      <c r="C1898" t="str">
        <v>1896</v>
      </c>
      <c r="D1898" s="21">
        <v>21.440000999999999</v>
      </c>
      <c r="E1898" s="21">
        <v>21.799999</v>
      </c>
      <c r="F1898" s="21">
        <v>21.27</v>
      </c>
      <c r="G1898" s="21">
        <v>21.68</v>
      </c>
      <c r="H1898" s="18">
        <v>21288700</v>
      </c>
      <c r="I1898" s="21">
        <v>13.76111</v>
      </c>
      <c r="J1898" s="13">
        <v>41219</v>
      </c>
      <c r="K1898" t="str">
        <v>PETR4.SA</v>
      </c>
      <c r="L1898">
        <v>2.0715591493318586E-2</v>
      </c>
      <c r="M1898">
        <v>2.0715630885122405E-2</v>
      </c>
      <c r="P1898" s="13"/>
    </row>
    <row r="1899" spans="3:16" x14ac:dyDescent="0.25">
      <c r="C1899" t="str">
        <v>1897</v>
      </c>
      <c r="D1899" s="21">
        <v>21.620000999999998</v>
      </c>
      <c r="E1899" s="21">
        <v>21.719999000000001</v>
      </c>
      <c r="F1899" s="21">
        <v>21.040001</v>
      </c>
      <c r="G1899" s="21">
        <v>21.18</v>
      </c>
      <c r="H1899" s="18">
        <v>23550600</v>
      </c>
      <c r="I1899" s="21">
        <v>13.443742</v>
      </c>
      <c r="J1899" s="13">
        <v>41220</v>
      </c>
      <c r="K1899" t="str">
        <v>PETR4.SA</v>
      </c>
      <c r="L1899">
        <v>-2.306267444995358E-2</v>
      </c>
      <c r="M1899">
        <v>-2.3062730627306238E-2</v>
      </c>
      <c r="P1899" s="13"/>
    </row>
    <row r="1900" spans="3:16" x14ac:dyDescent="0.25">
      <c r="C1900" t="str">
        <v>1898</v>
      </c>
      <c r="D1900" s="21">
        <v>21.200001</v>
      </c>
      <c r="E1900" s="21">
        <v>21.35</v>
      </c>
      <c r="F1900" s="21">
        <v>20.5</v>
      </c>
      <c r="G1900" s="21">
        <v>20.610001</v>
      </c>
      <c r="H1900" s="18">
        <v>22965500</v>
      </c>
      <c r="I1900" s="21">
        <v>13.081942</v>
      </c>
      <c r="J1900" s="13">
        <v>41221</v>
      </c>
      <c r="K1900" t="str">
        <v>PETR4.SA</v>
      </c>
      <c r="L1900">
        <v>-2.6912149905881866E-2</v>
      </c>
      <c r="M1900">
        <v>-2.6912134088762918E-2</v>
      </c>
      <c r="P1900" s="13"/>
    </row>
    <row r="1901" spans="3:16" x14ac:dyDescent="0.25">
      <c r="C1901" t="str">
        <v>1899</v>
      </c>
      <c r="D1901" s="21">
        <v>20.549999</v>
      </c>
      <c r="E1901" s="21">
        <v>21.110001</v>
      </c>
      <c r="F1901" s="21">
        <v>20.52</v>
      </c>
      <c r="G1901" s="21">
        <v>20.780000999999999</v>
      </c>
      <c r="H1901" s="18">
        <v>20890300</v>
      </c>
      <c r="I1901" s="21">
        <v>13.189848</v>
      </c>
      <c r="J1901" s="13">
        <v>41222</v>
      </c>
      <c r="K1901" t="str">
        <v>PETR4.SA</v>
      </c>
      <c r="L1901">
        <v>8.248469531511482E-3</v>
      </c>
      <c r="M1901">
        <v>8.2484226953700723E-3</v>
      </c>
      <c r="P1901" s="13"/>
    </row>
    <row r="1902" spans="3:16" x14ac:dyDescent="0.25">
      <c r="C1902" t="str">
        <v>1900</v>
      </c>
      <c r="D1902" s="21">
        <v>20.83</v>
      </c>
      <c r="E1902" s="21">
        <v>20.959999</v>
      </c>
      <c r="F1902" s="21">
        <v>20.309999000000001</v>
      </c>
      <c r="G1902" s="21">
        <v>20.440000999999999</v>
      </c>
      <c r="H1902" s="18">
        <v>16831600</v>
      </c>
      <c r="I1902" s="21">
        <v>12.974035000000001</v>
      </c>
      <c r="J1902" s="13">
        <v>41225</v>
      </c>
      <c r="K1902" t="str">
        <v>PETR4.SA</v>
      </c>
      <c r="L1902">
        <v>-1.6362053603650284E-2</v>
      </c>
      <c r="M1902">
        <v>-1.6361885641872687E-2</v>
      </c>
      <c r="P1902" s="13"/>
    </row>
    <row r="1903" spans="3:16" x14ac:dyDescent="0.25">
      <c r="C1903" t="str">
        <v>1901</v>
      </c>
      <c r="D1903" s="21">
        <v>20.440000999999999</v>
      </c>
      <c r="E1903" s="21">
        <v>20.67</v>
      </c>
      <c r="F1903" s="21">
        <v>20.170000000000002</v>
      </c>
      <c r="G1903" s="21">
        <v>20.469999000000001</v>
      </c>
      <c r="H1903" s="18">
        <v>25641500</v>
      </c>
      <c r="I1903" s="21">
        <v>12.993079</v>
      </c>
      <c r="J1903" s="13">
        <v>41226</v>
      </c>
      <c r="K1903" t="str">
        <v>PETR4.SA</v>
      </c>
      <c r="L1903">
        <v>1.4678548346755971E-3</v>
      </c>
      <c r="M1903">
        <v>1.4676124526609158E-3</v>
      </c>
      <c r="P1903" s="13"/>
    </row>
    <row r="1904" spans="3:16" x14ac:dyDescent="0.25">
      <c r="C1904" t="str">
        <v>1902</v>
      </c>
      <c r="D1904" s="21">
        <v>20.290001</v>
      </c>
      <c r="E1904" s="21">
        <v>20.540001</v>
      </c>
      <c r="F1904" s="21">
        <v>19.66</v>
      </c>
      <c r="G1904" s="21">
        <v>19.799999</v>
      </c>
      <c r="H1904" s="18">
        <v>28281900</v>
      </c>
      <c r="I1904" s="21">
        <v>12.567803</v>
      </c>
      <c r="J1904" s="13">
        <v>41227</v>
      </c>
      <c r="K1904" t="str">
        <v>PETR4.SA</v>
      </c>
      <c r="L1904">
        <v>-3.2730963923177869E-2</v>
      </c>
      <c r="M1904">
        <v>-3.2730827197402501E-2</v>
      </c>
      <c r="P1904" s="13"/>
    </row>
    <row r="1905" spans="3:16" x14ac:dyDescent="0.25">
      <c r="C1905" t="str">
        <v>1903</v>
      </c>
      <c r="D1905" s="21">
        <v>19.670000000000002</v>
      </c>
      <c r="E1905" s="21">
        <v>19.799999</v>
      </c>
      <c r="F1905" s="21">
        <v>18.84</v>
      </c>
      <c r="G1905" s="21">
        <v>19.030000999999999</v>
      </c>
      <c r="H1905" s="18">
        <v>33874400</v>
      </c>
      <c r="I1905" s="21">
        <v>12.079057000000001</v>
      </c>
      <c r="J1905" s="13">
        <v>41229</v>
      </c>
      <c r="K1905" t="str">
        <v>PETR4.SA</v>
      </c>
      <c r="L1905">
        <v>-3.8888738150971935E-2</v>
      </c>
      <c r="M1905">
        <v>-3.8888789842868254E-2</v>
      </c>
      <c r="P1905" s="13"/>
    </row>
    <row r="1906" spans="3:16" x14ac:dyDescent="0.25">
      <c r="C1906" t="str">
        <v>1904</v>
      </c>
      <c r="D1906" s="21">
        <v>19.440000999999999</v>
      </c>
      <c r="E1906" s="21">
        <v>19.620000999999998</v>
      </c>
      <c r="F1906" s="21">
        <v>19.129999000000002</v>
      </c>
      <c r="G1906" s="21">
        <v>19.129999000000002</v>
      </c>
      <c r="H1906" s="18">
        <v>22437000</v>
      </c>
      <c r="I1906" s="21">
        <v>12.142529</v>
      </c>
      <c r="J1906" s="13">
        <v>41232</v>
      </c>
      <c r="K1906" t="str">
        <v>PETR4.SA</v>
      </c>
      <c r="L1906">
        <v>5.2547148341131056E-3</v>
      </c>
      <c r="M1906">
        <v>5.2547553728454766E-3</v>
      </c>
      <c r="P1906" s="13"/>
    </row>
    <row r="1907" spans="3:16" x14ac:dyDescent="0.25">
      <c r="C1907" t="str">
        <v>1905</v>
      </c>
      <c r="D1907" s="21">
        <v>19.469999000000001</v>
      </c>
      <c r="E1907" s="21">
        <v>19.559999000000001</v>
      </c>
      <c r="F1907" s="21">
        <v>18.620000999999998</v>
      </c>
      <c r="G1907" s="21">
        <v>18.620000999999998</v>
      </c>
      <c r="H1907" s="18">
        <v>32393400</v>
      </c>
      <c r="I1907" s="21">
        <v>11.818815000000001</v>
      </c>
      <c r="J1907" s="13">
        <v>41234</v>
      </c>
      <c r="K1907" t="str">
        <v>PETR4.SA</v>
      </c>
      <c r="L1907">
        <v>-2.6659520434334505E-2</v>
      </c>
      <c r="M1907">
        <v>-2.6659593657062053E-2</v>
      </c>
      <c r="P1907" s="13"/>
    </row>
    <row r="1908" spans="3:16" x14ac:dyDescent="0.25">
      <c r="C1908" t="str">
        <v>1906</v>
      </c>
      <c r="D1908" s="21">
        <v>18.809999000000001</v>
      </c>
      <c r="E1908" s="21">
        <v>18.950001</v>
      </c>
      <c r="F1908" s="21">
        <v>18.450001</v>
      </c>
      <c r="G1908" s="21">
        <v>18.649999999999999</v>
      </c>
      <c r="H1908" s="18">
        <v>16757000</v>
      </c>
      <c r="I1908" s="21">
        <v>11.837854</v>
      </c>
      <c r="J1908" s="13">
        <v>41235</v>
      </c>
      <c r="K1908" t="str">
        <v>PETR4.SA</v>
      </c>
      <c r="L1908">
        <v>1.6109060003053344E-3</v>
      </c>
      <c r="M1908">
        <v>1.6111169918842094E-3</v>
      </c>
      <c r="P1908" s="13"/>
    </row>
    <row r="1909" spans="3:16" x14ac:dyDescent="0.25">
      <c r="C1909" t="str">
        <v>1907</v>
      </c>
      <c r="D1909" s="21">
        <v>18.649999999999999</v>
      </c>
      <c r="E1909" s="21">
        <v>19.200001</v>
      </c>
      <c r="F1909" s="21">
        <v>18.5</v>
      </c>
      <c r="G1909" s="21">
        <v>19.170000000000002</v>
      </c>
      <c r="H1909" s="18">
        <v>19514100</v>
      </c>
      <c r="I1909" s="21">
        <v>12.167916999999999</v>
      </c>
      <c r="J1909" s="13">
        <v>41236</v>
      </c>
      <c r="K1909" t="str">
        <v>PETR4.SA</v>
      </c>
      <c r="L1909">
        <v>2.7881996179375035E-2</v>
      </c>
      <c r="M1909">
        <v>2.7882037533512261E-2</v>
      </c>
      <c r="P1909" s="13"/>
    </row>
    <row r="1910" spans="3:16" x14ac:dyDescent="0.25">
      <c r="C1910" t="str">
        <v>1908</v>
      </c>
      <c r="D1910" s="21">
        <v>19.129999000000002</v>
      </c>
      <c r="E1910" s="21">
        <v>19.129999000000002</v>
      </c>
      <c r="F1910" s="21">
        <v>18.700001</v>
      </c>
      <c r="G1910" s="21">
        <v>18.82</v>
      </c>
      <c r="H1910" s="18">
        <v>18004000</v>
      </c>
      <c r="I1910" s="21">
        <v>11.945758</v>
      </c>
      <c r="J1910" s="13">
        <v>41239</v>
      </c>
      <c r="K1910" t="str">
        <v>PETR4.SA</v>
      </c>
      <c r="L1910">
        <v>-1.8257767537368963E-2</v>
      </c>
      <c r="M1910">
        <v>-1.8257694314032458E-2</v>
      </c>
      <c r="P1910" s="13"/>
    </row>
    <row r="1911" spans="3:16" x14ac:dyDescent="0.25">
      <c r="C1911" t="str">
        <v>1909</v>
      </c>
      <c r="D1911" s="21">
        <v>18.920000000000002</v>
      </c>
      <c r="E1911" s="21">
        <v>19.290001</v>
      </c>
      <c r="F1911" s="21">
        <v>18.360001</v>
      </c>
      <c r="G1911" s="21">
        <v>18.510000000000002</v>
      </c>
      <c r="H1911" s="18">
        <v>31833300</v>
      </c>
      <c r="I1911" s="21">
        <v>11.748991999999999</v>
      </c>
      <c r="J1911" s="13">
        <v>41240</v>
      </c>
      <c r="K1911" t="str">
        <v>PETR4.SA</v>
      </c>
      <c r="L1911">
        <v>-1.6471621139487413E-2</v>
      </c>
      <c r="M1911">
        <v>-1.6471838469713007E-2</v>
      </c>
      <c r="P1911" s="13"/>
    </row>
    <row r="1912" spans="3:16" x14ac:dyDescent="0.25">
      <c r="C1912" t="str">
        <v>1910</v>
      </c>
      <c r="D1912" s="21">
        <v>18.440000999999999</v>
      </c>
      <c r="E1912" s="21">
        <v>18.899999999999999</v>
      </c>
      <c r="F1912" s="21">
        <v>18.350000000000001</v>
      </c>
      <c r="G1912" s="21">
        <v>18.649999999999999</v>
      </c>
      <c r="H1912" s="18">
        <v>25941300</v>
      </c>
      <c r="I1912" s="21">
        <v>11.837854</v>
      </c>
      <c r="J1912" s="13">
        <v>41241</v>
      </c>
      <c r="K1912" t="str">
        <v>PETR4.SA</v>
      </c>
      <c r="L1912">
        <v>7.563372245040334E-3</v>
      </c>
      <c r="M1912">
        <v>7.5634792004319884E-3</v>
      </c>
      <c r="P1912" s="13"/>
    </row>
    <row r="1913" spans="3:16" x14ac:dyDescent="0.25">
      <c r="C1913" t="str">
        <v>1911</v>
      </c>
      <c r="D1913" s="21">
        <v>19</v>
      </c>
      <c r="E1913" s="21">
        <v>19.149999999999999</v>
      </c>
      <c r="F1913" s="21">
        <v>18.739999999999998</v>
      </c>
      <c r="G1913" s="21">
        <v>19.149999999999999</v>
      </c>
      <c r="H1913" s="18">
        <v>26702100</v>
      </c>
      <c r="I1913" s="21">
        <v>12.155224</v>
      </c>
      <c r="J1913" s="13">
        <v>41242</v>
      </c>
      <c r="K1913" t="str">
        <v>PETR4.SA</v>
      </c>
      <c r="L1913">
        <v>2.6809757917271249E-2</v>
      </c>
      <c r="M1913">
        <v>2.6809651474530849E-2</v>
      </c>
      <c r="P1913" s="13"/>
    </row>
    <row r="1914" spans="3:16" x14ac:dyDescent="0.25">
      <c r="C1914" t="str">
        <v>1912</v>
      </c>
      <c r="D1914" s="21">
        <v>19.09</v>
      </c>
      <c r="E1914" s="21">
        <v>19.280000999999999</v>
      </c>
      <c r="F1914" s="21">
        <v>18.510000000000002</v>
      </c>
      <c r="G1914" s="21">
        <v>18.66</v>
      </c>
      <c r="H1914" s="18">
        <v>37179700</v>
      </c>
      <c r="I1914" s="21">
        <v>11.844200000000001</v>
      </c>
      <c r="J1914" s="13">
        <v>41243</v>
      </c>
      <c r="K1914" t="str">
        <v>PETR4.SA</v>
      </c>
      <c r="L1914">
        <v>-2.5587681477527657E-2</v>
      </c>
      <c r="M1914">
        <v>-2.5587467362924166E-2</v>
      </c>
      <c r="P1914" s="13"/>
    </row>
    <row r="1915" spans="3:16" x14ac:dyDescent="0.25">
      <c r="C1915" t="str">
        <v>1913</v>
      </c>
      <c r="D1915" s="21">
        <v>18.879999000000002</v>
      </c>
      <c r="E1915" s="21">
        <v>19.040001</v>
      </c>
      <c r="F1915" s="21">
        <v>18.709999</v>
      </c>
      <c r="G1915" s="21">
        <v>19</v>
      </c>
      <c r="H1915" s="18">
        <v>21174100</v>
      </c>
      <c r="I1915" s="21">
        <v>12.060014000000001</v>
      </c>
      <c r="J1915" s="13">
        <v>41246</v>
      </c>
      <c r="K1915" t="str">
        <v>PETR4.SA</v>
      </c>
      <c r="L1915">
        <v>1.8221070228466196E-2</v>
      </c>
      <c r="M1915">
        <v>1.8220793140407254E-2</v>
      </c>
      <c r="P1915" s="13"/>
    </row>
    <row r="1916" spans="3:16" x14ac:dyDescent="0.25">
      <c r="C1916" t="str">
        <v>1914</v>
      </c>
      <c r="D1916" s="21">
        <v>19.040001</v>
      </c>
      <c r="E1916" s="21">
        <v>19.139999</v>
      </c>
      <c r="F1916" s="21">
        <v>18.719999000000001</v>
      </c>
      <c r="G1916" s="21">
        <v>18.82</v>
      </c>
      <c r="H1916" s="18">
        <v>24541800</v>
      </c>
      <c r="I1916" s="21">
        <v>11.945758</v>
      </c>
      <c r="J1916" s="13">
        <v>41247</v>
      </c>
      <c r="K1916" t="str">
        <v>PETR4.SA</v>
      </c>
      <c r="L1916">
        <v>-9.4739525177998107E-3</v>
      </c>
      <c r="M1916">
        <v>-9.4736842105263008E-3</v>
      </c>
      <c r="P1916" s="13"/>
    </row>
    <row r="1917" spans="3:16" x14ac:dyDescent="0.25">
      <c r="C1917" t="str">
        <v>1915</v>
      </c>
      <c r="D1917" s="21">
        <v>19</v>
      </c>
      <c r="E1917" s="21">
        <v>19.010000000000002</v>
      </c>
      <c r="F1917" s="21">
        <v>18.739999999999998</v>
      </c>
      <c r="G1917" s="21">
        <v>18.940000999999999</v>
      </c>
      <c r="H1917" s="18">
        <v>16822600</v>
      </c>
      <c r="I1917" s="21">
        <v>12.021929999999999</v>
      </c>
      <c r="J1917" s="13">
        <v>41248</v>
      </c>
      <c r="K1917" t="str">
        <v>PETR4.SA</v>
      </c>
      <c r="L1917">
        <v>6.3764894617821533E-3</v>
      </c>
      <c r="M1917">
        <v>6.3762486716258948E-3</v>
      </c>
      <c r="P1917" s="13"/>
    </row>
    <row r="1918" spans="3:16" x14ac:dyDescent="0.25">
      <c r="C1918" t="str">
        <v>1916</v>
      </c>
      <c r="D1918" s="21">
        <v>18.920000000000002</v>
      </c>
      <c r="E1918" s="21">
        <v>18.98</v>
      </c>
      <c r="F1918" s="21">
        <v>18.700001</v>
      </c>
      <c r="G1918" s="21">
        <v>18.700001</v>
      </c>
      <c r="H1918" s="18">
        <v>21476900</v>
      </c>
      <c r="I1918" s="21">
        <v>11.869592000000001</v>
      </c>
      <c r="J1918" s="13">
        <v>41249</v>
      </c>
      <c r="K1918" t="str">
        <v>PETR4.SA</v>
      </c>
      <c r="L1918">
        <v>-1.267167584572515E-2</v>
      </c>
      <c r="M1918">
        <v>-1.2671593839936879E-2</v>
      </c>
      <c r="P1918" s="13"/>
    </row>
    <row r="1919" spans="3:16" x14ac:dyDescent="0.25">
      <c r="C1919" t="str">
        <v>1917</v>
      </c>
      <c r="D1919" s="21">
        <v>18.77</v>
      </c>
      <c r="E1919" s="21">
        <v>19.239999999999998</v>
      </c>
      <c r="F1919" s="21">
        <v>18.66</v>
      </c>
      <c r="G1919" s="21">
        <v>19.079999999999998</v>
      </c>
      <c r="H1919" s="18">
        <v>17573000</v>
      </c>
      <c r="I1919" s="21">
        <v>12.110792</v>
      </c>
      <c r="J1919" s="13">
        <v>41250</v>
      </c>
      <c r="K1919" t="str">
        <v>PETR4.SA</v>
      </c>
      <c r="L1919">
        <v>2.0320833268742344E-2</v>
      </c>
      <c r="M1919">
        <v>2.0320801052363446E-2</v>
      </c>
      <c r="P1919" s="13"/>
    </row>
    <row r="1920" spans="3:16" x14ac:dyDescent="0.25">
      <c r="C1920" t="str">
        <v>1918</v>
      </c>
      <c r="D1920" s="21">
        <v>19.040001</v>
      </c>
      <c r="E1920" s="21">
        <v>19.700001</v>
      </c>
      <c r="F1920" s="21">
        <v>18.940000999999999</v>
      </c>
      <c r="G1920" s="21">
        <v>19.57</v>
      </c>
      <c r="H1920" s="18">
        <v>23131600</v>
      </c>
      <c r="I1920" s="21">
        <v>12.421813999999999</v>
      </c>
      <c r="J1920" s="13">
        <v>41253</v>
      </c>
      <c r="K1920" t="str">
        <v>PETR4.SA</v>
      </c>
      <c r="L1920">
        <v>2.5681392265675118E-2</v>
      </c>
      <c r="M1920">
        <v>2.5681341719077766E-2</v>
      </c>
      <c r="P1920" s="13"/>
    </row>
    <row r="1921" spans="3:16" x14ac:dyDescent="0.25">
      <c r="C1921" t="str">
        <v>1919</v>
      </c>
      <c r="D1921" s="21">
        <v>19.670000000000002</v>
      </c>
      <c r="E1921" s="21">
        <v>19.989999999999998</v>
      </c>
      <c r="F1921" s="21">
        <v>19.610001</v>
      </c>
      <c r="G1921" s="21">
        <v>19.989999999999998</v>
      </c>
      <c r="H1921" s="18">
        <v>27429800</v>
      </c>
      <c r="I1921" s="21">
        <v>12.688402999999999</v>
      </c>
      <c r="J1921" s="13">
        <v>41254</v>
      </c>
      <c r="K1921" t="str">
        <v>PETR4.SA</v>
      </c>
      <c r="L1921">
        <v>2.1461358220304927E-2</v>
      </c>
      <c r="M1921">
        <v>2.1461420541645237E-2</v>
      </c>
      <c r="P1921" s="13"/>
    </row>
    <row r="1922" spans="3:16" x14ac:dyDescent="0.25">
      <c r="C1922" t="str">
        <v>1920</v>
      </c>
      <c r="D1922" s="21">
        <v>19.93</v>
      </c>
      <c r="E1922" s="21">
        <v>20.049999</v>
      </c>
      <c r="F1922" s="21">
        <v>19.68</v>
      </c>
      <c r="G1922" s="21">
        <v>19.850000000000001</v>
      </c>
      <c r="H1922" s="18">
        <v>34706800</v>
      </c>
      <c r="I1922" s="21">
        <v>12.599539999999999</v>
      </c>
      <c r="J1922" s="13">
        <v>41255</v>
      </c>
      <c r="K1922" t="str">
        <v>PETR4.SA</v>
      </c>
      <c r="L1922">
        <v>-7.0034818408589716E-3</v>
      </c>
      <c r="M1922">
        <v>-7.0035017508752739E-3</v>
      </c>
      <c r="P1922" s="13"/>
    </row>
    <row r="1923" spans="3:16" x14ac:dyDescent="0.25">
      <c r="C1923" t="str">
        <v>1921</v>
      </c>
      <c r="D1923" s="21">
        <v>19.73</v>
      </c>
      <c r="E1923" s="21">
        <v>19.829999999999998</v>
      </c>
      <c r="F1923" s="21">
        <v>19.450001</v>
      </c>
      <c r="G1923" s="21">
        <v>19.57</v>
      </c>
      <c r="H1923" s="18">
        <v>32701400</v>
      </c>
      <c r="I1923" s="21">
        <v>12.421813999999999</v>
      </c>
      <c r="J1923" s="13">
        <v>41256</v>
      </c>
      <c r="K1923" t="str">
        <v>PETR4.SA</v>
      </c>
      <c r="L1923">
        <v>-1.4105753067175431E-2</v>
      </c>
      <c r="M1923">
        <v>-1.4105793450881698E-2</v>
      </c>
      <c r="P1923" s="13"/>
    </row>
    <row r="1924" spans="3:16" x14ac:dyDescent="0.25">
      <c r="C1924" t="str">
        <v>1922</v>
      </c>
      <c r="D1924" s="21">
        <v>19.59</v>
      </c>
      <c r="E1924" s="21">
        <v>20.280000999999999</v>
      </c>
      <c r="F1924" s="21">
        <v>19.530000999999999</v>
      </c>
      <c r="G1924" s="21">
        <v>20.209999</v>
      </c>
      <c r="H1924" s="18">
        <v>44756300</v>
      </c>
      <c r="I1924" s="21">
        <v>12.828046000000001</v>
      </c>
      <c r="J1924" s="13">
        <v>41257</v>
      </c>
      <c r="K1924" t="str">
        <v>PETR4.SA</v>
      </c>
      <c r="L1924">
        <v>3.2703114054034366E-2</v>
      </c>
      <c r="M1924">
        <v>3.2703065917220275E-2</v>
      </c>
      <c r="P1924" s="13"/>
    </row>
    <row r="1925" spans="3:16" x14ac:dyDescent="0.25">
      <c r="C1925" t="str">
        <v>1923</v>
      </c>
      <c r="D1925" s="21">
        <v>20.079999999999998</v>
      </c>
      <c r="E1925" s="21">
        <v>20.139999</v>
      </c>
      <c r="F1925" s="21">
        <v>19.799999</v>
      </c>
      <c r="G1925" s="21">
        <v>19.920000000000002</v>
      </c>
      <c r="H1925" s="18">
        <v>28421900</v>
      </c>
      <c r="I1925" s="21">
        <v>12.643971000000001</v>
      </c>
      <c r="J1925" s="13">
        <v>41260</v>
      </c>
      <c r="K1925" t="str">
        <v>PETR4.SA</v>
      </c>
      <c r="L1925">
        <v>-1.4349418453909468E-2</v>
      </c>
      <c r="M1925">
        <v>-1.4349283243408228E-2</v>
      </c>
      <c r="P1925" s="13"/>
    </row>
    <row r="1926" spans="3:16" x14ac:dyDescent="0.25">
      <c r="C1926" t="str">
        <v>1924</v>
      </c>
      <c r="D1926" s="21">
        <v>19.860001</v>
      </c>
      <c r="E1926" s="21">
        <v>20.260000000000002</v>
      </c>
      <c r="F1926" s="21">
        <v>19.850000000000001</v>
      </c>
      <c r="G1926" s="21">
        <v>20.170000000000002</v>
      </c>
      <c r="H1926" s="18">
        <v>24685000</v>
      </c>
      <c r="I1926" s="21">
        <v>12.802655</v>
      </c>
      <c r="J1926" s="13">
        <v>41261</v>
      </c>
      <c r="K1926" t="str">
        <v>PETR4.SA</v>
      </c>
      <c r="L1926">
        <v>1.255017114480883E-2</v>
      </c>
      <c r="M1926">
        <v>1.2550200803212785E-2</v>
      </c>
      <c r="P1926" s="13"/>
    </row>
    <row r="1927" spans="3:16" x14ac:dyDescent="0.25">
      <c r="C1927" t="str">
        <v>1925</v>
      </c>
      <c r="D1927" s="21">
        <v>20.399999999999999</v>
      </c>
      <c r="E1927" s="21">
        <v>20.99</v>
      </c>
      <c r="F1927" s="21">
        <v>20.399999999999999</v>
      </c>
      <c r="G1927" s="21">
        <v>20.93</v>
      </c>
      <c r="H1927" s="18">
        <v>48430400</v>
      </c>
      <c r="I1927" s="21">
        <v>13.285055</v>
      </c>
      <c r="J1927" s="13">
        <v>41262</v>
      </c>
      <c r="K1927" t="str">
        <v>PETR4.SA</v>
      </c>
      <c r="L1927">
        <v>3.7679684409210434E-2</v>
      </c>
      <c r="M1927">
        <v>3.7679722359940326E-2</v>
      </c>
      <c r="P1927" s="13"/>
    </row>
    <row r="1928" spans="3:16" x14ac:dyDescent="0.25">
      <c r="C1928" t="str">
        <v>1926</v>
      </c>
      <c r="D1928" s="21">
        <v>20.870000999999998</v>
      </c>
      <c r="E1928" s="21">
        <v>21.17</v>
      </c>
      <c r="F1928" s="21">
        <v>20.629999000000002</v>
      </c>
      <c r="G1928" s="21">
        <v>21.049999</v>
      </c>
      <c r="H1928" s="18">
        <v>25639600</v>
      </c>
      <c r="I1928" s="21">
        <v>13.361222</v>
      </c>
      <c r="J1928" s="13">
        <v>41263</v>
      </c>
      <c r="K1928" t="str">
        <v>PETR4.SA</v>
      </c>
      <c r="L1928">
        <v>5.7332845065376503E-3</v>
      </c>
      <c r="M1928">
        <v>5.733349259436249E-3</v>
      </c>
      <c r="P1928" s="13"/>
    </row>
    <row r="1929" spans="3:16" x14ac:dyDescent="0.25">
      <c r="C1929" t="str">
        <v>1927</v>
      </c>
      <c r="D1929" s="21">
        <v>20.66</v>
      </c>
      <c r="E1929" s="21">
        <v>20.74</v>
      </c>
      <c r="F1929" s="21">
        <v>20.389999</v>
      </c>
      <c r="G1929" s="21">
        <v>20.690000999999999</v>
      </c>
      <c r="H1929" s="18">
        <v>29390200</v>
      </c>
      <c r="I1929" s="21">
        <v>13.132721</v>
      </c>
      <c r="J1929" s="13">
        <v>41264</v>
      </c>
      <c r="K1929" t="str">
        <v>PETR4.SA</v>
      </c>
      <c r="L1929">
        <v>-1.7101804011639077E-2</v>
      </c>
      <c r="M1929">
        <v>-1.7102043567793102E-2</v>
      </c>
      <c r="P1929" s="13"/>
    </row>
    <row r="1930" spans="3:16" x14ac:dyDescent="0.25">
      <c r="C1930" t="str">
        <v>1928</v>
      </c>
      <c r="D1930" s="21">
        <v>20.540001</v>
      </c>
      <c r="E1930" s="21">
        <v>20.68</v>
      </c>
      <c r="F1930" s="21">
        <v>20</v>
      </c>
      <c r="G1930" s="21">
        <v>20.059999000000001</v>
      </c>
      <c r="H1930" s="18">
        <v>24075000</v>
      </c>
      <c r="I1930" s="21">
        <v>12.732835</v>
      </c>
      <c r="J1930" s="13">
        <v>41269</v>
      </c>
      <c r="K1930" t="str">
        <v>PETR4.SA</v>
      </c>
      <c r="L1930">
        <v>-3.0449592281751814E-2</v>
      </c>
      <c r="M1930">
        <v>-3.0449587701808167E-2</v>
      </c>
      <c r="P1930" s="13"/>
    </row>
    <row r="1931" spans="3:16" x14ac:dyDescent="0.25">
      <c r="C1931" t="str">
        <v>1929</v>
      </c>
      <c r="D1931" s="21">
        <v>20.059999000000001</v>
      </c>
      <c r="E1931" s="21">
        <v>20.170000000000002</v>
      </c>
      <c r="F1931" s="21">
        <v>19.350000000000001</v>
      </c>
      <c r="G1931" s="21">
        <v>19.41</v>
      </c>
      <c r="H1931" s="18">
        <v>29298500</v>
      </c>
      <c r="I1931" s="21">
        <v>12.320256000000001</v>
      </c>
      <c r="J1931" s="13">
        <v>41270</v>
      </c>
      <c r="K1931" t="str">
        <v>PETR4.SA</v>
      </c>
      <c r="L1931">
        <v>-3.2402760265094033E-2</v>
      </c>
      <c r="M1931">
        <v>-3.2402743389967292E-2</v>
      </c>
      <c r="P1931" s="13"/>
    </row>
    <row r="1932" spans="3:16" x14ac:dyDescent="0.25">
      <c r="C1932" t="str">
        <v>1930</v>
      </c>
      <c r="D1932" s="21">
        <v>19.5</v>
      </c>
      <c r="E1932" s="21">
        <v>19.629999000000002</v>
      </c>
      <c r="F1932" s="21">
        <v>19.299999</v>
      </c>
      <c r="G1932" s="21">
        <v>19.52</v>
      </c>
      <c r="H1932" s="18">
        <v>28368600</v>
      </c>
      <c r="I1932" s="21">
        <v>12.390077</v>
      </c>
      <c r="J1932" s="13">
        <v>41271</v>
      </c>
      <c r="K1932" t="str">
        <v>PETR4.SA</v>
      </c>
      <c r="L1932">
        <v>5.6671712016373998E-3</v>
      </c>
      <c r="M1932">
        <v>5.6671818650180228E-3</v>
      </c>
      <c r="P1932" s="13"/>
    </row>
    <row r="1933" spans="3:16" x14ac:dyDescent="0.25">
      <c r="C1933" t="str">
        <v>1931</v>
      </c>
      <c r="D1933" s="21">
        <v>19.989999999999998</v>
      </c>
      <c r="E1933" s="21">
        <v>20.209999</v>
      </c>
      <c r="F1933" s="21">
        <v>19.690000999999999</v>
      </c>
      <c r="G1933" s="21">
        <v>19.690000999999999</v>
      </c>
      <c r="H1933" s="18">
        <v>30182600</v>
      </c>
      <c r="I1933" s="21">
        <v>12.497982</v>
      </c>
      <c r="J1933" s="13">
        <v>41276</v>
      </c>
      <c r="K1933" t="str">
        <v>PETR4.SA</v>
      </c>
      <c r="L1933">
        <v>8.7089854243844744E-3</v>
      </c>
      <c r="M1933">
        <v>8.7090676229508723E-3</v>
      </c>
      <c r="P1933" s="13"/>
    </row>
    <row r="1934" spans="3:16" x14ac:dyDescent="0.25">
      <c r="C1934" t="str">
        <v>1932</v>
      </c>
      <c r="D1934" s="21">
        <v>19.809999000000001</v>
      </c>
      <c r="E1934" s="21">
        <v>20.399999999999999</v>
      </c>
      <c r="F1934" s="21">
        <v>19.700001</v>
      </c>
      <c r="G1934" s="21">
        <v>20.399999999999999</v>
      </c>
      <c r="H1934" s="18">
        <v>30552600</v>
      </c>
      <c r="I1934" s="21">
        <v>12.948646999999999</v>
      </c>
      <c r="J1934" s="13">
        <v>41277</v>
      </c>
      <c r="K1934" t="str">
        <v>PETR4.SA</v>
      </c>
      <c r="L1934">
        <v>3.605902136840955E-2</v>
      </c>
      <c r="M1934">
        <v>3.6058860535354897E-2</v>
      </c>
      <c r="P1934" s="13"/>
    </row>
    <row r="1935" spans="3:16" x14ac:dyDescent="0.25">
      <c r="C1935" t="str">
        <v>1933</v>
      </c>
      <c r="D1935" s="21">
        <v>20.329999999999998</v>
      </c>
      <c r="E1935" s="21">
        <v>20.620000999999998</v>
      </c>
      <c r="F1935" s="21">
        <v>20.170000000000002</v>
      </c>
      <c r="G1935" s="21">
        <v>20.43</v>
      </c>
      <c r="H1935" s="18">
        <v>36141000</v>
      </c>
      <c r="I1935" s="21">
        <v>12.967687</v>
      </c>
      <c r="J1935" s="13">
        <v>41278</v>
      </c>
      <c r="K1935" t="str">
        <v>PETR4.SA</v>
      </c>
      <c r="L1935">
        <v>1.47042389834251E-3</v>
      </c>
      <c r="M1935">
        <v>1.4705882352941124E-3</v>
      </c>
      <c r="P1935" s="13"/>
    </row>
    <row r="1936" spans="3:16" x14ac:dyDescent="0.25">
      <c r="C1936" t="str">
        <v>1934</v>
      </c>
      <c r="D1936" s="21">
        <v>20.48</v>
      </c>
      <c r="E1936" s="21">
        <v>20.67</v>
      </c>
      <c r="F1936" s="21">
        <v>19.950001</v>
      </c>
      <c r="G1936" s="21">
        <v>20.079999999999998</v>
      </c>
      <c r="H1936" s="18">
        <v>28069600</v>
      </c>
      <c r="I1936" s="21">
        <v>12.745528</v>
      </c>
      <c r="J1936" s="13">
        <v>41281</v>
      </c>
      <c r="K1936" t="str">
        <v>PETR4.SA</v>
      </c>
      <c r="L1936">
        <v>-1.7131736754596227E-2</v>
      </c>
      <c r="M1936">
        <v>-1.7131669114048065E-2</v>
      </c>
      <c r="P1936" s="13"/>
    </row>
    <row r="1937" spans="3:16" x14ac:dyDescent="0.25">
      <c r="C1937" t="str">
        <v>1935</v>
      </c>
      <c r="D1937" s="21">
        <v>20.110001</v>
      </c>
      <c r="E1937" s="21">
        <v>20.23</v>
      </c>
      <c r="F1937" s="21">
        <v>19.459999</v>
      </c>
      <c r="G1937" s="21">
        <v>19.5</v>
      </c>
      <c r="H1937" s="18">
        <v>29091300</v>
      </c>
      <c r="I1937" s="21">
        <v>12.377382000000001</v>
      </c>
      <c r="J1937" s="13">
        <v>41282</v>
      </c>
      <c r="K1937" t="str">
        <v>PETR4.SA</v>
      </c>
      <c r="L1937">
        <v>-2.8884327114576891E-2</v>
      </c>
      <c r="M1937">
        <v>-2.8884462151394286E-2</v>
      </c>
      <c r="P1937" s="13"/>
    </row>
    <row r="1938" spans="3:16" x14ac:dyDescent="0.25">
      <c r="C1938" t="str">
        <v>1936</v>
      </c>
      <c r="D1938" s="21">
        <v>19.639999</v>
      </c>
      <c r="E1938" s="21">
        <v>19.870000999999998</v>
      </c>
      <c r="F1938" s="21">
        <v>19.459999</v>
      </c>
      <c r="G1938" s="21">
        <v>19.68</v>
      </c>
      <c r="H1938" s="18">
        <v>24361100</v>
      </c>
      <c r="I1938" s="21">
        <v>12.491633999999999</v>
      </c>
      <c r="J1938" s="13">
        <v>41283</v>
      </c>
      <c r="K1938" t="str">
        <v>PETR4.SA</v>
      </c>
      <c r="L1938">
        <v>9.2307080770390737E-3</v>
      </c>
      <c r="M1938">
        <v>9.2307692307691536E-3</v>
      </c>
      <c r="P1938" s="13"/>
    </row>
    <row r="1939" spans="3:16" x14ac:dyDescent="0.25">
      <c r="C1939" t="str">
        <v>1937</v>
      </c>
      <c r="D1939" s="21">
        <v>19.77</v>
      </c>
      <c r="E1939" s="21">
        <v>20.049999</v>
      </c>
      <c r="F1939" s="21">
        <v>19.540001</v>
      </c>
      <c r="G1939" s="21">
        <v>19.829999999999998</v>
      </c>
      <c r="H1939" s="18">
        <v>17526200</v>
      </c>
      <c r="I1939" s="21">
        <v>12.586845</v>
      </c>
      <c r="J1939" s="13">
        <v>41284</v>
      </c>
      <c r="K1939" t="str">
        <v>PETR4.SA</v>
      </c>
      <c r="L1939">
        <v>7.6219812396041142E-3</v>
      </c>
      <c r="M1939">
        <v>7.6219512195121464E-3</v>
      </c>
      <c r="P1939" s="13"/>
    </row>
    <row r="1940" spans="3:16" x14ac:dyDescent="0.25">
      <c r="C1940" t="str">
        <v>1938</v>
      </c>
      <c r="D1940" s="21">
        <v>19.850000000000001</v>
      </c>
      <c r="E1940" s="21">
        <v>20.040001</v>
      </c>
      <c r="F1940" s="21">
        <v>19.700001</v>
      </c>
      <c r="G1940" s="21">
        <v>19.879999000000002</v>
      </c>
      <c r="H1940" s="18">
        <v>18223600</v>
      </c>
      <c r="I1940" s="21">
        <v>12.61858</v>
      </c>
      <c r="J1940" s="13">
        <v>41285</v>
      </c>
      <c r="K1940" t="str">
        <v>PETR4.SA</v>
      </c>
      <c r="L1940">
        <v>2.5212831333030206E-3</v>
      </c>
      <c r="M1940">
        <v>2.521381744831297E-3</v>
      </c>
      <c r="P1940" s="13"/>
    </row>
    <row r="1941" spans="3:16" x14ac:dyDescent="0.25">
      <c r="C1941" t="str">
        <v>1939</v>
      </c>
      <c r="D1941" s="21">
        <v>20.010000000000002</v>
      </c>
      <c r="E1941" s="21">
        <v>20.239999999999998</v>
      </c>
      <c r="F1941" s="21">
        <v>19.690000999999999</v>
      </c>
      <c r="G1941" s="21">
        <v>19.719999000000001</v>
      </c>
      <c r="H1941" s="18">
        <v>28302400</v>
      </c>
      <c r="I1941" s="21">
        <v>12.517023</v>
      </c>
      <c r="J1941" s="13">
        <v>41288</v>
      </c>
      <c r="K1941" t="str">
        <v>PETR4.SA</v>
      </c>
      <c r="L1941">
        <v>-8.0482114469297983E-3</v>
      </c>
      <c r="M1941">
        <v>-8.0482901432741283E-3</v>
      </c>
      <c r="P1941" s="13"/>
    </row>
    <row r="1942" spans="3:16" x14ac:dyDescent="0.25">
      <c r="C1942" t="str">
        <v>1940</v>
      </c>
      <c r="D1942" s="21">
        <v>20.010000000000002</v>
      </c>
      <c r="E1942" s="21">
        <v>20.239999999999998</v>
      </c>
      <c r="F1942" s="21">
        <v>19.690000999999999</v>
      </c>
      <c r="G1942" s="21">
        <v>19.82</v>
      </c>
      <c r="H1942" s="18">
        <v>29633900</v>
      </c>
      <c r="I1942" s="21">
        <v>12.580496999999999</v>
      </c>
      <c r="J1942" s="13">
        <v>41289</v>
      </c>
      <c r="K1942" t="str">
        <v>PETR4.SA</v>
      </c>
      <c r="L1942">
        <v>5.0710140901712997E-3</v>
      </c>
      <c r="M1942">
        <v>5.0710448818986897E-3</v>
      </c>
      <c r="P1942" s="13"/>
    </row>
    <row r="1943" spans="3:16" x14ac:dyDescent="0.25">
      <c r="C1943" t="str">
        <v>1941</v>
      </c>
      <c r="D1943" s="21">
        <v>19.889999</v>
      </c>
      <c r="E1943" s="21">
        <v>19.889999</v>
      </c>
      <c r="F1943" s="21">
        <v>19.600000000000001</v>
      </c>
      <c r="G1943" s="21">
        <v>19.84</v>
      </c>
      <c r="H1943" s="18">
        <v>16787800</v>
      </c>
      <c r="I1943" s="21">
        <v>12.593192999999999</v>
      </c>
      <c r="J1943" s="13">
        <v>41290</v>
      </c>
      <c r="K1943" t="str">
        <v>PETR4.SA</v>
      </c>
      <c r="L1943">
        <v>1.0091811158177144E-3</v>
      </c>
      <c r="M1943">
        <v>1.0090817356205317E-3</v>
      </c>
      <c r="P1943" s="13"/>
    </row>
    <row r="1944" spans="3:16" x14ac:dyDescent="0.25">
      <c r="C1944" t="str">
        <v>1942</v>
      </c>
      <c r="D1944" s="21">
        <v>19.860001</v>
      </c>
      <c r="E1944" s="21">
        <v>19.93</v>
      </c>
      <c r="F1944" s="21">
        <v>19.600000000000001</v>
      </c>
      <c r="G1944" s="21">
        <v>19.709999</v>
      </c>
      <c r="H1944" s="18">
        <v>19719600</v>
      </c>
      <c r="I1944" s="21">
        <v>12.510675000000001</v>
      </c>
      <c r="J1944" s="13">
        <v>41291</v>
      </c>
      <c r="K1944" t="str">
        <v>PETR4.SA</v>
      </c>
      <c r="L1944">
        <v>-6.5525875764786967E-3</v>
      </c>
      <c r="M1944">
        <v>-6.5524697580645608E-3</v>
      </c>
      <c r="P1944" s="13"/>
    </row>
    <row r="1945" spans="3:16" x14ac:dyDescent="0.25">
      <c r="C1945" t="str">
        <v>1943</v>
      </c>
      <c r="D1945" s="21">
        <v>19.799999</v>
      </c>
      <c r="E1945" s="21">
        <v>19.889999</v>
      </c>
      <c r="F1945" s="21">
        <v>19.540001</v>
      </c>
      <c r="G1945" s="21">
        <v>19.579999999999998</v>
      </c>
      <c r="H1945" s="18">
        <v>18913900</v>
      </c>
      <c r="I1945" s="21">
        <v>12.428160999999999</v>
      </c>
      <c r="J1945" s="13">
        <v>41292</v>
      </c>
      <c r="K1945" t="str">
        <v>PETR4.SA</v>
      </c>
      <c r="L1945">
        <v>-6.5954874537146324E-3</v>
      </c>
      <c r="M1945">
        <v>-6.5955863315874108E-3</v>
      </c>
      <c r="P1945" s="13"/>
    </row>
    <row r="1946" spans="3:16" x14ac:dyDescent="0.25">
      <c r="C1946" t="str">
        <v>1944</v>
      </c>
      <c r="D1946" s="21">
        <v>19.57</v>
      </c>
      <c r="E1946" s="21">
        <v>19.600000000000001</v>
      </c>
      <c r="F1946" s="21">
        <v>19.27</v>
      </c>
      <c r="G1946" s="21">
        <v>19.389999</v>
      </c>
      <c r="H1946" s="18">
        <v>18086200</v>
      </c>
      <c r="I1946" s="21">
        <v>12.30756</v>
      </c>
      <c r="J1946" s="13">
        <v>41295</v>
      </c>
      <c r="K1946" t="str">
        <v>PETR4.SA</v>
      </c>
      <c r="L1946">
        <v>-9.703849185732194E-3</v>
      </c>
      <c r="M1946">
        <v>-9.7038304392236263E-3</v>
      </c>
      <c r="P1946" s="13"/>
    </row>
    <row r="1947" spans="3:16" x14ac:dyDescent="0.25">
      <c r="C1947" t="str">
        <v>1945</v>
      </c>
      <c r="D1947" s="21">
        <v>19.420000000000002</v>
      </c>
      <c r="E1947" s="21">
        <v>19.610001</v>
      </c>
      <c r="F1947" s="21">
        <v>19.23</v>
      </c>
      <c r="G1947" s="21">
        <v>19.579999999999998</v>
      </c>
      <c r="H1947" s="18">
        <v>23535100</v>
      </c>
      <c r="I1947" s="21">
        <v>12.428160999999999</v>
      </c>
      <c r="J1947" s="13">
        <v>41296</v>
      </c>
      <c r="K1947" t="str">
        <v>PETR4.SA</v>
      </c>
      <c r="L1947">
        <v>9.79893658856823E-3</v>
      </c>
      <c r="M1947">
        <v>9.7989174728683182E-3</v>
      </c>
      <c r="P1947" s="13"/>
    </row>
    <row r="1948" spans="3:16" x14ac:dyDescent="0.25">
      <c r="C1948" t="str">
        <v>1946</v>
      </c>
      <c r="D1948" s="21">
        <v>19.420000000000002</v>
      </c>
      <c r="E1948" s="21">
        <v>19.629999000000002</v>
      </c>
      <c r="F1948" s="21">
        <v>19.23</v>
      </c>
      <c r="G1948" s="21">
        <v>19.549999</v>
      </c>
      <c r="H1948" s="18">
        <v>17200800</v>
      </c>
      <c r="I1948" s="21">
        <v>12.409117</v>
      </c>
      <c r="J1948" s="13">
        <v>41297</v>
      </c>
      <c r="K1948" t="str">
        <v>PETR4.SA</v>
      </c>
      <c r="L1948">
        <v>-1.53232646406809E-3</v>
      </c>
      <c r="M1948">
        <v>-1.5322267620019314E-3</v>
      </c>
      <c r="P1948" s="13"/>
    </row>
    <row r="1949" spans="3:16" x14ac:dyDescent="0.25">
      <c r="C1949" t="str">
        <v>1947</v>
      </c>
      <c r="D1949" s="21">
        <v>19.370000999999998</v>
      </c>
      <c r="E1949" s="21">
        <v>19.75</v>
      </c>
      <c r="F1949" s="21">
        <v>19.370000999999998</v>
      </c>
      <c r="G1949" s="21">
        <v>19.610001</v>
      </c>
      <c r="H1949" s="18">
        <v>19612600</v>
      </c>
      <c r="I1949" s="21">
        <v>12.447201</v>
      </c>
      <c r="J1949" s="13">
        <v>41298</v>
      </c>
      <c r="K1949" t="str">
        <v>PETR4.SA</v>
      </c>
      <c r="L1949">
        <v>3.0690338401999639E-3</v>
      </c>
      <c r="M1949">
        <v>3.069156167220255E-3</v>
      </c>
      <c r="P1949" s="13"/>
    </row>
    <row r="1950" spans="3:16" x14ac:dyDescent="0.25">
      <c r="C1950" t="str">
        <v>1948</v>
      </c>
      <c r="D1950" s="21">
        <v>19.73</v>
      </c>
      <c r="E1950" s="21">
        <v>19.809999000000001</v>
      </c>
      <c r="F1950" s="21">
        <v>19.27</v>
      </c>
      <c r="G1950" s="21">
        <v>19.370000999999998</v>
      </c>
      <c r="H1950" s="18">
        <v>20122600</v>
      </c>
      <c r="I1950" s="21">
        <v>12.294867</v>
      </c>
      <c r="J1950" s="13">
        <v>41302</v>
      </c>
      <c r="K1950" t="str">
        <v>PETR4.SA</v>
      </c>
      <c r="L1950">
        <v>-1.2238414082009208E-2</v>
      </c>
      <c r="M1950">
        <v>-1.2238653123985199E-2</v>
      </c>
      <c r="P1950" s="13"/>
    </row>
    <row r="1951" spans="3:16" x14ac:dyDescent="0.25">
      <c r="C1951" t="str">
        <v>1949</v>
      </c>
      <c r="D1951" s="21">
        <v>19.350000000000001</v>
      </c>
      <c r="E1951" s="21">
        <v>19.370000999999998</v>
      </c>
      <c r="F1951" s="21">
        <v>18.84</v>
      </c>
      <c r="G1951" s="21">
        <v>19.110001</v>
      </c>
      <c r="H1951" s="18">
        <v>27097900</v>
      </c>
      <c r="I1951" s="21">
        <v>12.129834000000001</v>
      </c>
      <c r="J1951" s="13">
        <v>41303</v>
      </c>
      <c r="K1951" t="str">
        <v>PETR4.SA</v>
      </c>
      <c r="L1951">
        <v>-1.3422918686310292E-2</v>
      </c>
      <c r="M1951">
        <v>-1.3422818098976719E-2</v>
      </c>
      <c r="P1951" s="13"/>
    </row>
    <row r="1952" spans="3:16" x14ac:dyDescent="0.25">
      <c r="C1952" t="str">
        <v>1950</v>
      </c>
      <c r="D1952" s="21">
        <v>18.989999999999998</v>
      </c>
      <c r="E1952" s="21">
        <v>18.989999999999998</v>
      </c>
      <c r="F1952" s="21">
        <v>18.170000000000002</v>
      </c>
      <c r="G1952" s="21">
        <v>18.200001</v>
      </c>
      <c r="H1952" s="18">
        <v>66985800</v>
      </c>
      <c r="I1952" s="21">
        <v>11.552223</v>
      </c>
      <c r="J1952" s="13">
        <v>41304</v>
      </c>
      <c r="K1952" t="str">
        <v>PETR4.SA</v>
      </c>
      <c r="L1952">
        <v>-4.7619035841710677E-2</v>
      </c>
      <c r="M1952">
        <v>-4.7619045127208492E-2</v>
      </c>
      <c r="P1952" s="13"/>
    </row>
    <row r="1953" spans="3:16" x14ac:dyDescent="0.25">
      <c r="C1953" t="str">
        <v>1951</v>
      </c>
      <c r="D1953" s="21">
        <v>18.260000000000002</v>
      </c>
      <c r="E1953" s="21">
        <v>18.329999999999998</v>
      </c>
      <c r="F1953" s="21">
        <v>17.899999999999999</v>
      </c>
      <c r="G1953" s="21">
        <v>18.079999999999998</v>
      </c>
      <c r="H1953" s="18">
        <v>33246400</v>
      </c>
      <c r="I1953" s="21">
        <v>11.476053</v>
      </c>
      <c r="J1953" s="13">
        <v>41305</v>
      </c>
      <c r="K1953" t="str">
        <v>PETR4.SA</v>
      </c>
      <c r="L1953">
        <v>-6.5935361531714864E-3</v>
      </c>
      <c r="M1953">
        <v>-6.5934611761835349E-3</v>
      </c>
      <c r="P1953" s="13"/>
    </row>
    <row r="1954" spans="3:16" x14ac:dyDescent="0.25">
      <c r="C1954" t="str">
        <v>1952</v>
      </c>
      <c r="D1954" s="21">
        <v>18.139999</v>
      </c>
      <c r="E1954" s="21">
        <v>18.649999999999999</v>
      </c>
      <c r="F1954" s="21">
        <v>18.120000999999998</v>
      </c>
      <c r="G1954" s="21">
        <v>18.459999</v>
      </c>
      <c r="H1954" s="18">
        <v>28860400</v>
      </c>
      <c r="I1954" s="21">
        <v>11.717255</v>
      </c>
      <c r="J1954" s="13">
        <v>41306</v>
      </c>
      <c r="K1954" t="str">
        <v>PETR4.SA</v>
      </c>
      <c r="L1954">
        <v>2.1017853437937273E-2</v>
      </c>
      <c r="M1954">
        <v>2.1017643805309794E-2</v>
      </c>
      <c r="P1954" s="13"/>
    </row>
    <row r="1955" spans="3:16" x14ac:dyDescent="0.25">
      <c r="C1955" t="str">
        <v>1953</v>
      </c>
      <c r="D1955" s="21">
        <v>18.16</v>
      </c>
      <c r="E1955" s="21">
        <v>18.350000000000001</v>
      </c>
      <c r="F1955" s="21">
        <v>17.889999</v>
      </c>
      <c r="G1955" s="21">
        <v>18</v>
      </c>
      <c r="H1955" s="18">
        <v>32294300</v>
      </c>
      <c r="I1955" s="21">
        <v>11.425276999999999</v>
      </c>
      <c r="J1955" s="13">
        <v>41309</v>
      </c>
      <c r="K1955" t="str">
        <v>PETR4.SA</v>
      </c>
      <c r="L1955">
        <v>-2.4918634953323138E-2</v>
      </c>
      <c r="M1955">
        <v>-2.4918690407296329E-2</v>
      </c>
      <c r="P1955" s="13"/>
    </row>
    <row r="1956" spans="3:16" x14ac:dyDescent="0.25">
      <c r="C1956" t="str">
        <v>1954</v>
      </c>
      <c r="D1956" s="21">
        <v>17.280000999999999</v>
      </c>
      <c r="E1956" s="21">
        <v>18.290001</v>
      </c>
      <c r="F1956" s="21">
        <v>17.260000000000002</v>
      </c>
      <c r="G1956" s="21">
        <v>18.079999999999998</v>
      </c>
      <c r="H1956" s="18">
        <v>77332900</v>
      </c>
      <c r="I1956" s="21">
        <v>11.476053</v>
      </c>
      <c r="J1956" s="13">
        <v>41310</v>
      </c>
      <c r="K1956" t="str">
        <v>PETR4.SA</v>
      </c>
      <c r="L1956">
        <v>4.444181090751842E-3</v>
      </c>
      <c r="M1956">
        <v>4.444444444444251E-3</v>
      </c>
      <c r="P1956" s="13"/>
    </row>
    <row r="1957" spans="3:16" x14ac:dyDescent="0.25">
      <c r="C1957" t="str">
        <v>1955</v>
      </c>
      <c r="D1957" s="21">
        <v>17.93</v>
      </c>
      <c r="E1957" s="21">
        <v>18</v>
      </c>
      <c r="F1957" s="21">
        <v>17.530000999999999</v>
      </c>
      <c r="G1957" s="21">
        <v>17.600000000000001</v>
      </c>
      <c r="H1957" s="18">
        <v>30886100</v>
      </c>
      <c r="I1957" s="21">
        <v>11.171379</v>
      </c>
      <c r="J1957" s="13">
        <v>41311</v>
      </c>
      <c r="K1957" t="str">
        <v>PETR4.SA</v>
      </c>
      <c r="L1957">
        <v>-2.6548674879769196E-2</v>
      </c>
      <c r="M1957">
        <v>-2.6548672566371501E-2</v>
      </c>
      <c r="P1957" s="13"/>
    </row>
    <row r="1958" spans="3:16" x14ac:dyDescent="0.25">
      <c r="C1958" t="str">
        <v>1956</v>
      </c>
      <c r="D1958" s="21">
        <v>17.75</v>
      </c>
      <c r="E1958" s="21">
        <v>17.98</v>
      </c>
      <c r="F1958" s="21">
        <v>17.32</v>
      </c>
      <c r="G1958" s="21">
        <v>17.5</v>
      </c>
      <c r="H1958" s="18">
        <v>37066400</v>
      </c>
      <c r="I1958" s="21">
        <v>11.107908</v>
      </c>
      <c r="J1958" s="13">
        <v>41312</v>
      </c>
      <c r="K1958" t="str">
        <v>PETR4.SA</v>
      </c>
      <c r="L1958">
        <v>-5.6815725256479377E-3</v>
      </c>
      <c r="M1958">
        <v>-5.6818181818182323E-3</v>
      </c>
      <c r="P1958" s="13"/>
    </row>
    <row r="1959" spans="3:16" x14ac:dyDescent="0.25">
      <c r="C1959" t="str">
        <v>1957</v>
      </c>
      <c r="D1959" s="21">
        <v>17.549999</v>
      </c>
      <c r="E1959" s="21">
        <v>17.780000999999999</v>
      </c>
      <c r="F1959" s="21">
        <v>17.379999000000002</v>
      </c>
      <c r="G1959" s="21">
        <v>17.739999999999998</v>
      </c>
      <c r="H1959" s="18">
        <v>31068100</v>
      </c>
      <c r="I1959" s="21">
        <v>11.260242999999999</v>
      </c>
      <c r="J1959" s="13">
        <v>41313</v>
      </c>
      <c r="K1959" t="str">
        <v>PETR4.SA</v>
      </c>
      <c r="L1959">
        <v>1.3714103501757391E-2</v>
      </c>
      <c r="M1959">
        <v>1.3714285714285568E-2</v>
      </c>
      <c r="P1959" s="13"/>
    </row>
    <row r="1960" spans="3:16" x14ac:dyDescent="0.25">
      <c r="C1960" t="str">
        <v>1958</v>
      </c>
      <c r="D1960" s="21">
        <v>17.950001</v>
      </c>
      <c r="E1960" s="21">
        <v>18</v>
      </c>
      <c r="F1960" s="21">
        <v>17.73</v>
      </c>
      <c r="G1960" s="21">
        <v>17.799999</v>
      </c>
      <c r="H1960" s="18">
        <v>22328200</v>
      </c>
      <c r="I1960" s="21">
        <v>11.298327</v>
      </c>
      <c r="J1960" s="13">
        <v>41318</v>
      </c>
      <c r="K1960" t="str">
        <v>PETR4.SA</v>
      </c>
      <c r="L1960">
        <v>3.3821650207728204E-3</v>
      </c>
      <c r="M1960">
        <v>3.3821307779031695E-3</v>
      </c>
      <c r="P1960" s="13"/>
    </row>
    <row r="1961" spans="3:16" x14ac:dyDescent="0.25">
      <c r="C1961" t="str">
        <v>1959</v>
      </c>
      <c r="D1961" s="21">
        <v>17.790001</v>
      </c>
      <c r="E1961" s="21">
        <v>17.899999999999999</v>
      </c>
      <c r="F1961" s="21">
        <v>17.579999999999998</v>
      </c>
      <c r="G1961" s="21">
        <v>17.670000000000002</v>
      </c>
      <c r="H1961" s="18">
        <v>25902900</v>
      </c>
      <c r="I1961" s="21">
        <v>11.215813000000001</v>
      </c>
      <c r="J1961" s="13">
        <v>41319</v>
      </c>
      <c r="K1961" t="str">
        <v>PETR4.SA</v>
      </c>
      <c r="L1961">
        <v>-7.3032051559491773E-3</v>
      </c>
      <c r="M1961">
        <v>-7.3033150170400685E-3</v>
      </c>
      <c r="P1961" s="13"/>
    </row>
    <row r="1962" spans="3:16" x14ac:dyDescent="0.25">
      <c r="C1962" t="str">
        <v>1960</v>
      </c>
      <c r="D1962" s="21">
        <v>17.610001</v>
      </c>
      <c r="E1962" s="21">
        <v>17.790001</v>
      </c>
      <c r="F1962" s="21">
        <v>17.530000999999999</v>
      </c>
      <c r="G1962" s="21">
        <v>17.629999000000002</v>
      </c>
      <c r="H1962" s="18">
        <v>25001600</v>
      </c>
      <c r="I1962" s="21">
        <v>11.190421000000001</v>
      </c>
      <c r="J1962" s="13">
        <v>41320</v>
      </c>
      <c r="K1962" t="str">
        <v>PETR4.SA</v>
      </c>
      <c r="L1962">
        <v>-2.2639464477519633E-3</v>
      </c>
      <c r="M1962">
        <v>-2.263780418788941E-3</v>
      </c>
      <c r="P1962" s="13"/>
    </row>
    <row r="1963" spans="3:16" x14ac:dyDescent="0.25">
      <c r="C1963" t="str">
        <v>1961</v>
      </c>
      <c r="D1963" s="21">
        <v>17.639999</v>
      </c>
      <c r="E1963" s="21">
        <v>17.950001</v>
      </c>
      <c r="F1963" s="21">
        <v>17.52</v>
      </c>
      <c r="G1963" s="21">
        <v>17.899999999999999</v>
      </c>
      <c r="H1963" s="18">
        <v>20291600</v>
      </c>
      <c r="I1963" s="21">
        <v>11.361802000000001</v>
      </c>
      <c r="J1963" s="13">
        <v>41323</v>
      </c>
      <c r="K1963" t="str">
        <v>PETR4.SA</v>
      </c>
      <c r="L1963">
        <v>1.5314973404485954E-2</v>
      </c>
      <c r="M1963">
        <v>1.5314861901013055E-2</v>
      </c>
      <c r="P1963" s="13"/>
    </row>
    <row r="1964" spans="3:16" x14ac:dyDescent="0.25">
      <c r="C1964" t="str">
        <v>1962</v>
      </c>
      <c r="D1964" s="21">
        <v>17.91</v>
      </c>
      <c r="E1964" s="21">
        <v>18.18</v>
      </c>
      <c r="F1964" s="21">
        <v>17.889999</v>
      </c>
      <c r="G1964" s="21">
        <v>18.100000000000001</v>
      </c>
      <c r="H1964" s="18">
        <v>28822000</v>
      </c>
      <c r="I1964" s="21">
        <v>11.488747999999999</v>
      </c>
      <c r="J1964" s="13">
        <v>41324</v>
      </c>
      <c r="K1964" t="str">
        <v>PETR4.SA</v>
      </c>
      <c r="L1964">
        <v>1.1173051598681205E-2</v>
      </c>
      <c r="M1964">
        <v>1.1173184357541999E-2</v>
      </c>
      <c r="P1964" s="13"/>
    </row>
    <row r="1965" spans="3:16" x14ac:dyDescent="0.25">
      <c r="C1965" t="str">
        <v>1963</v>
      </c>
      <c r="D1965" s="21">
        <v>18.100000000000001</v>
      </c>
      <c r="E1965" s="21">
        <v>18.100000000000001</v>
      </c>
      <c r="F1965" s="21">
        <v>17.549999</v>
      </c>
      <c r="G1965" s="21">
        <v>17.620000999999998</v>
      </c>
      <c r="H1965" s="18">
        <v>25939500</v>
      </c>
      <c r="I1965" s="21">
        <v>11.184075</v>
      </c>
      <c r="J1965" s="13">
        <v>41325</v>
      </c>
      <c r="K1965" t="str">
        <v>PETR4.SA</v>
      </c>
      <c r="L1965">
        <v>-2.651925170610403E-2</v>
      </c>
      <c r="M1965">
        <v>-2.6519281767955927E-2</v>
      </c>
      <c r="P1965" s="13"/>
    </row>
    <row r="1966" spans="3:16" x14ac:dyDescent="0.25">
      <c r="C1966" t="str">
        <v>1964</v>
      </c>
      <c r="D1966" s="21">
        <v>17.469999000000001</v>
      </c>
      <c r="E1966" s="21">
        <v>17.57</v>
      </c>
      <c r="F1966" s="21">
        <v>17.200001</v>
      </c>
      <c r="G1966" s="21">
        <v>17.32</v>
      </c>
      <c r="H1966" s="18">
        <v>30382300</v>
      </c>
      <c r="I1966" s="21">
        <v>10.993653</v>
      </c>
      <c r="J1966" s="13">
        <v>41326</v>
      </c>
      <c r="K1966" t="str">
        <v>PETR4.SA</v>
      </c>
      <c r="L1966">
        <v>-1.7026173375983222E-2</v>
      </c>
      <c r="M1966">
        <v>-1.7026162484326646E-2</v>
      </c>
      <c r="P1966" s="13"/>
    </row>
    <row r="1967" spans="3:16" x14ac:dyDescent="0.25">
      <c r="C1967" t="str">
        <v>1965</v>
      </c>
      <c r="D1967" s="21">
        <v>17.510000000000002</v>
      </c>
      <c r="E1967" s="21">
        <v>17.510000000000002</v>
      </c>
      <c r="F1967" s="21">
        <v>17.010000000000002</v>
      </c>
      <c r="G1967" s="21">
        <v>17.149999999999999</v>
      </c>
      <c r="H1967" s="18">
        <v>30901800</v>
      </c>
      <c r="I1967" s="21">
        <v>10.885749000000001</v>
      </c>
      <c r="J1967" s="13">
        <v>41327</v>
      </c>
      <c r="K1967" t="str">
        <v>PETR4.SA</v>
      </c>
      <c r="L1967">
        <v>-9.8151178684645624E-3</v>
      </c>
      <c r="M1967">
        <v>-9.8152424942263838E-3</v>
      </c>
      <c r="P1967" s="13"/>
    </row>
    <row r="1968" spans="3:16" x14ac:dyDescent="0.25">
      <c r="C1968" t="str">
        <v>1966</v>
      </c>
      <c r="D1968" s="21">
        <v>17.049999</v>
      </c>
      <c r="E1968" s="21">
        <v>17.100000000000001</v>
      </c>
      <c r="F1968" s="21">
        <v>16.850000000000001</v>
      </c>
      <c r="G1968" s="21">
        <v>16.950001</v>
      </c>
      <c r="H1968" s="18">
        <v>30504000</v>
      </c>
      <c r="I1968" s="21">
        <v>10.758801</v>
      </c>
      <c r="J1968" s="13">
        <v>41330</v>
      </c>
      <c r="K1968" t="str">
        <v>PETR4.SA</v>
      </c>
      <c r="L1968">
        <v>-1.1661852574407217E-2</v>
      </c>
      <c r="M1968">
        <v>-1.1661749271136945E-2</v>
      </c>
      <c r="P1968" s="13"/>
    </row>
    <row r="1969" spans="3:16" x14ac:dyDescent="0.25">
      <c r="C1969" t="str">
        <v>1967</v>
      </c>
      <c r="D1969" s="21">
        <v>16.780000999999999</v>
      </c>
      <c r="E1969" s="21">
        <v>16.860001</v>
      </c>
      <c r="F1969" s="21">
        <v>16.530000999999999</v>
      </c>
      <c r="G1969" s="21">
        <v>16.739999999999998</v>
      </c>
      <c r="H1969" s="18">
        <v>33405100</v>
      </c>
      <c r="I1969" s="21">
        <v>10.625505</v>
      </c>
      <c r="J1969" s="13">
        <v>41331</v>
      </c>
      <c r="K1969" t="str">
        <v>PETR4.SA</v>
      </c>
      <c r="L1969">
        <v>-1.2389484664694472E-2</v>
      </c>
      <c r="M1969">
        <v>-1.2389438797083319E-2</v>
      </c>
      <c r="P1969" s="13"/>
    </row>
    <row r="1970" spans="3:16" x14ac:dyDescent="0.25">
      <c r="C1970" t="str">
        <v>1968</v>
      </c>
      <c r="D1970" s="21">
        <v>16.790001</v>
      </c>
      <c r="E1970" s="21">
        <v>16.98</v>
      </c>
      <c r="F1970" s="21">
        <v>16.639999</v>
      </c>
      <c r="G1970" s="21">
        <v>16.809999000000001</v>
      </c>
      <c r="H1970" s="18">
        <v>28607500</v>
      </c>
      <c r="I1970" s="21">
        <v>10.669936999999999</v>
      </c>
      <c r="J1970" s="13">
        <v>41332</v>
      </c>
      <c r="K1970" t="str">
        <v>PETR4.SA</v>
      </c>
      <c r="L1970">
        <v>4.1816365433924307E-3</v>
      </c>
      <c r="M1970">
        <v>4.1815412186381185E-3</v>
      </c>
      <c r="P1970" s="13"/>
    </row>
    <row r="1971" spans="3:16" x14ac:dyDescent="0.25">
      <c r="C1971" t="str">
        <v>1969</v>
      </c>
      <c r="D1971" s="21">
        <v>16.760000000000002</v>
      </c>
      <c r="E1971" s="21">
        <v>16.850000000000001</v>
      </c>
      <c r="F1971" s="21">
        <v>16.549999</v>
      </c>
      <c r="G1971" s="21">
        <v>16.610001</v>
      </c>
      <c r="H1971" s="18">
        <v>27829200</v>
      </c>
      <c r="I1971" s="21">
        <v>10.542991000000001</v>
      </c>
      <c r="J1971" s="13">
        <v>41333</v>
      </c>
      <c r="K1971" t="str">
        <v>PETR4.SA</v>
      </c>
      <c r="L1971">
        <v>-1.1897539788660261E-2</v>
      </c>
      <c r="M1971">
        <v>-1.1897561683376745E-2</v>
      </c>
      <c r="P1971" s="13"/>
    </row>
    <row r="1972" spans="3:16" x14ac:dyDescent="0.25">
      <c r="C1972" t="str">
        <v>1970</v>
      </c>
      <c r="D1972" s="21">
        <v>16.5</v>
      </c>
      <c r="E1972" s="21">
        <v>17.02</v>
      </c>
      <c r="F1972" s="21">
        <v>16.399999999999999</v>
      </c>
      <c r="G1972" s="21">
        <v>16.899999999999999</v>
      </c>
      <c r="H1972" s="18">
        <v>31519900</v>
      </c>
      <c r="I1972" s="21">
        <v>10.727065</v>
      </c>
      <c r="J1972" s="13">
        <v>41334</v>
      </c>
      <c r="K1972" t="str">
        <v>PETR4.SA</v>
      </c>
      <c r="L1972">
        <v>1.7459371823422609E-2</v>
      </c>
      <c r="M1972">
        <v>1.745930057439482E-2</v>
      </c>
      <c r="P1972" s="13"/>
    </row>
    <row r="1973" spans="3:16" x14ac:dyDescent="0.25">
      <c r="C1973" t="str">
        <v>1971</v>
      </c>
      <c r="D1973" s="21">
        <v>16.82</v>
      </c>
      <c r="E1973" s="21">
        <v>17.100000000000001</v>
      </c>
      <c r="F1973" s="21">
        <v>16.48</v>
      </c>
      <c r="G1973" s="21">
        <v>16.5</v>
      </c>
      <c r="H1973" s="18">
        <v>35543300</v>
      </c>
      <c r="I1973" s="21">
        <v>10.473166000000001</v>
      </c>
      <c r="J1973" s="13">
        <v>41337</v>
      </c>
      <c r="K1973" t="str">
        <v>PETR4.SA</v>
      </c>
      <c r="L1973">
        <v>-2.3669009183779455E-2</v>
      </c>
      <c r="M1973">
        <v>-2.3668639053254337E-2</v>
      </c>
      <c r="P1973" s="13"/>
    </row>
    <row r="1974" spans="3:16" x14ac:dyDescent="0.25">
      <c r="C1974" t="str">
        <v>1972</v>
      </c>
      <c r="D1974" s="21">
        <v>16.629999000000002</v>
      </c>
      <c r="E1974" s="21">
        <v>16.760000000000002</v>
      </c>
      <c r="F1974" s="21">
        <v>16.469999000000001</v>
      </c>
      <c r="G1974" s="21">
        <v>16.559999000000001</v>
      </c>
      <c r="H1974" s="18">
        <v>31669900</v>
      </c>
      <c r="I1974" s="21">
        <v>10.511253999999999</v>
      </c>
      <c r="J1974" s="13">
        <v>41338</v>
      </c>
      <c r="K1974" t="str">
        <v>PETR4.SA</v>
      </c>
      <c r="L1974">
        <v>3.6367226491014204E-3</v>
      </c>
      <c r="M1974">
        <v>3.6363030303030452E-3</v>
      </c>
      <c r="P1974" s="13"/>
    </row>
    <row r="1975" spans="3:16" x14ac:dyDescent="0.25">
      <c r="C1975" t="str">
        <v>1973</v>
      </c>
      <c r="D1975" s="21">
        <v>17.600000000000001</v>
      </c>
      <c r="E1975" s="21">
        <v>18.27</v>
      </c>
      <c r="F1975" s="21">
        <v>17.219999000000001</v>
      </c>
      <c r="G1975" s="21">
        <v>18.049999</v>
      </c>
      <c r="H1975" s="18">
        <v>73898000</v>
      </c>
      <c r="I1975" s="21">
        <v>11.457012000000001</v>
      </c>
      <c r="J1975" s="13">
        <v>41339</v>
      </c>
      <c r="K1975" t="str">
        <v>PETR4.SA</v>
      </c>
      <c r="L1975">
        <v>8.9975753606563069E-2</v>
      </c>
      <c r="M1975">
        <v>8.9975850843952321E-2</v>
      </c>
      <c r="P1975" s="13"/>
    </row>
    <row r="1976" spans="3:16" x14ac:dyDescent="0.25">
      <c r="C1976" t="str">
        <v>1974</v>
      </c>
      <c r="D1976" s="21">
        <v>18.309999000000001</v>
      </c>
      <c r="E1976" s="21">
        <v>19.579999999999998</v>
      </c>
      <c r="F1976" s="21">
        <v>18.309999000000001</v>
      </c>
      <c r="G1976" s="21">
        <v>18.950001</v>
      </c>
      <c r="H1976" s="18">
        <v>62419400</v>
      </c>
      <c r="I1976" s="21">
        <v>12.028275000000001</v>
      </c>
      <c r="J1976" s="13">
        <v>41340</v>
      </c>
      <c r="K1976" t="str">
        <v>PETR4.SA</v>
      </c>
      <c r="L1976">
        <v>4.9861429838774729E-2</v>
      </c>
      <c r="M1976">
        <v>4.9861609410615459E-2</v>
      </c>
      <c r="P1976" s="13"/>
    </row>
    <row r="1977" spans="3:16" x14ac:dyDescent="0.25">
      <c r="C1977" t="str">
        <v>1975</v>
      </c>
      <c r="D1977" s="21">
        <v>18.790001</v>
      </c>
      <c r="E1977" s="21">
        <v>19.32</v>
      </c>
      <c r="F1977" s="21">
        <v>18.16</v>
      </c>
      <c r="G1977" s="21">
        <v>18.370000999999998</v>
      </c>
      <c r="H1977" s="18">
        <v>30589700</v>
      </c>
      <c r="I1977" s="21">
        <v>11.660130000000001</v>
      </c>
      <c r="J1977" s="13">
        <v>41341</v>
      </c>
      <c r="K1977" t="str">
        <v>PETR4.SA</v>
      </c>
      <c r="L1977">
        <v>-3.0606633120709326E-2</v>
      </c>
      <c r="M1977">
        <v>-3.0606858543173798E-2</v>
      </c>
      <c r="P1977" s="13"/>
    </row>
    <row r="1978" spans="3:16" x14ac:dyDescent="0.25">
      <c r="C1978" t="str">
        <v>1976</v>
      </c>
      <c r="D1978" s="21">
        <v>18.290001</v>
      </c>
      <c r="E1978" s="21">
        <v>18.969999000000001</v>
      </c>
      <c r="F1978" s="21">
        <v>17.920000000000002</v>
      </c>
      <c r="G1978" s="21">
        <v>18.93</v>
      </c>
      <c r="H1978" s="18">
        <v>25088800</v>
      </c>
      <c r="I1978" s="21">
        <v>12.015582</v>
      </c>
      <c r="J1978" s="13">
        <v>41344</v>
      </c>
      <c r="K1978" t="str">
        <v>PETR4.SA</v>
      </c>
      <c r="L1978">
        <v>3.0484394256324654E-2</v>
      </c>
      <c r="M1978">
        <v>3.048442947825647E-2</v>
      </c>
      <c r="P1978" s="13"/>
    </row>
    <row r="1979" spans="3:16" x14ac:dyDescent="0.25">
      <c r="C1979" t="str">
        <v>1977</v>
      </c>
      <c r="D1979" s="21">
        <v>18.850000000000001</v>
      </c>
      <c r="E1979" s="21">
        <v>19.139999</v>
      </c>
      <c r="F1979" s="21">
        <v>18.629999000000002</v>
      </c>
      <c r="G1979" s="21">
        <v>18.739999999999998</v>
      </c>
      <c r="H1979" s="18">
        <v>26135700</v>
      </c>
      <c r="I1979" s="21">
        <v>11.89498</v>
      </c>
      <c r="J1979" s="13">
        <v>41345</v>
      </c>
      <c r="K1979" t="str">
        <v>PETR4.SA</v>
      </c>
      <c r="L1979">
        <v>-1.003713344888324E-2</v>
      </c>
      <c r="M1979">
        <v>-1.0036978341257385E-2</v>
      </c>
      <c r="P1979" s="13"/>
    </row>
    <row r="1980" spans="3:16" x14ac:dyDescent="0.25">
      <c r="C1980" t="str">
        <v>1978</v>
      </c>
      <c r="D1980" s="21">
        <v>18.809999000000001</v>
      </c>
      <c r="E1980" s="21">
        <v>19.200001</v>
      </c>
      <c r="F1980" s="21">
        <v>18.73</v>
      </c>
      <c r="G1980" s="21">
        <v>18.75</v>
      </c>
      <c r="H1980" s="18">
        <v>31665300</v>
      </c>
      <c r="I1980" s="21">
        <v>11.901329</v>
      </c>
      <c r="J1980" s="13">
        <v>41346</v>
      </c>
      <c r="K1980" t="str">
        <v>PETR4.SA</v>
      </c>
      <c r="L1980">
        <v>5.3375457545956628E-4</v>
      </c>
      <c r="M1980">
        <v>5.336179295625243E-4</v>
      </c>
      <c r="P1980" s="13"/>
    </row>
    <row r="1981" spans="3:16" x14ac:dyDescent="0.25">
      <c r="C1981" t="str">
        <v>1979</v>
      </c>
      <c r="D1981" s="21">
        <v>18.98</v>
      </c>
      <c r="E1981" s="21">
        <v>19.379999000000002</v>
      </c>
      <c r="F1981" s="21">
        <v>18.600000000000001</v>
      </c>
      <c r="G1981" s="21">
        <v>19.290001</v>
      </c>
      <c r="H1981" s="18">
        <v>27172500</v>
      </c>
      <c r="I1981" s="21">
        <v>12.244085</v>
      </c>
      <c r="J1981" s="13">
        <v>41347</v>
      </c>
      <c r="K1981" t="str">
        <v>PETR4.SA</v>
      </c>
      <c r="L1981">
        <v>2.8799808828072759E-2</v>
      </c>
      <c r="M1981">
        <v>2.8800053333333242E-2</v>
      </c>
      <c r="P1981" s="13"/>
    </row>
    <row r="1982" spans="3:16" x14ac:dyDescent="0.25">
      <c r="C1982" t="str">
        <v>1980</v>
      </c>
      <c r="D1982" s="21">
        <v>19.399999999999999</v>
      </c>
      <c r="E1982" s="21">
        <v>19.549999</v>
      </c>
      <c r="F1982" s="21">
        <v>19.010000000000002</v>
      </c>
      <c r="G1982" s="21">
        <v>19.09</v>
      </c>
      <c r="H1982" s="18">
        <v>43819400</v>
      </c>
      <c r="I1982" s="21">
        <v>12.117139</v>
      </c>
      <c r="J1982" s="13">
        <v>41348</v>
      </c>
      <c r="K1982" t="str">
        <v>PETR4.SA</v>
      </c>
      <c r="L1982">
        <v>-1.0367945011815927E-2</v>
      </c>
      <c r="M1982">
        <v>-1.0368117658469789E-2</v>
      </c>
      <c r="P1982" s="13"/>
    </row>
    <row r="1983" spans="3:16" x14ac:dyDescent="0.25">
      <c r="C1983" t="str">
        <v>1981</v>
      </c>
      <c r="D1983" s="21">
        <v>18.899999999999999</v>
      </c>
      <c r="E1983" s="21">
        <v>19.350000000000001</v>
      </c>
      <c r="F1983" s="21">
        <v>18.84</v>
      </c>
      <c r="G1983" s="21">
        <v>19.200001</v>
      </c>
      <c r="H1983" s="18">
        <v>40451100</v>
      </c>
      <c r="I1983" s="21">
        <v>12.186959</v>
      </c>
      <c r="J1983" s="13">
        <v>41351</v>
      </c>
      <c r="K1983" t="str">
        <v>PETR4.SA</v>
      </c>
      <c r="L1983">
        <v>5.7620862482472557E-3</v>
      </c>
      <c r="M1983">
        <v>5.7622315348351272E-3</v>
      </c>
      <c r="P1983" s="13"/>
    </row>
    <row r="1984" spans="3:16" x14ac:dyDescent="0.25">
      <c r="C1984" t="str">
        <v>1982</v>
      </c>
      <c r="D1984" s="21">
        <v>18.899999999999999</v>
      </c>
      <c r="E1984" s="21">
        <v>19.350000000000001</v>
      </c>
      <c r="F1984" s="21">
        <v>18.829999999999998</v>
      </c>
      <c r="G1984" s="21">
        <v>19.100000000000001</v>
      </c>
      <c r="H1984" s="18">
        <v>33822900</v>
      </c>
      <c r="I1984" s="21">
        <v>12.123486</v>
      </c>
      <c r="J1984" s="13">
        <v>41352</v>
      </c>
      <c r="K1984" t="str">
        <v>PETR4.SA</v>
      </c>
      <c r="L1984">
        <v>-5.2082722195093689E-3</v>
      </c>
      <c r="M1984">
        <v>-5.2083851453965657E-3</v>
      </c>
      <c r="P1984" s="13"/>
    </row>
    <row r="1985" spans="3:16" x14ac:dyDescent="0.25">
      <c r="C1985" t="str">
        <v>1983</v>
      </c>
      <c r="D1985" s="21">
        <v>19.049999</v>
      </c>
      <c r="E1985" s="21">
        <v>19.16</v>
      </c>
      <c r="F1985" s="21">
        <v>18.68</v>
      </c>
      <c r="G1985" s="21">
        <v>18.850000000000001</v>
      </c>
      <c r="H1985" s="18">
        <v>27636600</v>
      </c>
      <c r="I1985" s="21">
        <v>11.964802000000001</v>
      </c>
      <c r="J1985" s="13">
        <v>41353</v>
      </c>
      <c r="K1985" t="str">
        <v>PETR4.SA</v>
      </c>
      <c r="L1985">
        <v>-1.3088974573814749E-2</v>
      </c>
      <c r="M1985">
        <v>-1.308900523560208E-2</v>
      </c>
      <c r="P1985" s="13"/>
    </row>
    <row r="1986" spans="3:16" x14ac:dyDescent="0.25">
      <c r="C1986" t="str">
        <v>1984</v>
      </c>
      <c r="D1986" s="21">
        <v>18.719999000000001</v>
      </c>
      <c r="E1986" s="21">
        <v>18.860001</v>
      </c>
      <c r="F1986" s="21">
        <v>18.489999999999998</v>
      </c>
      <c r="G1986" s="21">
        <v>18.530000999999999</v>
      </c>
      <c r="H1986" s="18">
        <v>21978600</v>
      </c>
      <c r="I1986" s="21">
        <v>11.761685999999999</v>
      </c>
      <c r="J1986" s="13">
        <v>41354</v>
      </c>
      <c r="K1986" t="str">
        <v>PETR4.SA</v>
      </c>
      <c r="L1986">
        <v>-1.6976127143600195E-2</v>
      </c>
      <c r="M1986">
        <v>-1.697607427055714E-2</v>
      </c>
      <c r="P1986" s="13"/>
    </row>
    <row r="1987" spans="3:16" x14ac:dyDescent="0.25">
      <c r="C1987" t="str">
        <v>1985</v>
      </c>
      <c r="D1987" s="21">
        <v>18.549999</v>
      </c>
      <c r="E1987" s="21">
        <v>18.709999</v>
      </c>
      <c r="F1987" s="21">
        <v>18.459999</v>
      </c>
      <c r="G1987" s="21">
        <v>18.629999000000002</v>
      </c>
      <c r="H1987" s="18">
        <v>16137700</v>
      </c>
      <c r="I1987" s="21">
        <v>11.82516</v>
      </c>
      <c r="J1987" s="13">
        <v>41355</v>
      </c>
      <c r="K1987" t="str">
        <v>PETR4.SA</v>
      </c>
      <c r="L1987">
        <v>5.3966752725758127E-3</v>
      </c>
      <c r="M1987">
        <v>5.3965458501594732E-3</v>
      </c>
      <c r="P1987" s="13"/>
    </row>
    <row r="1988" spans="3:16" x14ac:dyDescent="0.25">
      <c r="C1988" t="str">
        <v>1986</v>
      </c>
      <c r="D1988" s="21">
        <v>18.73</v>
      </c>
      <c r="E1988" s="21">
        <v>18.82</v>
      </c>
      <c r="F1988" s="21">
        <v>18.420000000000002</v>
      </c>
      <c r="G1988" s="21">
        <v>18.59</v>
      </c>
      <c r="H1988" s="18">
        <v>24340200</v>
      </c>
      <c r="I1988" s="21">
        <v>11.799770000000001</v>
      </c>
      <c r="J1988" s="13">
        <v>41358</v>
      </c>
      <c r="K1988" t="str">
        <v>PETR4.SA</v>
      </c>
      <c r="L1988">
        <v>-2.1471168254805217E-3</v>
      </c>
      <c r="M1988">
        <v>-2.1470210492229302E-3</v>
      </c>
      <c r="P1988" s="13"/>
    </row>
    <row r="1989" spans="3:16" x14ac:dyDescent="0.25">
      <c r="C1989" t="str">
        <v>1987</v>
      </c>
      <c r="D1989" s="21">
        <v>18.73</v>
      </c>
      <c r="E1989" s="21">
        <v>18.879999000000002</v>
      </c>
      <c r="F1989" s="21">
        <v>18.48</v>
      </c>
      <c r="G1989" s="21">
        <v>18.59</v>
      </c>
      <c r="H1989" s="18">
        <v>15781800</v>
      </c>
      <c r="I1989" s="21">
        <v>11.799770000000001</v>
      </c>
      <c r="J1989" s="13">
        <v>41359</v>
      </c>
      <c r="K1989" t="str">
        <v>PETR4.SA</v>
      </c>
      <c r="L1989">
        <v>0</v>
      </c>
      <c r="M1989">
        <v>0</v>
      </c>
      <c r="P1989" s="13"/>
    </row>
    <row r="1990" spans="3:16" x14ac:dyDescent="0.25">
      <c r="C1990" t="str">
        <v>1988</v>
      </c>
      <c r="D1990" s="21">
        <v>18.600000000000001</v>
      </c>
      <c r="E1990" s="21">
        <v>18.610001</v>
      </c>
      <c r="F1990" s="21">
        <v>18.350000000000001</v>
      </c>
      <c r="G1990" s="21">
        <v>18.420000000000002</v>
      </c>
      <c r="H1990" s="18">
        <v>13305100</v>
      </c>
      <c r="I1990" s="21">
        <v>11.691864000000001</v>
      </c>
      <c r="J1990" s="13">
        <v>41360</v>
      </c>
      <c r="K1990" t="str">
        <v>PETR4.SA</v>
      </c>
      <c r="L1990">
        <v>-9.1447545164016208E-3</v>
      </c>
      <c r="M1990">
        <v>-9.1447014523936554E-3</v>
      </c>
      <c r="P1990" s="13"/>
    </row>
    <row r="1991" spans="3:16" x14ac:dyDescent="0.25">
      <c r="C1991" t="str">
        <v>1989</v>
      </c>
      <c r="D1991" s="21">
        <v>18.420000000000002</v>
      </c>
      <c r="E1991" s="21">
        <v>18.420000000000002</v>
      </c>
      <c r="F1991" s="21">
        <v>18.420000000000002</v>
      </c>
      <c r="G1991" s="21">
        <v>18.420000000000002</v>
      </c>
      <c r="H1991" s="18">
        <v>0</v>
      </c>
      <c r="I1991" s="21">
        <v>11.691864000000001</v>
      </c>
      <c r="J1991" s="13">
        <v>41361</v>
      </c>
      <c r="K1991" t="str">
        <v>PETR4.SA</v>
      </c>
      <c r="L1991">
        <v>0</v>
      </c>
      <c r="M1991">
        <v>0</v>
      </c>
      <c r="P1991" s="13"/>
    </row>
    <row r="1992" spans="3:16" x14ac:dyDescent="0.25">
      <c r="C1992" t="str">
        <v>1990</v>
      </c>
      <c r="D1992" s="21">
        <v>18.27</v>
      </c>
      <c r="E1992" s="21">
        <v>18.379999000000002</v>
      </c>
      <c r="F1992" s="21">
        <v>18.02</v>
      </c>
      <c r="G1992" s="21">
        <v>18.030000999999999</v>
      </c>
      <c r="H1992" s="18">
        <v>15544900</v>
      </c>
      <c r="I1992" s="21">
        <v>11.444318000000001</v>
      </c>
      <c r="J1992" s="13">
        <v>41365</v>
      </c>
      <c r="K1992" t="str">
        <v>PETR4.SA</v>
      </c>
      <c r="L1992">
        <v>-2.1172500809109596E-2</v>
      </c>
      <c r="M1992">
        <v>-2.1172584147665763E-2</v>
      </c>
      <c r="P1992" s="13"/>
    </row>
    <row r="1993" spans="3:16" x14ac:dyDescent="0.25">
      <c r="C1993" t="str">
        <v>1991</v>
      </c>
      <c r="D1993" s="21">
        <v>18.27</v>
      </c>
      <c r="E1993" s="21">
        <v>18.379999000000002</v>
      </c>
      <c r="F1993" s="21">
        <v>17.670000000000002</v>
      </c>
      <c r="G1993" s="21">
        <v>17.700001</v>
      </c>
      <c r="H1993" s="18">
        <v>20565900</v>
      </c>
      <c r="I1993" s="21">
        <v>11.234855</v>
      </c>
      <c r="J1993" s="13">
        <v>41366</v>
      </c>
      <c r="K1993" t="str">
        <v>PETR4.SA</v>
      </c>
      <c r="L1993">
        <v>-1.8302794452233928E-2</v>
      </c>
      <c r="M1993">
        <v>-1.8302827603836391E-2</v>
      </c>
      <c r="P1993" s="13"/>
    </row>
    <row r="1994" spans="3:16" x14ac:dyDescent="0.25">
      <c r="C1994" t="str">
        <v>1992</v>
      </c>
      <c r="D1994" s="21">
        <v>17.68</v>
      </c>
      <c r="E1994" s="21">
        <v>18.02</v>
      </c>
      <c r="F1994" s="21">
        <v>17.68</v>
      </c>
      <c r="G1994" s="21">
        <v>18</v>
      </c>
      <c r="H1994" s="18">
        <v>15685100</v>
      </c>
      <c r="I1994" s="21">
        <v>11.425276999999999</v>
      </c>
      <c r="J1994" s="13">
        <v>41367</v>
      </c>
      <c r="K1994" t="str">
        <v>PETR4.SA</v>
      </c>
      <c r="L1994">
        <v>1.6949217413130713E-2</v>
      </c>
      <c r="M1994">
        <v>1.6949095087621657E-2</v>
      </c>
      <c r="P1994" s="13"/>
    </row>
    <row r="1995" spans="3:16" x14ac:dyDescent="0.25">
      <c r="C1995" t="str">
        <v>1993</v>
      </c>
      <c r="D1995" s="21">
        <v>17.950001</v>
      </c>
      <c r="E1995" s="21">
        <v>18.209999</v>
      </c>
      <c r="F1995" s="21">
        <v>17.700001</v>
      </c>
      <c r="G1995" s="21">
        <v>17.709999</v>
      </c>
      <c r="H1995" s="18">
        <v>19446600</v>
      </c>
      <c r="I1995" s="21">
        <v>11.241201999999999</v>
      </c>
      <c r="J1995" s="13">
        <v>41368</v>
      </c>
      <c r="K1995" t="str">
        <v>PETR4.SA</v>
      </c>
      <c r="L1995">
        <v>-1.6111206756737717E-2</v>
      </c>
      <c r="M1995">
        <v>-1.6111166666666676E-2</v>
      </c>
      <c r="P1995" s="13"/>
    </row>
    <row r="1996" spans="3:16" x14ac:dyDescent="0.25">
      <c r="C1996" t="str">
        <v>1994</v>
      </c>
      <c r="D1996" s="21">
        <v>17.579999999999998</v>
      </c>
      <c r="E1996" s="21">
        <v>17.91</v>
      </c>
      <c r="F1996" s="21">
        <v>17.549999</v>
      </c>
      <c r="G1996" s="21">
        <v>17.799999</v>
      </c>
      <c r="H1996" s="18">
        <v>17060000</v>
      </c>
      <c r="I1996" s="21">
        <v>11.298327</v>
      </c>
      <c r="J1996" s="13">
        <v>41369</v>
      </c>
      <c r="K1996" t="str">
        <v>PETR4.SA</v>
      </c>
      <c r="L1996">
        <v>5.081751933645684E-3</v>
      </c>
      <c r="M1996">
        <v>5.0818749340415525E-3</v>
      </c>
      <c r="P1996" s="13"/>
    </row>
    <row r="1997" spans="3:16" x14ac:dyDescent="0.25">
      <c r="C1997" t="str">
        <v>1995</v>
      </c>
      <c r="D1997" s="21">
        <v>17.860001</v>
      </c>
      <c r="E1997" s="21">
        <v>17.91</v>
      </c>
      <c r="F1997" s="21">
        <v>17.34</v>
      </c>
      <c r="G1997" s="21">
        <v>17.370000999999998</v>
      </c>
      <c r="H1997" s="18">
        <v>21977500</v>
      </c>
      <c r="I1997" s="21">
        <v>11.025391000000001</v>
      </c>
      <c r="J1997" s="13">
        <v>41372</v>
      </c>
      <c r="K1997" t="str">
        <v>PETR4.SA</v>
      </c>
      <c r="L1997">
        <v>-2.4157204867587878E-2</v>
      </c>
      <c r="M1997">
        <v>-2.4157192368381653E-2</v>
      </c>
      <c r="P1997" s="13"/>
    </row>
    <row r="1998" spans="3:16" x14ac:dyDescent="0.25">
      <c r="C1998" t="str">
        <v>1996</v>
      </c>
      <c r="D1998" s="21">
        <v>17.48</v>
      </c>
      <c r="E1998" s="21">
        <v>18.25</v>
      </c>
      <c r="F1998" s="21">
        <v>17.48</v>
      </c>
      <c r="G1998" s="21">
        <v>18.149999999999999</v>
      </c>
      <c r="H1998" s="18">
        <v>30757500</v>
      </c>
      <c r="I1998" s="21">
        <v>11.520489</v>
      </c>
      <c r="J1998" s="13">
        <v>41373</v>
      </c>
      <c r="K1998" t="str">
        <v>PETR4.SA</v>
      </c>
      <c r="L1998">
        <v>4.490525551429414E-2</v>
      </c>
      <c r="M1998">
        <v>4.4904948479853379E-2</v>
      </c>
      <c r="P1998" s="13"/>
    </row>
    <row r="1999" spans="3:16" x14ac:dyDescent="0.25">
      <c r="C1999" t="str">
        <v>1997</v>
      </c>
      <c r="D1999" s="21">
        <v>18.209999</v>
      </c>
      <c r="E1999" s="21">
        <v>18.649999999999999</v>
      </c>
      <c r="F1999" s="21">
        <v>18.170000000000002</v>
      </c>
      <c r="G1999" s="21">
        <v>18.420000000000002</v>
      </c>
      <c r="H1999" s="18">
        <v>31780200</v>
      </c>
      <c r="I1999" s="21">
        <v>11.691864000000001</v>
      </c>
      <c r="J1999" s="13">
        <v>41374</v>
      </c>
      <c r="K1999" t="str">
        <v>PETR4.SA</v>
      </c>
      <c r="L1999">
        <v>1.4875670642105598E-2</v>
      </c>
      <c r="M1999">
        <v>1.4876033057851457E-2</v>
      </c>
      <c r="P1999" s="13"/>
    </row>
    <row r="2000" spans="3:16" x14ac:dyDescent="0.25">
      <c r="C2000" t="str">
        <v>1998</v>
      </c>
      <c r="D2000" s="21">
        <v>18.469999000000001</v>
      </c>
      <c r="E2000" s="21">
        <v>18.530000999999999</v>
      </c>
      <c r="F2000" s="21">
        <v>17.870000999999998</v>
      </c>
      <c r="G2000" s="21">
        <v>17.989999999999998</v>
      </c>
      <c r="H2000" s="18">
        <v>22207700</v>
      </c>
      <c r="I2000" s="21">
        <v>11.418927</v>
      </c>
      <c r="J2000" s="13">
        <v>41375</v>
      </c>
      <c r="K2000" t="str">
        <v>PETR4.SA</v>
      </c>
      <c r="L2000">
        <v>-2.3344181902902772E-2</v>
      </c>
      <c r="M2000">
        <v>-2.3344191096634215E-2</v>
      </c>
      <c r="P2000" s="13"/>
    </row>
    <row r="2001" spans="3:16" x14ac:dyDescent="0.25">
      <c r="C2001" t="str">
        <v>1999</v>
      </c>
      <c r="D2001" s="21">
        <v>17.940000999999999</v>
      </c>
      <c r="E2001" s="21">
        <v>18.079999999999998</v>
      </c>
      <c r="F2001" s="21">
        <v>17.530000999999999</v>
      </c>
      <c r="G2001" s="21">
        <v>17.959999</v>
      </c>
      <c r="H2001" s="18">
        <v>27398100</v>
      </c>
      <c r="I2001" s="21">
        <v>11.399884</v>
      </c>
      <c r="J2001" s="13">
        <v>41376</v>
      </c>
      <c r="K2001" t="str">
        <v>PETR4.SA</v>
      </c>
      <c r="L2001">
        <v>-1.6676698257200862E-3</v>
      </c>
      <c r="M2001">
        <v>-1.6676486937186041E-3</v>
      </c>
      <c r="P2001" s="13"/>
    </row>
    <row r="2002" spans="3:16" x14ac:dyDescent="0.25">
      <c r="C2002" t="str">
        <v>2000</v>
      </c>
      <c r="D2002" s="21">
        <v>17.700001</v>
      </c>
      <c r="E2002" s="21">
        <v>17.829999999999998</v>
      </c>
      <c r="F2002" s="21">
        <v>17.120000999999998</v>
      </c>
      <c r="G2002" s="21">
        <v>17.23</v>
      </c>
      <c r="H2002" s="18">
        <v>35788600</v>
      </c>
      <c r="I2002" s="21">
        <v>10.936527</v>
      </c>
      <c r="J2002" s="13">
        <v>41379</v>
      </c>
      <c r="K2002" t="str">
        <v>PETR4.SA</v>
      </c>
      <c r="L2002">
        <v>-4.0645764465673584E-2</v>
      </c>
      <c r="M2002">
        <v>-4.0645826316582756E-2</v>
      </c>
      <c r="P2002" s="13"/>
    </row>
    <row r="2003" spans="3:16" x14ac:dyDescent="0.25">
      <c r="C2003" t="str">
        <v>2001</v>
      </c>
      <c r="D2003" s="21">
        <v>17.469999000000001</v>
      </c>
      <c r="E2003" s="21">
        <v>17.75</v>
      </c>
      <c r="F2003" s="21">
        <v>17.43</v>
      </c>
      <c r="G2003" s="21">
        <v>17.700001</v>
      </c>
      <c r="H2003" s="18">
        <v>23747400</v>
      </c>
      <c r="I2003" s="21">
        <v>11.234855</v>
      </c>
      <c r="J2003" s="13">
        <v>41380</v>
      </c>
      <c r="K2003" t="str">
        <v>PETR4.SA</v>
      </c>
      <c r="L2003">
        <v>2.727812951954478E-2</v>
      </c>
      <c r="M2003">
        <v>2.7278061520603636E-2</v>
      </c>
      <c r="P2003" s="13"/>
    </row>
    <row r="2004" spans="3:16" x14ac:dyDescent="0.25">
      <c r="C2004" t="str">
        <v>2002</v>
      </c>
      <c r="D2004" s="21">
        <v>17.440000999999999</v>
      </c>
      <c r="E2004" s="21">
        <v>17.600000000000001</v>
      </c>
      <c r="F2004" s="21">
        <v>16.98</v>
      </c>
      <c r="G2004" s="21">
        <v>17.170000000000002</v>
      </c>
      <c r="H2004" s="18">
        <v>39388400</v>
      </c>
      <c r="I2004" s="21">
        <v>10.898443</v>
      </c>
      <c r="J2004" s="13">
        <v>41381</v>
      </c>
      <c r="K2004" t="str">
        <v>PETR4.SA</v>
      </c>
      <c r="L2004">
        <v>-2.9943599628121542E-2</v>
      </c>
      <c r="M2004">
        <v>-2.9943557630307427E-2</v>
      </c>
      <c r="P2004" s="13"/>
    </row>
    <row r="2005" spans="3:16" x14ac:dyDescent="0.25">
      <c r="C2005" t="str">
        <v>2003</v>
      </c>
      <c r="D2005" s="21">
        <v>17.32</v>
      </c>
      <c r="E2005" s="21">
        <v>17.940000999999999</v>
      </c>
      <c r="F2005" s="21">
        <v>17.120000999999998</v>
      </c>
      <c r="G2005" s="21">
        <v>17.82</v>
      </c>
      <c r="H2005" s="18">
        <v>28503000</v>
      </c>
      <c r="I2005" s="21">
        <v>11.311021999999999</v>
      </c>
      <c r="J2005" s="13">
        <v>41382</v>
      </c>
      <c r="K2005" t="str">
        <v>PETR4.SA</v>
      </c>
      <c r="L2005">
        <v>3.7856692006371873E-2</v>
      </c>
      <c r="M2005">
        <v>3.785672684915542E-2</v>
      </c>
      <c r="P2005" s="13"/>
    </row>
    <row r="2006" spans="3:16" x14ac:dyDescent="0.25">
      <c r="C2006" t="str">
        <v>2004</v>
      </c>
      <c r="D2006" s="21">
        <v>18.149999999999999</v>
      </c>
      <c r="E2006" s="21">
        <v>18.48</v>
      </c>
      <c r="F2006" s="21">
        <v>17.950001</v>
      </c>
      <c r="G2006" s="21">
        <v>18.389999</v>
      </c>
      <c r="H2006" s="18">
        <v>38352400</v>
      </c>
      <c r="I2006" s="21">
        <v>11.672822999999999</v>
      </c>
      <c r="J2006" s="13">
        <v>41383</v>
      </c>
      <c r="K2006" t="str">
        <v>PETR4.SA</v>
      </c>
      <c r="L2006">
        <v>3.1986587949347056E-2</v>
      </c>
      <c r="M2006">
        <v>3.1986475869809183E-2</v>
      </c>
      <c r="P2006" s="13"/>
    </row>
    <row r="2007" spans="3:16" x14ac:dyDescent="0.25">
      <c r="C2007" t="str">
        <v>2005</v>
      </c>
      <c r="D2007" s="21">
        <v>18.370000999999998</v>
      </c>
      <c r="E2007" s="21">
        <v>18.790001</v>
      </c>
      <c r="F2007" s="21">
        <v>18.170000000000002</v>
      </c>
      <c r="G2007" s="21">
        <v>18.790001</v>
      </c>
      <c r="H2007" s="18">
        <v>24193100</v>
      </c>
      <c r="I2007" s="21">
        <v>11.926717999999999</v>
      </c>
      <c r="J2007" s="13">
        <v>41386</v>
      </c>
      <c r="K2007" t="str">
        <v>PETR4.SA</v>
      </c>
      <c r="L2007">
        <v>2.175095090536372E-2</v>
      </c>
      <c r="M2007">
        <v>2.1751061541656513E-2</v>
      </c>
      <c r="P2007" s="13"/>
    </row>
    <row r="2008" spans="3:16" x14ac:dyDescent="0.25">
      <c r="C2008" t="str">
        <v>2006</v>
      </c>
      <c r="D2008" s="21">
        <v>18.709999</v>
      </c>
      <c r="E2008" s="21">
        <v>19.52</v>
      </c>
      <c r="F2008" s="21">
        <v>18.66</v>
      </c>
      <c r="G2008" s="21">
        <v>19.120000999999998</v>
      </c>
      <c r="H2008" s="18">
        <v>34735500</v>
      </c>
      <c r="I2008" s="21">
        <v>12.136182</v>
      </c>
      <c r="J2008" s="13">
        <v>41387</v>
      </c>
      <c r="K2008" t="str">
        <v>PETR4.SA</v>
      </c>
      <c r="L2008">
        <v>1.7562585113524154E-2</v>
      </c>
      <c r="M2008">
        <v>1.756253232769911E-2</v>
      </c>
      <c r="P2008" s="13"/>
    </row>
    <row r="2009" spans="3:16" x14ac:dyDescent="0.25">
      <c r="C2009" t="str">
        <v>2007</v>
      </c>
      <c r="D2009" s="21">
        <v>19.059999000000001</v>
      </c>
      <c r="E2009" s="21">
        <v>19.66</v>
      </c>
      <c r="F2009" s="21">
        <v>19.010000000000002</v>
      </c>
      <c r="G2009" s="21">
        <v>19.440000999999999</v>
      </c>
      <c r="H2009" s="18">
        <v>33313000</v>
      </c>
      <c r="I2009" s="21">
        <v>12.339297999999999</v>
      </c>
      <c r="J2009" s="13">
        <v>41388</v>
      </c>
      <c r="K2009" t="str">
        <v>PETR4.SA</v>
      </c>
      <c r="L2009">
        <v>1.6736400294590226E-2</v>
      </c>
      <c r="M2009">
        <v>1.6736400798305517E-2</v>
      </c>
      <c r="P2009" s="13"/>
    </row>
    <row r="2010" spans="3:16" x14ac:dyDescent="0.25">
      <c r="C2010" t="str">
        <v>2008</v>
      </c>
      <c r="D2010" s="21">
        <v>19.469999000000001</v>
      </c>
      <c r="E2010" s="21">
        <v>19.690000999999999</v>
      </c>
      <c r="F2010" s="21">
        <v>19.139999</v>
      </c>
      <c r="G2010" s="21">
        <v>19.170000000000002</v>
      </c>
      <c r="H2010" s="18">
        <v>35164600</v>
      </c>
      <c r="I2010" s="21">
        <v>12.167916999999999</v>
      </c>
      <c r="J2010" s="13">
        <v>41389</v>
      </c>
      <c r="K2010" t="str">
        <v>PETR4.SA</v>
      </c>
      <c r="L2010">
        <v>-1.3889039716846185E-2</v>
      </c>
      <c r="M2010">
        <v>-1.3888939614766338E-2</v>
      </c>
      <c r="P2010" s="13"/>
    </row>
    <row r="2011" spans="3:16" x14ac:dyDescent="0.25">
      <c r="C2011" t="str">
        <v>2009</v>
      </c>
      <c r="D2011" s="21">
        <v>19.170000000000002</v>
      </c>
      <c r="E2011" s="21">
        <v>19.170000000000002</v>
      </c>
      <c r="F2011" s="21">
        <v>19.170000000000002</v>
      </c>
      <c r="G2011" s="21">
        <v>19.170000000000002</v>
      </c>
      <c r="H2011" s="18">
        <v>0</v>
      </c>
      <c r="I2011" s="21">
        <v>12.167916999999999</v>
      </c>
      <c r="J2011" s="13">
        <v>41390</v>
      </c>
      <c r="K2011" t="str">
        <v>PETR4.SA</v>
      </c>
      <c r="L2011">
        <v>0</v>
      </c>
      <c r="M2011">
        <v>0</v>
      </c>
      <c r="P2011" s="13"/>
    </row>
    <row r="2012" spans="3:16" x14ac:dyDescent="0.25">
      <c r="C2012" t="str">
        <v>2010</v>
      </c>
      <c r="D2012" s="21">
        <v>20</v>
      </c>
      <c r="E2012" s="21">
        <v>20.58</v>
      </c>
      <c r="F2012" s="21">
        <v>19.940000999999999</v>
      </c>
      <c r="G2012" s="21">
        <v>20.420000000000002</v>
      </c>
      <c r="H2012" s="18">
        <v>70739800</v>
      </c>
      <c r="I2012" s="21">
        <v>12.961339000000001</v>
      </c>
      <c r="J2012" s="13">
        <v>41393</v>
      </c>
      <c r="K2012" t="str">
        <v>PETR4.SA</v>
      </c>
      <c r="L2012">
        <v>6.5206066083455472E-2</v>
      </c>
      <c r="M2012">
        <v>6.5206051121543984E-2</v>
      </c>
      <c r="P2012" s="13"/>
    </row>
    <row r="2013" spans="3:16" x14ac:dyDescent="0.25">
      <c r="C2013" t="str">
        <v>2011</v>
      </c>
      <c r="D2013" s="21">
        <v>19.649999999999999</v>
      </c>
      <c r="E2013" s="21">
        <v>20.100000000000001</v>
      </c>
      <c r="F2013" s="21">
        <v>19.440000999999999</v>
      </c>
      <c r="G2013" s="21">
        <v>20.09</v>
      </c>
      <c r="H2013" s="18">
        <v>45900400</v>
      </c>
      <c r="I2013" s="21">
        <v>12.997680000000001</v>
      </c>
      <c r="J2013" s="13">
        <v>41394</v>
      </c>
      <c r="K2013" t="str">
        <v>PETR4.SA</v>
      </c>
      <c r="L2013">
        <v>2.803799823459574E-3</v>
      </c>
      <c r="M2013">
        <v>-1.6160626836434933E-2</v>
      </c>
      <c r="P2013" s="13"/>
    </row>
    <row r="2014" spans="3:16" x14ac:dyDescent="0.25">
      <c r="C2014" t="str">
        <v>2012</v>
      </c>
      <c r="D2014" s="21">
        <v>19.850000000000001</v>
      </c>
      <c r="E2014" s="21">
        <v>20.629999000000002</v>
      </c>
      <c r="F2014" s="21">
        <v>19.850000000000001</v>
      </c>
      <c r="G2014" s="21">
        <v>20.25</v>
      </c>
      <c r="H2014" s="18">
        <v>33746700</v>
      </c>
      <c r="I2014" s="21">
        <v>13.101193</v>
      </c>
      <c r="J2014" s="13">
        <v>41396</v>
      </c>
      <c r="K2014" t="str">
        <v>PETR4.SA</v>
      </c>
      <c r="L2014">
        <v>7.9639597220426683E-3</v>
      </c>
      <c r="M2014">
        <v>7.9641612742658019E-3</v>
      </c>
      <c r="P2014" s="13"/>
    </row>
    <row r="2015" spans="3:16" x14ac:dyDescent="0.25">
      <c r="C2015" t="str">
        <v>2013</v>
      </c>
      <c r="D2015" s="21">
        <v>20.49</v>
      </c>
      <c r="E2015" s="21">
        <v>20.66</v>
      </c>
      <c r="F2015" s="21">
        <v>19.889999</v>
      </c>
      <c r="G2015" s="21">
        <v>19.969999000000001</v>
      </c>
      <c r="H2015" s="18">
        <v>43006300</v>
      </c>
      <c r="I2015" s="21">
        <v>12.920044000000001</v>
      </c>
      <c r="J2015" s="13">
        <v>41397</v>
      </c>
      <c r="K2015" t="str">
        <v>PETR4.SA</v>
      </c>
      <c r="L2015">
        <v>-1.3826908740295574E-2</v>
      </c>
      <c r="M2015">
        <v>-1.3827209876543178E-2</v>
      </c>
      <c r="P2015" s="13"/>
    </row>
    <row r="2016" spans="3:16" x14ac:dyDescent="0.25">
      <c r="C2016" t="str">
        <v>2014</v>
      </c>
      <c r="D2016" s="21">
        <v>20.010000000000002</v>
      </c>
      <c r="E2016" s="21">
        <v>20.370000999999998</v>
      </c>
      <c r="F2016" s="21">
        <v>19.82</v>
      </c>
      <c r="G2016" s="21">
        <v>20.329999999999998</v>
      </c>
      <c r="H2016" s="18">
        <v>31141800</v>
      </c>
      <c r="I2016" s="21">
        <v>13.152951</v>
      </c>
      <c r="J2016" s="13">
        <v>41400</v>
      </c>
      <c r="K2016" t="str">
        <v>PETR4.SA</v>
      </c>
      <c r="L2016">
        <v>1.8026796193573169E-2</v>
      </c>
      <c r="M2016">
        <v>1.8027091538662443E-2</v>
      </c>
      <c r="P2016" s="13"/>
    </row>
    <row r="2017" spans="3:16" x14ac:dyDescent="0.25">
      <c r="C2017" t="str">
        <v>2015</v>
      </c>
      <c r="D2017" s="21">
        <v>20.399999999999999</v>
      </c>
      <c r="E2017" s="21">
        <v>20.74</v>
      </c>
      <c r="F2017" s="21">
        <v>20.280000999999999</v>
      </c>
      <c r="G2017" s="21">
        <v>20.620000999999998</v>
      </c>
      <c r="H2017" s="18">
        <v>26392200</v>
      </c>
      <c r="I2017" s="21">
        <v>13.340577</v>
      </c>
      <c r="J2017" s="13">
        <v>41401</v>
      </c>
      <c r="K2017" t="str">
        <v>PETR4.SA</v>
      </c>
      <c r="L2017">
        <v>1.4264935678693025E-2</v>
      </c>
      <c r="M2017">
        <v>1.426468273487469E-2</v>
      </c>
      <c r="P2017" s="13"/>
    </row>
    <row r="2018" spans="3:16" x14ac:dyDescent="0.25">
      <c r="C2018" t="str">
        <v>2016</v>
      </c>
      <c r="D2018" s="21">
        <v>20.75</v>
      </c>
      <c r="E2018" s="21">
        <v>20.82</v>
      </c>
      <c r="F2018" s="21">
        <v>20.219999000000001</v>
      </c>
      <c r="G2018" s="21">
        <v>20.290001</v>
      </c>
      <c r="H2018" s="18">
        <v>24409000</v>
      </c>
      <c r="I2018" s="21">
        <v>13.127077</v>
      </c>
      <c r="J2018" s="13">
        <v>41402</v>
      </c>
      <c r="K2018" t="str">
        <v>PETR4.SA</v>
      </c>
      <c r="L2018">
        <v>-1.600380553254932E-2</v>
      </c>
      <c r="M2018">
        <v>-1.6003878952285167E-2</v>
      </c>
      <c r="P2018" s="13"/>
    </row>
    <row r="2019" spans="3:16" x14ac:dyDescent="0.25">
      <c r="C2019" t="str">
        <v>2017</v>
      </c>
      <c r="D2019" s="21">
        <v>20.25</v>
      </c>
      <c r="E2019" s="21">
        <v>20.52</v>
      </c>
      <c r="F2019" s="21">
        <v>20.09</v>
      </c>
      <c r="G2019" s="21">
        <v>20.299999</v>
      </c>
      <c r="H2019" s="18">
        <v>22864300</v>
      </c>
      <c r="I2019" s="21">
        <v>13.133544000000001</v>
      </c>
      <c r="J2019" s="13">
        <v>41403</v>
      </c>
      <c r="K2019" t="str">
        <v>PETR4.SA</v>
      </c>
      <c r="L2019">
        <v>4.9264584949115786E-4</v>
      </c>
      <c r="M2019">
        <v>4.9275502746404243E-4</v>
      </c>
      <c r="P2019" s="13"/>
    </row>
    <row r="2020" spans="3:16" x14ac:dyDescent="0.25">
      <c r="C2020" t="str">
        <v>2018</v>
      </c>
      <c r="D2020" s="21">
        <v>20.16</v>
      </c>
      <c r="E2020" s="21">
        <v>20.389999</v>
      </c>
      <c r="F2020" s="21">
        <v>19.709999</v>
      </c>
      <c r="G2020" s="21">
        <v>19.959999</v>
      </c>
      <c r="H2020" s="18">
        <v>22031200</v>
      </c>
      <c r="I2020" s="21">
        <v>12.913572</v>
      </c>
      <c r="J2020" s="13">
        <v>41404</v>
      </c>
      <c r="K2020" t="str">
        <v>PETR4.SA</v>
      </c>
      <c r="L2020">
        <v>-1.6748868393786198E-2</v>
      </c>
      <c r="M2020">
        <v>-1.674876929796898E-2</v>
      </c>
      <c r="P2020" s="13"/>
    </row>
    <row r="2021" spans="3:16" x14ac:dyDescent="0.25">
      <c r="C2021" t="str">
        <v>2019</v>
      </c>
      <c r="D2021" s="21">
        <v>19.809999000000001</v>
      </c>
      <c r="E2021" s="21">
        <v>19.850000000000001</v>
      </c>
      <c r="F2021" s="21">
        <v>19.379999000000002</v>
      </c>
      <c r="G2021" s="21">
        <v>19.489999999999998</v>
      </c>
      <c r="H2021" s="18">
        <v>21577600</v>
      </c>
      <c r="I2021" s="21">
        <v>12.609495000000001</v>
      </c>
      <c r="J2021" s="13">
        <v>41407</v>
      </c>
      <c r="K2021" t="str">
        <v>PETR4.SA</v>
      </c>
      <c r="L2021">
        <v>-2.3547086739439727E-2</v>
      </c>
      <c r="M2021">
        <v>-2.3547045267888089E-2</v>
      </c>
      <c r="P2021" s="13"/>
    </row>
    <row r="2022" spans="3:16" x14ac:dyDescent="0.25">
      <c r="C2022" t="str">
        <v>2020</v>
      </c>
      <c r="D2022" s="21">
        <v>19.530000999999999</v>
      </c>
      <c r="E2022" s="21">
        <v>19.68</v>
      </c>
      <c r="F2022" s="21">
        <v>19.25</v>
      </c>
      <c r="G2022" s="21">
        <v>19.549999</v>
      </c>
      <c r="H2022" s="18">
        <v>30643700</v>
      </c>
      <c r="I2022" s="21">
        <v>12.648313999999999</v>
      </c>
      <c r="J2022" s="13">
        <v>41408</v>
      </c>
      <c r="K2022" t="str">
        <v>PETR4.SA</v>
      </c>
      <c r="L2022">
        <v>3.0785531062107463E-3</v>
      </c>
      <c r="M2022">
        <v>3.078450487429496E-3</v>
      </c>
      <c r="P2022" s="13"/>
    </row>
    <row r="2023" spans="3:16" x14ac:dyDescent="0.25">
      <c r="C2023" t="str">
        <v>2021</v>
      </c>
      <c r="D2023" s="21">
        <v>19.5</v>
      </c>
      <c r="E2023" s="21">
        <v>19.639999</v>
      </c>
      <c r="F2023" s="21">
        <v>19.329999999999998</v>
      </c>
      <c r="G2023" s="21">
        <v>19.57</v>
      </c>
      <c r="H2023" s="18">
        <v>21869300</v>
      </c>
      <c r="I2023" s="21">
        <v>12.661255000000001</v>
      </c>
      <c r="J2023" s="13">
        <v>41409</v>
      </c>
      <c r="K2023" t="str">
        <v>PETR4.SA</v>
      </c>
      <c r="L2023">
        <v>1.0231403173577291E-3</v>
      </c>
      <c r="M2023">
        <v>1.0230691060393315E-3</v>
      </c>
      <c r="P2023" s="13"/>
    </row>
    <row r="2024" spans="3:16" x14ac:dyDescent="0.25">
      <c r="C2024" t="str">
        <v>2022</v>
      </c>
      <c r="D2024" s="21">
        <v>19.52</v>
      </c>
      <c r="E2024" s="21">
        <v>20.079999999999998</v>
      </c>
      <c r="F2024" s="21">
        <v>19.459999</v>
      </c>
      <c r="G2024" s="21">
        <v>19.75</v>
      </c>
      <c r="H2024" s="18">
        <v>25067200</v>
      </c>
      <c r="I2024" s="21">
        <v>12.777711999999999</v>
      </c>
      <c r="J2024" s="13">
        <v>41410</v>
      </c>
      <c r="K2024" t="str">
        <v>PETR4.SA</v>
      </c>
      <c r="L2024">
        <v>9.1979033673990074E-3</v>
      </c>
      <c r="M2024">
        <v>9.1977516607051335E-3</v>
      </c>
      <c r="P2024" s="13"/>
    </row>
    <row r="2025" spans="3:16" x14ac:dyDescent="0.25">
      <c r="C2025" t="str">
        <v>2023</v>
      </c>
      <c r="D2025" s="21">
        <v>19.91</v>
      </c>
      <c r="E2025" s="21">
        <v>20.049999</v>
      </c>
      <c r="F2025" s="21">
        <v>19.790001</v>
      </c>
      <c r="G2025" s="21">
        <v>19.889999</v>
      </c>
      <c r="H2025" s="18">
        <v>19040100</v>
      </c>
      <c r="I2025" s="21">
        <v>12.868285</v>
      </c>
      <c r="J2025" s="13">
        <v>41411</v>
      </c>
      <c r="K2025" t="str">
        <v>PETR4.SA</v>
      </c>
      <c r="L2025">
        <v>7.0883582287659674E-3</v>
      </c>
      <c r="M2025">
        <v>7.0885569620253719E-3</v>
      </c>
      <c r="P2025" s="13"/>
    </row>
    <row r="2026" spans="3:16" x14ac:dyDescent="0.25">
      <c r="C2026" t="str">
        <v>2024</v>
      </c>
      <c r="D2026" s="21">
        <v>19.91</v>
      </c>
      <c r="E2026" s="21">
        <v>20.25</v>
      </c>
      <c r="F2026" s="21">
        <v>19.559999000000001</v>
      </c>
      <c r="G2026" s="21">
        <v>20.200001</v>
      </c>
      <c r="H2026" s="18">
        <v>30571700</v>
      </c>
      <c r="I2026" s="21">
        <v>13.068847999999999</v>
      </c>
      <c r="J2026" s="13">
        <v>41414</v>
      </c>
      <c r="K2026" t="str">
        <v>PETR4.SA</v>
      </c>
      <c r="L2026">
        <v>1.5585837584417783E-2</v>
      </c>
      <c r="M2026">
        <v>1.5585822804717209E-2</v>
      </c>
      <c r="P2026" s="13"/>
    </row>
    <row r="2027" spans="3:16" x14ac:dyDescent="0.25">
      <c r="C2027" t="str">
        <v>2025</v>
      </c>
      <c r="D2027" s="21">
        <v>20.190000999999999</v>
      </c>
      <c r="E2027" s="21">
        <v>20.379999000000002</v>
      </c>
      <c r="F2027" s="21">
        <v>19.98</v>
      </c>
      <c r="G2027" s="21">
        <v>20.25</v>
      </c>
      <c r="H2027" s="18">
        <v>23442000</v>
      </c>
      <c r="I2027" s="21">
        <v>13.101193</v>
      </c>
      <c r="J2027" s="13">
        <v>41415</v>
      </c>
      <c r="K2027" t="str">
        <v>PETR4.SA</v>
      </c>
      <c r="L2027">
        <v>2.4749694846861736E-3</v>
      </c>
      <c r="M2027">
        <v>2.4751978972674671E-3</v>
      </c>
      <c r="P2027" s="13"/>
    </row>
    <row r="2028" spans="3:16" x14ac:dyDescent="0.25">
      <c r="C2028" t="str">
        <v>2026</v>
      </c>
      <c r="D2028" s="21">
        <v>20.27</v>
      </c>
      <c r="E2028" s="21">
        <v>20.399999999999999</v>
      </c>
      <c r="F2028" s="21">
        <v>19.68</v>
      </c>
      <c r="G2028" s="21">
        <v>19.920000000000002</v>
      </c>
      <c r="H2028" s="18">
        <v>35008900</v>
      </c>
      <c r="I2028" s="21">
        <v>12.887695000000001</v>
      </c>
      <c r="J2028" s="13">
        <v>41416</v>
      </c>
      <c r="K2028" t="str">
        <v>PETR4.SA</v>
      </c>
      <c r="L2028">
        <v>-1.6296073189670524E-2</v>
      </c>
      <c r="M2028">
        <v>-1.6296296296296253E-2</v>
      </c>
      <c r="P2028" s="13"/>
    </row>
    <row r="2029" spans="3:16" x14ac:dyDescent="0.25">
      <c r="C2029" t="str">
        <v>2027</v>
      </c>
      <c r="D2029" s="21">
        <v>19.549999</v>
      </c>
      <c r="E2029" s="21">
        <v>19.860001</v>
      </c>
      <c r="F2029" s="21">
        <v>19.48</v>
      </c>
      <c r="G2029" s="21">
        <v>19.860001</v>
      </c>
      <c r="H2029" s="18">
        <v>33324000</v>
      </c>
      <c r="I2029" s="21">
        <v>12.848876000000001</v>
      </c>
      <c r="J2029" s="13">
        <v>41417</v>
      </c>
      <c r="K2029" t="str">
        <v>PETR4.SA</v>
      </c>
      <c r="L2029">
        <v>-3.0120979740753118E-3</v>
      </c>
      <c r="M2029">
        <v>-3.0119979919679407E-3</v>
      </c>
      <c r="P2029" s="13"/>
    </row>
    <row r="2030" spans="3:16" x14ac:dyDescent="0.25">
      <c r="C2030" t="str">
        <v>2028</v>
      </c>
      <c r="D2030" s="21">
        <v>19.889999</v>
      </c>
      <c r="E2030" s="21">
        <v>20.16</v>
      </c>
      <c r="F2030" s="21">
        <v>19.790001</v>
      </c>
      <c r="G2030" s="21">
        <v>20.09</v>
      </c>
      <c r="H2030" s="18">
        <v>37019600</v>
      </c>
      <c r="I2030" s="21">
        <v>12.997680000000001</v>
      </c>
      <c r="J2030" s="13">
        <v>41418</v>
      </c>
      <c r="K2030" t="str">
        <v>PETR4.SA</v>
      </c>
      <c r="L2030">
        <v>1.1581090828489682E-2</v>
      </c>
      <c r="M2030">
        <v>1.1581016536706068E-2</v>
      </c>
      <c r="P2030" s="13"/>
    </row>
    <row r="2031" spans="3:16" x14ac:dyDescent="0.25">
      <c r="C2031" t="str">
        <v>2029</v>
      </c>
      <c r="D2031" s="21">
        <v>20.010000000000002</v>
      </c>
      <c r="E2031" s="21">
        <v>20.149999999999999</v>
      </c>
      <c r="F2031" s="21">
        <v>19.920000000000002</v>
      </c>
      <c r="G2031" s="21">
        <v>19.93</v>
      </c>
      <c r="H2031" s="18">
        <v>5829800</v>
      </c>
      <c r="I2031" s="21">
        <v>12.894163000000001</v>
      </c>
      <c r="J2031" s="13">
        <v>41421</v>
      </c>
      <c r="K2031" t="str">
        <v>PETR4.SA</v>
      </c>
      <c r="L2031">
        <v>-7.9642674692714799E-3</v>
      </c>
      <c r="M2031">
        <v>-7.9641612742658019E-3</v>
      </c>
      <c r="P2031" s="13"/>
    </row>
    <row r="2032" spans="3:16" x14ac:dyDescent="0.25">
      <c r="C2032" t="str">
        <v>2030</v>
      </c>
      <c r="D2032" s="21">
        <v>20.16</v>
      </c>
      <c r="E2032" s="21">
        <v>20.34</v>
      </c>
      <c r="F2032" s="21">
        <v>20.010000000000002</v>
      </c>
      <c r="G2032" s="21">
        <v>20.040001</v>
      </c>
      <c r="H2032" s="18">
        <v>27705200</v>
      </c>
      <c r="I2032" s="21">
        <v>12.965332</v>
      </c>
      <c r="J2032" s="13">
        <v>41422</v>
      </c>
      <c r="K2032" t="str">
        <v>PETR4.SA</v>
      </c>
      <c r="L2032">
        <v>5.5194741992945495E-3</v>
      </c>
      <c r="M2032">
        <v>5.5193677872553693E-3</v>
      </c>
      <c r="P2032" s="13"/>
    </row>
    <row r="2033" spans="3:16" x14ac:dyDescent="0.25">
      <c r="C2033" t="str">
        <v>2031</v>
      </c>
      <c r="D2033" s="21">
        <v>19.920000000000002</v>
      </c>
      <c r="E2033" s="21">
        <v>20.07</v>
      </c>
      <c r="F2033" s="21">
        <v>19.799999</v>
      </c>
      <c r="G2033" s="21">
        <v>19.850000000000001</v>
      </c>
      <c r="H2033" s="18">
        <v>24961000</v>
      </c>
      <c r="I2033" s="21">
        <v>12.842406</v>
      </c>
      <c r="J2033" s="13">
        <v>41423</v>
      </c>
      <c r="K2033" t="str">
        <v>PETR4.SA</v>
      </c>
      <c r="L2033">
        <v>-9.4811301399763126E-3</v>
      </c>
      <c r="M2033">
        <v>-9.4810873512430893E-3</v>
      </c>
      <c r="P2033" s="13"/>
    </row>
    <row r="2034" spans="3:16" x14ac:dyDescent="0.25">
      <c r="C2034" t="str">
        <v>2032</v>
      </c>
      <c r="D2034" s="21">
        <v>19.870000999999998</v>
      </c>
      <c r="E2034" s="21">
        <v>20.360001</v>
      </c>
      <c r="F2034" s="21">
        <v>19.799999</v>
      </c>
      <c r="G2034" s="21">
        <v>20.059999000000001</v>
      </c>
      <c r="H2034" s="18">
        <v>35298900</v>
      </c>
      <c r="I2034" s="21">
        <v>12.978270999999999</v>
      </c>
      <c r="J2034" s="13">
        <v>41425</v>
      </c>
      <c r="K2034" t="str">
        <v>PETR4.SA</v>
      </c>
      <c r="L2034">
        <v>1.0579403890516925E-2</v>
      </c>
      <c r="M2034">
        <v>1.0579294710327369E-2</v>
      </c>
      <c r="P2034" s="13"/>
    </row>
    <row r="2035" spans="3:16" x14ac:dyDescent="0.25">
      <c r="C2035" t="str">
        <v>2033</v>
      </c>
      <c r="D2035" s="21">
        <v>20.110001</v>
      </c>
      <c r="E2035" s="21">
        <v>20.440000999999999</v>
      </c>
      <c r="F2035" s="21">
        <v>19.940000999999999</v>
      </c>
      <c r="G2035" s="21">
        <v>20.290001</v>
      </c>
      <c r="H2035" s="18">
        <v>30659400</v>
      </c>
      <c r="I2035" s="21">
        <v>13.127077</v>
      </c>
      <c r="J2035" s="13">
        <v>41428</v>
      </c>
      <c r="K2035" t="str">
        <v>PETR4.SA</v>
      </c>
      <c r="L2035">
        <v>1.1465779994885406E-2</v>
      </c>
      <c r="M2035">
        <v>1.1465703462896437E-2</v>
      </c>
      <c r="P2035" s="13"/>
    </row>
    <row r="2036" spans="3:16" x14ac:dyDescent="0.25">
      <c r="C2036" t="str">
        <v>2034</v>
      </c>
      <c r="D2036" s="21">
        <v>20.459999</v>
      </c>
      <c r="E2036" s="21">
        <v>20.469999000000001</v>
      </c>
      <c r="F2036" s="21">
        <v>19.959999</v>
      </c>
      <c r="G2036" s="21">
        <v>20.07</v>
      </c>
      <c r="H2036" s="18">
        <v>24447600</v>
      </c>
      <c r="I2036" s="21">
        <v>12.984741</v>
      </c>
      <c r="J2036" s="13">
        <v>41429</v>
      </c>
      <c r="K2036" t="str">
        <v>PETR4.SA</v>
      </c>
      <c r="L2036">
        <v>-1.0842931750914553E-2</v>
      </c>
      <c r="M2036">
        <v>-1.0842828445400299E-2</v>
      </c>
      <c r="P2036" s="13"/>
    </row>
    <row r="2037" spans="3:16" x14ac:dyDescent="0.25">
      <c r="C2037" t="str">
        <v>2035</v>
      </c>
      <c r="D2037" s="21">
        <v>20</v>
      </c>
      <c r="E2037" s="21">
        <v>20.129999000000002</v>
      </c>
      <c r="F2037" s="21">
        <v>19.32</v>
      </c>
      <c r="G2037" s="21">
        <v>19.420000000000002</v>
      </c>
      <c r="H2037" s="18">
        <v>32247700</v>
      </c>
      <c r="I2037" s="21">
        <v>12.564211</v>
      </c>
      <c r="J2037" s="13">
        <v>41430</v>
      </c>
      <c r="K2037" t="str">
        <v>PETR4.SA</v>
      </c>
      <c r="L2037">
        <v>-3.2386475787233637E-2</v>
      </c>
      <c r="M2037">
        <v>-3.2386646736422442E-2</v>
      </c>
      <c r="P2037" s="13"/>
    </row>
    <row r="2038" spans="3:16" x14ac:dyDescent="0.25">
      <c r="C2038" t="str">
        <v>2036</v>
      </c>
      <c r="D2038" s="21">
        <v>19.459999</v>
      </c>
      <c r="E2038" s="21">
        <v>19.549999</v>
      </c>
      <c r="F2038" s="21">
        <v>19.079999999999998</v>
      </c>
      <c r="G2038" s="21">
        <v>19.459999</v>
      </c>
      <c r="H2038" s="18">
        <v>27173200</v>
      </c>
      <c r="I2038" s="21">
        <v>12.590085999999999</v>
      </c>
      <c r="J2038" s="13">
        <v>41431</v>
      </c>
      <c r="K2038" t="str">
        <v>PETR4.SA</v>
      </c>
      <c r="L2038">
        <v>2.0594210014459602E-3</v>
      </c>
      <c r="M2038">
        <v>2.0596807415034224E-3</v>
      </c>
      <c r="P2038" s="13"/>
    </row>
    <row r="2039" spans="3:16" x14ac:dyDescent="0.25">
      <c r="C2039" t="str">
        <v>2037</v>
      </c>
      <c r="D2039" s="21">
        <v>18.950001</v>
      </c>
      <c r="E2039" s="21">
        <v>19.27</v>
      </c>
      <c r="F2039" s="21">
        <v>18.719999000000001</v>
      </c>
      <c r="G2039" s="21">
        <v>18.84</v>
      </c>
      <c r="H2039" s="18">
        <v>38700300</v>
      </c>
      <c r="I2039" s="21">
        <v>12.188965</v>
      </c>
      <c r="J2039" s="13">
        <v>41432</v>
      </c>
      <c r="K2039" t="str">
        <v>PETR4.SA</v>
      </c>
      <c r="L2039">
        <v>-3.1860068310891609E-2</v>
      </c>
      <c r="M2039">
        <v>-3.1860176354582492E-2</v>
      </c>
      <c r="P2039" s="13"/>
    </row>
    <row r="2040" spans="3:16" x14ac:dyDescent="0.25">
      <c r="C2040" t="str">
        <v>2038</v>
      </c>
      <c r="D2040" s="21">
        <v>18.84</v>
      </c>
      <c r="E2040" s="21">
        <v>19.120000999999998</v>
      </c>
      <c r="F2040" s="21">
        <v>18.829999999999998</v>
      </c>
      <c r="G2040" s="21">
        <v>18.879999000000002</v>
      </c>
      <c r="H2040" s="18">
        <v>20083800</v>
      </c>
      <c r="I2040" s="21">
        <v>12.214842000000001</v>
      </c>
      <c r="J2040" s="13">
        <v>41435</v>
      </c>
      <c r="K2040" t="str">
        <v>PETR4.SA</v>
      </c>
      <c r="L2040">
        <v>2.1229858318569939E-3</v>
      </c>
      <c r="M2040">
        <v>2.1230891719745681E-3</v>
      </c>
      <c r="P2040" s="13"/>
    </row>
    <row r="2041" spans="3:16" x14ac:dyDescent="0.25">
      <c r="C2041" t="str">
        <v>2039</v>
      </c>
      <c r="D2041" s="21">
        <v>18.649999999999999</v>
      </c>
      <c r="E2041" s="21">
        <v>18.790001</v>
      </c>
      <c r="F2041" s="21">
        <v>18.23</v>
      </c>
      <c r="G2041" s="21">
        <v>18.530000999999999</v>
      </c>
      <c r="H2041" s="18">
        <v>32153800</v>
      </c>
      <c r="I2041" s="21">
        <v>11.988403999999999</v>
      </c>
      <c r="J2041" s="13">
        <v>41436</v>
      </c>
      <c r="K2041" t="str">
        <v>PETR4.SA</v>
      </c>
      <c r="L2041">
        <v>-1.8537939336423781E-2</v>
      </c>
      <c r="M2041">
        <v>-1.8538030642904268E-2</v>
      </c>
      <c r="P2041" s="13"/>
    </row>
    <row r="2042" spans="3:16" x14ac:dyDescent="0.25">
      <c r="C2042" t="str">
        <v>2040</v>
      </c>
      <c r="D2042" s="21">
        <v>18.670000000000002</v>
      </c>
      <c r="E2042" s="21">
        <v>18.799999</v>
      </c>
      <c r="F2042" s="21">
        <v>18.059999000000001</v>
      </c>
      <c r="G2042" s="21">
        <v>18.120000999999998</v>
      </c>
      <c r="H2042" s="18">
        <v>37220900</v>
      </c>
      <c r="I2042" s="21">
        <v>11.723146</v>
      </c>
      <c r="J2042" s="13">
        <v>41437</v>
      </c>
      <c r="K2042" t="str">
        <v>PETR4.SA</v>
      </c>
      <c r="L2042">
        <v>-2.212621463207276E-2</v>
      </c>
      <c r="M2042">
        <v>-2.2126280511263863E-2</v>
      </c>
      <c r="P2042" s="13"/>
    </row>
    <row r="2043" spans="3:16" x14ac:dyDescent="0.25">
      <c r="C2043" t="str">
        <v>2041</v>
      </c>
      <c r="D2043" s="21">
        <v>18.100000000000001</v>
      </c>
      <c r="E2043" s="21">
        <v>19.02</v>
      </c>
      <c r="F2043" s="21">
        <v>17.940000999999999</v>
      </c>
      <c r="G2043" s="21">
        <v>18.799999</v>
      </c>
      <c r="H2043" s="18">
        <v>31233400</v>
      </c>
      <c r="I2043" s="21">
        <v>12.163081</v>
      </c>
      <c r="J2043" s="13">
        <v>41438</v>
      </c>
      <c r="K2043" t="str">
        <v>PETR4.SA</v>
      </c>
      <c r="L2043">
        <v>3.7527042655614906E-2</v>
      </c>
      <c r="M2043">
        <v>3.7527481372655602E-2</v>
      </c>
      <c r="P2043" s="13"/>
    </row>
    <row r="2044" spans="3:16" x14ac:dyDescent="0.25">
      <c r="C2044" t="str">
        <v>2042</v>
      </c>
      <c r="D2044" s="21">
        <v>18.649999999999999</v>
      </c>
      <c r="E2044" s="21">
        <v>18.860001</v>
      </c>
      <c r="F2044" s="21">
        <v>18</v>
      </c>
      <c r="G2044" s="21">
        <v>18.350000000000001</v>
      </c>
      <c r="H2044" s="18">
        <v>38201000</v>
      </c>
      <c r="I2044" s="21">
        <v>11.871948</v>
      </c>
      <c r="J2044" s="13">
        <v>41439</v>
      </c>
      <c r="K2044" t="str">
        <v>PETR4.SA</v>
      </c>
      <c r="L2044">
        <v>-2.3935793899588442E-2</v>
      </c>
      <c r="M2044">
        <v>-2.3936118294474285E-2</v>
      </c>
      <c r="P2044" s="13"/>
    </row>
    <row r="2045" spans="3:16" x14ac:dyDescent="0.25">
      <c r="C2045" t="str">
        <v>2043</v>
      </c>
      <c r="D2045" s="21">
        <v>18.450001</v>
      </c>
      <c r="E2045" s="21">
        <v>18.530000999999999</v>
      </c>
      <c r="F2045" s="21">
        <v>17.959999</v>
      </c>
      <c r="G2045" s="21">
        <v>18.09</v>
      </c>
      <c r="H2045" s="18">
        <v>24946300</v>
      </c>
      <c r="I2045" s="21">
        <v>11.703735</v>
      </c>
      <c r="J2045" s="13">
        <v>41442</v>
      </c>
      <c r="K2045" t="str">
        <v>PETR4.SA</v>
      </c>
      <c r="L2045">
        <v>-1.4168946831640383E-2</v>
      </c>
      <c r="M2045">
        <v>-1.4168937329700371E-2</v>
      </c>
      <c r="P2045" s="13"/>
    </row>
    <row r="2046" spans="3:16" x14ac:dyDescent="0.25">
      <c r="C2046" t="str">
        <v>2044</v>
      </c>
      <c r="D2046" s="21">
        <v>17.950001</v>
      </c>
      <c r="E2046" s="21">
        <v>18.079999999999998</v>
      </c>
      <c r="F2046" s="21">
        <v>17.620000999999998</v>
      </c>
      <c r="G2046" s="21">
        <v>17.829999999999998</v>
      </c>
      <c r="H2046" s="18">
        <v>31790400</v>
      </c>
      <c r="I2046" s="21">
        <v>11.535520999999999</v>
      </c>
      <c r="J2046" s="13">
        <v>41443</v>
      </c>
      <c r="K2046" t="str">
        <v>PETR4.SA</v>
      </c>
      <c r="L2046">
        <v>-1.4372676756608138E-2</v>
      </c>
      <c r="M2046">
        <v>-1.4372581536760687E-2</v>
      </c>
      <c r="P2046" s="13"/>
    </row>
    <row r="2047" spans="3:16" x14ac:dyDescent="0.25">
      <c r="C2047" t="str">
        <v>2045</v>
      </c>
      <c r="D2047" s="21">
        <v>17.889999</v>
      </c>
      <c r="E2047" s="21">
        <v>17.950001</v>
      </c>
      <c r="F2047" s="21">
        <v>17.149999999999999</v>
      </c>
      <c r="G2047" s="21">
        <v>17.200001</v>
      </c>
      <c r="H2047" s="18">
        <v>39085200</v>
      </c>
      <c r="I2047" s="21">
        <v>11.127929999999999</v>
      </c>
      <c r="J2047" s="13">
        <v>41444</v>
      </c>
      <c r="K2047" t="str">
        <v>PETR4.SA</v>
      </c>
      <c r="L2047">
        <v>-3.533355797280413E-2</v>
      </c>
      <c r="M2047">
        <v>-3.5333651149747514E-2</v>
      </c>
      <c r="P2047" s="13"/>
    </row>
    <row r="2048" spans="3:16" x14ac:dyDescent="0.25">
      <c r="C2048" t="str">
        <v>2046</v>
      </c>
      <c r="D2048" s="21">
        <v>16.899999999999999</v>
      </c>
      <c r="E2048" s="21">
        <v>17.27</v>
      </c>
      <c r="F2048" s="21">
        <v>16.5</v>
      </c>
      <c r="G2048" s="21">
        <v>16.889999</v>
      </c>
      <c r="H2048" s="18">
        <v>63934700</v>
      </c>
      <c r="I2048" s="21">
        <v>10.927365</v>
      </c>
      <c r="J2048" s="13">
        <v>41445</v>
      </c>
      <c r="K2048" t="str">
        <v>PETR4.SA</v>
      </c>
      <c r="L2048">
        <v>-1.8023567725533818E-2</v>
      </c>
      <c r="M2048">
        <v>-1.8023371045152836E-2</v>
      </c>
      <c r="P2048" s="13"/>
    </row>
    <row r="2049" spans="3:16" x14ac:dyDescent="0.25">
      <c r="C2049" t="str">
        <v>2047</v>
      </c>
      <c r="D2049" s="21">
        <v>16.93</v>
      </c>
      <c r="E2049" s="21">
        <v>16.93</v>
      </c>
      <c r="F2049" s="21">
        <v>16.399999999999999</v>
      </c>
      <c r="G2049" s="21">
        <v>16.41</v>
      </c>
      <c r="H2049" s="18">
        <v>42577100</v>
      </c>
      <c r="I2049" s="21">
        <v>10.616819</v>
      </c>
      <c r="J2049" s="13">
        <v>41446</v>
      </c>
      <c r="K2049" t="str">
        <v>PETR4.SA</v>
      </c>
      <c r="L2049">
        <v>-2.8419111103179961E-2</v>
      </c>
      <c r="M2049">
        <v>-2.8419125424459679E-2</v>
      </c>
      <c r="P2049" s="13"/>
    </row>
    <row r="2050" spans="3:16" x14ac:dyDescent="0.25">
      <c r="C2050" t="str">
        <v>2048</v>
      </c>
      <c r="D2050" s="21">
        <v>15.97</v>
      </c>
      <c r="E2050" s="21">
        <v>16.25</v>
      </c>
      <c r="F2050" s="21">
        <v>15.57</v>
      </c>
      <c r="G2050" s="21">
        <v>15.91</v>
      </c>
      <c r="H2050" s="18">
        <v>40535500</v>
      </c>
      <c r="I2050" s="21">
        <v>10.293334</v>
      </c>
      <c r="J2050" s="13">
        <v>41449</v>
      </c>
      <c r="K2050" t="str">
        <v>PETR4.SA</v>
      </c>
      <c r="L2050">
        <v>-3.0469107554720432E-2</v>
      </c>
      <c r="M2050">
        <v>-3.0469226081657474E-2</v>
      </c>
      <c r="P2050" s="13"/>
    </row>
    <row r="2051" spans="3:16" x14ac:dyDescent="0.25">
      <c r="C2051" t="str">
        <v>2049</v>
      </c>
      <c r="D2051" s="21">
        <v>16.100000000000001</v>
      </c>
      <c r="E2051" s="21">
        <v>16.389999</v>
      </c>
      <c r="F2051" s="21">
        <v>15.87</v>
      </c>
      <c r="G2051" s="21">
        <v>16.100000000000001</v>
      </c>
      <c r="H2051" s="18">
        <v>32074100</v>
      </c>
      <c r="I2051" s="21">
        <v>10.416259999999999</v>
      </c>
      <c r="J2051" s="13">
        <v>41450</v>
      </c>
      <c r="K2051" t="str">
        <v>PETR4.SA</v>
      </c>
      <c r="L2051">
        <v>1.194229197264951E-2</v>
      </c>
      <c r="M2051">
        <v>1.1942174732872513E-2</v>
      </c>
      <c r="P2051" s="13"/>
    </row>
    <row r="2052" spans="3:16" x14ac:dyDescent="0.25">
      <c r="C2052" t="str">
        <v>2050</v>
      </c>
      <c r="D2052" s="21">
        <v>16.139999</v>
      </c>
      <c r="E2052" s="21">
        <v>16.440000999999999</v>
      </c>
      <c r="F2052" s="21">
        <v>16.079999999999998</v>
      </c>
      <c r="G2052" s="21">
        <v>16.149999999999999</v>
      </c>
      <c r="H2052" s="18">
        <v>29858400</v>
      </c>
      <c r="I2052" s="21">
        <v>10.448608999999999</v>
      </c>
      <c r="J2052" s="13">
        <v>41451</v>
      </c>
      <c r="K2052" t="str">
        <v>PETR4.SA</v>
      </c>
      <c r="L2052">
        <v>3.1056252436094667E-3</v>
      </c>
      <c r="M2052">
        <v>3.1055900621115295E-3</v>
      </c>
      <c r="P2052" s="13"/>
    </row>
    <row r="2053" spans="3:16" x14ac:dyDescent="0.25">
      <c r="C2053" t="str">
        <v>2051</v>
      </c>
      <c r="D2053" s="21">
        <v>16.219999000000001</v>
      </c>
      <c r="E2053" s="21">
        <v>16.600000000000001</v>
      </c>
      <c r="F2053" s="21">
        <v>16.170000000000002</v>
      </c>
      <c r="G2053" s="21">
        <v>16.379999000000002</v>
      </c>
      <c r="H2053" s="18">
        <v>26451400</v>
      </c>
      <c r="I2053" s="21">
        <v>10.59741</v>
      </c>
      <c r="J2053" s="13">
        <v>41452</v>
      </c>
      <c r="K2053" t="str">
        <v>PETR4.SA</v>
      </c>
      <c r="L2053">
        <v>1.4241225793787615E-2</v>
      </c>
      <c r="M2053">
        <v>1.4241424148607074E-2</v>
      </c>
      <c r="P2053" s="13"/>
    </row>
    <row r="2054" spans="3:16" x14ac:dyDescent="0.25">
      <c r="C2054" t="str">
        <v>2052</v>
      </c>
      <c r="D2054" s="21">
        <v>16.350000000000001</v>
      </c>
      <c r="E2054" s="21">
        <v>16.350000000000001</v>
      </c>
      <c r="F2054" s="21">
        <v>15.94</v>
      </c>
      <c r="G2054" s="21">
        <v>16.170000000000002</v>
      </c>
      <c r="H2054" s="18">
        <v>33968700</v>
      </c>
      <c r="I2054" s="21">
        <v>10.461549</v>
      </c>
      <c r="J2054" s="13">
        <v>41453</v>
      </c>
      <c r="K2054" t="str">
        <v>PETR4.SA</v>
      </c>
      <c r="L2054">
        <v>-1.2820207956472429E-2</v>
      </c>
      <c r="M2054">
        <v>-1.2820452553141126E-2</v>
      </c>
      <c r="P2054" s="13"/>
    </row>
    <row r="2055" spans="3:16" x14ac:dyDescent="0.25">
      <c r="C2055" t="str">
        <v>2053</v>
      </c>
      <c r="D2055" s="21">
        <v>16.350000000000001</v>
      </c>
      <c r="E2055" s="21">
        <v>16.350000000000001</v>
      </c>
      <c r="F2055" s="21">
        <v>15.94</v>
      </c>
      <c r="G2055" s="21">
        <v>16.120000999999998</v>
      </c>
      <c r="H2055" s="18">
        <v>22732600</v>
      </c>
      <c r="I2055" s="21">
        <v>10.429201000000001</v>
      </c>
      <c r="J2055" s="13">
        <v>41456</v>
      </c>
      <c r="K2055" t="str">
        <v>PETR4.SA</v>
      </c>
      <c r="L2055">
        <v>-3.0920851204729871E-3</v>
      </c>
      <c r="M2055">
        <v>-3.0920841063700744E-3</v>
      </c>
      <c r="P2055" s="13"/>
    </row>
    <row r="2056" spans="3:16" x14ac:dyDescent="0.25">
      <c r="C2056" t="str">
        <v>2054</v>
      </c>
      <c r="D2056" s="21">
        <v>16.049999</v>
      </c>
      <c r="E2056" s="21">
        <v>16.25</v>
      </c>
      <c r="F2056" s="21">
        <v>15.11</v>
      </c>
      <c r="G2056" s="21">
        <v>15.39</v>
      </c>
      <c r="H2056" s="18">
        <v>55953200</v>
      </c>
      <c r="I2056" s="21">
        <v>9.9569089999999996</v>
      </c>
      <c r="J2056" s="13">
        <v>41457</v>
      </c>
      <c r="K2056" t="str">
        <v>PETR4.SA</v>
      </c>
      <c r="L2056">
        <v>-4.5285540090751031E-2</v>
      </c>
      <c r="M2056">
        <v>-4.528541902695904E-2</v>
      </c>
      <c r="P2056" s="13"/>
    </row>
    <row r="2057" spans="3:16" x14ac:dyDescent="0.25">
      <c r="C2057" t="str">
        <v>2055</v>
      </c>
      <c r="D2057" s="21">
        <v>15.24</v>
      </c>
      <c r="E2057" s="21">
        <v>15.98</v>
      </c>
      <c r="F2057" s="21">
        <v>15.15</v>
      </c>
      <c r="G2057" s="21">
        <v>15.9</v>
      </c>
      <c r="H2057" s="18">
        <v>50191800</v>
      </c>
      <c r="I2057" s="21">
        <v>10.286866</v>
      </c>
      <c r="J2057" s="13">
        <v>41458</v>
      </c>
      <c r="K2057" t="str">
        <v>PETR4.SA</v>
      </c>
      <c r="L2057">
        <v>3.3138497097844333E-2</v>
      </c>
      <c r="M2057">
        <v>3.3138401559454245E-2</v>
      </c>
      <c r="P2057" s="13"/>
    </row>
    <row r="2058" spans="3:16" x14ac:dyDescent="0.25">
      <c r="C2058" t="str">
        <v>2056</v>
      </c>
      <c r="D2058" s="21">
        <v>16.100000000000001</v>
      </c>
      <c r="E2058" s="21">
        <v>16.170000000000002</v>
      </c>
      <c r="F2058" s="21">
        <v>15.88</v>
      </c>
      <c r="G2058" s="21">
        <v>15.96</v>
      </c>
      <c r="H2058" s="18">
        <v>23818500</v>
      </c>
      <c r="I2058" s="21">
        <v>10.325684000000001</v>
      </c>
      <c r="J2058" s="13">
        <v>41459</v>
      </c>
      <c r="K2058" t="str">
        <v>PETR4.SA</v>
      </c>
      <c r="L2058">
        <v>3.7735496894779619E-3</v>
      </c>
      <c r="M2058">
        <v>3.7735849056603765E-3</v>
      </c>
      <c r="P2058" s="13"/>
    </row>
    <row r="2059" spans="3:16" x14ac:dyDescent="0.25">
      <c r="C2059" t="str">
        <v>2057</v>
      </c>
      <c r="D2059" s="21">
        <v>15.81</v>
      </c>
      <c r="E2059" s="21">
        <v>15.82</v>
      </c>
      <c r="F2059" s="21">
        <v>14.94</v>
      </c>
      <c r="G2059" s="21">
        <v>15.15</v>
      </c>
      <c r="H2059" s="18">
        <v>49067400</v>
      </c>
      <c r="I2059" s="21">
        <v>9.8016380000000005</v>
      </c>
      <c r="J2059" s="13">
        <v>41460</v>
      </c>
      <c r="K2059" t="str">
        <v>PETR4.SA</v>
      </c>
      <c r="L2059">
        <v>-5.0751698386276467E-2</v>
      </c>
      <c r="M2059">
        <v>-5.0751879699248104E-2</v>
      </c>
      <c r="P2059" s="13"/>
    </row>
    <row r="2060" spans="3:16" x14ac:dyDescent="0.25">
      <c r="C2060" t="str">
        <v>2058</v>
      </c>
      <c r="D2060" s="21">
        <v>15.2</v>
      </c>
      <c r="E2060" s="21">
        <v>15.35</v>
      </c>
      <c r="F2060" s="21">
        <v>14.97</v>
      </c>
      <c r="G2060" s="21">
        <v>15</v>
      </c>
      <c r="H2060" s="18">
        <v>22430900</v>
      </c>
      <c r="I2060" s="21">
        <v>9.7045879999999993</v>
      </c>
      <c r="J2060" s="13">
        <v>41463</v>
      </c>
      <c r="K2060" t="str">
        <v>PETR4.SA</v>
      </c>
      <c r="L2060">
        <v>-9.9014062751553444E-3</v>
      </c>
      <c r="M2060">
        <v>-9.9009900990099098E-3</v>
      </c>
      <c r="P2060" s="13"/>
    </row>
    <row r="2061" spans="3:16" x14ac:dyDescent="0.25">
      <c r="C2061" t="str">
        <v>2059</v>
      </c>
      <c r="D2061" s="21">
        <v>15.18</v>
      </c>
      <c r="E2061" s="21">
        <v>15.44</v>
      </c>
      <c r="F2061" s="21">
        <v>15.06</v>
      </c>
      <c r="G2061" s="21">
        <v>15.25</v>
      </c>
      <c r="H2061" s="18">
        <v>20890800</v>
      </c>
      <c r="I2061" s="21">
        <v>9.8663319999999999</v>
      </c>
      <c r="J2061" s="13">
        <v>41465</v>
      </c>
      <c r="K2061" t="str">
        <v>PETR4.SA</v>
      </c>
      <c r="L2061">
        <v>1.6666755971505465E-2</v>
      </c>
      <c r="M2061">
        <v>1.6666666666666607E-2</v>
      </c>
      <c r="P2061" s="13"/>
    </row>
    <row r="2062" spans="3:16" x14ac:dyDescent="0.25">
      <c r="C2062" t="str">
        <v>2060</v>
      </c>
      <c r="D2062" s="21">
        <v>15.52</v>
      </c>
      <c r="E2062" s="21">
        <v>15.83</v>
      </c>
      <c r="F2062" s="21">
        <v>15.25</v>
      </c>
      <c r="G2062" s="21">
        <v>15.76</v>
      </c>
      <c r="H2062" s="18">
        <v>34049700</v>
      </c>
      <c r="I2062" s="21">
        <v>10.196287999999999</v>
      </c>
      <c r="J2062" s="13">
        <v>41466</v>
      </c>
      <c r="K2062" t="str">
        <v>PETR4.SA</v>
      </c>
      <c r="L2062">
        <v>3.34426208240306E-2</v>
      </c>
      <c r="M2062">
        <v>3.3442622950819567E-2</v>
      </c>
      <c r="P2062" s="13"/>
    </row>
    <row r="2063" spans="3:16" x14ac:dyDescent="0.25">
      <c r="C2063" t="str">
        <v>2061</v>
      </c>
      <c r="D2063" s="21">
        <v>15.66</v>
      </c>
      <c r="E2063" s="21">
        <v>15.92</v>
      </c>
      <c r="F2063" s="21">
        <v>15.27</v>
      </c>
      <c r="G2063" s="21">
        <v>15.43</v>
      </c>
      <c r="H2063" s="18">
        <v>23796600</v>
      </c>
      <c r="I2063" s="21">
        <v>9.9827879999999993</v>
      </c>
      <c r="J2063" s="13">
        <v>41467</v>
      </c>
      <c r="K2063" t="str">
        <v>PETR4.SA</v>
      </c>
      <c r="L2063">
        <v>-2.0938992700088477E-2</v>
      </c>
      <c r="M2063">
        <v>-2.0939086294416209E-2</v>
      </c>
      <c r="P2063" s="13"/>
    </row>
    <row r="2064" spans="3:16" x14ac:dyDescent="0.25">
      <c r="C2064" t="str">
        <v>2062</v>
      </c>
      <c r="D2064" s="21">
        <v>15.45</v>
      </c>
      <c r="E2064" s="21">
        <v>15.69</v>
      </c>
      <c r="F2064" s="21">
        <v>15.35</v>
      </c>
      <c r="G2064" s="21">
        <v>15.5</v>
      </c>
      <c r="H2064" s="18">
        <v>20392700</v>
      </c>
      <c r="I2064" s="21">
        <v>10.028076</v>
      </c>
      <c r="J2064" s="13">
        <v>41470</v>
      </c>
      <c r="K2064" t="str">
        <v>PETR4.SA</v>
      </c>
      <c r="L2064">
        <v>4.536608410396159E-3</v>
      </c>
      <c r="M2064">
        <v>4.5366169799092582E-3</v>
      </c>
      <c r="P2064" s="13"/>
    </row>
    <row r="2065" spans="3:16" x14ac:dyDescent="0.25">
      <c r="C2065" t="str">
        <v>2063</v>
      </c>
      <c r="D2065" s="21">
        <v>15.64</v>
      </c>
      <c r="E2065" s="21">
        <v>15.8</v>
      </c>
      <c r="F2065" s="21">
        <v>15.47</v>
      </c>
      <c r="G2065" s="21">
        <v>15.75</v>
      </c>
      <c r="H2065" s="18">
        <v>21047000</v>
      </c>
      <c r="I2065" s="21">
        <v>10.189819</v>
      </c>
      <c r="J2065" s="13">
        <v>41471</v>
      </c>
      <c r="K2065" t="str">
        <v>PETR4.SA</v>
      </c>
      <c r="L2065">
        <v>1.6129016174189381E-2</v>
      </c>
      <c r="M2065">
        <v>1.6129032258064502E-2</v>
      </c>
      <c r="P2065" s="13"/>
    </row>
    <row r="2066" spans="3:16" x14ac:dyDescent="0.25">
      <c r="C2066" t="str">
        <v>2064</v>
      </c>
      <c r="D2066" s="21">
        <v>15.91</v>
      </c>
      <c r="E2066" s="21">
        <v>16.200001</v>
      </c>
      <c r="F2066" s="21">
        <v>15.87</v>
      </c>
      <c r="G2066" s="21">
        <v>16.059999000000001</v>
      </c>
      <c r="H2066" s="18">
        <v>29311200</v>
      </c>
      <c r="I2066" s="21">
        <v>10.390382000000001</v>
      </c>
      <c r="J2066" s="13">
        <v>41472</v>
      </c>
      <c r="K2066" t="str">
        <v>PETR4.SA</v>
      </c>
      <c r="L2066">
        <v>1.968268523709793E-2</v>
      </c>
      <c r="M2066">
        <v>1.9682476190476361E-2</v>
      </c>
      <c r="P2066" s="13"/>
    </row>
    <row r="2067" spans="3:16" x14ac:dyDescent="0.25">
      <c r="C2067" t="str">
        <v>2065</v>
      </c>
      <c r="D2067" s="21">
        <v>16</v>
      </c>
      <c r="E2067" s="21">
        <v>16.290001</v>
      </c>
      <c r="F2067" s="21">
        <v>15.91</v>
      </c>
      <c r="G2067" s="21">
        <v>16.100000000000001</v>
      </c>
      <c r="H2067" s="18">
        <v>23440300</v>
      </c>
      <c r="I2067" s="21">
        <v>10.416259999999999</v>
      </c>
      <c r="J2067" s="13">
        <v>41473</v>
      </c>
      <c r="K2067" t="str">
        <v>PETR4.SA</v>
      </c>
      <c r="L2067">
        <v>2.4905725314043892E-3</v>
      </c>
      <c r="M2067">
        <v>2.4907224464958411E-3</v>
      </c>
      <c r="P2067" s="13"/>
    </row>
    <row r="2068" spans="3:16" x14ac:dyDescent="0.25">
      <c r="C2068" t="str">
        <v>2066</v>
      </c>
      <c r="D2068" s="21">
        <v>16.07</v>
      </c>
      <c r="E2068" s="21">
        <v>16.100000000000001</v>
      </c>
      <c r="F2068" s="21">
        <v>15.85</v>
      </c>
      <c r="G2068" s="21">
        <v>15.98</v>
      </c>
      <c r="H2068" s="18">
        <v>18711400</v>
      </c>
      <c r="I2068" s="21">
        <v>10.338623999999999</v>
      </c>
      <c r="J2068" s="13">
        <v>41474</v>
      </c>
      <c r="K2068" t="str">
        <v>PETR4.SA</v>
      </c>
      <c r="L2068">
        <v>-7.4533469786660644E-3</v>
      </c>
      <c r="M2068">
        <v>-7.4534161490683593E-3</v>
      </c>
      <c r="P2068" s="13"/>
    </row>
    <row r="2069" spans="3:16" x14ac:dyDescent="0.25">
      <c r="C2069" t="str">
        <v>2067</v>
      </c>
      <c r="D2069" s="21">
        <v>15.97</v>
      </c>
      <c r="E2069" s="21">
        <v>16.489999999999998</v>
      </c>
      <c r="F2069" s="21">
        <v>15.9</v>
      </c>
      <c r="G2069" s="21">
        <v>16.299999</v>
      </c>
      <c r="H2069" s="18">
        <v>25517000</v>
      </c>
      <c r="I2069" s="21">
        <v>10.545654000000001</v>
      </c>
      <c r="J2069" s="13">
        <v>41477</v>
      </c>
      <c r="K2069" t="str">
        <v>PETR4.SA</v>
      </c>
      <c r="L2069">
        <v>2.0024908537151775E-2</v>
      </c>
      <c r="M2069">
        <v>2.0024968710888658E-2</v>
      </c>
      <c r="P2069" s="13"/>
    </row>
    <row r="2070" spans="3:16" x14ac:dyDescent="0.25">
      <c r="C2070" t="str">
        <v>2068</v>
      </c>
      <c r="D2070" s="21">
        <v>16.41</v>
      </c>
      <c r="E2070" s="21">
        <v>16.66</v>
      </c>
      <c r="F2070" s="21">
        <v>16.379999000000002</v>
      </c>
      <c r="G2070" s="21">
        <v>16.41</v>
      </c>
      <c r="H2070" s="18">
        <v>25271000</v>
      </c>
      <c r="I2070" s="21">
        <v>10.616819</v>
      </c>
      <c r="J2070" s="13">
        <v>41478</v>
      </c>
      <c r="K2070" t="str">
        <v>PETR4.SA</v>
      </c>
      <c r="L2070">
        <v>6.7482775368885584E-3</v>
      </c>
      <c r="M2070">
        <v>6.7485280213821497E-3</v>
      </c>
      <c r="P2070" s="13"/>
    </row>
    <row r="2071" spans="3:16" x14ac:dyDescent="0.25">
      <c r="C2071" t="str">
        <v>2069</v>
      </c>
      <c r="D2071" s="21">
        <v>16.370000999999998</v>
      </c>
      <c r="E2071" s="21">
        <v>16.549999</v>
      </c>
      <c r="F2071" s="21">
        <v>16.149999999999999</v>
      </c>
      <c r="G2071" s="21">
        <v>16.389999</v>
      </c>
      <c r="H2071" s="18">
        <v>24012400</v>
      </c>
      <c r="I2071" s="21">
        <v>10.60388</v>
      </c>
      <c r="J2071" s="13">
        <v>41479</v>
      </c>
      <c r="K2071" t="str">
        <v>PETR4.SA</v>
      </c>
      <c r="L2071">
        <v>-1.2187266261202145E-3</v>
      </c>
      <c r="M2071">
        <v>-1.2188299817185166E-3</v>
      </c>
      <c r="P2071" s="13"/>
    </row>
    <row r="2072" spans="3:16" x14ac:dyDescent="0.25">
      <c r="C2072" t="str">
        <v>2070</v>
      </c>
      <c r="D2072" s="21">
        <v>16.239999999999998</v>
      </c>
      <c r="E2072" s="21">
        <v>16.879999000000002</v>
      </c>
      <c r="F2072" s="21">
        <v>16.209999</v>
      </c>
      <c r="G2072" s="21">
        <v>16.84</v>
      </c>
      <c r="H2072" s="18">
        <v>37212500</v>
      </c>
      <c r="I2072" s="21">
        <v>10.895020000000001</v>
      </c>
      <c r="J2072" s="13">
        <v>41480</v>
      </c>
      <c r="K2072" t="str">
        <v>PETR4.SA</v>
      </c>
      <c r="L2072">
        <v>2.7455987808236326E-2</v>
      </c>
      <c r="M2072">
        <v>2.7455828398769366E-2</v>
      </c>
      <c r="P2072" s="13"/>
    </row>
    <row r="2073" spans="3:16" x14ac:dyDescent="0.25">
      <c r="C2073" t="str">
        <v>2071</v>
      </c>
      <c r="D2073" s="21">
        <v>16.84</v>
      </c>
      <c r="E2073" s="21">
        <v>16.84</v>
      </c>
      <c r="F2073" s="21">
        <v>16.84</v>
      </c>
      <c r="G2073" s="21">
        <v>16.84</v>
      </c>
      <c r="H2073" s="18">
        <v>0</v>
      </c>
      <c r="I2073" s="21">
        <v>10.895020000000001</v>
      </c>
      <c r="J2073" s="13">
        <v>41481</v>
      </c>
      <c r="K2073" t="str">
        <v>PETR4.SA</v>
      </c>
      <c r="L2073">
        <v>0</v>
      </c>
      <c r="M2073">
        <v>0</v>
      </c>
      <c r="P2073" s="13"/>
    </row>
    <row r="2074" spans="3:16" x14ac:dyDescent="0.25">
      <c r="C2074" t="str">
        <v>2072</v>
      </c>
      <c r="D2074" s="21">
        <v>16.989999999999998</v>
      </c>
      <c r="E2074" s="21">
        <v>17.059999000000001</v>
      </c>
      <c r="F2074" s="21">
        <v>16.629999000000002</v>
      </c>
      <c r="G2074" s="21">
        <v>16.68</v>
      </c>
      <c r="H2074" s="18">
        <v>17729600</v>
      </c>
      <c r="I2074" s="21">
        <v>10.791504</v>
      </c>
      <c r="J2074" s="13">
        <v>41484</v>
      </c>
      <c r="K2074" t="str">
        <v>PETR4.SA</v>
      </c>
      <c r="L2074">
        <v>-9.5012216590699694E-3</v>
      </c>
      <c r="M2074">
        <v>-9.5011876484560887E-3</v>
      </c>
      <c r="P2074" s="13"/>
    </row>
    <row r="2075" spans="3:16" x14ac:dyDescent="0.25">
      <c r="C2075" t="str">
        <v>2073</v>
      </c>
      <c r="D2075" s="21">
        <v>16.780000999999999</v>
      </c>
      <c r="E2075" s="21">
        <v>16.82</v>
      </c>
      <c r="F2075" s="21">
        <v>16.360001</v>
      </c>
      <c r="G2075" s="21">
        <v>16.459999</v>
      </c>
      <c r="H2075" s="18">
        <v>22635200</v>
      </c>
      <c r="I2075" s="21">
        <v>10.649168</v>
      </c>
      <c r="J2075" s="13">
        <v>41485</v>
      </c>
      <c r="K2075" t="str">
        <v>PETR4.SA</v>
      </c>
      <c r="L2075">
        <v>-1.3189635105542274E-2</v>
      </c>
      <c r="M2075">
        <v>-1.3189508393285365E-2</v>
      </c>
      <c r="P2075" s="13"/>
    </row>
    <row r="2076" spans="3:16" x14ac:dyDescent="0.25">
      <c r="C2076" t="str">
        <v>2074</v>
      </c>
      <c r="D2076" s="21">
        <v>16.329999999999998</v>
      </c>
      <c r="E2076" s="21">
        <v>16.5</v>
      </c>
      <c r="F2076" s="21">
        <v>16.170000000000002</v>
      </c>
      <c r="G2076" s="21">
        <v>16.290001</v>
      </c>
      <c r="H2076" s="18">
        <v>23703200</v>
      </c>
      <c r="I2076" s="21">
        <v>10.539184000000001</v>
      </c>
      <c r="J2076" s="13">
        <v>41486</v>
      </c>
      <c r="K2076" t="str">
        <v>PETR4.SA</v>
      </c>
      <c r="L2076">
        <v>-1.0327942990475791E-2</v>
      </c>
      <c r="M2076">
        <v>-1.0327947164516793E-2</v>
      </c>
      <c r="P2076" s="13"/>
    </row>
    <row r="2077" spans="3:16" x14ac:dyDescent="0.25">
      <c r="C2077" t="str">
        <v>2075</v>
      </c>
      <c r="D2077" s="21">
        <v>16.700001</v>
      </c>
      <c r="E2077" s="21">
        <v>17.040001</v>
      </c>
      <c r="F2077" s="21">
        <v>16.600000000000001</v>
      </c>
      <c r="G2077" s="21">
        <v>16.940000999999999</v>
      </c>
      <c r="H2077" s="18">
        <v>31759700</v>
      </c>
      <c r="I2077" s="21">
        <v>10.959716999999999</v>
      </c>
      <c r="J2077" s="13">
        <v>41487</v>
      </c>
      <c r="K2077" t="str">
        <v>PETR4.SA</v>
      </c>
      <c r="L2077">
        <v>3.9901855779346684E-2</v>
      </c>
      <c r="M2077">
        <v>3.9901777783807324E-2</v>
      </c>
      <c r="P2077" s="13"/>
    </row>
    <row r="2078" spans="3:16" x14ac:dyDescent="0.25">
      <c r="C2078" t="str">
        <v>2076</v>
      </c>
      <c r="D2078" s="21">
        <v>16.870000999999998</v>
      </c>
      <c r="E2078" s="21">
        <v>17.040001</v>
      </c>
      <c r="F2078" s="21">
        <v>16.690000999999999</v>
      </c>
      <c r="G2078" s="21">
        <v>16.809999000000001</v>
      </c>
      <c r="H2078" s="18">
        <v>17726400</v>
      </c>
      <c r="I2078" s="21">
        <v>10.875608</v>
      </c>
      <c r="J2078" s="13">
        <v>41488</v>
      </c>
      <c r="K2078" t="str">
        <v>PETR4.SA</v>
      </c>
      <c r="L2078">
        <v>-7.6743769934934924E-3</v>
      </c>
      <c r="M2078">
        <v>-7.6742616485085957E-3</v>
      </c>
      <c r="P2078" s="13"/>
    </row>
    <row r="2079" spans="3:16" x14ac:dyDescent="0.25">
      <c r="C2079" t="str">
        <v>2077</v>
      </c>
      <c r="D2079" s="21">
        <v>16.77</v>
      </c>
      <c r="E2079" s="21">
        <v>16.870000999999998</v>
      </c>
      <c r="F2079" s="21">
        <v>16.540001</v>
      </c>
      <c r="G2079" s="21">
        <v>16.649999999999999</v>
      </c>
      <c r="H2079" s="18">
        <v>15018300</v>
      </c>
      <c r="I2079" s="21">
        <v>10.772095</v>
      </c>
      <c r="J2079" s="13">
        <v>41491</v>
      </c>
      <c r="K2079" t="str">
        <v>PETR4.SA</v>
      </c>
      <c r="L2079">
        <v>-9.517904654158138E-3</v>
      </c>
      <c r="M2079">
        <v>-9.5180850397434957E-3</v>
      </c>
      <c r="P2079" s="13"/>
    </row>
    <row r="2080" spans="3:16" x14ac:dyDescent="0.25">
      <c r="C2080" t="str">
        <v>2078</v>
      </c>
      <c r="D2080" s="21">
        <v>16.68</v>
      </c>
      <c r="E2080" s="21">
        <v>16.700001</v>
      </c>
      <c r="F2080" s="21">
        <v>16.100000000000001</v>
      </c>
      <c r="G2080" s="21">
        <v>16.280000999999999</v>
      </c>
      <c r="H2080" s="18">
        <v>25592100</v>
      </c>
      <c r="I2080" s="21">
        <v>10.532716000000001</v>
      </c>
      <c r="J2080" s="13">
        <v>41492</v>
      </c>
      <c r="K2080" t="str">
        <v>PETR4.SA</v>
      </c>
      <c r="L2080">
        <v>-2.2222139704486388E-2</v>
      </c>
      <c r="M2080">
        <v>-2.2222162162162107E-2</v>
      </c>
      <c r="P2080" s="13"/>
    </row>
    <row r="2081" spans="3:16" x14ac:dyDescent="0.25">
      <c r="C2081" t="str">
        <v>2079</v>
      </c>
      <c r="D2081" s="21">
        <v>16.27</v>
      </c>
      <c r="E2081" s="21">
        <v>16.459999</v>
      </c>
      <c r="F2081" s="21">
        <v>16.100000000000001</v>
      </c>
      <c r="G2081" s="21">
        <v>16.25</v>
      </c>
      <c r="H2081" s="18">
        <v>17681900</v>
      </c>
      <c r="I2081" s="21">
        <v>10.513306</v>
      </c>
      <c r="J2081" s="13">
        <v>41493</v>
      </c>
      <c r="K2081" t="str">
        <v>PETR4.SA</v>
      </c>
      <c r="L2081">
        <v>-1.8428295227935765E-3</v>
      </c>
      <c r="M2081">
        <v>-1.8428131546183169E-3</v>
      </c>
      <c r="P2081" s="13"/>
    </row>
    <row r="2082" spans="3:16" x14ac:dyDescent="0.25">
      <c r="C2082" t="str">
        <v>2080</v>
      </c>
      <c r="D2082" s="21">
        <v>16.350000000000001</v>
      </c>
      <c r="E2082" s="21">
        <v>16.850000000000001</v>
      </c>
      <c r="F2082" s="21">
        <v>16.200001</v>
      </c>
      <c r="G2082" s="21">
        <v>16.649999999999999</v>
      </c>
      <c r="H2082" s="18">
        <v>25830400</v>
      </c>
      <c r="I2082" s="21">
        <v>10.772095</v>
      </c>
      <c r="J2082" s="13">
        <v>41494</v>
      </c>
      <c r="K2082" t="str">
        <v>PETR4.SA</v>
      </c>
      <c r="L2082">
        <v>2.4615377883988154E-2</v>
      </c>
      <c r="M2082">
        <v>2.4615384615384484E-2</v>
      </c>
      <c r="P2082" s="13"/>
    </row>
    <row r="2083" spans="3:16" x14ac:dyDescent="0.25">
      <c r="C2083" t="str">
        <v>2081</v>
      </c>
      <c r="D2083" s="21">
        <v>16.739999999999998</v>
      </c>
      <c r="E2083" s="21">
        <v>17.120000999999998</v>
      </c>
      <c r="F2083" s="21">
        <v>16.52</v>
      </c>
      <c r="G2083" s="21">
        <v>17.079999999999998</v>
      </c>
      <c r="H2083" s="18">
        <v>31884100</v>
      </c>
      <c r="I2083" s="21">
        <v>11.050293</v>
      </c>
      <c r="J2083" s="13">
        <v>41495</v>
      </c>
      <c r="K2083" t="str">
        <v>PETR4.SA</v>
      </c>
      <c r="L2083">
        <v>2.5825802687406751E-2</v>
      </c>
      <c r="M2083">
        <v>2.582582582582571E-2</v>
      </c>
      <c r="P2083" s="13"/>
    </row>
    <row r="2084" spans="3:16" x14ac:dyDescent="0.25">
      <c r="C2084" t="str">
        <v>2082</v>
      </c>
      <c r="D2084" s="21">
        <v>17.299999</v>
      </c>
      <c r="E2084" s="21">
        <v>17.66</v>
      </c>
      <c r="F2084" s="21">
        <v>16.469999000000001</v>
      </c>
      <c r="G2084" s="21">
        <v>16.600000000000001</v>
      </c>
      <c r="H2084" s="18">
        <v>54624200</v>
      </c>
      <c r="I2084" s="21">
        <v>10.739746999999999</v>
      </c>
      <c r="J2084" s="13">
        <v>41498</v>
      </c>
      <c r="K2084" t="str">
        <v>PETR4.SA</v>
      </c>
      <c r="L2084">
        <v>-2.810296523359157E-2</v>
      </c>
      <c r="M2084">
        <v>-2.8103044496486929E-2</v>
      </c>
      <c r="P2084" s="13"/>
    </row>
    <row r="2085" spans="3:16" x14ac:dyDescent="0.25">
      <c r="C2085" t="str">
        <v>2083</v>
      </c>
      <c r="D2085" s="21">
        <v>16.649999999999999</v>
      </c>
      <c r="E2085" s="21">
        <v>16.66</v>
      </c>
      <c r="F2085" s="21">
        <v>16.170000000000002</v>
      </c>
      <c r="G2085" s="21">
        <v>16.370000999999998</v>
      </c>
      <c r="H2085" s="18">
        <v>34946200</v>
      </c>
      <c r="I2085" s="21">
        <v>10.590941000000001</v>
      </c>
      <c r="J2085" s="13">
        <v>41499</v>
      </c>
      <c r="K2085" t="str">
        <v>PETR4.SA</v>
      </c>
      <c r="L2085">
        <v>-1.3855633656919331E-2</v>
      </c>
      <c r="M2085">
        <v>-1.3855361445783254E-2</v>
      </c>
      <c r="P2085" s="13"/>
    </row>
    <row r="2086" spans="3:16" x14ac:dyDescent="0.25">
      <c r="C2086" t="str">
        <v>2084</v>
      </c>
      <c r="D2086" s="21">
        <v>16.360001</v>
      </c>
      <c r="E2086" s="21">
        <v>17</v>
      </c>
      <c r="F2086" s="21">
        <v>16.290001</v>
      </c>
      <c r="G2086" s="21">
        <v>16.950001</v>
      </c>
      <c r="H2086" s="18">
        <v>53853000</v>
      </c>
      <c r="I2086" s="21">
        <v>10.966186</v>
      </c>
      <c r="J2086" s="13">
        <v>41500</v>
      </c>
      <c r="K2086" t="str">
        <v>PETR4.SA</v>
      </c>
      <c r="L2086">
        <v>3.5430751620653789E-2</v>
      </c>
      <c r="M2086">
        <v>3.5430663687803232E-2</v>
      </c>
      <c r="P2086" s="13"/>
    </row>
    <row r="2087" spans="3:16" x14ac:dyDescent="0.25">
      <c r="C2087" t="str">
        <v>2085</v>
      </c>
      <c r="D2087" s="21">
        <v>16.700001</v>
      </c>
      <c r="E2087" s="21">
        <v>17.959999</v>
      </c>
      <c r="F2087" s="21">
        <v>16.670000000000002</v>
      </c>
      <c r="G2087" s="21">
        <v>17.829999999999998</v>
      </c>
      <c r="H2087" s="18">
        <v>81143700</v>
      </c>
      <c r="I2087" s="21">
        <v>11.535520999999999</v>
      </c>
      <c r="J2087" s="13">
        <v>41501</v>
      </c>
      <c r="K2087" t="str">
        <v>PETR4.SA</v>
      </c>
      <c r="L2087">
        <v>5.1917321117843418E-2</v>
      </c>
      <c r="M2087">
        <v>5.1917342069773165E-2</v>
      </c>
      <c r="P2087" s="13"/>
    </row>
    <row r="2088" spans="3:16" x14ac:dyDescent="0.25">
      <c r="C2088" t="str">
        <v>2086</v>
      </c>
      <c r="D2088" s="21">
        <v>17.760000000000002</v>
      </c>
      <c r="E2088" s="21">
        <v>18.059999000000001</v>
      </c>
      <c r="F2088" s="21">
        <v>17.420000000000002</v>
      </c>
      <c r="G2088" s="21">
        <v>17.780000999999999</v>
      </c>
      <c r="H2088" s="18">
        <v>37711200</v>
      </c>
      <c r="I2088" s="21">
        <v>11.503175000000001</v>
      </c>
      <c r="J2088" s="13">
        <v>41502</v>
      </c>
      <c r="K2088" t="str">
        <v>PETR4.SA</v>
      </c>
      <c r="L2088">
        <v>-2.804034598870575E-3</v>
      </c>
      <c r="M2088">
        <v>-2.804206393718478E-3</v>
      </c>
      <c r="P2088" s="13"/>
    </row>
    <row r="2089" spans="3:16" x14ac:dyDescent="0.25">
      <c r="C2089" t="str">
        <v>2087</v>
      </c>
      <c r="D2089" s="21">
        <v>17.450001</v>
      </c>
      <c r="E2089" s="21">
        <v>18.030000999999999</v>
      </c>
      <c r="F2089" s="21">
        <v>17.360001</v>
      </c>
      <c r="G2089" s="21">
        <v>17.829999999999998</v>
      </c>
      <c r="H2089" s="18">
        <v>49861800</v>
      </c>
      <c r="I2089" s="21">
        <v>11.535520999999999</v>
      </c>
      <c r="J2089" s="13">
        <v>41505</v>
      </c>
      <c r="K2089" t="str">
        <v>PETR4.SA</v>
      </c>
      <c r="L2089">
        <v>2.8119193179272362E-3</v>
      </c>
      <c r="M2089">
        <v>2.8120920803098581E-3</v>
      </c>
      <c r="P2089" s="13"/>
    </row>
    <row r="2090" spans="3:16" x14ac:dyDescent="0.25">
      <c r="C2090" t="str">
        <v>2088</v>
      </c>
      <c r="D2090" s="21">
        <v>17.709999</v>
      </c>
      <c r="E2090" s="21">
        <v>17.850000000000001</v>
      </c>
      <c r="F2090" s="21">
        <v>17.110001</v>
      </c>
      <c r="G2090" s="21">
        <v>17.129999000000002</v>
      </c>
      <c r="H2090" s="18">
        <v>30368900</v>
      </c>
      <c r="I2090" s="21">
        <v>11.082642</v>
      </c>
      <c r="J2090" s="13">
        <v>41506</v>
      </c>
      <c r="K2090" t="str">
        <v>PETR4.SA</v>
      </c>
      <c r="L2090">
        <v>-3.9259518490755596E-2</v>
      </c>
      <c r="M2090">
        <v>-3.9259730790801806E-2</v>
      </c>
      <c r="P2090" s="13"/>
    </row>
    <row r="2091" spans="3:16" x14ac:dyDescent="0.25">
      <c r="C2091" t="str">
        <v>2089</v>
      </c>
      <c r="D2091" s="21">
        <v>17.07</v>
      </c>
      <c r="E2091" s="21">
        <v>17.780000999999999</v>
      </c>
      <c r="F2091" s="21">
        <v>17.040001</v>
      </c>
      <c r="G2091" s="21">
        <v>17.34</v>
      </c>
      <c r="H2091" s="18">
        <v>43315900</v>
      </c>
      <c r="I2091" s="21">
        <v>11.218506</v>
      </c>
      <c r="J2091" s="13">
        <v>41507</v>
      </c>
      <c r="K2091" t="str">
        <v>PETR4.SA</v>
      </c>
      <c r="L2091">
        <v>1.2259170692331178E-2</v>
      </c>
      <c r="M2091">
        <v>1.2259253488572819E-2</v>
      </c>
      <c r="P2091" s="13"/>
    </row>
    <row r="2092" spans="3:16" x14ac:dyDescent="0.25">
      <c r="C2092" t="str">
        <v>2090</v>
      </c>
      <c r="D2092" s="21">
        <v>17.799999</v>
      </c>
      <c r="E2092" s="21">
        <v>18.370000999999998</v>
      </c>
      <c r="F2092" s="21">
        <v>17.629999000000002</v>
      </c>
      <c r="G2092" s="21">
        <v>18.260000000000002</v>
      </c>
      <c r="H2092" s="18">
        <v>52679300</v>
      </c>
      <c r="I2092" s="21">
        <v>11.813719000000001</v>
      </c>
      <c r="J2092" s="13">
        <v>41508</v>
      </c>
      <c r="K2092" t="str">
        <v>PETR4.SA</v>
      </c>
      <c r="L2092">
        <v>5.3056351710290217E-2</v>
      </c>
      <c r="M2092">
        <v>5.3056516724336866E-2</v>
      </c>
      <c r="P2092" s="13"/>
    </row>
    <row r="2093" spans="3:16" x14ac:dyDescent="0.25">
      <c r="C2093" t="str">
        <v>2091</v>
      </c>
      <c r="D2093" s="21">
        <v>18.120000999999998</v>
      </c>
      <c r="E2093" s="21">
        <v>18.59</v>
      </c>
      <c r="F2093" s="21">
        <v>18.120000999999998</v>
      </c>
      <c r="G2093" s="21">
        <v>18.549999</v>
      </c>
      <c r="H2093" s="18">
        <v>32500500</v>
      </c>
      <c r="I2093" s="21">
        <v>12.001344</v>
      </c>
      <c r="J2093" s="13">
        <v>41509</v>
      </c>
      <c r="K2093" t="str">
        <v>PETR4.SA</v>
      </c>
      <c r="L2093">
        <v>1.5881958932661089E-2</v>
      </c>
      <c r="M2093">
        <v>1.5881653888280223E-2</v>
      </c>
      <c r="P2093" s="13"/>
    </row>
    <row r="2094" spans="3:16" x14ac:dyDescent="0.25">
      <c r="C2094" t="str">
        <v>2092</v>
      </c>
      <c r="D2094" s="21">
        <v>18.5</v>
      </c>
      <c r="E2094" s="21">
        <v>18.690000999999999</v>
      </c>
      <c r="F2094" s="21">
        <v>18.170000000000002</v>
      </c>
      <c r="G2094" s="21">
        <v>18.190000999999999</v>
      </c>
      <c r="H2094" s="18">
        <v>17906800</v>
      </c>
      <c r="I2094" s="21">
        <v>11.768433</v>
      </c>
      <c r="J2094" s="13">
        <v>41512</v>
      </c>
      <c r="K2094" t="str">
        <v>PETR4.SA</v>
      </c>
      <c r="L2094">
        <v>-1.9407076407442325E-2</v>
      </c>
      <c r="M2094">
        <v>-1.9406901315735969E-2</v>
      </c>
      <c r="P2094" s="13"/>
    </row>
    <row r="2095" spans="3:16" x14ac:dyDescent="0.25">
      <c r="C2095" t="str">
        <v>2093</v>
      </c>
      <c r="D2095" s="21">
        <v>17.950001</v>
      </c>
      <c r="E2095" s="21">
        <v>18.049999</v>
      </c>
      <c r="F2095" s="21">
        <v>17.450001</v>
      </c>
      <c r="G2095" s="21">
        <v>17.450001</v>
      </c>
      <c r="H2095" s="18">
        <v>29023800</v>
      </c>
      <c r="I2095" s="21">
        <v>11.289671999999999</v>
      </c>
      <c r="J2095" s="13">
        <v>41513</v>
      </c>
      <c r="K2095" t="str">
        <v>PETR4.SA</v>
      </c>
      <c r="L2095">
        <v>-4.0681796803363701E-2</v>
      </c>
      <c r="M2095">
        <v>-4.0681691001556164E-2</v>
      </c>
      <c r="P2095" s="13"/>
    </row>
    <row r="2096" spans="3:16" x14ac:dyDescent="0.25">
      <c r="C2096" t="str">
        <v>2094</v>
      </c>
      <c r="D2096" s="21">
        <v>17.510000000000002</v>
      </c>
      <c r="E2096" s="21">
        <v>17.75</v>
      </c>
      <c r="F2096" s="21">
        <v>17.09</v>
      </c>
      <c r="G2096" s="21">
        <v>17.16</v>
      </c>
      <c r="H2096" s="18">
        <v>30051100</v>
      </c>
      <c r="I2096" s="21">
        <v>11.102050999999999</v>
      </c>
      <c r="J2096" s="13">
        <v>41514</v>
      </c>
      <c r="K2096" t="str">
        <v>PETR4.SA</v>
      </c>
      <c r="L2096">
        <v>-1.6618817623753834E-2</v>
      </c>
      <c r="M2096">
        <v>-1.6618967528999051E-2</v>
      </c>
      <c r="P2096" s="13"/>
    </row>
    <row r="2097" spans="3:16" x14ac:dyDescent="0.25">
      <c r="C2097" t="str">
        <v>2095</v>
      </c>
      <c r="D2097" s="21">
        <v>17.32</v>
      </c>
      <c r="E2097" s="21">
        <v>17.48</v>
      </c>
      <c r="F2097" s="21">
        <v>16.850000000000001</v>
      </c>
      <c r="G2097" s="21">
        <v>16.899999999999999</v>
      </c>
      <c r="H2097" s="18">
        <v>24162000</v>
      </c>
      <c r="I2097" s="21">
        <v>10.933839000000001</v>
      </c>
      <c r="J2097" s="13">
        <v>41515</v>
      </c>
      <c r="K2097" t="str">
        <v>PETR4.SA</v>
      </c>
      <c r="L2097">
        <v>-1.5151434631312632E-2</v>
      </c>
      <c r="M2097">
        <v>-1.5151515151515249E-2</v>
      </c>
      <c r="P2097" s="13"/>
    </row>
    <row r="2098" spans="3:16" x14ac:dyDescent="0.25">
      <c r="C2098" t="str">
        <v>2096</v>
      </c>
      <c r="D2098" s="21">
        <v>17.32</v>
      </c>
      <c r="E2098" s="21">
        <v>17.48</v>
      </c>
      <c r="F2098" s="21">
        <v>16.52</v>
      </c>
      <c r="G2098" s="21">
        <v>16.989999999999998</v>
      </c>
      <c r="H2098" s="18">
        <v>38933500</v>
      </c>
      <c r="I2098" s="21">
        <v>10.992065999999999</v>
      </c>
      <c r="J2098" s="13">
        <v>41516</v>
      </c>
      <c r="K2098" t="str">
        <v>PETR4.SA</v>
      </c>
      <c r="L2098">
        <v>5.3253939444324327E-3</v>
      </c>
      <c r="M2098">
        <v>5.3254437869822979E-3</v>
      </c>
      <c r="P2098" s="13"/>
    </row>
    <row r="2099" spans="3:16" x14ac:dyDescent="0.25">
      <c r="C2099" t="str">
        <v>2097</v>
      </c>
      <c r="D2099" s="21">
        <v>17.149999999999999</v>
      </c>
      <c r="E2099" s="21">
        <v>17.23</v>
      </c>
      <c r="F2099" s="21">
        <v>16.860001</v>
      </c>
      <c r="G2099" s="21">
        <v>16.899999999999999</v>
      </c>
      <c r="H2099" s="18">
        <v>19051300</v>
      </c>
      <c r="I2099" s="21">
        <v>10.933839000000001</v>
      </c>
      <c r="J2099" s="13">
        <v>41519</v>
      </c>
      <c r="K2099" t="str">
        <v>PETR4.SA</v>
      </c>
      <c r="L2099">
        <v>-5.2971843509671546E-3</v>
      </c>
      <c r="M2099">
        <v>-5.297233666862855E-3</v>
      </c>
      <c r="P2099" s="13"/>
    </row>
    <row r="2100" spans="3:16" x14ac:dyDescent="0.25">
      <c r="C2100" t="str">
        <v>2098</v>
      </c>
      <c r="D2100" s="21">
        <v>16.889999</v>
      </c>
      <c r="E2100" s="21">
        <v>17.129999000000002</v>
      </c>
      <c r="F2100" s="21">
        <v>16.68</v>
      </c>
      <c r="G2100" s="21">
        <v>16.780000999999999</v>
      </c>
      <c r="H2100" s="18">
        <v>31474500</v>
      </c>
      <c r="I2100" s="21">
        <v>10.856202</v>
      </c>
      <c r="J2100" s="13">
        <v>41520</v>
      </c>
      <c r="K2100" t="str">
        <v>PETR4.SA</v>
      </c>
      <c r="L2100">
        <v>-7.1006167184280988E-3</v>
      </c>
      <c r="M2100">
        <v>-7.1005325443787015E-3</v>
      </c>
      <c r="P2100" s="13"/>
    </row>
    <row r="2101" spans="3:16" x14ac:dyDescent="0.25">
      <c r="C2101" t="str">
        <v>2099</v>
      </c>
      <c r="D2101" s="21">
        <v>16.629999000000002</v>
      </c>
      <c r="E2101" s="21">
        <v>16.940000999999999</v>
      </c>
      <c r="F2101" s="21">
        <v>16.559999000000001</v>
      </c>
      <c r="G2101" s="21">
        <v>16.850000000000001</v>
      </c>
      <c r="H2101" s="18">
        <v>36993600</v>
      </c>
      <c r="I2101" s="21">
        <v>10.901489</v>
      </c>
      <c r="J2101" s="13">
        <v>41521</v>
      </c>
      <c r="K2101" t="str">
        <v>PETR4.SA</v>
      </c>
      <c r="L2101">
        <v>4.1715325488600463E-3</v>
      </c>
      <c r="M2101">
        <v>4.1715730529456874E-3</v>
      </c>
      <c r="P2101" s="13"/>
    </row>
    <row r="2102" spans="3:16" x14ac:dyDescent="0.25">
      <c r="C2102" t="str">
        <v>2100</v>
      </c>
      <c r="D2102" s="21">
        <v>16.860001</v>
      </c>
      <c r="E2102" s="21">
        <v>17.809999000000001</v>
      </c>
      <c r="F2102" s="21">
        <v>16.84</v>
      </c>
      <c r="G2102" s="21">
        <v>17.540001</v>
      </c>
      <c r="H2102" s="18">
        <v>47992900</v>
      </c>
      <c r="I2102" s="21">
        <v>11.347899999999999</v>
      </c>
      <c r="J2102" s="13">
        <v>41522</v>
      </c>
      <c r="K2102" t="str">
        <v>PETR4.SA</v>
      </c>
      <c r="L2102">
        <v>4.0949543681601641E-2</v>
      </c>
      <c r="M2102">
        <v>4.094961424332344E-2</v>
      </c>
      <c r="P2102" s="13"/>
    </row>
    <row r="2103" spans="3:16" x14ac:dyDescent="0.25">
      <c r="C2103" t="str">
        <v>2101</v>
      </c>
      <c r="D2103" s="21">
        <v>17.799999</v>
      </c>
      <c r="E2103" s="21">
        <v>18</v>
      </c>
      <c r="F2103" s="21">
        <v>17.459999</v>
      </c>
      <c r="G2103" s="21">
        <v>17.760000000000002</v>
      </c>
      <c r="H2103" s="18">
        <v>30863700</v>
      </c>
      <c r="I2103" s="21">
        <v>11.490233</v>
      </c>
      <c r="J2103" s="13">
        <v>41523</v>
      </c>
      <c r="K2103" t="str">
        <v>PETR4.SA</v>
      </c>
      <c r="L2103">
        <v>1.2542673093700163E-2</v>
      </c>
      <c r="M2103">
        <v>1.2542701679435497E-2</v>
      </c>
      <c r="P2103" s="13"/>
    </row>
    <row r="2104" spans="3:16" x14ac:dyDescent="0.25">
      <c r="C2104" t="str">
        <v>2102</v>
      </c>
      <c r="D2104" s="21">
        <v>17.77</v>
      </c>
      <c r="E2104" s="21">
        <v>18.219999000000001</v>
      </c>
      <c r="F2104" s="21">
        <v>17.77</v>
      </c>
      <c r="G2104" s="21">
        <v>18.170000000000002</v>
      </c>
      <c r="H2104" s="18">
        <v>29932300</v>
      </c>
      <c r="I2104" s="21">
        <v>11.755490999999999</v>
      </c>
      <c r="J2104" s="13">
        <v>41526</v>
      </c>
      <c r="K2104" t="str">
        <v>PETR4.SA</v>
      </c>
      <c r="L2104">
        <v>2.3085519675710708E-2</v>
      </c>
      <c r="M2104">
        <v>2.30855855855856E-2</v>
      </c>
      <c r="P2104" s="13"/>
    </row>
    <row r="2105" spans="3:16" x14ac:dyDescent="0.25">
      <c r="C2105" t="str">
        <v>2103</v>
      </c>
      <c r="D2105" s="21">
        <v>18.25</v>
      </c>
      <c r="E2105" s="21">
        <v>18.540001</v>
      </c>
      <c r="F2105" s="21">
        <v>18.170000000000002</v>
      </c>
      <c r="G2105" s="21">
        <v>18.34</v>
      </c>
      <c r="H2105" s="18">
        <v>29063300</v>
      </c>
      <c r="I2105" s="21">
        <v>11.865479000000001</v>
      </c>
      <c r="J2105" s="13">
        <v>41527</v>
      </c>
      <c r="K2105" t="str">
        <v>PETR4.SA</v>
      </c>
      <c r="L2105">
        <v>9.3563084689529674E-3</v>
      </c>
      <c r="M2105">
        <v>9.3560814529443093E-3</v>
      </c>
      <c r="P2105" s="13"/>
    </row>
    <row r="2106" spans="3:16" x14ac:dyDescent="0.25">
      <c r="C2106" t="str">
        <v>2104</v>
      </c>
      <c r="D2106" s="21">
        <v>18.290001</v>
      </c>
      <c r="E2106" s="21">
        <v>18.540001</v>
      </c>
      <c r="F2106" s="21">
        <v>18.07</v>
      </c>
      <c r="G2106" s="21">
        <v>18.25</v>
      </c>
      <c r="H2106" s="18">
        <v>27324600</v>
      </c>
      <c r="I2106" s="21">
        <v>11.807251000000001</v>
      </c>
      <c r="J2106" s="13">
        <v>41528</v>
      </c>
      <c r="K2106" t="str">
        <v>PETR4.SA</v>
      </c>
      <c r="L2106">
        <v>-4.9073450806326191E-3</v>
      </c>
      <c r="M2106">
        <v>-4.9073064340239281E-3</v>
      </c>
      <c r="P2106" s="13"/>
    </row>
    <row r="2107" spans="3:16" x14ac:dyDescent="0.25">
      <c r="C2107" t="str">
        <v>2105</v>
      </c>
      <c r="D2107" s="21">
        <v>18.170000000000002</v>
      </c>
      <c r="E2107" s="21">
        <v>18.399999999999999</v>
      </c>
      <c r="F2107" s="21">
        <v>17.75</v>
      </c>
      <c r="G2107" s="21">
        <v>17.850000000000001</v>
      </c>
      <c r="H2107" s="18">
        <v>47880700</v>
      </c>
      <c r="I2107" s="21">
        <v>11.548462000000001</v>
      </c>
      <c r="J2107" s="13">
        <v>41529</v>
      </c>
      <c r="K2107" t="str">
        <v>PETR4.SA</v>
      </c>
      <c r="L2107">
        <v>-2.1917802882313597E-2</v>
      </c>
      <c r="M2107">
        <v>-2.1917808219177992E-2</v>
      </c>
      <c r="P2107" s="13"/>
    </row>
    <row r="2108" spans="3:16" x14ac:dyDescent="0.25">
      <c r="C2108" t="str">
        <v>2106</v>
      </c>
      <c r="D2108" s="21">
        <v>17.850000000000001</v>
      </c>
      <c r="E2108" s="21">
        <v>18.27</v>
      </c>
      <c r="F2108" s="21">
        <v>17.799999</v>
      </c>
      <c r="G2108" s="21">
        <v>18.129999000000002</v>
      </c>
      <c r="H2108" s="18">
        <v>18359900</v>
      </c>
      <c r="I2108" s="21">
        <v>11.729615000000001</v>
      </c>
      <c r="J2108" s="13">
        <v>41530</v>
      </c>
      <c r="K2108" t="str">
        <v>PETR4.SA</v>
      </c>
      <c r="L2108">
        <v>1.568633121882379E-2</v>
      </c>
      <c r="M2108">
        <v>1.5686218487394932E-2</v>
      </c>
      <c r="P2108" s="13"/>
    </row>
    <row r="2109" spans="3:16" x14ac:dyDescent="0.25">
      <c r="C2109" t="str">
        <v>2107</v>
      </c>
      <c r="D2109" s="21">
        <v>18.43</v>
      </c>
      <c r="E2109" s="21">
        <v>18.719999000000001</v>
      </c>
      <c r="F2109" s="21">
        <v>18.170000000000002</v>
      </c>
      <c r="G2109" s="21">
        <v>18.450001</v>
      </c>
      <c r="H2109" s="18">
        <v>33961100</v>
      </c>
      <c r="I2109" s="21">
        <v>11.936646</v>
      </c>
      <c r="J2109" s="13">
        <v>41533</v>
      </c>
      <c r="K2109" t="str">
        <v>PETR4.SA</v>
      </c>
      <c r="L2109">
        <v>1.7650280934199403E-2</v>
      </c>
      <c r="M2109">
        <v>1.7650414652532476E-2</v>
      </c>
      <c r="P2109" s="13"/>
    </row>
    <row r="2110" spans="3:16" x14ac:dyDescent="0.25">
      <c r="C2110" t="str">
        <v>2108</v>
      </c>
      <c r="D2110" s="21">
        <v>18.59</v>
      </c>
      <c r="E2110" s="21">
        <v>18.600000000000001</v>
      </c>
      <c r="F2110" s="21">
        <v>18.299999</v>
      </c>
      <c r="G2110" s="21">
        <v>18.530000999999999</v>
      </c>
      <c r="H2110" s="18">
        <v>18948400</v>
      </c>
      <c r="I2110" s="21">
        <v>11.988403999999999</v>
      </c>
      <c r="J2110" s="13">
        <v>41534</v>
      </c>
      <c r="K2110" t="str">
        <v>PETR4.SA</v>
      </c>
      <c r="L2110">
        <v>4.3360588895742236E-3</v>
      </c>
      <c r="M2110">
        <v>4.3360431254175769E-3</v>
      </c>
      <c r="P2110" s="13"/>
    </row>
    <row r="2111" spans="3:16" x14ac:dyDescent="0.25">
      <c r="C2111" t="str">
        <v>2109</v>
      </c>
      <c r="D2111" s="21">
        <v>18.41</v>
      </c>
      <c r="E2111" s="21">
        <v>19</v>
      </c>
      <c r="F2111" s="21">
        <v>18.16</v>
      </c>
      <c r="G2111" s="21">
        <v>18.899999999999999</v>
      </c>
      <c r="H2111" s="18">
        <v>30957700</v>
      </c>
      <c r="I2111" s="21">
        <v>12.227783000000001</v>
      </c>
      <c r="J2111" s="13">
        <v>41535</v>
      </c>
      <c r="K2111" t="str">
        <v>PETR4.SA</v>
      </c>
      <c r="L2111">
        <v>1.9967545304612866E-2</v>
      </c>
      <c r="M2111">
        <v>1.9967565031431933E-2</v>
      </c>
      <c r="P2111" s="13"/>
    </row>
    <row r="2112" spans="3:16" x14ac:dyDescent="0.25">
      <c r="C2112" t="str">
        <v>2110</v>
      </c>
      <c r="D2112" s="21">
        <v>18.959999</v>
      </c>
      <c r="E2112" s="21">
        <v>19.309999000000001</v>
      </c>
      <c r="F2112" s="21">
        <v>18.760000000000002</v>
      </c>
      <c r="G2112" s="21">
        <v>19.16</v>
      </c>
      <c r="H2112" s="18">
        <v>24470200</v>
      </c>
      <c r="I2112" s="21">
        <v>12.395996</v>
      </c>
      <c r="J2112" s="13">
        <v>41536</v>
      </c>
      <c r="K2112" t="str">
        <v>PETR4.SA</v>
      </c>
      <c r="L2112">
        <v>1.3756622929929296E-2</v>
      </c>
      <c r="M2112">
        <v>1.3756613756613856E-2</v>
      </c>
      <c r="P2112" s="13"/>
    </row>
    <row r="2113" spans="3:16" x14ac:dyDescent="0.25">
      <c r="C2113" t="str">
        <v>2111</v>
      </c>
      <c r="D2113" s="21">
        <v>19.09</v>
      </c>
      <c r="E2113" s="21">
        <v>19.18</v>
      </c>
      <c r="F2113" s="21">
        <v>18.780000999999999</v>
      </c>
      <c r="G2113" s="21">
        <v>18.940000999999999</v>
      </c>
      <c r="H2113" s="18">
        <v>18955300</v>
      </c>
      <c r="I2113" s="21">
        <v>12.253662</v>
      </c>
      <c r="J2113" s="13">
        <v>41537</v>
      </c>
      <c r="K2113" t="str">
        <v>PETR4.SA</v>
      </c>
      <c r="L2113">
        <v>-1.1482256044613059E-2</v>
      </c>
      <c r="M2113">
        <v>-1.1482202505219252E-2</v>
      </c>
      <c r="P2113" s="13"/>
    </row>
    <row r="2114" spans="3:16" x14ac:dyDescent="0.25">
      <c r="C2114" t="str">
        <v>2112</v>
      </c>
      <c r="D2114" s="21">
        <v>19.09</v>
      </c>
      <c r="E2114" s="21">
        <v>19.219999000000001</v>
      </c>
      <c r="F2114" s="21">
        <v>18.780000999999999</v>
      </c>
      <c r="G2114" s="21">
        <v>19.149999999999999</v>
      </c>
      <c r="H2114" s="18">
        <v>13990200</v>
      </c>
      <c r="I2114" s="21">
        <v>12.389526</v>
      </c>
      <c r="J2114" s="13">
        <v>41540</v>
      </c>
      <c r="K2114" t="str">
        <v>PETR4.SA</v>
      </c>
      <c r="L2114">
        <v>1.108762425469223E-2</v>
      </c>
      <c r="M2114">
        <v>1.1087591811637099E-2</v>
      </c>
      <c r="P2114" s="13"/>
    </row>
    <row r="2115" spans="3:16" x14ac:dyDescent="0.25">
      <c r="C2115" t="str">
        <v>2113</v>
      </c>
      <c r="D2115" s="21">
        <v>19.09</v>
      </c>
      <c r="E2115" s="21">
        <v>19.219999000000001</v>
      </c>
      <c r="F2115" s="21">
        <v>18.75</v>
      </c>
      <c r="G2115" s="21">
        <v>18.77</v>
      </c>
      <c r="H2115" s="18">
        <v>18969200</v>
      </c>
      <c r="I2115" s="21">
        <v>12.143679000000001</v>
      </c>
      <c r="J2115" s="13">
        <v>41541</v>
      </c>
      <c r="K2115" t="str">
        <v>PETR4.SA</v>
      </c>
      <c r="L2115">
        <v>-1.9843132013282805E-2</v>
      </c>
      <c r="M2115">
        <v>-1.9843342036553469E-2</v>
      </c>
      <c r="P2115" s="13"/>
    </row>
    <row r="2116" spans="3:16" x14ac:dyDescent="0.25">
      <c r="C2116" t="str">
        <v>2114</v>
      </c>
      <c r="D2116" s="21">
        <v>18.73</v>
      </c>
      <c r="E2116" s="21">
        <v>18.920000000000002</v>
      </c>
      <c r="F2116" s="21">
        <v>18.620000999999998</v>
      </c>
      <c r="G2116" s="21">
        <v>18.799999</v>
      </c>
      <c r="H2116" s="18">
        <v>17152400</v>
      </c>
      <c r="I2116" s="21">
        <v>12.163081</v>
      </c>
      <c r="J2116" s="13">
        <v>41542</v>
      </c>
      <c r="K2116" t="str">
        <v>PETR4.SA</v>
      </c>
      <c r="L2116">
        <v>1.597703628364977E-3</v>
      </c>
      <c r="M2116">
        <v>1.598241875333084E-3</v>
      </c>
      <c r="P2116" s="13"/>
    </row>
    <row r="2117" spans="3:16" x14ac:dyDescent="0.25">
      <c r="C2117" t="str">
        <v>2115</v>
      </c>
      <c r="D2117" s="21">
        <v>18.82</v>
      </c>
      <c r="E2117" s="21">
        <v>18.82</v>
      </c>
      <c r="F2117" s="21">
        <v>18.52</v>
      </c>
      <c r="G2117" s="21">
        <v>18.59</v>
      </c>
      <c r="H2117" s="18">
        <v>18168900</v>
      </c>
      <c r="I2117" s="21">
        <v>12.027222</v>
      </c>
      <c r="J2117" s="13">
        <v>41543</v>
      </c>
      <c r="K2117" t="str">
        <v>PETR4.SA</v>
      </c>
      <c r="L2117">
        <v>-1.1169785024041201E-2</v>
      </c>
      <c r="M2117">
        <v>-1.1170160168625487E-2</v>
      </c>
      <c r="P2117" s="13"/>
    </row>
    <row r="2118" spans="3:16" x14ac:dyDescent="0.25">
      <c r="C2118" t="str">
        <v>2116</v>
      </c>
      <c r="D2118" s="21">
        <v>18.57</v>
      </c>
      <c r="E2118" s="21">
        <v>18.82</v>
      </c>
      <c r="F2118" s="21">
        <v>18.440000999999999</v>
      </c>
      <c r="G2118" s="21">
        <v>18.48</v>
      </c>
      <c r="H2118" s="18">
        <v>19065700</v>
      </c>
      <c r="I2118" s="21">
        <v>11.956051</v>
      </c>
      <c r="J2118" s="13">
        <v>41544</v>
      </c>
      <c r="K2118" t="str">
        <v>PETR4.SA</v>
      </c>
      <c r="L2118">
        <v>-5.917492834172311E-3</v>
      </c>
      <c r="M2118">
        <v>-5.9171597633135287E-3</v>
      </c>
      <c r="P2118" s="13"/>
    </row>
    <row r="2119" spans="3:16" x14ac:dyDescent="0.25">
      <c r="C2119" t="str">
        <v>2117</v>
      </c>
      <c r="D2119" s="21">
        <v>18.57</v>
      </c>
      <c r="E2119" s="21">
        <v>19.040001</v>
      </c>
      <c r="F2119" s="21">
        <v>18.34</v>
      </c>
      <c r="G2119" s="21">
        <v>18.360001</v>
      </c>
      <c r="H2119" s="18">
        <v>32326800</v>
      </c>
      <c r="I2119" s="21">
        <v>11.878418999999999</v>
      </c>
      <c r="J2119" s="13">
        <v>41547</v>
      </c>
      <c r="K2119" t="str">
        <v>PETR4.SA</v>
      </c>
      <c r="L2119">
        <v>-6.4931138216123285E-3</v>
      </c>
      <c r="M2119">
        <v>-6.4934523809523359E-3</v>
      </c>
      <c r="P2119" s="13"/>
    </row>
    <row r="2120" spans="3:16" x14ac:dyDescent="0.25">
      <c r="C2120" t="str">
        <v>2118</v>
      </c>
      <c r="D2120" s="21">
        <v>18.530000999999999</v>
      </c>
      <c r="E2120" s="21">
        <v>18.690000999999999</v>
      </c>
      <c r="F2120" s="21">
        <v>18.370000999999998</v>
      </c>
      <c r="G2120" s="21">
        <v>18.66</v>
      </c>
      <c r="H2120" s="18">
        <v>15455100</v>
      </c>
      <c r="I2120" s="21">
        <v>12.072507999999999</v>
      </c>
      <c r="J2120" s="13">
        <v>41548</v>
      </c>
      <c r="K2120" t="str">
        <v>PETR4.SA</v>
      </c>
      <c r="L2120">
        <v>1.6339632403941984E-2</v>
      </c>
      <c r="M2120">
        <v>1.6339813924846736E-2</v>
      </c>
      <c r="P2120" s="13"/>
    </row>
    <row r="2121" spans="3:16" x14ac:dyDescent="0.25">
      <c r="C2121" t="str">
        <v>2119</v>
      </c>
      <c r="D2121" s="21">
        <v>18.579999999999998</v>
      </c>
      <c r="E2121" s="21">
        <v>18.84</v>
      </c>
      <c r="F2121" s="21">
        <v>18.540001</v>
      </c>
      <c r="G2121" s="21">
        <v>18.780000999999999</v>
      </c>
      <c r="H2121" s="18">
        <v>10870500</v>
      </c>
      <c r="I2121" s="21">
        <v>12.150147</v>
      </c>
      <c r="J2121" s="13">
        <v>41549</v>
      </c>
      <c r="K2121" t="str">
        <v>PETR4.SA</v>
      </c>
      <c r="L2121">
        <v>6.4310580701210096E-3</v>
      </c>
      <c r="M2121">
        <v>6.4309217577704914E-3</v>
      </c>
      <c r="P2121" s="13"/>
    </row>
    <row r="2122" spans="3:16" x14ac:dyDescent="0.25">
      <c r="C2122" t="str">
        <v>2120</v>
      </c>
      <c r="D2122" s="21">
        <v>18.799999</v>
      </c>
      <c r="E2122" s="21">
        <v>18.829999999999998</v>
      </c>
      <c r="F2122" s="21">
        <v>18.43</v>
      </c>
      <c r="G2122" s="21">
        <v>18.540001</v>
      </c>
      <c r="H2122" s="18">
        <v>18453900</v>
      </c>
      <c r="I2122" s="21">
        <v>11.994873</v>
      </c>
      <c r="J2122" s="13">
        <v>41550</v>
      </c>
      <c r="K2122" t="str">
        <v>PETR4.SA</v>
      </c>
      <c r="L2122">
        <v>-1.2779598469055631E-2</v>
      </c>
      <c r="M2122">
        <v>-1.2779552035167563E-2</v>
      </c>
      <c r="P2122" s="13"/>
    </row>
    <row r="2123" spans="3:16" x14ac:dyDescent="0.25">
      <c r="C2123" t="str">
        <v>2121</v>
      </c>
      <c r="D2123" s="21">
        <v>18.389999</v>
      </c>
      <c r="E2123" s="21">
        <v>18.68</v>
      </c>
      <c r="F2123" s="21">
        <v>18.07</v>
      </c>
      <c r="G2123" s="21">
        <v>18.670000000000002</v>
      </c>
      <c r="H2123" s="18">
        <v>27996700</v>
      </c>
      <c r="I2123" s="21">
        <v>12.078977999999999</v>
      </c>
      <c r="J2123" s="13">
        <v>41551</v>
      </c>
      <c r="K2123" t="str">
        <v>PETR4.SA</v>
      </c>
      <c r="L2123">
        <v>7.0117457683793738E-3</v>
      </c>
      <c r="M2123">
        <v>7.0118119195354822E-3</v>
      </c>
      <c r="P2123" s="13"/>
    </row>
    <row r="2124" spans="3:16" x14ac:dyDescent="0.25">
      <c r="C2124" t="str">
        <v>2122</v>
      </c>
      <c r="D2124" s="21">
        <v>18.57</v>
      </c>
      <c r="E2124" s="21">
        <v>18.829999999999998</v>
      </c>
      <c r="F2124" s="21">
        <v>18.5</v>
      </c>
      <c r="G2124" s="21">
        <v>18.620000999999998</v>
      </c>
      <c r="H2124" s="18">
        <v>18500000</v>
      </c>
      <c r="I2124" s="21">
        <v>12.046633999999999</v>
      </c>
      <c r="J2124" s="13">
        <v>41554</v>
      </c>
      <c r="K2124" t="str">
        <v>PETR4.SA</v>
      </c>
      <c r="L2124">
        <v>-2.6777099850666675E-3</v>
      </c>
      <c r="M2124">
        <v>-2.6780396357795055E-3</v>
      </c>
      <c r="P2124" s="13"/>
    </row>
    <row r="2125" spans="3:16" x14ac:dyDescent="0.25">
      <c r="C2125" t="str">
        <v>2123</v>
      </c>
      <c r="D2125" s="21">
        <v>18.66</v>
      </c>
      <c r="E2125" s="21">
        <v>18.77</v>
      </c>
      <c r="F2125" s="21">
        <v>18.200001</v>
      </c>
      <c r="G2125" s="21">
        <v>18.309999000000001</v>
      </c>
      <c r="H2125" s="18">
        <v>23379200</v>
      </c>
      <c r="I2125" s="21">
        <v>11.846068000000001</v>
      </c>
      <c r="J2125" s="13">
        <v>41555</v>
      </c>
      <c r="K2125" t="str">
        <v>PETR4.SA</v>
      </c>
      <c r="L2125">
        <v>-1.6649132031403835E-2</v>
      </c>
      <c r="M2125">
        <v>-1.6648871286311762E-2</v>
      </c>
      <c r="P2125" s="13"/>
    </row>
    <row r="2126" spans="3:16" x14ac:dyDescent="0.25">
      <c r="C2126" t="str">
        <v>2124</v>
      </c>
      <c r="D2126" s="21">
        <v>18.399999999999999</v>
      </c>
      <c r="E2126" s="21">
        <v>18.459999</v>
      </c>
      <c r="F2126" s="21">
        <v>17.969999000000001</v>
      </c>
      <c r="G2126" s="21">
        <v>18.07</v>
      </c>
      <c r="H2126" s="18">
        <v>19516400</v>
      </c>
      <c r="I2126" s="21">
        <v>11.690795</v>
      </c>
      <c r="J2126" s="13">
        <v>41556</v>
      </c>
      <c r="K2126" t="str">
        <v>PETR4.SA</v>
      </c>
      <c r="L2126">
        <v>-1.3107556026185296E-2</v>
      </c>
      <c r="M2126">
        <v>-1.3107537580968831E-2</v>
      </c>
      <c r="P2126" s="13"/>
    </row>
    <row r="2127" spans="3:16" x14ac:dyDescent="0.25">
      <c r="C2127" t="str">
        <v>2125</v>
      </c>
      <c r="D2127" s="21">
        <v>18.260000000000002</v>
      </c>
      <c r="E2127" s="21">
        <v>18.350000000000001</v>
      </c>
      <c r="F2127" s="21">
        <v>18.010000000000002</v>
      </c>
      <c r="G2127" s="21">
        <v>18.149999999999999</v>
      </c>
      <c r="H2127" s="18">
        <v>22821900</v>
      </c>
      <c r="I2127" s="21">
        <v>11.742556</v>
      </c>
      <c r="J2127" s="13">
        <v>41557</v>
      </c>
      <c r="K2127" t="str">
        <v>PETR4.SA</v>
      </c>
      <c r="L2127">
        <v>4.4275004394482842E-3</v>
      </c>
      <c r="M2127">
        <v>4.4272274488101893E-3</v>
      </c>
      <c r="P2127" s="13"/>
    </row>
    <row r="2128" spans="3:16" x14ac:dyDescent="0.25">
      <c r="C2128" t="str">
        <v>2126</v>
      </c>
      <c r="D2128" s="21">
        <v>18.149999999999999</v>
      </c>
      <c r="E2128" s="21">
        <v>18.309999000000001</v>
      </c>
      <c r="F2128" s="21">
        <v>17.989999999999998</v>
      </c>
      <c r="G2128" s="21">
        <v>18.100000000000001</v>
      </c>
      <c r="H2128" s="18">
        <v>18833200</v>
      </c>
      <c r="I2128" s="21">
        <v>11.710203999999999</v>
      </c>
      <c r="J2128" s="13">
        <v>41558</v>
      </c>
      <c r="K2128" t="str">
        <v>PETR4.SA</v>
      </c>
      <c r="L2128">
        <v>-2.7551071504364755E-3</v>
      </c>
      <c r="M2128">
        <v>-2.7548209366389242E-3</v>
      </c>
      <c r="P2128" s="13"/>
    </row>
    <row r="2129" spans="3:16" x14ac:dyDescent="0.25">
      <c r="C2129" t="str">
        <v>2127</v>
      </c>
      <c r="D2129" s="21">
        <v>18.059999000000001</v>
      </c>
      <c r="E2129" s="21">
        <v>18.32</v>
      </c>
      <c r="F2129" s="21">
        <v>17.940000999999999</v>
      </c>
      <c r="G2129" s="21">
        <v>18.27</v>
      </c>
      <c r="H2129" s="18">
        <v>21569300</v>
      </c>
      <c r="I2129" s="21">
        <v>11.820188999999999</v>
      </c>
      <c r="J2129" s="13">
        <v>41561</v>
      </c>
      <c r="K2129" t="str">
        <v>PETR4.SA</v>
      </c>
      <c r="L2129">
        <v>9.3922360361955448E-3</v>
      </c>
      <c r="M2129">
        <v>9.3922651933699974E-3</v>
      </c>
      <c r="P2129" s="13"/>
    </row>
    <row r="2130" spans="3:16" x14ac:dyDescent="0.25">
      <c r="C2130" t="str">
        <v>2128</v>
      </c>
      <c r="D2130" s="21">
        <v>18.34</v>
      </c>
      <c r="E2130" s="21">
        <v>18.48</v>
      </c>
      <c r="F2130" s="21">
        <v>18.18</v>
      </c>
      <c r="G2130" s="21">
        <v>18.420000000000002</v>
      </c>
      <c r="H2130" s="18">
        <v>27224300</v>
      </c>
      <c r="I2130" s="21">
        <v>11.917234000000001</v>
      </c>
      <c r="J2130" s="13">
        <v>41562</v>
      </c>
      <c r="K2130" t="str">
        <v>PETR4.SA</v>
      </c>
      <c r="L2130">
        <v>8.2101056082946045E-3</v>
      </c>
      <c r="M2130">
        <v>8.2101806239738284E-3</v>
      </c>
      <c r="P2130" s="13"/>
    </row>
    <row r="2131" spans="3:16" x14ac:dyDescent="0.25">
      <c r="C2131" t="str">
        <v>2129</v>
      </c>
      <c r="D2131" s="21">
        <v>18.469999000000001</v>
      </c>
      <c r="E2131" s="21">
        <v>18.649999999999999</v>
      </c>
      <c r="F2131" s="21">
        <v>18.16</v>
      </c>
      <c r="G2131" s="21">
        <v>18.350000000000001</v>
      </c>
      <c r="H2131" s="18">
        <v>35018800</v>
      </c>
      <c r="I2131" s="21">
        <v>11.871948</v>
      </c>
      <c r="J2131" s="13">
        <v>41563</v>
      </c>
      <c r="K2131" t="str">
        <v>PETR4.SA</v>
      </c>
      <c r="L2131">
        <v>-3.8000428622951832E-3</v>
      </c>
      <c r="M2131">
        <v>-3.8002171552660169E-3</v>
      </c>
      <c r="P2131" s="13"/>
    </row>
    <row r="2132" spans="3:16" x14ac:dyDescent="0.25">
      <c r="C2132" t="str">
        <v>2130</v>
      </c>
      <c r="D2132" s="21">
        <v>18.27</v>
      </c>
      <c r="E2132" s="21">
        <v>18.530000999999999</v>
      </c>
      <c r="F2132" s="21">
        <v>18.16</v>
      </c>
      <c r="G2132" s="21">
        <v>18.209999</v>
      </c>
      <c r="H2132" s="18">
        <v>26905100</v>
      </c>
      <c r="I2132" s="21">
        <v>11.781374</v>
      </c>
      <c r="J2132" s="13">
        <v>41564</v>
      </c>
      <c r="K2132" t="str">
        <v>PETR4.SA</v>
      </c>
      <c r="L2132">
        <v>-7.6292450068009554E-3</v>
      </c>
      <c r="M2132">
        <v>-7.6294822888284264E-3</v>
      </c>
      <c r="P2132" s="13"/>
    </row>
    <row r="2133" spans="3:16" x14ac:dyDescent="0.25">
      <c r="C2133" t="str">
        <v>2131</v>
      </c>
      <c r="D2133" s="21">
        <v>18.219999000000001</v>
      </c>
      <c r="E2133" s="21">
        <v>18.389999</v>
      </c>
      <c r="F2133" s="21">
        <v>17.829999999999998</v>
      </c>
      <c r="G2133" s="21">
        <v>17.940000999999999</v>
      </c>
      <c r="H2133" s="18">
        <v>28111800</v>
      </c>
      <c r="I2133" s="21">
        <v>11.606688</v>
      </c>
      <c r="J2133" s="13">
        <v>41565</v>
      </c>
      <c r="K2133" t="str">
        <v>PETR4.SA</v>
      </c>
      <c r="L2133">
        <v>-1.4827302825629607E-2</v>
      </c>
      <c r="M2133">
        <v>-1.4826909106365194E-2</v>
      </c>
      <c r="P2133" s="13"/>
    </row>
    <row r="2134" spans="3:16" x14ac:dyDescent="0.25">
      <c r="C2134" t="str">
        <v>2132</v>
      </c>
      <c r="D2134" s="21">
        <v>17.989999999999998</v>
      </c>
      <c r="E2134" s="21">
        <v>18.98</v>
      </c>
      <c r="F2134" s="21">
        <v>17.709999</v>
      </c>
      <c r="G2134" s="21">
        <v>18.879999000000002</v>
      </c>
      <c r="H2134" s="18">
        <v>51907400</v>
      </c>
      <c r="I2134" s="21">
        <v>12.214842000000001</v>
      </c>
      <c r="J2134" s="13">
        <v>41568</v>
      </c>
      <c r="K2134" t="str">
        <v>PETR4.SA</v>
      </c>
      <c r="L2134">
        <v>5.2396859465852819E-2</v>
      </c>
      <c r="M2134">
        <v>5.2396764080448133E-2</v>
      </c>
      <c r="P2134" s="13"/>
    </row>
    <row r="2135" spans="3:16" x14ac:dyDescent="0.25">
      <c r="C2135" t="str">
        <v>2133</v>
      </c>
      <c r="D2135" s="21">
        <v>18.959999</v>
      </c>
      <c r="E2135" s="21">
        <v>19.059999000000001</v>
      </c>
      <c r="F2135" s="21">
        <v>18.510000000000002</v>
      </c>
      <c r="G2135" s="21">
        <v>18.549999</v>
      </c>
      <c r="H2135" s="18">
        <v>32733500</v>
      </c>
      <c r="I2135" s="21">
        <v>12.001344</v>
      </c>
      <c r="J2135" s="13">
        <v>41569</v>
      </c>
      <c r="K2135" t="str">
        <v>PETR4.SA</v>
      </c>
      <c r="L2135">
        <v>-1.7478572379405422E-2</v>
      </c>
      <c r="M2135">
        <v>-1.7478814485106797E-2</v>
      </c>
      <c r="P2135" s="13"/>
    </row>
    <row r="2136" spans="3:16" x14ac:dyDescent="0.25">
      <c r="C2136" t="str">
        <v>2134</v>
      </c>
      <c r="D2136" s="21">
        <v>18.549999</v>
      </c>
      <c r="E2136" s="21">
        <v>18.850000000000001</v>
      </c>
      <c r="F2136" s="21">
        <v>18.209999</v>
      </c>
      <c r="G2136" s="21">
        <v>18.329999999999998</v>
      </c>
      <c r="H2136" s="18">
        <v>21433300</v>
      </c>
      <c r="I2136" s="21">
        <v>11.859009</v>
      </c>
      <c r="J2136" s="13">
        <v>41570</v>
      </c>
      <c r="K2136" t="str">
        <v>PETR4.SA</v>
      </c>
      <c r="L2136">
        <v>-1.1859921688770814E-2</v>
      </c>
      <c r="M2136">
        <v>-1.1859785005918444E-2</v>
      </c>
      <c r="P2136" s="13"/>
    </row>
    <row r="2137" spans="3:16" x14ac:dyDescent="0.25">
      <c r="C2137" t="str">
        <v>2135</v>
      </c>
      <c r="D2137" s="21">
        <v>18.360001</v>
      </c>
      <c r="E2137" s="21">
        <v>18.57</v>
      </c>
      <c r="F2137" s="21">
        <v>18.040001</v>
      </c>
      <c r="G2137" s="21">
        <v>18.239999999999998</v>
      </c>
      <c r="H2137" s="18">
        <v>22513200</v>
      </c>
      <c r="I2137" s="21">
        <v>11.800779</v>
      </c>
      <c r="J2137" s="13">
        <v>41571</v>
      </c>
      <c r="K2137" t="str">
        <v>PETR4.SA</v>
      </c>
      <c r="L2137">
        <v>-4.910191062339142E-3</v>
      </c>
      <c r="M2137">
        <v>-4.9099836333879043E-3</v>
      </c>
      <c r="P2137" s="13"/>
    </row>
    <row r="2138" spans="3:16" x14ac:dyDescent="0.25">
      <c r="C2138" t="str">
        <v>2136</v>
      </c>
      <c r="D2138" s="21">
        <v>18.23</v>
      </c>
      <c r="E2138" s="21">
        <v>18.73</v>
      </c>
      <c r="F2138" s="21">
        <v>18.200001</v>
      </c>
      <c r="G2138" s="21">
        <v>18.489999999999998</v>
      </c>
      <c r="H2138" s="18">
        <v>30298000</v>
      </c>
      <c r="I2138" s="21">
        <v>11.962524</v>
      </c>
      <c r="J2138" s="13">
        <v>41572</v>
      </c>
      <c r="K2138" t="str">
        <v>PETR4.SA</v>
      </c>
      <c r="L2138">
        <v>1.3706298541816597E-2</v>
      </c>
      <c r="M2138">
        <v>1.3706140350877138E-2</v>
      </c>
      <c r="P2138" s="13"/>
    </row>
    <row r="2139" spans="3:16" x14ac:dyDescent="0.25">
      <c r="C2139" t="str">
        <v>2137</v>
      </c>
      <c r="D2139" s="21">
        <v>19.420000000000002</v>
      </c>
      <c r="E2139" s="21">
        <v>19.899999999999999</v>
      </c>
      <c r="F2139" s="21">
        <v>19.010000000000002</v>
      </c>
      <c r="G2139" s="21">
        <v>19.889999</v>
      </c>
      <c r="H2139" s="18">
        <v>73626100</v>
      </c>
      <c r="I2139" s="21">
        <v>12.868285</v>
      </c>
      <c r="J2139" s="13">
        <v>41575</v>
      </c>
      <c r="K2139" t="str">
        <v>PETR4.SA</v>
      </c>
      <c r="L2139">
        <v>7.5716546106824989E-2</v>
      </c>
      <c r="M2139">
        <v>7.5716549486208873E-2</v>
      </c>
      <c r="P2139" s="13"/>
    </row>
    <row r="2140" spans="3:16" x14ac:dyDescent="0.25">
      <c r="C2140" t="str">
        <v>2138</v>
      </c>
      <c r="D2140" s="21">
        <v>19.709999</v>
      </c>
      <c r="E2140" s="21">
        <v>19.959999</v>
      </c>
      <c r="F2140" s="21">
        <v>19.329999999999998</v>
      </c>
      <c r="G2140" s="21">
        <v>19.700001</v>
      </c>
      <c r="H2140" s="18">
        <v>33394100</v>
      </c>
      <c r="I2140" s="21">
        <v>12.745362999999999</v>
      </c>
      <c r="J2140" s="13">
        <v>41576</v>
      </c>
      <c r="K2140" t="str">
        <v>PETR4.SA</v>
      </c>
      <c r="L2140">
        <v>-9.5523218517464814E-3</v>
      </c>
      <c r="M2140">
        <v>-9.55243889152535E-3</v>
      </c>
      <c r="P2140" s="13"/>
    </row>
    <row r="2141" spans="3:16" x14ac:dyDescent="0.25">
      <c r="C2141" t="str">
        <v>2139</v>
      </c>
      <c r="D2141" s="21">
        <v>19.829999999999998</v>
      </c>
      <c r="E2141" s="21">
        <v>20.110001</v>
      </c>
      <c r="F2141" s="21">
        <v>19.16</v>
      </c>
      <c r="G2141" s="21">
        <v>19.950001</v>
      </c>
      <c r="H2141" s="18">
        <v>54345800</v>
      </c>
      <c r="I2141" s="21">
        <v>12.907105</v>
      </c>
      <c r="J2141" s="13">
        <v>41577</v>
      </c>
      <c r="K2141" t="str">
        <v>PETR4.SA</v>
      </c>
      <c r="L2141">
        <v>1.2690262333054037E-2</v>
      </c>
      <c r="M2141">
        <v>1.2690354685768845E-2</v>
      </c>
      <c r="P2141" s="13"/>
    </row>
    <row r="2142" spans="3:16" x14ac:dyDescent="0.25">
      <c r="C2142" t="str">
        <v>2140</v>
      </c>
      <c r="D2142" s="21">
        <v>19.959999</v>
      </c>
      <c r="E2142" s="21">
        <v>20.559999000000001</v>
      </c>
      <c r="F2142" s="21">
        <v>19.850000000000001</v>
      </c>
      <c r="G2142" s="21">
        <v>20.290001</v>
      </c>
      <c r="H2142" s="18">
        <v>41785200</v>
      </c>
      <c r="I2142" s="21">
        <v>13.127077</v>
      </c>
      <c r="J2142" s="13">
        <v>41578</v>
      </c>
      <c r="K2142" t="str">
        <v>PETR4.SA</v>
      </c>
      <c r="L2142">
        <v>1.7042706323377788E-2</v>
      </c>
      <c r="M2142">
        <v>1.7042605662024757E-2</v>
      </c>
      <c r="P2142" s="13"/>
    </row>
    <row r="2143" spans="3:16" x14ac:dyDescent="0.25">
      <c r="C2143" t="str">
        <v>2141</v>
      </c>
      <c r="D2143" s="21">
        <v>20.120000999999998</v>
      </c>
      <c r="E2143" s="21">
        <v>20.350000000000001</v>
      </c>
      <c r="F2143" s="21">
        <v>19.82</v>
      </c>
      <c r="G2143" s="21">
        <v>19.860001</v>
      </c>
      <c r="H2143" s="18">
        <v>43494000</v>
      </c>
      <c r="I2143" s="21">
        <v>12.848876000000001</v>
      </c>
      <c r="J2143" s="13">
        <v>41579</v>
      </c>
      <c r="K2143" t="str">
        <v>PETR4.SA</v>
      </c>
      <c r="L2143">
        <v>-2.119291293865333E-2</v>
      </c>
      <c r="M2143">
        <v>-2.1192704721897271E-2</v>
      </c>
      <c r="P2143" s="13"/>
    </row>
    <row r="2144" spans="3:16" x14ac:dyDescent="0.25">
      <c r="C2144" t="str">
        <v>2142</v>
      </c>
      <c r="D2144" s="21">
        <v>19.989999999999998</v>
      </c>
      <c r="E2144" s="21">
        <v>20.280000999999999</v>
      </c>
      <c r="F2144" s="21">
        <v>19.950001</v>
      </c>
      <c r="G2144" s="21">
        <v>20.219999000000001</v>
      </c>
      <c r="H2144" s="18">
        <v>20508100</v>
      </c>
      <c r="I2144" s="21">
        <v>13.081788</v>
      </c>
      <c r="J2144" s="13">
        <v>41582</v>
      </c>
      <c r="K2144" t="str">
        <v>PETR4.SA</v>
      </c>
      <c r="L2144">
        <v>1.8127033057210529E-2</v>
      </c>
      <c r="M2144">
        <v>1.8126786599859779E-2</v>
      </c>
      <c r="P2144" s="13"/>
    </row>
    <row r="2145" spans="3:16" x14ac:dyDescent="0.25">
      <c r="C2145" t="str">
        <v>2143</v>
      </c>
      <c r="D2145" s="21">
        <v>20.290001</v>
      </c>
      <c r="E2145" s="21">
        <v>20.41</v>
      </c>
      <c r="F2145" s="21">
        <v>20.049999</v>
      </c>
      <c r="G2145" s="21">
        <v>20.25</v>
      </c>
      <c r="H2145" s="18">
        <v>30093900</v>
      </c>
      <c r="I2145" s="21">
        <v>13.101193</v>
      </c>
      <c r="J2145" s="13">
        <v>41583</v>
      </c>
      <c r="K2145" t="str">
        <v>PETR4.SA</v>
      </c>
      <c r="L2145">
        <v>1.4833599199131076E-3</v>
      </c>
      <c r="M2145">
        <v>1.4837290545859361E-3</v>
      </c>
      <c r="P2145" s="13"/>
    </row>
    <row r="2146" spans="3:16" x14ac:dyDescent="0.25">
      <c r="C2146" t="str">
        <v>2144</v>
      </c>
      <c r="D2146" s="21">
        <v>20.290001</v>
      </c>
      <c r="E2146" s="21">
        <v>20.41</v>
      </c>
      <c r="F2146" s="21">
        <v>20.079999999999998</v>
      </c>
      <c r="G2146" s="21">
        <v>20.41</v>
      </c>
      <c r="H2146" s="18">
        <v>21824900</v>
      </c>
      <c r="I2146" s="21">
        <v>13.204711</v>
      </c>
      <c r="J2146" s="13">
        <v>41584</v>
      </c>
      <c r="K2146" t="str">
        <v>PETR4.SA</v>
      </c>
      <c r="L2146">
        <v>7.9014178327119211E-3</v>
      </c>
      <c r="M2146">
        <v>7.9012345679012608E-3</v>
      </c>
      <c r="P2146" s="13"/>
    </row>
    <row r="2147" spans="3:16" x14ac:dyDescent="0.25">
      <c r="C2147" t="str">
        <v>2145</v>
      </c>
      <c r="D2147" s="21">
        <v>20.27</v>
      </c>
      <c r="E2147" s="21">
        <v>20.629999000000002</v>
      </c>
      <c r="F2147" s="21">
        <v>19.91</v>
      </c>
      <c r="G2147" s="21">
        <v>20</v>
      </c>
      <c r="H2147" s="18">
        <v>20998800</v>
      </c>
      <c r="I2147" s="21">
        <v>12.939454</v>
      </c>
      <c r="J2147" s="13">
        <v>41585</v>
      </c>
      <c r="K2147" t="str">
        <v>PETR4.SA</v>
      </c>
      <c r="L2147">
        <v>-2.008805796658486E-2</v>
      </c>
      <c r="M2147">
        <v>-2.0088192062714394E-2</v>
      </c>
      <c r="P2147" s="13"/>
    </row>
    <row r="2148" spans="3:16" x14ac:dyDescent="0.25">
      <c r="C2148" t="str">
        <v>2146</v>
      </c>
      <c r="D2148" s="21">
        <v>19.950001</v>
      </c>
      <c r="E2148" s="21">
        <v>20.07</v>
      </c>
      <c r="F2148" s="21">
        <v>19.600000000000001</v>
      </c>
      <c r="G2148" s="21">
        <v>19.639999</v>
      </c>
      <c r="H2148" s="18">
        <v>28408100</v>
      </c>
      <c r="I2148" s="21">
        <v>12.706542000000001</v>
      </c>
      <c r="J2148" s="13">
        <v>41586</v>
      </c>
      <c r="K2148" t="str">
        <v>PETR4.SA</v>
      </c>
      <c r="L2148">
        <v>-1.8000141273348813E-2</v>
      </c>
      <c r="M2148">
        <v>-1.8000050000000045E-2</v>
      </c>
      <c r="P2148" s="13"/>
    </row>
    <row r="2149" spans="3:16" x14ac:dyDescent="0.25">
      <c r="C2149" t="str">
        <v>2147</v>
      </c>
      <c r="D2149" s="21">
        <v>19.66</v>
      </c>
      <c r="E2149" s="21">
        <v>20.120000999999998</v>
      </c>
      <c r="F2149" s="21">
        <v>19.5</v>
      </c>
      <c r="G2149" s="21">
        <v>20.09</v>
      </c>
      <c r="H2149" s="18">
        <v>22190300</v>
      </c>
      <c r="I2149" s="21">
        <v>12.997680000000001</v>
      </c>
      <c r="J2149" s="13">
        <v>41589</v>
      </c>
      <c r="K2149" t="str">
        <v>PETR4.SA</v>
      </c>
      <c r="L2149">
        <v>2.2912449350893427E-2</v>
      </c>
      <c r="M2149">
        <v>2.2912475708374513E-2</v>
      </c>
      <c r="P2149" s="13"/>
    </row>
    <row r="2150" spans="3:16" x14ac:dyDescent="0.25">
      <c r="C2150" t="str">
        <v>2148</v>
      </c>
      <c r="D2150" s="21">
        <v>20.059999000000001</v>
      </c>
      <c r="E2150" s="21">
        <v>20.25</v>
      </c>
      <c r="F2150" s="21">
        <v>19.450001</v>
      </c>
      <c r="G2150" s="21">
        <v>19.549999</v>
      </c>
      <c r="H2150" s="18">
        <v>24586900</v>
      </c>
      <c r="I2150" s="21">
        <v>12.648313999999999</v>
      </c>
      <c r="J2150" s="13">
        <v>41590</v>
      </c>
      <c r="K2150" t="str">
        <v>PETR4.SA</v>
      </c>
      <c r="L2150">
        <v>-2.6879104578663382E-2</v>
      </c>
      <c r="M2150">
        <v>-2.6879094076655008E-2</v>
      </c>
      <c r="P2150" s="13"/>
    </row>
    <row r="2151" spans="3:16" x14ac:dyDescent="0.25">
      <c r="C2151" t="str">
        <v>2149</v>
      </c>
      <c r="D2151" s="21">
        <v>19.549999</v>
      </c>
      <c r="E2151" s="21">
        <v>19.989999999999998</v>
      </c>
      <c r="F2151" s="21">
        <v>19.25</v>
      </c>
      <c r="G2151" s="21">
        <v>19.940000999999999</v>
      </c>
      <c r="H2151" s="18">
        <v>31361100</v>
      </c>
      <c r="I2151" s="21">
        <v>12.900632999999999</v>
      </c>
      <c r="J2151" s="13">
        <v>41591</v>
      </c>
      <c r="K2151" t="str">
        <v>PETR4.SA</v>
      </c>
      <c r="L2151">
        <v>1.9948824799890241E-2</v>
      </c>
      <c r="M2151">
        <v>1.994895242705641E-2</v>
      </c>
      <c r="P2151" s="13"/>
    </row>
    <row r="2152" spans="3:16" x14ac:dyDescent="0.25">
      <c r="C2152" t="str">
        <v>2150</v>
      </c>
      <c r="D2152" s="21">
        <v>20</v>
      </c>
      <c r="E2152" s="21">
        <v>20.5</v>
      </c>
      <c r="F2152" s="21">
        <v>19.959999</v>
      </c>
      <c r="G2152" s="21">
        <v>20.450001</v>
      </c>
      <c r="H2152" s="18">
        <v>24679800</v>
      </c>
      <c r="I2152" s="21">
        <v>13.230593000000001</v>
      </c>
      <c r="J2152" s="13">
        <v>41592</v>
      </c>
      <c r="K2152" t="str">
        <v>PETR4.SA</v>
      </c>
      <c r="L2152">
        <v>2.5577039514262712E-2</v>
      </c>
      <c r="M2152">
        <v>2.5576728907887203E-2</v>
      </c>
      <c r="P2152" s="13"/>
    </row>
    <row r="2153" spans="3:16" x14ac:dyDescent="0.25">
      <c r="C2153" t="str">
        <v>2151</v>
      </c>
      <c r="D2153" s="21">
        <v>20.5</v>
      </c>
      <c r="E2153" s="21">
        <v>21.440000999999999</v>
      </c>
      <c r="F2153" s="21">
        <v>20.459999</v>
      </c>
      <c r="G2153" s="21">
        <v>21.440000999999999</v>
      </c>
      <c r="H2153" s="18">
        <v>45214900</v>
      </c>
      <c r="I2153" s="21">
        <v>13.871097000000001</v>
      </c>
      <c r="J2153" s="13">
        <v>41596</v>
      </c>
      <c r="K2153" t="str">
        <v>PETR4.SA</v>
      </c>
      <c r="L2153">
        <v>4.8410830867520405E-2</v>
      </c>
      <c r="M2153">
        <v>4.8410755578936149E-2</v>
      </c>
      <c r="P2153" s="13"/>
    </row>
    <row r="2154" spans="3:16" x14ac:dyDescent="0.25">
      <c r="C2154" t="str">
        <v>2152</v>
      </c>
      <c r="D2154" s="21">
        <v>21.299999</v>
      </c>
      <c r="E2154" s="21">
        <v>21.370000999999998</v>
      </c>
      <c r="F2154" s="21">
        <v>20.860001</v>
      </c>
      <c r="G2154" s="21">
        <v>21.110001</v>
      </c>
      <c r="H2154" s="18">
        <v>42654300</v>
      </c>
      <c r="I2154" s="21">
        <v>13.657593</v>
      </c>
      <c r="J2154" s="13">
        <v>41597</v>
      </c>
      <c r="K2154" t="str">
        <v>PETR4.SA</v>
      </c>
      <c r="L2154">
        <v>-1.5392005405196141E-2</v>
      </c>
      <c r="M2154">
        <v>-1.5391790326875321E-2</v>
      </c>
      <c r="P2154" s="13"/>
    </row>
    <row r="2155" spans="3:16" x14ac:dyDescent="0.25">
      <c r="C2155" t="str">
        <v>2153</v>
      </c>
      <c r="D2155" s="21">
        <v>20.5</v>
      </c>
      <c r="E2155" s="21">
        <v>21.129999000000002</v>
      </c>
      <c r="F2155" s="21">
        <v>20.389999</v>
      </c>
      <c r="G2155" s="21">
        <v>20.9</v>
      </c>
      <c r="H2155" s="18">
        <v>35845800</v>
      </c>
      <c r="I2155" s="21">
        <v>13.521728</v>
      </c>
      <c r="J2155" s="13">
        <v>41599</v>
      </c>
      <c r="K2155" t="str">
        <v>PETR4.SA</v>
      </c>
      <c r="L2155">
        <v>-9.9479461717743023E-3</v>
      </c>
      <c r="M2155">
        <v>-9.9479388939869295E-3</v>
      </c>
      <c r="P2155" s="13"/>
    </row>
    <row r="2156" spans="3:16" x14ac:dyDescent="0.25">
      <c r="C2156" t="str">
        <v>2154</v>
      </c>
      <c r="D2156" s="21">
        <v>20.75</v>
      </c>
      <c r="E2156" s="21">
        <v>21.200001</v>
      </c>
      <c r="F2156" s="21">
        <v>20.639999</v>
      </c>
      <c r="G2156" s="21">
        <v>20.67</v>
      </c>
      <c r="H2156" s="18">
        <v>23810600</v>
      </c>
      <c r="I2156" s="21">
        <v>13.372923999999999</v>
      </c>
      <c r="J2156" s="13">
        <v>41600</v>
      </c>
      <c r="K2156" t="str">
        <v>PETR4.SA</v>
      </c>
      <c r="L2156">
        <v>-1.1004806486271557E-2</v>
      </c>
      <c r="M2156">
        <v>-1.1004784688995017E-2</v>
      </c>
      <c r="P2156" s="13"/>
    </row>
    <row r="2157" spans="3:16" x14ac:dyDescent="0.25">
      <c r="C2157" t="str">
        <v>2155</v>
      </c>
      <c r="D2157" s="21">
        <v>20.83</v>
      </c>
      <c r="E2157" s="21">
        <v>20.950001</v>
      </c>
      <c r="F2157" s="21">
        <v>20.309999000000001</v>
      </c>
      <c r="G2157" s="21">
        <v>20.360001</v>
      </c>
      <c r="H2157" s="18">
        <v>17132300</v>
      </c>
      <c r="I2157" s="21">
        <v>13.172362</v>
      </c>
      <c r="J2157" s="13">
        <v>41603</v>
      </c>
      <c r="K2157" t="str">
        <v>PETR4.SA</v>
      </c>
      <c r="L2157">
        <v>-1.499761757413709E-2</v>
      </c>
      <c r="M2157">
        <v>-1.4997532656023327E-2</v>
      </c>
      <c r="P2157" s="13"/>
    </row>
    <row r="2158" spans="3:16" x14ac:dyDescent="0.25">
      <c r="C2158" t="str">
        <v>2156</v>
      </c>
      <c r="D2158" s="21">
        <v>19.899999999999999</v>
      </c>
      <c r="E2158" s="21">
        <v>20.040001</v>
      </c>
      <c r="F2158" s="21">
        <v>19.079999999999998</v>
      </c>
      <c r="G2158" s="21">
        <v>19.079999999999998</v>
      </c>
      <c r="H2158" s="18">
        <v>38515500</v>
      </c>
      <c r="I2158" s="21">
        <v>12.344239</v>
      </c>
      <c r="J2158" s="13">
        <v>41604</v>
      </c>
      <c r="K2158" t="str">
        <v>PETR4.SA</v>
      </c>
      <c r="L2158">
        <v>-6.2868223633696041E-2</v>
      </c>
      <c r="M2158">
        <v>-6.2868415379743969E-2</v>
      </c>
      <c r="P2158" s="13"/>
    </row>
    <row r="2159" spans="3:16" x14ac:dyDescent="0.25">
      <c r="C2159" t="str">
        <v>2157</v>
      </c>
      <c r="D2159" s="21">
        <v>19.209999</v>
      </c>
      <c r="E2159" s="21">
        <v>19.360001</v>
      </c>
      <c r="F2159" s="21">
        <v>18.809999000000001</v>
      </c>
      <c r="G2159" s="21">
        <v>18.969999000000001</v>
      </c>
      <c r="H2159" s="18">
        <v>29298900</v>
      </c>
      <c r="I2159" s="21">
        <v>12.273068</v>
      </c>
      <c r="J2159" s="13">
        <v>41605</v>
      </c>
      <c r="K2159" t="str">
        <v>PETR4.SA</v>
      </c>
      <c r="L2159">
        <v>-5.7655234964261171E-3</v>
      </c>
      <c r="M2159">
        <v>-5.7652515723268793E-3</v>
      </c>
      <c r="P2159" s="13"/>
    </row>
    <row r="2160" spans="3:16" x14ac:dyDescent="0.25">
      <c r="C2160" t="str">
        <v>2158</v>
      </c>
      <c r="D2160" s="21">
        <v>18.950001</v>
      </c>
      <c r="E2160" s="21">
        <v>19.219999000000001</v>
      </c>
      <c r="F2160" s="21">
        <v>18.549999</v>
      </c>
      <c r="G2160" s="21">
        <v>18.66</v>
      </c>
      <c r="H2160" s="18">
        <v>28872500</v>
      </c>
      <c r="I2160" s="21">
        <v>12.072507999999999</v>
      </c>
      <c r="J2160" s="13">
        <v>41606</v>
      </c>
      <c r="K2160" t="str">
        <v>PETR4.SA</v>
      </c>
      <c r="L2160">
        <v>-1.6341472238237564E-2</v>
      </c>
      <c r="M2160">
        <v>-1.6341540133976928E-2</v>
      </c>
      <c r="P2160" s="13"/>
    </row>
    <row r="2161" spans="3:16" x14ac:dyDescent="0.25">
      <c r="C2161" t="str">
        <v>2159</v>
      </c>
      <c r="D2161" s="21">
        <v>18.889999</v>
      </c>
      <c r="E2161" s="21">
        <v>19.389999</v>
      </c>
      <c r="F2161" s="21">
        <v>18.77</v>
      </c>
      <c r="G2161" s="21">
        <v>19.120000999999998</v>
      </c>
      <c r="H2161" s="18">
        <v>37804300</v>
      </c>
      <c r="I2161" s="21">
        <v>12.370118</v>
      </c>
      <c r="J2161" s="13">
        <v>41607</v>
      </c>
      <c r="K2161" t="str">
        <v>PETR4.SA</v>
      </c>
      <c r="L2161">
        <v>2.4651878466346977E-2</v>
      </c>
      <c r="M2161">
        <v>2.4651714898177746E-2</v>
      </c>
      <c r="P2161" s="13"/>
    </row>
    <row r="2162" spans="3:16" x14ac:dyDescent="0.25">
      <c r="C2162" t="str">
        <v>2160</v>
      </c>
      <c r="D2162" s="21">
        <v>17.860001</v>
      </c>
      <c r="E2162" s="21">
        <v>18.07</v>
      </c>
      <c r="F2162" s="21">
        <v>17.350000000000001</v>
      </c>
      <c r="G2162" s="21">
        <v>17.360001</v>
      </c>
      <c r="H2162" s="18">
        <v>78353000</v>
      </c>
      <c r="I2162" s="21">
        <v>11.231444</v>
      </c>
      <c r="J2162" s="13">
        <v>41610</v>
      </c>
      <c r="K2162" t="str">
        <v>PETR4.SA</v>
      </c>
      <c r="L2162">
        <v>-9.20503749438768E-2</v>
      </c>
      <c r="M2162">
        <v>-9.2050204390679569E-2</v>
      </c>
      <c r="P2162" s="13"/>
    </row>
    <row r="2163" spans="3:16" x14ac:dyDescent="0.25">
      <c r="C2163" t="str">
        <v>2161</v>
      </c>
      <c r="D2163" s="21">
        <v>17.450001</v>
      </c>
      <c r="E2163" s="21">
        <v>17.879999000000002</v>
      </c>
      <c r="F2163" s="21">
        <v>17.049999</v>
      </c>
      <c r="G2163" s="21">
        <v>17.510000000000002</v>
      </c>
      <c r="H2163" s="18">
        <v>45735400</v>
      </c>
      <c r="I2163" s="21">
        <v>11.32849</v>
      </c>
      <c r="J2163" s="13">
        <v>41611</v>
      </c>
      <c r="K2163" t="str">
        <v>PETR4.SA</v>
      </c>
      <c r="L2163">
        <v>8.6405630478147977E-3</v>
      </c>
      <c r="M2163">
        <v>8.6404948939806658E-3</v>
      </c>
      <c r="P2163" s="13"/>
    </row>
    <row r="2164" spans="3:16" x14ac:dyDescent="0.25">
      <c r="C2164" t="str">
        <v>2162</v>
      </c>
      <c r="D2164" s="21">
        <v>17.760000000000002</v>
      </c>
      <c r="E2164" s="21">
        <v>17.760000000000002</v>
      </c>
      <c r="F2164" s="21">
        <v>17.370000999999998</v>
      </c>
      <c r="G2164" s="21">
        <v>17.459999</v>
      </c>
      <c r="H2164" s="18">
        <v>27512500</v>
      </c>
      <c r="I2164" s="21">
        <v>11.296142</v>
      </c>
      <c r="J2164" s="13">
        <v>41612</v>
      </c>
      <c r="K2164" t="str">
        <v>PETR4.SA</v>
      </c>
      <c r="L2164">
        <v>-2.8554555814588323E-3</v>
      </c>
      <c r="M2164">
        <v>-2.8555682467162891E-3</v>
      </c>
      <c r="P2164" s="13"/>
    </row>
    <row r="2165" spans="3:16" x14ac:dyDescent="0.25">
      <c r="C2165" t="str">
        <v>2163</v>
      </c>
      <c r="D2165" s="21">
        <v>17.760000000000002</v>
      </c>
      <c r="E2165" s="21">
        <v>17.829999999999998</v>
      </c>
      <c r="F2165" s="21">
        <v>17.370000999999998</v>
      </c>
      <c r="G2165" s="21">
        <v>17.629999000000002</v>
      </c>
      <c r="H2165" s="18">
        <v>25337400</v>
      </c>
      <c r="I2165" s="21">
        <v>11.406126</v>
      </c>
      <c r="J2165" s="13">
        <v>41613</v>
      </c>
      <c r="K2165" t="str">
        <v>PETR4.SA</v>
      </c>
      <c r="L2165">
        <v>9.736421514531246E-3</v>
      </c>
      <c r="M2165">
        <v>9.7365412220242753E-3</v>
      </c>
      <c r="P2165" s="13"/>
    </row>
    <row r="2166" spans="3:16" x14ac:dyDescent="0.25">
      <c r="C2166" t="str">
        <v>2164</v>
      </c>
      <c r="D2166" s="21">
        <v>17.73</v>
      </c>
      <c r="E2166" s="21">
        <v>17.780000999999999</v>
      </c>
      <c r="F2166" s="21">
        <v>17.18</v>
      </c>
      <c r="G2166" s="21">
        <v>17.23</v>
      </c>
      <c r="H2166" s="18">
        <v>32578300</v>
      </c>
      <c r="I2166" s="21">
        <v>11.147338</v>
      </c>
      <c r="J2166" s="13">
        <v>41614</v>
      </c>
      <c r="K2166" t="str">
        <v>PETR4.SA</v>
      </c>
      <c r="L2166">
        <v>-2.2688509665770962E-2</v>
      </c>
      <c r="M2166">
        <v>-2.2688543544443829E-2</v>
      </c>
      <c r="P2166" s="13"/>
    </row>
    <row r="2167" spans="3:16" x14ac:dyDescent="0.25">
      <c r="C2167" t="str">
        <v>2165</v>
      </c>
      <c r="D2167" s="21">
        <v>17.32</v>
      </c>
      <c r="E2167" s="21">
        <v>17.469999000000001</v>
      </c>
      <c r="F2167" s="21">
        <v>17.120000999999998</v>
      </c>
      <c r="G2167" s="21">
        <v>17.450001</v>
      </c>
      <c r="H2167" s="18">
        <v>13696800</v>
      </c>
      <c r="I2167" s="21">
        <v>11.289671999999999</v>
      </c>
      <c r="J2167" s="13">
        <v>41617</v>
      </c>
      <c r="K2167" t="str">
        <v>PETR4.SA</v>
      </c>
      <c r="L2167">
        <v>1.2768429556904159E-2</v>
      </c>
      <c r="M2167">
        <v>1.2768485200232105E-2</v>
      </c>
      <c r="P2167" s="13"/>
    </row>
    <row r="2168" spans="3:16" x14ac:dyDescent="0.25">
      <c r="C2168" t="str">
        <v>2166</v>
      </c>
      <c r="D2168" s="21">
        <v>17.360001</v>
      </c>
      <c r="E2168" s="21">
        <v>17.459999</v>
      </c>
      <c r="F2168" s="21">
        <v>17.260000000000002</v>
      </c>
      <c r="G2168" s="21">
        <v>17.299999</v>
      </c>
      <c r="H2168" s="18">
        <v>14608900</v>
      </c>
      <c r="I2168" s="21">
        <v>11.192624</v>
      </c>
      <c r="J2168" s="13">
        <v>41618</v>
      </c>
      <c r="K2168" t="str">
        <v>PETR4.SA</v>
      </c>
      <c r="L2168">
        <v>-8.5961753361832871E-3</v>
      </c>
      <c r="M2168">
        <v>-8.5961026592491496E-3</v>
      </c>
      <c r="P2168" s="13"/>
    </row>
    <row r="2169" spans="3:16" x14ac:dyDescent="0.25">
      <c r="C2169" t="str">
        <v>2167</v>
      </c>
      <c r="D2169" s="21">
        <v>17.280000999999999</v>
      </c>
      <c r="E2169" s="21">
        <v>17.34</v>
      </c>
      <c r="F2169" s="21">
        <v>16.719999000000001</v>
      </c>
      <c r="G2169" s="21">
        <v>16.780000999999999</v>
      </c>
      <c r="H2169" s="18">
        <v>21615100</v>
      </c>
      <c r="I2169" s="21">
        <v>10.856202</v>
      </c>
      <c r="J2169" s="13">
        <v>41619</v>
      </c>
      <c r="K2169" t="str">
        <v>PETR4.SA</v>
      </c>
      <c r="L2169">
        <v>-3.0057473564733428E-2</v>
      </c>
      <c r="M2169">
        <v>-3.0057689598710469E-2</v>
      </c>
      <c r="P2169" s="13"/>
    </row>
    <row r="2170" spans="3:16" x14ac:dyDescent="0.25">
      <c r="C2170" t="str">
        <v>2168</v>
      </c>
      <c r="D2170" s="21">
        <v>16.850000000000001</v>
      </c>
      <c r="E2170" s="21">
        <v>17.02</v>
      </c>
      <c r="F2170" s="21">
        <v>16.690000999999999</v>
      </c>
      <c r="G2170" s="21">
        <v>16.860001</v>
      </c>
      <c r="H2170" s="18">
        <v>21980300</v>
      </c>
      <c r="I2170" s="21">
        <v>10.907959</v>
      </c>
      <c r="J2170" s="13">
        <v>41620</v>
      </c>
      <c r="K2170" t="str">
        <v>PETR4.SA</v>
      </c>
      <c r="L2170">
        <v>4.7675052472311297E-3</v>
      </c>
      <c r="M2170">
        <v>4.767580168797414E-3</v>
      </c>
      <c r="P2170" s="13"/>
    </row>
    <row r="2171" spans="3:16" x14ac:dyDescent="0.25">
      <c r="C2171" t="str">
        <v>2169</v>
      </c>
      <c r="D2171" s="21">
        <v>16.989999999999998</v>
      </c>
      <c r="E2171" s="21">
        <v>17.239999999999998</v>
      </c>
      <c r="F2171" s="21">
        <v>16.91</v>
      </c>
      <c r="G2171" s="21">
        <v>17.219999000000001</v>
      </c>
      <c r="H2171" s="18">
        <v>28058000</v>
      </c>
      <c r="I2171" s="21">
        <v>11.140867999999999</v>
      </c>
      <c r="J2171" s="13">
        <v>41621</v>
      </c>
      <c r="K2171" t="str">
        <v>PETR4.SA</v>
      </c>
      <c r="L2171">
        <v>2.1352207136092094E-2</v>
      </c>
      <c r="M2171">
        <v>2.1352193276857001E-2</v>
      </c>
      <c r="P2171" s="13"/>
    </row>
    <row r="2172" spans="3:16" x14ac:dyDescent="0.25">
      <c r="C2172" t="str">
        <v>2170</v>
      </c>
      <c r="D2172" s="21">
        <v>17.25</v>
      </c>
      <c r="E2172" s="21">
        <v>17.5</v>
      </c>
      <c r="F2172" s="21">
        <v>17.079999999999998</v>
      </c>
      <c r="G2172" s="21">
        <v>17.34</v>
      </c>
      <c r="H2172" s="18">
        <v>32498700</v>
      </c>
      <c r="I2172" s="21">
        <v>11.218506</v>
      </c>
      <c r="J2172" s="13">
        <v>41624</v>
      </c>
      <c r="K2172" t="str">
        <v>PETR4.SA</v>
      </c>
      <c r="L2172">
        <v>6.9687568329506178E-3</v>
      </c>
      <c r="M2172">
        <v>6.9686995916782291E-3</v>
      </c>
      <c r="P2172" s="13"/>
    </row>
    <row r="2173" spans="3:16" x14ac:dyDescent="0.25">
      <c r="C2173" t="str">
        <v>2171</v>
      </c>
      <c r="D2173" s="21">
        <v>17.209999</v>
      </c>
      <c r="E2173" s="21">
        <v>17.350000000000001</v>
      </c>
      <c r="F2173" s="21">
        <v>16.799999</v>
      </c>
      <c r="G2173" s="21">
        <v>16.799999</v>
      </c>
      <c r="H2173" s="18">
        <v>29001000</v>
      </c>
      <c r="I2173" s="21">
        <v>10.86914</v>
      </c>
      <c r="J2173" s="13">
        <v>41625</v>
      </c>
      <c r="K2173" t="str">
        <v>PETR4.SA</v>
      </c>
      <c r="L2173">
        <v>-3.1141936368354162E-2</v>
      </c>
      <c r="M2173">
        <v>-3.1141926182237656E-2</v>
      </c>
      <c r="P2173" s="13"/>
    </row>
    <row r="2174" spans="3:16" x14ac:dyDescent="0.25">
      <c r="C2174" t="str">
        <v>2172</v>
      </c>
      <c r="D2174" s="21">
        <v>16.950001</v>
      </c>
      <c r="E2174" s="21">
        <v>17.170000000000002</v>
      </c>
      <c r="F2174" s="21">
        <v>16.829999999999998</v>
      </c>
      <c r="G2174" s="21">
        <v>16.84</v>
      </c>
      <c r="H2174" s="18">
        <v>22817200</v>
      </c>
      <c r="I2174" s="21">
        <v>10.895020000000001</v>
      </c>
      <c r="J2174" s="13">
        <v>41626</v>
      </c>
      <c r="K2174" t="str">
        <v>PETR4.SA</v>
      </c>
      <c r="L2174">
        <v>2.3810531467991503E-3</v>
      </c>
      <c r="M2174">
        <v>2.381012046488884E-3</v>
      </c>
      <c r="P2174" s="13"/>
    </row>
    <row r="2175" spans="3:16" x14ac:dyDescent="0.25">
      <c r="C2175" t="str">
        <v>2173</v>
      </c>
      <c r="D2175" s="21">
        <v>17.120000999999998</v>
      </c>
      <c r="E2175" s="21">
        <v>17.290001</v>
      </c>
      <c r="F2175" s="21">
        <v>16.870000999999998</v>
      </c>
      <c r="G2175" s="21">
        <v>17.25</v>
      </c>
      <c r="H2175" s="18">
        <v>17906300</v>
      </c>
      <c r="I2175" s="21">
        <v>11.160277000000001</v>
      </c>
      <c r="J2175" s="13">
        <v>41627</v>
      </c>
      <c r="K2175" t="str">
        <v>PETR4.SA</v>
      </c>
      <c r="L2175">
        <v>2.4346628092468015E-2</v>
      </c>
      <c r="M2175">
        <v>2.4346793349168561E-2</v>
      </c>
      <c r="P2175" s="13"/>
    </row>
    <row r="2176" spans="3:16" x14ac:dyDescent="0.25">
      <c r="C2176" t="str">
        <v>2174</v>
      </c>
      <c r="D2176" s="21">
        <v>17.25</v>
      </c>
      <c r="E2176" s="21">
        <v>17.290001</v>
      </c>
      <c r="F2176" s="21">
        <v>16.799999</v>
      </c>
      <c r="G2176" s="21">
        <v>16.91</v>
      </c>
      <c r="H2176" s="18">
        <v>26875500</v>
      </c>
      <c r="I2176" s="21">
        <v>10.940308</v>
      </c>
      <c r="J2176" s="13">
        <v>41628</v>
      </c>
      <c r="K2176" t="str">
        <v>PETR4.SA</v>
      </c>
      <c r="L2176">
        <v>-1.9709994653358542E-2</v>
      </c>
      <c r="M2176">
        <v>-1.97101449275362E-2</v>
      </c>
      <c r="P2176" s="13"/>
    </row>
    <row r="2177" spans="3:16" x14ac:dyDescent="0.25">
      <c r="C2177" t="str">
        <v>2175</v>
      </c>
      <c r="D2177" s="21">
        <v>17.02</v>
      </c>
      <c r="E2177" s="21">
        <v>17.170000000000002</v>
      </c>
      <c r="F2177" s="21">
        <v>16.870000999999998</v>
      </c>
      <c r="G2177" s="21">
        <v>17.059999000000001</v>
      </c>
      <c r="H2177" s="18">
        <v>11520400</v>
      </c>
      <c r="I2177" s="21">
        <v>11.037354000000001</v>
      </c>
      <c r="J2177" s="13">
        <v>41631</v>
      </c>
      <c r="K2177" t="str">
        <v>PETR4.SA</v>
      </c>
      <c r="L2177">
        <v>8.8704998067696827E-3</v>
      </c>
      <c r="M2177">
        <v>8.870431697220571E-3</v>
      </c>
      <c r="P2177" s="13"/>
    </row>
    <row r="2178" spans="3:16" x14ac:dyDescent="0.25">
      <c r="C2178" t="str">
        <v>2176</v>
      </c>
      <c r="D2178" s="21">
        <v>17.149999999999999</v>
      </c>
      <c r="E2178" s="21">
        <v>17.190000999999999</v>
      </c>
      <c r="F2178" s="21">
        <v>16.889999</v>
      </c>
      <c r="G2178" s="21">
        <v>16.920000000000002</v>
      </c>
      <c r="H2178" s="18">
        <v>15294800</v>
      </c>
      <c r="I2178" s="21">
        <v>10.946777000000001</v>
      </c>
      <c r="J2178" s="13">
        <v>41634</v>
      </c>
      <c r="K2178" t="str">
        <v>PETR4.SA</v>
      </c>
      <c r="L2178">
        <v>-8.2064052670594023E-3</v>
      </c>
      <c r="M2178">
        <v>-8.2062724622667949E-3</v>
      </c>
      <c r="P2178" s="13"/>
    </row>
    <row r="2179" spans="3:16" x14ac:dyDescent="0.25">
      <c r="C2179" t="str">
        <v>2177</v>
      </c>
      <c r="D2179" s="21">
        <v>17</v>
      </c>
      <c r="E2179" s="21">
        <v>17.02</v>
      </c>
      <c r="F2179" s="21">
        <v>16.82</v>
      </c>
      <c r="G2179" s="21">
        <v>16.93</v>
      </c>
      <c r="H2179" s="18">
        <v>15114200</v>
      </c>
      <c r="I2179" s="21">
        <v>10.953245000000001</v>
      </c>
      <c r="J2179" s="13">
        <v>41635</v>
      </c>
      <c r="K2179" t="str">
        <v>PETR4.SA</v>
      </c>
      <c r="L2179">
        <v>5.908588436578377E-4</v>
      </c>
      <c r="M2179">
        <v>5.9101654846327456E-4</v>
      </c>
      <c r="P2179" s="13"/>
    </row>
    <row r="2180" spans="3:16" x14ac:dyDescent="0.25">
      <c r="C2180" t="str">
        <v>2178</v>
      </c>
      <c r="D2180" s="21">
        <v>16.950001</v>
      </c>
      <c r="E2180" s="21">
        <v>17.25</v>
      </c>
      <c r="F2180" s="21">
        <v>16.950001</v>
      </c>
      <c r="G2180" s="21">
        <v>17.079999999999998</v>
      </c>
      <c r="H2180" s="18">
        <v>10598500</v>
      </c>
      <c r="I2180" s="21">
        <v>11.050293</v>
      </c>
      <c r="J2180" s="13">
        <v>41638</v>
      </c>
      <c r="K2180" t="str">
        <v>PETR4.SA</v>
      </c>
      <c r="L2180">
        <v>8.8602053546686932E-3</v>
      </c>
      <c r="M2180">
        <v>8.8600118133490557E-3</v>
      </c>
      <c r="P2180" s="13"/>
    </row>
    <row r="2181" spans="3:16" x14ac:dyDescent="0.25">
      <c r="C2181" t="str">
        <v>2179</v>
      </c>
      <c r="D2181" s="21">
        <v>17.149999999999999</v>
      </c>
      <c r="E2181" s="21">
        <v>17.200001</v>
      </c>
      <c r="F2181" s="21">
        <v>16.649999999999999</v>
      </c>
      <c r="G2181" s="21">
        <v>16.75</v>
      </c>
      <c r="H2181" s="18">
        <v>17284800</v>
      </c>
      <c r="I2181" s="21">
        <v>10.836793999999999</v>
      </c>
      <c r="J2181" s="13">
        <v>41641</v>
      </c>
      <c r="K2181" t="str">
        <v>PETR4.SA</v>
      </c>
      <c r="L2181">
        <v>-1.9320664167004509E-2</v>
      </c>
      <c r="M2181">
        <v>-1.932084309133475E-2</v>
      </c>
      <c r="P2181" s="13"/>
    </row>
    <row r="2182" spans="3:16" x14ac:dyDescent="0.25">
      <c r="C2182" t="str">
        <v>2180</v>
      </c>
      <c r="D2182" s="21">
        <v>16.739999999999998</v>
      </c>
      <c r="E2182" s="21">
        <v>16.780000999999999</v>
      </c>
      <c r="F2182" s="21">
        <v>16.41</v>
      </c>
      <c r="G2182" s="21">
        <v>16.5</v>
      </c>
      <c r="H2182" s="18">
        <v>17837600</v>
      </c>
      <c r="I2182" s="21">
        <v>10.675046999999999</v>
      </c>
      <c r="J2182" s="13">
        <v>41642</v>
      </c>
      <c r="K2182" t="str">
        <v>PETR4.SA</v>
      </c>
      <c r="L2182">
        <v>-1.4925724342457758E-2</v>
      </c>
      <c r="M2182">
        <v>-1.4925373134328401E-2</v>
      </c>
      <c r="P2182" s="13"/>
    </row>
    <row r="2183" spans="3:16" x14ac:dyDescent="0.25">
      <c r="C2183" t="str">
        <v>2181</v>
      </c>
      <c r="D2183" s="21">
        <v>16.450001</v>
      </c>
      <c r="E2183" s="21">
        <v>16.639999</v>
      </c>
      <c r="F2183" s="21">
        <v>16.16</v>
      </c>
      <c r="G2183" s="21">
        <v>16.620000999999998</v>
      </c>
      <c r="H2183" s="18">
        <v>20526500</v>
      </c>
      <c r="I2183" s="21">
        <v>10.752687</v>
      </c>
      <c r="J2183" s="13">
        <v>41645</v>
      </c>
      <c r="K2183" t="str">
        <v>PETR4.SA</v>
      </c>
      <c r="L2183">
        <v>7.273035893893498E-3</v>
      </c>
      <c r="M2183">
        <v>7.272787878787712E-3</v>
      </c>
      <c r="P2183" s="13"/>
    </row>
    <row r="2184" spans="3:16" x14ac:dyDescent="0.25">
      <c r="C2184" t="str">
        <v>2182</v>
      </c>
      <c r="D2184" s="21">
        <v>16.649999999999999</v>
      </c>
      <c r="E2184" s="21">
        <v>16.829999999999998</v>
      </c>
      <c r="F2184" s="21">
        <v>16.120000999999998</v>
      </c>
      <c r="G2184" s="21">
        <v>16.16</v>
      </c>
      <c r="H2184" s="18">
        <v>19052500</v>
      </c>
      <c r="I2184" s="21">
        <v>10.455079</v>
      </c>
      <c r="J2184" s="13">
        <v>41646</v>
      </c>
      <c r="K2184" t="str">
        <v>PETR4.SA</v>
      </c>
      <c r="L2184">
        <v>-2.7677547016852655E-2</v>
      </c>
      <c r="M2184">
        <v>-2.7677555494731831E-2</v>
      </c>
      <c r="P2184" s="13"/>
    </row>
    <row r="2185" spans="3:16" x14ac:dyDescent="0.25">
      <c r="C2185" t="str">
        <v>2183</v>
      </c>
      <c r="D2185" s="21">
        <v>16.27</v>
      </c>
      <c r="E2185" s="21">
        <v>16.389999</v>
      </c>
      <c r="F2185" s="21">
        <v>16.139999</v>
      </c>
      <c r="G2185" s="21">
        <v>16.190000999999999</v>
      </c>
      <c r="H2185" s="18">
        <v>15874600</v>
      </c>
      <c r="I2185" s="21">
        <v>10.474489</v>
      </c>
      <c r="J2185" s="13">
        <v>41647</v>
      </c>
      <c r="K2185" t="str">
        <v>PETR4.SA</v>
      </c>
      <c r="L2185">
        <v>1.8565139488664339E-3</v>
      </c>
      <c r="M2185">
        <v>1.8564975247523652E-3</v>
      </c>
      <c r="P2185" s="13"/>
    </row>
    <row r="2186" spans="3:16" x14ac:dyDescent="0.25">
      <c r="C2186" t="str">
        <v>2184</v>
      </c>
      <c r="D2186" s="21">
        <v>16.190000999999999</v>
      </c>
      <c r="E2186" s="21">
        <v>16.290001</v>
      </c>
      <c r="F2186" s="21">
        <v>15.65</v>
      </c>
      <c r="G2186" s="21">
        <v>15.7</v>
      </c>
      <c r="H2186" s="18">
        <v>25871700</v>
      </c>
      <c r="I2186" s="21">
        <v>10.15747</v>
      </c>
      <c r="J2186" s="13">
        <v>41648</v>
      </c>
      <c r="K2186" t="str">
        <v>PETR4.SA</v>
      </c>
      <c r="L2186">
        <v>-3.0265820127359011E-2</v>
      </c>
      <c r="M2186">
        <v>-3.0265655944060721E-2</v>
      </c>
      <c r="P2186" s="13"/>
    </row>
    <row r="2187" spans="3:16" x14ac:dyDescent="0.25">
      <c r="C2187" t="str">
        <v>2185</v>
      </c>
      <c r="D2187" s="21">
        <v>15.76</v>
      </c>
      <c r="E2187" s="21">
        <v>16.299999</v>
      </c>
      <c r="F2187" s="21">
        <v>15.66</v>
      </c>
      <c r="G2187" s="21">
        <v>15.97</v>
      </c>
      <c r="H2187" s="18">
        <v>30221300</v>
      </c>
      <c r="I2187" s="21">
        <v>10.332153999999999</v>
      </c>
      <c r="J2187" s="13">
        <v>41649</v>
      </c>
      <c r="K2187" t="str">
        <v>PETR4.SA</v>
      </c>
      <c r="L2187">
        <v>1.7197589557242043E-2</v>
      </c>
      <c r="M2187">
        <v>1.719745222929947E-2</v>
      </c>
      <c r="P2187" s="13"/>
    </row>
    <row r="2188" spans="3:16" x14ac:dyDescent="0.25">
      <c r="C2188" t="str">
        <v>2186</v>
      </c>
      <c r="D2188" s="21">
        <v>16.010000000000002</v>
      </c>
      <c r="E2188" s="21">
        <v>16.110001</v>
      </c>
      <c r="F2188" s="21">
        <v>15.64</v>
      </c>
      <c r="G2188" s="21">
        <v>15.77</v>
      </c>
      <c r="H2188" s="18">
        <v>21660900</v>
      </c>
      <c r="I2188" s="21">
        <v>10.20276</v>
      </c>
      <c r="J2188" s="13">
        <v>41652</v>
      </c>
      <c r="K2188" t="str">
        <v>PETR4.SA</v>
      </c>
      <c r="L2188">
        <v>-1.2523429286865007E-2</v>
      </c>
      <c r="M2188">
        <v>-1.2523481527864866E-2</v>
      </c>
      <c r="P2188" s="13"/>
    </row>
    <row r="2189" spans="3:16" x14ac:dyDescent="0.25">
      <c r="C2189" t="str">
        <v>2187</v>
      </c>
      <c r="D2189" s="21">
        <v>15.71</v>
      </c>
      <c r="E2189" s="21">
        <v>15.87</v>
      </c>
      <c r="F2189" s="21">
        <v>15.62</v>
      </c>
      <c r="G2189" s="21">
        <v>15.7</v>
      </c>
      <c r="H2189" s="18">
        <v>16339200</v>
      </c>
      <c r="I2189" s="21">
        <v>10.15747</v>
      </c>
      <c r="J2189" s="13">
        <v>41653</v>
      </c>
      <c r="K2189" t="str">
        <v>PETR4.SA</v>
      </c>
      <c r="L2189">
        <v>-4.4389949386244298E-3</v>
      </c>
      <c r="M2189">
        <v>-4.4388078630310801E-3</v>
      </c>
      <c r="P2189" s="13"/>
    </row>
    <row r="2190" spans="3:16" x14ac:dyDescent="0.25">
      <c r="C2190" t="str">
        <v>2188</v>
      </c>
      <c r="D2190" s="21">
        <v>15.79</v>
      </c>
      <c r="E2190" s="21">
        <v>16.149999999999999</v>
      </c>
      <c r="F2190" s="21">
        <v>15.69</v>
      </c>
      <c r="G2190" s="21">
        <v>16.040001</v>
      </c>
      <c r="H2190" s="18">
        <v>25748600</v>
      </c>
      <c r="I2190" s="21">
        <v>10.377442</v>
      </c>
      <c r="J2190" s="13">
        <v>41654</v>
      </c>
      <c r="K2190" t="str">
        <v>PETR4.SA</v>
      </c>
      <c r="L2190">
        <v>2.165618013146986E-2</v>
      </c>
      <c r="M2190">
        <v>2.1656114649681646E-2</v>
      </c>
      <c r="P2190" s="13"/>
    </row>
    <row r="2191" spans="3:16" x14ac:dyDescent="0.25">
      <c r="C2191" t="str">
        <v>2189</v>
      </c>
      <c r="D2191" s="21">
        <v>16.040001</v>
      </c>
      <c r="E2191" s="21">
        <v>16.190000999999999</v>
      </c>
      <c r="F2191" s="21">
        <v>15.57</v>
      </c>
      <c r="G2191" s="21">
        <v>15.59</v>
      </c>
      <c r="H2191" s="18">
        <v>32946000</v>
      </c>
      <c r="I2191" s="21">
        <v>10.086306</v>
      </c>
      <c r="J2191" s="13">
        <v>41655</v>
      </c>
      <c r="K2191" t="str">
        <v>PETR4.SA</v>
      </c>
      <c r="L2191">
        <v>-2.8054697872558543E-2</v>
      </c>
      <c r="M2191">
        <v>-2.8054923437972334E-2</v>
      </c>
      <c r="P2191" s="13"/>
    </row>
    <row r="2192" spans="3:16" x14ac:dyDescent="0.25">
      <c r="C2192" t="str">
        <v>2190</v>
      </c>
      <c r="D2192" s="21">
        <v>15.72</v>
      </c>
      <c r="E2192" s="21">
        <v>15.77</v>
      </c>
      <c r="F2192" s="21">
        <v>15.45</v>
      </c>
      <c r="G2192" s="21">
        <v>15.51</v>
      </c>
      <c r="H2192" s="18">
        <v>22865900</v>
      </c>
      <c r="I2192" s="21">
        <v>10.034547</v>
      </c>
      <c r="J2192" s="13">
        <v>41656</v>
      </c>
      <c r="K2192" t="str">
        <v>PETR4.SA</v>
      </c>
      <c r="L2192">
        <v>-5.1316111170929268E-3</v>
      </c>
      <c r="M2192">
        <v>-5.1314945477870522E-3</v>
      </c>
      <c r="P2192" s="13"/>
    </row>
    <row r="2193" spans="3:16" x14ac:dyDescent="0.25">
      <c r="C2193" t="str">
        <v>2191</v>
      </c>
      <c r="D2193" s="21">
        <v>15.45</v>
      </c>
      <c r="E2193" s="21">
        <v>15.61</v>
      </c>
      <c r="F2193" s="21">
        <v>15.14</v>
      </c>
      <c r="G2193" s="21">
        <v>15.18</v>
      </c>
      <c r="H2193" s="18">
        <v>17725000</v>
      </c>
      <c r="I2193" s="21">
        <v>9.8210440000000006</v>
      </c>
      <c r="J2193" s="13">
        <v>41659</v>
      </c>
      <c r="K2193" t="str">
        <v>PETR4.SA</v>
      </c>
      <c r="L2193">
        <v>-2.1276795056119568E-2</v>
      </c>
      <c r="M2193">
        <v>-2.1276595744680882E-2</v>
      </c>
      <c r="P2193" s="13"/>
    </row>
    <row r="2194" spans="3:16" x14ac:dyDescent="0.25">
      <c r="C2194" t="str">
        <v>2192</v>
      </c>
      <c r="D2194" s="21">
        <v>15.34</v>
      </c>
      <c r="E2194" s="21">
        <v>15.34</v>
      </c>
      <c r="F2194" s="21">
        <v>15.31</v>
      </c>
      <c r="G2194" s="21">
        <v>15.34</v>
      </c>
      <c r="H2194" s="18">
        <v>19893400</v>
      </c>
      <c r="I2194" s="21">
        <v>9.9245619999999999</v>
      </c>
      <c r="J2194" s="13">
        <v>41660</v>
      </c>
      <c r="K2194" t="str">
        <v>PETR4.SA</v>
      </c>
      <c r="L2194">
        <v>1.0540427270257613E-2</v>
      </c>
      <c r="M2194">
        <v>1.0540184453228019E-2</v>
      </c>
      <c r="P2194" s="13"/>
    </row>
    <row r="2195" spans="3:16" x14ac:dyDescent="0.25">
      <c r="C2195" t="str">
        <v>2193</v>
      </c>
      <c r="D2195" s="21">
        <v>15.42</v>
      </c>
      <c r="E2195" s="21">
        <v>15.9</v>
      </c>
      <c r="F2195" s="21">
        <v>15.27</v>
      </c>
      <c r="G2195" s="21">
        <v>15.84</v>
      </c>
      <c r="H2195" s="18">
        <v>44870600</v>
      </c>
      <c r="I2195" s="21">
        <v>10.248046</v>
      </c>
      <c r="J2195" s="13">
        <v>41661</v>
      </c>
      <c r="K2195" t="str">
        <v>PETR4.SA</v>
      </c>
      <c r="L2195">
        <v>3.2594284765413484E-2</v>
      </c>
      <c r="M2195">
        <v>3.2594524119947899E-2</v>
      </c>
      <c r="P2195" s="13"/>
    </row>
    <row r="2196" spans="3:16" x14ac:dyDescent="0.25">
      <c r="C2196" t="str">
        <v>2194</v>
      </c>
      <c r="D2196" s="21">
        <v>15.67</v>
      </c>
      <c r="E2196" s="21">
        <v>15.91</v>
      </c>
      <c r="F2196" s="21">
        <v>15.46</v>
      </c>
      <c r="G2196" s="21">
        <v>15.47</v>
      </c>
      <c r="H2196" s="18">
        <v>24150400</v>
      </c>
      <c r="I2196" s="21">
        <v>10.008668</v>
      </c>
      <c r="J2196" s="13">
        <v>41662</v>
      </c>
      <c r="K2196" t="str">
        <v>PETR4.SA</v>
      </c>
      <c r="L2196">
        <v>-2.33584041289433E-2</v>
      </c>
      <c r="M2196">
        <v>-2.3358585858585856E-2</v>
      </c>
      <c r="P2196" s="13"/>
    </row>
    <row r="2197" spans="3:16" x14ac:dyDescent="0.25">
      <c r="C2197" t="str">
        <v>2195</v>
      </c>
      <c r="D2197" s="21">
        <v>15.38</v>
      </c>
      <c r="E2197" s="21">
        <v>15.44</v>
      </c>
      <c r="F2197" s="21">
        <v>14.98</v>
      </c>
      <c r="G2197" s="21">
        <v>15.1</v>
      </c>
      <c r="H2197" s="18">
        <v>27964100</v>
      </c>
      <c r="I2197" s="21">
        <v>9.7692890000000006</v>
      </c>
      <c r="J2197" s="13">
        <v>41663</v>
      </c>
      <c r="K2197" t="str">
        <v>PETR4.SA</v>
      </c>
      <c r="L2197">
        <v>-2.3917168598258987E-2</v>
      </c>
      <c r="M2197">
        <v>-2.3917259211376884E-2</v>
      </c>
      <c r="P2197" s="13"/>
    </row>
    <row r="2198" spans="3:16" x14ac:dyDescent="0.25">
      <c r="C2198" t="str">
        <v>2196</v>
      </c>
      <c r="D2198" s="21">
        <v>15.21</v>
      </c>
      <c r="E2198" s="21">
        <v>15.29</v>
      </c>
      <c r="F2198" s="21">
        <v>15.04</v>
      </c>
      <c r="G2198" s="21">
        <v>15.11</v>
      </c>
      <c r="H2198" s="18">
        <v>20818700</v>
      </c>
      <c r="I2198" s="21">
        <v>9.7757570000000005</v>
      </c>
      <c r="J2198" s="13">
        <v>41666</v>
      </c>
      <c r="K2198" t="str">
        <v>PETR4.SA</v>
      </c>
      <c r="L2198">
        <v>6.620747937746696E-4</v>
      </c>
      <c r="M2198">
        <v>6.6225165562916466E-4</v>
      </c>
      <c r="P2198" s="13"/>
    </row>
    <row r="2199" spans="3:16" x14ac:dyDescent="0.25">
      <c r="C2199" t="str">
        <v>2197</v>
      </c>
      <c r="D2199" s="21">
        <v>15.36</v>
      </c>
      <c r="E2199" s="21">
        <v>15.44</v>
      </c>
      <c r="F2199" s="21">
        <v>15.02</v>
      </c>
      <c r="G2199" s="21">
        <v>15.05</v>
      </c>
      <c r="H2199" s="18">
        <v>22373700</v>
      </c>
      <c r="I2199" s="21">
        <v>9.7369380000000003</v>
      </c>
      <c r="J2199" s="13">
        <v>41667</v>
      </c>
      <c r="K2199" t="str">
        <v>PETR4.SA</v>
      </c>
      <c r="L2199">
        <v>-3.9709456771480633E-3</v>
      </c>
      <c r="M2199">
        <v>-3.9708802117801589E-3</v>
      </c>
      <c r="P2199" s="13"/>
    </row>
    <row r="2200" spans="3:16" x14ac:dyDescent="0.25">
      <c r="C2200" t="str">
        <v>2198</v>
      </c>
      <c r="D2200" s="21">
        <v>15.06</v>
      </c>
      <c r="E2200" s="21">
        <v>15.14</v>
      </c>
      <c r="F2200" s="21">
        <v>14.7</v>
      </c>
      <c r="G2200" s="21">
        <v>14.8</v>
      </c>
      <c r="H2200" s="18">
        <v>25561100</v>
      </c>
      <c r="I2200" s="21">
        <v>9.5751950000000008</v>
      </c>
      <c r="J2200" s="13">
        <v>41668</v>
      </c>
      <c r="K2200" t="str">
        <v>PETR4.SA</v>
      </c>
      <c r="L2200">
        <v>-1.6611279644586419E-2</v>
      </c>
      <c r="M2200">
        <v>-1.6611295681063121E-2</v>
      </c>
      <c r="P2200" s="13"/>
    </row>
    <row r="2201" spans="3:16" x14ac:dyDescent="0.25">
      <c r="C2201" t="str">
        <v>2199</v>
      </c>
      <c r="D2201" s="21">
        <v>14.88</v>
      </c>
      <c r="E2201" s="21">
        <v>15.1</v>
      </c>
      <c r="F2201" s="21">
        <v>14.63</v>
      </c>
      <c r="G2201" s="21">
        <v>14.7</v>
      </c>
      <c r="H2201" s="18">
        <v>25607800</v>
      </c>
      <c r="I2201" s="21">
        <v>9.5104989999999994</v>
      </c>
      <c r="J2201" s="13">
        <v>41669</v>
      </c>
      <c r="K2201" t="str">
        <v>PETR4.SA</v>
      </c>
      <c r="L2201">
        <v>-6.7566247998084306E-3</v>
      </c>
      <c r="M2201">
        <v>-6.7567567567567988E-3</v>
      </c>
      <c r="P2201" s="13"/>
    </row>
    <row r="2202" spans="3:16" x14ac:dyDescent="0.25">
      <c r="C2202" t="str">
        <v>2200</v>
      </c>
      <c r="D2202" s="21">
        <v>14.64</v>
      </c>
      <c r="E2202" s="21">
        <v>15.07</v>
      </c>
      <c r="F2202" s="21">
        <v>14.55</v>
      </c>
      <c r="G2202" s="21">
        <v>14.7</v>
      </c>
      <c r="H2202" s="18">
        <v>49314200</v>
      </c>
      <c r="I2202" s="21">
        <v>9.5104989999999994</v>
      </c>
      <c r="J2202" s="13">
        <v>41670</v>
      </c>
      <c r="K2202" t="str">
        <v>PETR4.SA</v>
      </c>
      <c r="L2202">
        <v>0</v>
      </c>
      <c r="M2202">
        <v>0</v>
      </c>
      <c r="P2202" s="13"/>
    </row>
    <row r="2203" spans="3:16" x14ac:dyDescent="0.25">
      <c r="C2203" t="str">
        <v>2201</v>
      </c>
      <c r="D2203" s="21">
        <v>14.59</v>
      </c>
      <c r="E2203" s="21">
        <v>14.63</v>
      </c>
      <c r="F2203" s="21">
        <v>13.8</v>
      </c>
      <c r="G2203" s="21">
        <v>13.85</v>
      </c>
      <c r="H2203" s="18">
        <v>51667600</v>
      </c>
      <c r="I2203" s="21">
        <v>8.9605700000000006</v>
      </c>
      <c r="J2203" s="13">
        <v>41673</v>
      </c>
      <c r="K2203" t="str">
        <v>PETR4.SA</v>
      </c>
      <c r="L2203">
        <v>-5.7823359215956938E-2</v>
      </c>
      <c r="M2203">
        <v>-5.7823129251700633E-2</v>
      </c>
      <c r="P2203" s="13"/>
    </row>
    <row r="2204" spans="3:16" x14ac:dyDescent="0.25">
      <c r="C2204" t="str">
        <v>2202</v>
      </c>
      <c r="D2204" s="21">
        <v>14.04</v>
      </c>
      <c r="E2204" s="21">
        <v>14.22</v>
      </c>
      <c r="F2204" s="21">
        <v>13.77</v>
      </c>
      <c r="G2204" s="21">
        <v>14.09</v>
      </c>
      <c r="H2204" s="18">
        <v>36400300</v>
      </c>
      <c r="I2204" s="21">
        <v>9.1158450000000002</v>
      </c>
      <c r="J2204" s="13">
        <v>41674</v>
      </c>
      <c r="K2204" t="str">
        <v>PETR4.SA</v>
      </c>
      <c r="L2204">
        <v>1.7328696723534209E-2</v>
      </c>
      <c r="M2204">
        <v>1.7328519855595692E-2</v>
      </c>
      <c r="P2204" s="13"/>
    </row>
    <row r="2205" spans="3:16" x14ac:dyDescent="0.25">
      <c r="C2205" t="str">
        <v>2203</v>
      </c>
      <c r="D2205" s="21">
        <v>14.15</v>
      </c>
      <c r="E2205" s="21">
        <v>14.28</v>
      </c>
      <c r="F2205" s="21">
        <v>13.56</v>
      </c>
      <c r="G2205" s="21">
        <v>13.83</v>
      </c>
      <c r="H2205" s="18">
        <v>39232600</v>
      </c>
      <c r="I2205" s="21">
        <v>8.9476309999999994</v>
      </c>
      <c r="J2205" s="13">
        <v>41675</v>
      </c>
      <c r="K2205" t="str">
        <v>PETR4.SA</v>
      </c>
      <c r="L2205">
        <v>-1.8452924550603989E-2</v>
      </c>
      <c r="M2205">
        <v>-1.8452803406671436E-2</v>
      </c>
      <c r="P2205" s="13"/>
    </row>
    <row r="2206" spans="3:16" x14ac:dyDescent="0.25">
      <c r="C2206" t="str">
        <v>2204</v>
      </c>
      <c r="D2206" s="21">
        <v>13.94</v>
      </c>
      <c r="E2206" s="21">
        <v>14.36</v>
      </c>
      <c r="F2206" s="21">
        <v>13.88</v>
      </c>
      <c r="G2206" s="21">
        <v>14.21</v>
      </c>
      <c r="H2206" s="18">
        <v>32126900</v>
      </c>
      <c r="I2206" s="21">
        <v>9.1934799999999992</v>
      </c>
      <c r="J2206" s="13">
        <v>41676</v>
      </c>
      <c r="K2206" t="str">
        <v>PETR4.SA</v>
      </c>
      <c r="L2206">
        <v>2.7476434823921592E-2</v>
      </c>
      <c r="M2206">
        <v>2.747650036153293E-2</v>
      </c>
      <c r="P2206" s="13"/>
    </row>
    <row r="2207" spans="3:16" x14ac:dyDescent="0.25">
      <c r="C2207" t="str">
        <v>2205</v>
      </c>
      <c r="D2207" s="21">
        <v>14.27</v>
      </c>
      <c r="E2207" s="21">
        <v>14.55</v>
      </c>
      <c r="F2207" s="21">
        <v>14.16</v>
      </c>
      <c r="G2207" s="21">
        <v>14.45</v>
      </c>
      <c r="H2207" s="18">
        <v>34263100</v>
      </c>
      <c r="I2207" s="21">
        <v>9.3487570000000009</v>
      </c>
      <c r="J2207" s="13">
        <v>41677</v>
      </c>
      <c r="K2207" t="str">
        <v>PETR4.SA</v>
      </c>
      <c r="L2207">
        <v>1.6889904584553639E-2</v>
      </c>
      <c r="M2207">
        <v>1.6889514426460028E-2</v>
      </c>
      <c r="P2207" s="13"/>
    </row>
    <row r="2208" spans="3:16" x14ac:dyDescent="0.25">
      <c r="C2208" t="str">
        <v>2206</v>
      </c>
      <c r="D2208" s="21">
        <v>14.36</v>
      </c>
      <c r="E2208" s="21">
        <v>14.7</v>
      </c>
      <c r="F2208" s="21">
        <v>14.33</v>
      </c>
      <c r="G2208" s="21">
        <v>14.61</v>
      </c>
      <c r="H2208" s="18">
        <v>29123100</v>
      </c>
      <c r="I2208" s="21">
        <v>9.4522709999999996</v>
      </c>
      <c r="J2208" s="13">
        <v>41680</v>
      </c>
      <c r="K2208" t="str">
        <v>PETR4.SA</v>
      </c>
      <c r="L2208">
        <v>1.1072488032366046E-2</v>
      </c>
      <c r="M2208">
        <v>1.1072664359861539E-2</v>
      </c>
      <c r="P2208" s="13"/>
    </row>
    <row r="2209" spans="3:16" x14ac:dyDescent="0.25">
      <c r="C2209" t="str">
        <v>2207</v>
      </c>
      <c r="D2209" s="21">
        <v>14.71</v>
      </c>
      <c r="E2209" s="21">
        <v>15.07</v>
      </c>
      <c r="F2209" s="21">
        <v>14.64</v>
      </c>
      <c r="G2209" s="21">
        <v>14.96</v>
      </c>
      <c r="H2209" s="18">
        <v>28992000</v>
      </c>
      <c r="I2209" s="21">
        <v>9.6787120000000009</v>
      </c>
      <c r="J2209" s="13">
        <v>41681</v>
      </c>
      <c r="K2209" t="str">
        <v>PETR4.SA</v>
      </c>
      <c r="L2209">
        <v>2.3956253476016709E-2</v>
      </c>
      <c r="M2209">
        <v>2.3956194387406038E-2</v>
      </c>
      <c r="P2209" s="13"/>
    </row>
    <row r="2210" spans="3:16" x14ac:dyDescent="0.25">
      <c r="C2210" t="str">
        <v>2208</v>
      </c>
      <c r="D2210" s="21">
        <v>15.08</v>
      </c>
      <c r="E2210" s="21">
        <v>15.1</v>
      </c>
      <c r="F2210" s="21">
        <v>14.78</v>
      </c>
      <c r="G2210" s="21">
        <v>14.96</v>
      </c>
      <c r="H2210" s="18">
        <v>23713700</v>
      </c>
      <c r="I2210" s="21">
        <v>9.6787120000000009</v>
      </c>
      <c r="J2210" s="13">
        <v>41682</v>
      </c>
      <c r="K2210" t="str">
        <v>PETR4.SA</v>
      </c>
      <c r="L2210">
        <v>0</v>
      </c>
      <c r="M2210">
        <v>0</v>
      </c>
      <c r="P2210" s="13"/>
    </row>
    <row r="2211" spans="3:16" x14ac:dyDescent="0.25">
      <c r="C2211" t="str">
        <v>2209</v>
      </c>
      <c r="D2211" s="21">
        <v>14.78</v>
      </c>
      <c r="E2211" s="21">
        <v>14.83</v>
      </c>
      <c r="F2211" s="21">
        <v>14.44</v>
      </c>
      <c r="G2211" s="21">
        <v>14.61</v>
      </c>
      <c r="H2211" s="18">
        <v>28201900</v>
      </c>
      <c r="I2211" s="21">
        <v>9.4522709999999996</v>
      </c>
      <c r="J2211" s="13">
        <v>41683</v>
      </c>
      <c r="K2211" t="str">
        <v>PETR4.SA</v>
      </c>
      <c r="L2211">
        <v>-2.3395778281242507E-2</v>
      </c>
      <c r="M2211">
        <v>-2.3395721925133839E-2</v>
      </c>
      <c r="P2211" s="13"/>
    </row>
    <row r="2212" spans="3:16" x14ac:dyDescent="0.25">
      <c r="C2212" t="str">
        <v>2210</v>
      </c>
      <c r="D2212" s="21">
        <v>14.71</v>
      </c>
      <c r="E2212" s="21">
        <v>14.71</v>
      </c>
      <c r="F2212" s="21">
        <v>14.47</v>
      </c>
      <c r="G2212" s="21">
        <v>14.58</v>
      </c>
      <c r="H2212" s="18">
        <v>27084100</v>
      </c>
      <c r="I2212" s="21">
        <v>9.4328620000000001</v>
      </c>
      <c r="J2212" s="13">
        <v>41684</v>
      </c>
      <c r="K2212" t="str">
        <v>PETR4.SA</v>
      </c>
      <c r="L2212">
        <v>-2.0533689734455463E-3</v>
      </c>
      <c r="M2212">
        <v>-2.0533880903490509E-3</v>
      </c>
      <c r="P2212" s="13"/>
    </row>
    <row r="2213" spans="3:16" x14ac:dyDescent="0.25">
      <c r="C2213" t="str">
        <v>2211</v>
      </c>
      <c r="D2213" s="21">
        <v>14.65</v>
      </c>
      <c r="E2213" s="21">
        <v>14.7</v>
      </c>
      <c r="F2213" s="21">
        <v>14.31</v>
      </c>
      <c r="G2213" s="21">
        <v>14.43</v>
      </c>
      <c r="H2213" s="18">
        <v>13181700</v>
      </c>
      <c r="I2213" s="21">
        <v>9.3358139999999992</v>
      </c>
      <c r="J2213" s="13">
        <v>41687</v>
      </c>
      <c r="K2213" t="str">
        <v>PETR4.SA</v>
      </c>
      <c r="L2213">
        <v>-1.0288287902441628E-2</v>
      </c>
      <c r="M2213">
        <v>-1.0288065843621408E-2</v>
      </c>
      <c r="P2213" s="13"/>
    </row>
    <row r="2214" spans="3:16" x14ac:dyDescent="0.25">
      <c r="C2214" t="str">
        <v>2212</v>
      </c>
      <c r="D2214" s="21">
        <v>14.42</v>
      </c>
      <c r="E2214" s="21">
        <v>14.58</v>
      </c>
      <c r="F2214" s="21">
        <v>14.11</v>
      </c>
      <c r="G2214" s="21">
        <v>14.11</v>
      </c>
      <c r="H2214" s="18">
        <v>31555400</v>
      </c>
      <c r="I2214" s="21">
        <v>9.1287839999999996</v>
      </c>
      <c r="J2214" s="13">
        <v>41688</v>
      </c>
      <c r="K2214" t="str">
        <v>PETR4.SA</v>
      </c>
      <c r="L2214">
        <v>-2.2175891679075854E-2</v>
      </c>
      <c r="M2214">
        <v>-2.2176022176022214E-2</v>
      </c>
      <c r="P2214" s="13"/>
    </row>
    <row r="2215" spans="3:16" x14ac:dyDescent="0.25">
      <c r="C2215" t="str">
        <v>2213</v>
      </c>
      <c r="D2215" s="21">
        <v>14.02</v>
      </c>
      <c r="E2215" s="21">
        <v>14.2</v>
      </c>
      <c r="F2215" s="21">
        <v>13.88</v>
      </c>
      <c r="G2215" s="21">
        <v>14.2</v>
      </c>
      <c r="H2215" s="18">
        <v>28362700</v>
      </c>
      <c r="I2215" s="21">
        <v>9.1870100000000008</v>
      </c>
      <c r="J2215" s="13">
        <v>41689</v>
      </c>
      <c r="K2215" t="str">
        <v>PETR4.SA</v>
      </c>
      <c r="L2215">
        <v>6.378286527537691E-3</v>
      </c>
      <c r="M2215">
        <v>6.3784549964565063E-3</v>
      </c>
      <c r="P2215" s="13"/>
    </row>
    <row r="2216" spans="3:16" x14ac:dyDescent="0.25">
      <c r="C2216" t="str">
        <v>2214</v>
      </c>
      <c r="D2216" s="21">
        <v>14.06</v>
      </c>
      <c r="E2216" s="21">
        <v>14.34</v>
      </c>
      <c r="F2216" s="21">
        <v>13.98</v>
      </c>
      <c r="G2216" s="21">
        <v>14.16</v>
      </c>
      <c r="H2216" s="18">
        <v>24473700</v>
      </c>
      <c r="I2216" s="21">
        <v>9.1611309999999992</v>
      </c>
      <c r="J2216" s="13">
        <v>41690</v>
      </c>
      <c r="K2216" t="str">
        <v>PETR4.SA</v>
      </c>
      <c r="L2216">
        <v>-2.8169121400761776E-3</v>
      </c>
      <c r="M2216">
        <v>-2.8169014084505895E-3</v>
      </c>
      <c r="P2216" s="13"/>
    </row>
    <row r="2217" spans="3:16" x14ac:dyDescent="0.25">
      <c r="C2217" t="str">
        <v>2215</v>
      </c>
      <c r="D2217" s="21">
        <v>14.2</v>
      </c>
      <c r="E2217" s="21">
        <v>14.32</v>
      </c>
      <c r="F2217" s="21">
        <v>14.07</v>
      </c>
      <c r="G2217" s="21">
        <v>14.15</v>
      </c>
      <c r="H2217" s="18">
        <v>18689200</v>
      </c>
      <c r="I2217" s="21">
        <v>9.1546610000000008</v>
      </c>
      <c r="J2217" s="13">
        <v>41691</v>
      </c>
      <c r="K2217" t="str">
        <v>PETR4.SA</v>
      </c>
      <c r="L2217">
        <v>-7.0624467655777678E-4</v>
      </c>
      <c r="M2217">
        <v>-7.0621468926557185E-4</v>
      </c>
      <c r="P2217" s="13"/>
    </row>
    <row r="2218" spans="3:16" x14ac:dyDescent="0.25">
      <c r="C2218" t="str">
        <v>2216</v>
      </c>
      <c r="D2218" s="21">
        <v>14.11</v>
      </c>
      <c r="E2218" s="21">
        <v>14.57</v>
      </c>
      <c r="F2218" s="21">
        <v>14.01</v>
      </c>
      <c r="G2218" s="21">
        <v>14.5</v>
      </c>
      <c r="H2218" s="18">
        <v>20993900</v>
      </c>
      <c r="I2218" s="21">
        <v>9.3811029999999995</v>
      </c>
      <c r="J2218" s="13">
        <v>41694</v>
      </c>
      <c r="K2218" t="str">
        <v>PETR4.SA</v>
      </c>
      <c r="L2218">
        <v>2.4735159499625237E-2</v>
      </c>
      <c r="M2218">
        <v>2.4734982332155431E-2</v>
      </c>
      <c r="P2218" s="13"/>
    </row>
    <row r="2219" spans="3:16" x14ac:dyDescent="0.25">
      <c r="C2219" t="str">
        <v>2217</v>
      </c>
      <c r="D2219" s="21">
        <v>14.45</v>
      </c>
      <c r="E2219" s="21">
        <v>14.67</v>
      </c>
      <c r="F2219" s="21">
        <v>14.11</v>
      </c>
      <c r="G2219" s="21">
        <v>14.18</v>
      </c>
      <c r="H2219" s="18">
        <v>35828100</v>
      </c>
      <c r="I2219" s="21">
        <v>9.1740739999999992</v>
      </c>
      <c r="J2219" s="13">
        <v>41695</v>
      </c>
      <c r="K2219" t="str">
        <v>PETR4.SA</v>
      </c>
      <c r="L2219">
        <v>-2.2068726886380063E-2</v>
      </c>
      <c r="M2219">
        <v>-2.2068965517241357E-2</v>
      </c>
      <c r="P2219" s="13"/>
    </row>
    <row r="2220" spans="3:16" x14ac:dyDescent="0.25">
      <c r="C2220" t="str">
        <v>2218</v>
      </c>
      <c r="D2220" s="21">
        <v>14.2</v>
      </c>
      <c r="E2220" s="21">
        <v>14.25</v>
      </c>
      <c r="F2220" s="21">
        <v>13.68</v>
      </c>
      <c r="G2220" s="21">
        <v>13.7</v>
      </c>
      <c r="H2220" s="18">
        <v>45181500</v>
      </c>
      <c r="I2220" s="21">
        <v>8.8635260000000002</v>
      </c>
      <c r="J2220" s="13">
        <v>41696</v>
      </c>
      <c r="K2220" t="str">
        <v>PETR4.SA</v>
      </c>
      <c r="L2220">
        <v>-3.3850609881716509E-2</v>
      </c>
      <c r="M2220">
        <v>-3.3850493653032498E-2</v>
      </c>
      <c r="P2220" s="13"/>
    </row>
    <row r="2221" spans="3:16" x14ac:dyDescent="0.25">
      <c r="C2221" t="str">
        <v>2219</v>
      </c>
      <c r="D2221" s="21">
        <v>13.82</v>
      </c>
      <c r="E2221" s="21">
        <v>14.1</v>
      </c>
      <c r="F2221" s="21">
        <v>13.65</v>
      </c>
      <c r="G2221" s="21">
        <v>14.04</v>
      </c>
      <c r="H2221" s="18">
        <v>23575900</v>
      </c>
      <c r="I2221" s="21">
        <v>9.0834960000000002</v>
      </c>
      <c r="J2221" s="13">
        <v>41697</v>
      </c>
      <c r="K2221" t="str">
        <v>PETR4.SA</v>
      </c>
      <c r="L2221">
        <v>2.481743721403884E-2</v>
      </c>
      <c r="M2221">
        <v>2.481751824817513E-2</v>
      </c>
      <c r="P2221" s="13"/>
    </row>
    <row r="2222" spans="3:16" x14ac:dyDescent="0.25">
      <c r="C2222" t="str">
        <v>2220</v>
      </c>
      <c r="D2222" s="21">
        <v>14.1</v>
      </c>
      <c r="E2222" s="21">
        <v>14.15</v>
      </c>
      <c r="F2222" s="21">
        <v>13.58</v>
      </c>
      <c r="G2222" s="21">
        <v>13.59</v>
      </c>
      <c r="H2222" s="18">
        <v>28318200</v>
      </c>
      <c r="I2222" s="21">
        <v>8.7923580000000001</v>
      </c>
      <c r="J2222" s="13">
        <v>41698</v>
      </c>
      <c r="K2222" t="str">
        <v>PETR4.SA</v>
      </c>
      <c r="L2222">
        <v>-3.2051315925057944E-2</v>
      </c>
      <c r="M2222">
        <v>-3.2051282051282048E-2</v>
      </c>
      <c r="P2222" s="13"/>
    </row>
    <row r="2223" spans="3:16" x14ac:dyDescent="0.25">
      <c r="C2223" t="str">
        <v>2221</v>
      </c>
      <c r="D2223" s="21">
        <v>13.7</v>
      </c>
      <c r="E2223" s="21">
        <v>13.73</v>
      </c>
      <c r="F2223" s="21">
        <v>13.28</v>
      </c>
      <c r="G2223" s="21">
        <v>13.29</v>
      </c>
      <c r="H2223" s="18">
        <v>15287200</v>
      </c>
      <c r="I2223" s="21">
        <v>8.5982660000000006</v>
      </c>
      <c r="J2223" s="13">
        <v>41703</v>
      </c>
      <c r="K2223" t="str">
        <v>PETR4.SA</v>
      </c>
      <c r="L2223">
        <v>-2.2075079290447386E-2</v>
      </c>
      <c r="M2223">
        <v>-2.2075055187637971E-2</v>
      </c>
      <c r="P2223" s="13"/>
    </row>
    <row r="2224" spans="3:16" x14ac:dyDescent="0.25">
      <c r="C2224" t="str">
        <v>2222</v>
      </c>
      <c r="D2224" s="21">
        <v>13.42</v>
      </c>
      <c r="E2224" s="21">
        <v>13.72</v>
      </c>
      <c r="F2224" s="21">
        <v>13.31</v>
      </c>
      <c r="G2224" s="21">
        <v>13.43</v>
      </c>
      <c r="H2224" s="18">
        <v>29223600</v>
      </c>
      <c r="I2224" s="21">
        <v>8.6888439999999996</v>
      </c>
      <c r="J2224" s="13">
        <v>41704</v>
      </c>
      <c r="K2224" t="str">
        <v>PETR4.SA</v>
      </c>
      <c r="L2224">
        <v>1.0534449620423381E-2</v>
      </c>
      <c r="M2224">
        <v>1.0534236267870645E-2</v>
      </c>
      <c r="P2224" s="13"/>
    </row>
    <row r="2225" spans="3:16" x14ac:dyDescent="0.25">
      <c r="C2225" t="str">
        <v>2223</v>
      </c>
      <c r="D2225" s="21">
        <v>13.43</v>
      </c>
      <c r="E2225" s="21">
        <v>13.62</v>
      </c>
      <c r="F2225" s="21">
        <v>13.21</v>
      </c>
      <c r="G2225" s="21">
        <v>13.32</v>
      </c>
      <c r="H2225" s="18">
        <v>33482800</v>
      </c>
      <c r="I2225" s="21">
        <v>8.6176759999999994</v>
      </c>
      <c r="J2225" s="13">
        <v>41705</v>
      </c>
      <c r="K2225" t="str">
        <v>PETR4.SA</v>
      </c>
      <c r="L2225">
        <v>-8.1907328523794787E-3</v>
      </c>
      <c r="M2225">
        <v>-8.1906180193596079E-3</v>
      </c>
      <c r="P2225" s="13"/>
    </row>
    <row r="2226" spans="3:16" x14ac:dyDescent="0.25">
      <c r="C2226" t="str">
        <v>2224</v>
      </c>
      <c r="D2226" s="21">
        <v>13.27</v>
      </c>
      <c r="E2226" s="21">
        <v>13.37</v>
      </c>
      <c r="F2226" s="21">
        <v>12.9</v>
      </c>
      <c r="G2226" s="21">
        <v>13.01</v>
      </c>
      <c r="H2226" s="18">
        <v>39540700</v>
      </c>
      <c r="I2226" s="21">
        <v>8.4171139999999998</v>
      </c>
      <c r="J2226" s="13">
        <v>41708</v>
      </c>
      <c r="K2226" t="str">
        <v>PETR4.SA</v>
      </c>
      <c r="L2226">
        <v>-2.3273327983089565E-2</v>
      </c>
      <c r="M2226">
        <v>-2.3273273273273332E-2</v>
      </c>
      <c r="P2226" s="13"/>
    </row>
    <row r="2227" spans="3:16" x14ac:dyDescent="0.25">
      <c r="C2227" t="str">
        <v>2225</v>
      </c>
      <c r="D2227" s="21">
        <v>13.06</v>
      </c>
      <c r="E2227" s="21">
        <v>13.17</v>
      </c>
      <c r="F2227" s="21">
        <v>12.96</v>
      </c>
      <c r="G2227" s="21">
        <v>13.11</v>
      </c>
      <c r="H2227" s="18">
        <v>37605100</v>
      </c>
      <c r="I2227" s="21">
        <v>8.4818119999999997</v>
      </c>
      <c r="J2227" s="13">
        <v>41709</v>
      </c>
      <c r="K2227" t="str">
        <v>PETR4.SA</v>
      </c>
      <c r="L2227">
        <v>7.6864825639761936E-3</v>
      </c>
      <c r="M2227">
        <v>7.6863950807071202E-3</v>
      </c>
      <c r="P2227" s="13"/>
    </row>
    <row r="2228" spans="3:16" x14ac:dyDescent="0.25">
      <c r="C2228" t="str">
        <v>2226</v>
      </c>
      <c r="D2228" s="21">
        <v>13.11</v>
      </c>
      <c r="E2228" s="21">
        <v>13.46</v>
      </c>
      <c r="F2228" s="21">
        <v>13.08</v>
      </c>
      <c r="G2228" s="21">
        <v>13.32</v>
      </c>
      <c r="H2228" s="18">
        <v>42963100</v>
      </c>
      <c r="I2228" s="21">
        <v>8.6176759999999994</v>
      </c>
      <c r="J2228" s="13">
        <v>41710</v>
      </c>
      <c r="K2228" t="str">
        <v>PETR4.SA</v>
      </c>
      <c r="L2228">
        <v>1.6018275340222043E-2</v>
      </c>
      <c r="M2228">
        <v>1.6018306636155666E-2</v>
      </c>
      <c r="P2228" s="13"/>
    </row>
    <row r="2229" spans="3:16" x14ac:dyDescent="0.25">
      <c r="C2229" t="str">
        <v>2227</v>
      </c>
      <c r="D2229" s="21">
        <v>13.39</v>
      </c>
      <c r="E2229" s="21">
        <v>13.48</v>
      </c>
      <c r="F2229" s="21">
        <v>13.03</v>
      </c>
      <c r="G2229" s="21">
        <v>13.03</v>
      </c>
      <c r="H2229" s="18">
        <v>22769800</v>
      </c>
      <c r="I2229" s="21">
        <v>8.4300529999999991</v>
      </c>
      <c r="J2229" s="13">
        <v>41711</v>
      </c>
      <c r="K2229" t="str">
        <v>PETR4.SA</v>
      </c>
      <c r="L2229">
        <v>-2.1771879100583535E-2</v>
      </c>
      <c r="M2229">
        <v>-2.1771771771771808E-2</v>
      </c>
      <c r="P2229" s="13"/>
    </row>
    <row r="2230" spans="3:16" x14ac:dyDescent="0.25">
      <c r="C2230" t="str">
        <v>2228</v>
      </c>
      <c r="D2230" s="21">
        <v>13.08</v>
      </c>
      <c r="E2230" s="21">
        <v>13.12</v>
      </c>
      <c r="F2230" s="21">
        <v>12.77</v>
      </c>
      <c r="G2230" s="21">
        <v>12.78</v>
      </c>
      <c r="H2230" s="18">
        <v>34674800</v>
      </c>
      <c r="I2230" s="21">
        <v>8.2683099999999996</v>
      </c>
      <c r="J2230" s="13">
        <v>41712</v>
      </c>
      <c r="K2230" t="str">
        <v>PETR4.SA</v>
      </c>
      <c r="L2230">
        <v>-1.9186474865579117E-2</v>
      </c>
      <c r="M2230">
        <v>-1.9186492709132752E-2</v>
      </c>
      <c r="P2230" s="13"/>
    </row>
    <row r="2231" spans="3:16" x14ac:dyDescent="0.25">
      <c r="C2231" t="str">
        <v>2229</v>
      </c>
      <c r="D2231" s="21">
        <v>12.88</v>
      </c>
      <c r="E2231" s="21">
        <v>12.96</v>
      </c>
      <c r="F2231" s="21">
        <v>12.55</v>
      </c>
      <c r="G2231" s="21">
        <v>12.57</v>
      </c>
      <c r="H2231" s="18">
        <v>39457400</v>
      </c>
      <c r="I2231" s="21">
        <v>8.1324450000000006</v>
      </c>
      <c r="J2231" s="13">
        <v>41715</v>
      </c>
      <c r="K2231" t="str">
        <v>PETR4.SA</v>
      </c>
      <c r="L2231">
        <v>-1.6432015732356309E-2</v>
      </c>
      <c r="M2231">
        <v>-1.6431924882629012E-2</v>
      </c>
      <c r="P2231" s="13"/>
    </row>
    <row r="2232" spans="3:16" x14ac:dyDescent="0.25">
      <c r="C2232" t="str">
        <v>2230</v>
      </c>
      <c r="D2232" s="21">
        <v>12.64</v>
      </c>
      <c r="E2232" s="21">
        <v>13.05</v>
      </c>
      <c r="F2232" s="21">
        <v>12.57</v>
      </c>
      <c r="G2232" s="21">
        <v>12.97</v>
      </c>
      <c r="H2232" s="18">
        <v>45126500</v>
      </c>
      <c r="I2232" s="21">
        <v>8.391235</v>
      </c>
      <c r="J2232" s="13">
        <v>41716</v>
      </c>
      <c r="K2232" t="str">
        <v>PETR4.SA</v>
      </c>
      <c r="L2232">
        <v>3.1821918254596238E-2</v>
      </c>
      <c r="M2232">
        <v>3.1821797931583129E-2</v>
      </c>
      <c r="P2232" s="13"/>
    </row>
    <row r="2233" spans="3:16" x14ac:dyDescent="0.25">
      <c r="C2233" t="str">
        <v>2231</v>
      </c>
      <c r="D2233" s="21">
        <v>12.95</v>
      </c>
      <c r="E2233" s="21">
        <v>13.53</v>
      </c>
      <c r="F2233" s="21">
        <v>12.93</v>
      </c>
      <c r="G2233" s="21">
        <v>13.34</v>
      </c>
      <c r="H2233" s="18">
        <v>51670900</v>
      </c>
      <c r="I2233" s="21">
        <v>8.6306150000000006</v>
      </c>
      <c r="J2233" s="13">
        <v>41717</v>
      </c>
      <c r="K2233" t="str">
        <v>PETR4.SA</v>
      </c>
      <c r="L2233">
        <v>2.8527386016480305E-2</v>
      </c>
      <c r="M2233">
        <v>2.8527370855821133E-2</v>
      </c>
      <c r="P2233" s="13"/>
    </row>
    <row r="2234" spans="3:16" x14ac:dyDescent="0.25">
      <c r="C2234" t="str">
        <v>2232</v>
      </c>
      <c r="D2234" s="21">
        <v>13.23</v>
      </c>
      <c r="E2234" s="21">
        <v>14.04</v>
      </c>
      <c r="F2234" s="21">
        <v>13.16</v>
      </c>
      <c r="G2234" s="21">
        <v>13.99</v>
      </c>
      <c r="H2234" s="18">
        <v>58253000</v>
      </c>
      <c r="I2234" s="21">
        <v>9.0511470000000003</v>
      </c>
      <c r="J2234" s="13">
        <v>41718</v>
      </c>
      <c r="K2234" t="str">
        <v>PETR4.SA</v>
      </c>
      <c r="L2234">
        <v>4.8725612253587958E-2</v>
      </c>
      <c r="M2234">
        <v>4.872563718140932E-2</v>
      </c>
      <c r="P2234" s="13"/>
    </row>
    <row r="2235" spans="3:16" x14ac:dyDescent="0.25">
      <c r="C2235" t="str">
        <v>2233</v>
      </c>
      <c r="D2235" s="21">
        <v>13.45</v>
      </c>
      <c r="E2235" s="21">
        <v>14.15</v>
      </c>
      <c r="F2235" s="21">
        <v>13.45</v>
      </c>
      <c r="G2235" s="21">
        <v>14.02</v>
      </c>
      <c r="H2235" s="18">
        <v>49269400</v>
      </c>
      <c r="I2235" s="21">
        <v>9.0705589999999994</v>
      </c>
      <c r="J2235" s="13">
        <v>41719</v>
      </c>
      <c r="K2235" t="str">
        <v>PETR4.SA</v>
      </c>
      <c r="L2235">
        <v>2.1447005556312071E-3</v>
      </c>
      <c r="M2235">
        <v>2.1443888491778917E-3</v>
      </c>
      <c r="P2235" s="13"/>
    </row>
    <row r="2236" spans="3:16" x14ac:dyDescent="0.25">
      <c r="C2236" t="str">
        <v>2234</v>
      </c>
      <c r="D2236" s="21">
        <v>14.17</v>
      </c>
      <c r="E2236" s="21">
        <v>14.43</v>
      </c>
      <c r="F2236" s="21">
        <v>13.87</v>
      </c>
      <c r="G2236" s="21">
        <v>14.42</v>
      </c>
      <c r="H2236" s="18">
        <v>34293400</v>
      </c>
      <c r="I2236" s="21">
        <v>9.3293459999999993</v>
      </c>
      <c r="J2236" s="13">
        <v>41722</v>
      </c>
      <c r="K2236" t="str">
        <v>PETR4.SA</v>
      </c>
      <c r="L2236">
        <v>2.8530435665541587E-2</v>
      </c>
      <c r="M2236">
        <v>2.8530670470756192E-2</v>
      </c>
      <c r="P2236" s="13"/>
    </row>
    <row r="2237" spans="3:16" x14ac:dyDescent="0.25">
      <c r="C2237" t="str">
        <v>2235</v>
      </c>
      <c r="D2237" s="21">
        <v>14.26</v>
      </c>
      <c r="E2237" s="21">
        <v>14.6</v>
      </c>
      <c r="F2237" s="21">
        <v>14.13</v>
      </c>
      <c r="G2237" s="21">
        <v>14.48</v>
      </c>
      <c r="H2237" s="18">
        <v>40256700</v>
      </c>
      <c r="I2237" s="21">
        <v>9.3681629999999991</v>
      </c>
      <c r="J2237" s="13">
        <v>41723</v>
      </c>
      <c r="K2237" t="str">
        <v>PETR4.SA</v>
      </c>
      <c r="L2237">
        <v>4.1607418140563457E-3</v>
      </c>
      <c r="M2237">
        <v>4.1608876560332853E-3</v>
      </c>
      <c r="P2237" s="13"/>
    </row>
    <row r="2238" spans="3:16" x14ac:dyDescent="0.25">
      <c r="C2238" t="str">
        <v>2236</v>
      </c>
      <c r="D2238" s="21">
        <v>14.55</v>
      </c>
      <c r="E2238" s="21">
        <v>14.69</v>
      </c>
      <c r="F2238" s="21">
        <v>14.35</v>
      </c>
      <c r="G2238" s="21">
        <v>14.4</v>
      </c>
      <c r="H2238" s="18">
        <v>29664700</v>
      </c>
      <c r="I2238" s="21">
        <v>9.3164069999999999</v>
      </c>
      <c r="J2238" s="13">
        <v>41724</v>
      </c>
      <c r="K2238" t="str">
        <v>PETR4.SA</v>
      </c>
      <c r="L2238">
        <v>-5.5246690306305357E-3</v>
      </c>
      <c r="M2238">
        <v>-5.5248618784530246E-3</v>
      </c>
      <c r="P2238" s="13"/>
    </row>
    <row r="2239" spans="3:16" x14ac:dyDescent="0.25">
      <c r="C2239" t="str">
        <v>2237</v>
      </c>
      <c r="D2239" s="21">
        <v>14.39</v>
      </c>
      <c r="E2239" s="21">
        <v>15.58</v>
      </c>
      <c r="F2239" s="21">
        <v>14.32</v>
      </c>
      <c r="G2239" s="21">
        <v>15.57</v>
      </c>
      <c r="H2239" s="18">
        <v>77808100</v>
      </c>
      <c r="I2239" s="21">
        <v>10.073363000000001</v>
      </c>
      <c r="J2239" s="13">
        <v>41725</v>
      </c>
      <c r="K2239" t="str">
        <v>PETR4.SA</v>
      </c>
      <c r="L2239">
        <v>8.1249777945510582E-2</v>
      </c>
      <c r="M2239">
        <v>8.1250000000000044E-2</v>
      </c>
      <c r="P2239" s="13"/>
    </row>
    <row r="2240" spans="3:16" x14ac:dyDescent="0.25">
      <c r="C2240" t="str">
        <v>2238</v>
      </c>
      <c r="D2240" s="21">
        <v>15.57</v>
      </c>
      <c r="E2240" s="21">
        <v>15.77</v>
      </c>
      <c r="F2240" s="21">
        <v>15.2</v>
      </c>
      <c r="G2240" s="21">
        <v>15.66</v>
      </c>
      <c r="H2240" s="18">
        <v>42344400</v>
      </c>
      <c r="I2240" s="21">
        <v>10.131591999999999</v>
      </c>
      <c r="J2240" s="13">
        <v>41726</v>
      </c>
      <c r="K2240" t="str">
        <v>PETR4.SA</v>
      </c>
      <c r="L2240">
        <v>5.780492572341478E-3</v>
      </c>
      <c r="M2240">
        <v>5.7803468208093012E-3</v>
      </c>
      <c r="P2240" s="13"/>
    </row>
    <row r="2241" spans="3:16" x14ac:dyDescent="0.25">
      <c r="C2241" t="str">
        <v>2239</v>
      </c>
      <c r="D2241" s="21">
        <v>15.71</v>
      </c>
      <c r="E2241" s="21">
        <v>15.79</v>
      </c>
      <c r="F2241" s="21">
        <v>15.5</v>
      </c>
      <c r="G2241" s="21">
        <v>15.78</v>
      </c>
      <c r="H2241" s="18">
        <v>28288900</v>
      </c>
      <c r="I2241" s="21">
        <v>10.209229000000001</v>
      </c>
      <c r="J2241" s="13">
        <v>41729</v>
      </c>
      <c r="K2241" t="str">
        <v>PETR4.SA</v>
      </c>
      <c r="L2241">
        <v>7.6628628551169697E-3</v>
      </c>
      <c r="M2241">
        <v>7.6628352490419882E-3</v>
      </c>
      <c r="P2241" s="13"/>
    </row>
    <row r="2242" spans="3:16" x14ac:dyDescent="0.25">
      <c r="C2242" t="str">
        <v>2240</v>
      </c>
      <c r="D2242" s="21">
        <v>15.72</v>
      </c>
      <c r="E2242" s="21">
        <v>15.85</v>
      </c>
      <c r="F2242" s="21">
        <v>15.48</v>
      </c>
      <c r="G2242" s="21">
        <v>15.81</v>
      </c>
      <c r="H2242" s="18">
        <v>36206100</v>
      </c>
      <c r="I2242" s="21">
        <v>10.228637000000001</v>
      </c>
      <c r="J2242" s="13">
        <v>41730</v>
      </c>
      <c r="K2242" t="str">
        <v>PETR4.SA</v>
      </c>
      <c r="L2242">
        <v>1.9010250431252818E-3</v>
      </c>
      <c r="M2242">
        <v>1.9011406844107182E-3</v>
      </c>
      <c r="P2242" s="13"/>
    </row>
    <row r="2243" spans="3:16" x14ac:dyDescent="0.25">
      <c r="C2243" t="str">
        <v>2241</v>
      </c>
      <c r="D2243" s="21">
        <v>15.71</v>
      </c>
      <c r="E2243" s="21">
        <v>16.600000000000001</v>
      </c>
      <c r="F2243" s="21">
        <v>15.7</v>
      </c>
      <c r="G2243" s="21">
        <v>15.56</v>
      </c>
      <c r="H2243" s="18">
        <v>66007000</v>
      </c>
      <c r="I2243" s="21">
        <v>10.066894</v>
      </c>
      <c r="J2243" s="13">
        <v>41731</v>
      </c>
      <c r="K2243" t="str">
        <v>PETR4.SA</v>
      </c>
      <c r="L2243">
        <v>-1.5812761758971505E-2</v>
      </c>
      <c r="M2243">
        <v>-1.5812776723592714E-2</v>
      </c>
      <c r="P2243" s="13"/>
    </row>
    <row r="2244" spans="3:16" x14ac:dyDescent="0.25">
      <c r="C2244" t="str">
        <v>2242</v>
      </c>
      <c r="D2244" s="21">
        <v>15.53</v>
      </c>
      <c r="E2244" s="21">
        <v>15.65</v>
      </c>
      <c r="F2244" s="21">
        <v>15.12</v>
      </c>
      <c r="G2244" s="21">
        <v>15.4</v>
      </c>
      <c r="H2244" s="18">
        <v>56189100</v>
      </c>
      <c r="I2244" s="21">
        <v>10.623742999999999</v>
      </c>
      <c r="J2244" s="13">
        <v>41732</v>
      </c>
      <c r="K2244" t="str">
        <v>PETR4.SA</v>
      </c>
      <c r="L2244">
        <v>5.5314876664043444E-2</v>
      </c>
      <c r="M2244">
        <v>-1.0282776349614386E-2</v>
      </c>
      <c r="P2244" s="13"/>
    </row>
    <row r="2245" spans="3:16" x14ac:dyDescent="0.25">
      <c r="C2245" t="str">
        <v>2243</v>
      </c>
      <c r="D2245" s="21">
        <v>15.62</v>
      </c>
      <c r="E2245" s="21">
        <v>15.71</v>
      </c>
      <c r="F2245" s="21">
        <v>15.35</v>
      </c>
      <c r="G2245" s="21">
        <v>15.44</v>
      </c>
      <c r="H2245" s="18">
        <v>33173500</v>
      </c>
      <c r="I2245" s="21">
        <v>10.651337</v>
      </c>
      <c r="J2245" s="13">
        <v>41733</v>
      </c>
      <c r="K2245" t="str">
        <v>PETR4.SA</v>
      </c>
      <c r="L2245">
        <v>2.5973896394142493E-3</v>
      </c>
      <c r="M2245">
        <v>2.5974025974024872E-3</v>
      </c>
      <c r="P2245" s="13"/>
    </row>
    <row r="2246" spans="3:16" x14ac:dyDescent="0.25">
      <c r="C2246" t="str">
        <v>2244</v>
      </c>
      <c r="D2246" s="21">
        <v>15.7</v>
      </c>
      <c r="E2246" s="21">
        <v>16.459999</v>
      </c>
      <c r="F2246" s="21">
        <v>15.7</v>
      </c>
      <c r="G2246" s="21">
        <v>16.459999</v>
      </c>
      <c r="H2246" s="18">
        <v>50400200</v>
      </c>
      <c r="I2246" s="21">
        <v>11.354988000000001</v>
      </c>
      <c r="J2246" s="13">
        <v>41736</v>
      </c>
      <c r="K2246" t="str">
        <v>PETR4.SA</v>
      </c>
      <c r="L2246">
        <v>6.6062222986654318E-2</v>
      </c>
      <c r="M2246">
        <v>6.6062111398963674E-2</v>
      </c>
      <c r="P2246" s="13"/>
    </row>
    <row r="2247" spans="3:16" x14ac:dyDescent="0.25">
      <c r="C2247" t="str">
        <v>2245</v>
      </c>
      <c r="D2247" s="21">
        <v>16.799999</v>
      </c>
      <c r="E2247" s="21">
        <v>17.07</v>
      </c>
      <c r="F2247" s="21">
        <v>15.72</v>
      </c>
      <c r="G2247" s="21">
        <v>15.99</v>
      </c>
      <c r="H2247" s="18">
        <v>69307600</v>
      </c>
      <c r="I2247" s="21">
        <v>11.030756999999999</v>
      </c>
      <c r="J2247" s="13">
        <v>41737</v>
      </c>
      <c r="K2247" t="str">
        <v>PETR4.SA</v>
      </c>
      <c r="L2247">
        <v>-2.855405923810761E-2</v>
      </c>
      <c r="M2247">
        <v>-2.8554011455286243E-2</v>
      </c>
      <c r="P2247" s="13"/>
    </row>
    <row r="2248" spans="3:16" x14ac:dyDescent="0.25">
      <c r="C2248" t="str">
        <v>2246</v>
      </c>
      <c r="D2248" s="21">
        <v>15.91</v>
      </c>
      <c r="E2248" s="21">
        <v>15.94</v>
      </c>
      <c r="F2248" s="21">
        <v>15.42</v>
      </c>
      <c r="G2248" s="21">
        <v>15.85</v>
      </c>
      <c r="H2248" s="18">
        <v>41775400</v>
      </c>
      <c r="I2248" s="21">
        <v>10.934176000000001</v>
      </c>
      <c r="J2248" s="13">
        <v>41738</v>
      </c>
      <c r="K2248" t="str">
        <v>PETR4.SA</v>
      </c>
      <c r="L2248">
        <v>-8.7556094291623143E-3</v>
      </c>
      <c r="M2248">
        <v>-8.7554721701063043E-3</v>
      </c>
      <c r="P2248" s="13"/>
    </row>
    <row r="2249" spans="3:16" x14ac:dyDescent="0.25">
      <c r="C2249" t="str">
        <v>2247</v>
      </c>
      <c r="D2249" s="21">
        <v>15.66</v>
      </c>
      <c r="E2249" s="21">
        <v>16.049999</v>
      </c>
      <c r="F2249" s="21">
        <v>15.55</v>
      </c>
      <c r="G2249" s="21">
        <v>15.68</v>
      </c>
      <c r="H2249" s="18">
        <v>27907900</v>
      </c>
      <c r="I2249" s="21">
        <v>10.816902000000001</v>
      </c>
      <c r="J2249" s="13">
        <v>41739</v>
      </c>
      <c r="K2249" t="str">
        <v>PETR4.SA</v>
      </c>
      <c r="L2249">
        <v>-1.0725453843069666E-2</v>
      </c>
      <c r="M2249">
        <v>-1.0725552050473208E-2</v>
      </c>
      <c r="P2249" s="13"/>
    </row>
    <row r="2250" spans="3:16" x14ac:dyDescent="0.25">
      <c r="C2250" t="str">
        <v>2248</v>
      </c>
      <c r="D2250" s="21">
        <v>15.53</v>
      </c>
      <c r="E2250" s="21">
        <v>16.200001</v>
      </c>
      <c r="F2250" s="21">
        <v>15.41</v>
      </c>
      <c r="G2250" s="21">
        <v>16.190000999999999</v>
      </c>
      <c r="H2250" s="18">
        <v>42898300</v>
      </c>
      <c r="I2250" s="21">
        <v>11.168729000000001</v>
      </c>
      <c r="J2250" s="13">
        <v>41740</v>
      </c>
      <c r="K2250" t="str">
        <v>PETR4.SA</v>
      </c>
      <c r="L2250">
        <v>3.2525671398335732E-2</v>
      </c>
      <c r="M2250">
        <v>3.2525573979591771E-2</v>
      </c>
      <c r="P2250" s="13"/>
    </row>
    <row r="2251" spans="3:16" x14ac:dyDescent="0.25">
      <c r="C2251" t="str">
        <v>2249</v>
      </c>
      <c r="D2251" s="21">
        <v>16.280000999999999</v>
      </c>
      <c r="E2251" s="21">
        <v>16.360001</v>
      </c>
      <c r="F2251" s="21">
        <v>15.83</v>
      </c>
      <c r="G2251" s="21">
        <v>15.93</v>
      </c>
      <c r="H2251" s="18">
        <v>26799700</v>
      </c>
      <c r="I2251" s="21">
        <v>10.989368000000001</v>
      </c>
      <c r="J2251" s="13">
        <v>41743</v>
      </c>
      <c r="K2251" t="str">
        <v>PETR4.SA</v>
      </c>
      <c r="L2251">
        <v>-1.6059213183523435E-2</v>
      </c>
      <c r="M2251">
        <v>-1.6059356636234812E-2</v>
      </c>
      <c r="P2251" s="13"/>
    </row>
    <row r="2252" spans="3:16" x14ac:dyDescent="0.25">
      <c r="C2252" t="str">
        <v>2250</v>
      </c>
      <c r="D2252" s="21">
        <v>15.76</v>
      </c>
      <c r="E2252" s="21">
        <v>16.09</v>
      </c>
      <c r="F2252" s="21">
        <v>15.13</v>
      </c>
      <c r="G2252" s="21">
        <v>15.32</v>
      </c>
      <c r="H2252" s="18">
        <v>35870400</v>
      </c>
      <c r="I2252" s="21">
        <v>10.568554000000001</v>
      </c>
      <c r="J2252" s="13">
        <v>41744</v>
      </c>
      <c r="K2252" t="str">
        <v>PETR4.SA</v>
      </c>
      <c r="L2252">
        <v>-3.8292829942540796E-2</v>
      </c>
      <c r="M2252">
        <v>-3.8292529817953502E-2</v>
      </c>
      <c r="P2252" s="13"/>
    </row>
    <row r="2253" spans="3:16" x14ac:dyDescent="0.25">
      <c r="C2253" t="str">
        <v>2251</v>
      </c>
      <c r="D2253" s="21">
        <v>15.59</v>
      </c>
      <c r="E2253" s="21">
        <v>15.78</v>
      </c>
      <c r="F2253" s="21">
        <v>15.24</v>
      </c>
      <c r="G2253" s="21">
        <v>15.78</v>
      </c>
      <c r="H2253" s="18">
        <v>28674000</v>
      </c>
      <c r="I2253" s="21">
        <v>10.885888</v>
      </c>
      <c r="J2253" s="13">
        <v>41745</v>
      </c>
      <c r="K2253" t="str">
        <v>PETR4.SA</v>
      </c>
      <c r="L2253">
        <v>3.0026245785374162E-2</v>
      </c>
      <c r="M2253">
        <v>3.0026109660574285E-2</v>
      </c>
      <c r="P2253" s="13"/>
    </row>
    <row r="2254" spans="3:16" x14ac:dyDescent="0.25">
      <c r="C2254" t="str">
        <v>2252</v>
      </c>
      <c r="D2254" s="21">
        <v>15.9</v>
      </c>
      <c r="E2254" s="21">
        <v>16.600000000000001</v>
      </c>
      <c r="F2254" s="21">
        <v>15.54</v>
      </c>
      <c r="G2254" s="21">
        <v>16.379999000000002</v>
      </c>
      <c r="H2254" s="18">
        <v>44689200</v>
      </c>
      <c r="I2254" s="21">
        <v>11.299799</v>
      </c>
      <c r="J2254" s="13">
        <v>41746</v>
      </c>
      <c r="K2254" t="str">
        <v>PETR4.SA</v>
      </c>
      <c r="L2254">
        <v>3.8022713443313094E-2</v>
      </c>
      <c r="M2254">
        <v>3.8022750316856868E-2</v>
      </c>
      <c r="P2254" s="13"/>
    </row>
    <row r="2255" spans="3:16" x14ac:dyDescent="0.25">
      <c r="C2255" t="str">
        <v>2253</v>
      </c>
      <c r="D2255" s="21">
        <v>16.309999000000001</v>
      </c>
      <c r="E2255" s="21">
        <v>16.670000000000002</v>
      </c>
      <c r="F2255" s="21">
        <v>15.84</v>
      </c>
      <c r="G2255" s="21">
        <v>15.96</v>
      </c>
      <c r="H2255" s="18">
        <v>44896500</v>
      </c>
      <c r="I2255" s="21">
        <v>11.010061</v>
      </c>
      <c r="J2255" s="13">
        <v>41751</v>
      </c>
      <c r="K2255" t="str">
        <v>PETR4.SA</v>
      </c>
      <c r="L2255">
        <v>-2.5640987065345122E-2</v>
      </c>
      <c r="M2255">
        <v>-2.5640966156347145E-2</v>
      </c>
      <c r="P2255" s="13"/>
    </row>
    <row r="2256" spans="3:16" x14ac:dyDescent="0.25">
      <c r="C2256" t="str">
        <v>2254</v>
      </c>
      <c r="D2256" s="21">
        <v>15.97</v>
      </c>
      <c r="E2256" s="21">
        <v>16.07</v>
      </c>
      <c r="F2256" s="21">
        <v>15.75</v>
      </c>
      <c r="G2256" s="21">
        <v>16.040001</v>
      </c>
      <c r="H2256" s="18">
        <v>22259300</v>
      </c>
      <c r="I2256" s="21">
        <v>11.065250000000001</v>
      </c>
      <c r="J2256" s="13">
        <v>41752</v>
      </c>
      <c r="K2256" t="str">
        <v>PETR4.SA</v>
      </c>
      <c r="L2256">
        <v>5.0125971145846826E-3</v>
      </c>
      <c r="M2256">
        <v>5.0125939849623435E-3</v>
      </c>
      <c r="P2256" s="13"/>
    </row>
    <row r="2257" spans="3:16" x14ac:dyDescent="0.25">
      <c r="C2257" t="str">
        <v>2255</v>
      </c>
      <c r="D2257" s="21">
        <v>16.200001</v>
      </c>
      <c r="E2257" s="21">
        <v>16.329999999999998</v>
      </c>
      <c r="F2257" s="21">
        <v>15.87</v>
      </c>
      <c r="G2257" s="21">
        <v>16.129999000000002</v>
      </c>
      <c r="H2257" s="18">
        <v>30473600</v>
      </c>
      <c r="I2257" s="21">
        <v>11.127336</v>
      </c>
      <c r="J2257" s="13">
        <v>41753</v>
      </c>
      <c r="K2257" t="str">
        <v>PETR4.SA</v>
      </c>
      <c r="L2257">
        <v>5.6108989855627733E-3</v>
      </c>
      <c r="M2257">
        <v>5.6108475304958993E-3</v>
      </c>
      <c r="P2257" s="13"/>
    </row>
    <row r="2258" spans="3:16" x14ac:dyDescent="0.25">
      <c r="C2258" t="str">
        <v>2256</v>
      </c>
      <c r="D2258" s="21">
        <v>15.95</v>
      </c>
      <c r="E2258" s="21">
        <v>16.059999000000001</v>
      </c>
      <c r="F2258" s="21">
        <v>15.65</v>
      </c>
      <c r="G2258" s="21">
        <v>16.030000999999999</v>
      </c>
      <c r="H2258" s="18">
        <v>31426800</v>
      </c>
      <c r="I2258" s="21">
        <v>11.058351999999999</v>
      </c>
      <c r="J2258" s="13">
        <v>41754</v>
      </c>
      <c r="K2258" t="str">
        <v>PETR4.SA</v>
      </c>
      <c r="L2258">
        <v>-6.199507231560264E-3</v>
      </c>
      <c r="M2258">
        <v>-6.1995044141046618E-3</v>
      </c>
      <c r="P2258" s="13"/>
    </row>
    <row r="2259" spans="3:16" x14ac:dyDescent="0.25">
      <c r="C2259" t="str">
        <v>2257</v>
      </c>
      <c r="D2259" s="21">
        <v>15.95</v>
      </c>
      <c r="E2259" s="21">
        <v>16.57</v>
      </c>
      <c r="F2259" s="21">
        <v>15.77</v>
      </c>
      <c r="G2259" s="21">
        <v>16.559999000000001</v>
      </c>
      <c r="H2259" s="18">
        <v>31782200</v>
      </c>
      <c r="I2259" s="21">
        <v>11.423973</v>
      </c>
      <c r="J2259" s="13">
        <v>41757</v>
      </c>
      <c r="K2259" t="str">
        <v>PETR4.SA</v>
      </c>
      <c r="L2259">
        <v>3.3062883149315603E-2</v>
      </c>
      <c r="M2259">
        <v>3.3062880033507325E-2</v>
      </c>
      <c r="P2259" s="13"/>
    </row>
    <row r="2260" spans="3:16" x14ac:dyDescent="0.25">
      <c r="C2260" t="str">
        <v>2258</v>
      </c>
      <c r="D2260" s="21">
        <v>16.68</v>
      </c>
      <c r="E2260" s="21">
        <v>17.100000000000001</v>
      </c>
      <c r="F2260" s="21">
        <v>16.510000000000002</v>
      </c>
      <c r="G2260" s="21">
        <v>16.690000999999999</v>
      </c>
      <c r="H2260" s="18">
        <v>42027100</v>
      </c>
      <c r="I2260" s="21">
        <v>11.513654000000001</v>
      </c>
      <c r="J2260" s="13">
        <v>41758</v>
      </c>
      <c r="K2260" t="str">
        <v>PETR4.SA</v>
      </c>
      <c r="L2260">
        <v>7.8502461446643412E-3</v>
      </c>
      <c r="M2260">
        <v>7.8503627928960817E-3</v>
      </c>
      <c r="P2260" s="13"/>
    </row>
    <row r="2261" spans="3:16" x14ac:dyDescent="0.25">
      <c r="C2261" t="str">
        <v>2259</v>
      </c>
      <c r="D2261" s="21">
        <v>16.600000000000001</v>
      </c>
      <c r="E2261" s="21">
        <v>16.739999999999998</v>
      </c>
      <c r="F2261" s="21">
        <v>16.389999</v>
      </c>
      <c r="G2261" s="21">
        <v>16.559999000000001</v>
      </c>
      <c r="H2261" s="18">
        <v>27166100</v>
      </c>
      <c r="I2261" s="21">
        <v>11.423973</v>
      </c>
      <c r="J2261" s="13">
        <v>41759</v>
      </c>
      <c r="K2261" t="str">
        <v>PETR4.SA</v>
      </c>
      <c r="L2261">
        <v>-7.7890997940358586E-3</v>
      </c>
      <c r="M2261">
        <v>-7.7892146321619782E-3</v>
      </c>
      <c r="P2261" s="13"/>
    </row>
    <row r="2262" spans="3:16" x14ac:dyDescent="0.25">
      <c r="C2262" t="str">
        <v>2260</v>
      </c>
      <c r="D2262" s="21">
        <v>16.549999</v>
      </c>
      <c r="E2262" s="21">
        <v>17.73</v>
      </c>
      <c r="F2262" s="21">
        <v>16.510000000000002</v>
      </c>
      <c r="G2262" s="21">
        <v>17.700001</v>
      </c>
      <c r="H2262" s="18">
        <v>52627500</v>
      </c>
      <c r="I2262" s="21">
        <v>12.210407999999999</v>
      </c>
      <c r="J2262" s="13">
        <v>41761</v>
      </c>
      <c r="K2262" t="str">
        <v>PETR4.SA</v>
      </c>
      <c r="L2262">
        <v>6.8840761440875253E-2</v>
      </c>
      <c r="M2262">
        <v>6.8840704640139139E-2</v>
      </c>
      <c r="P2262" s="13"/>
    </row>
    <row r="2263" spans="3:16" x14ac:dyDescent="0.25">
      <c r="C2263" t="str">
        <v>2261</v>
      </c>
      <c r="D2263" s="21">
        <v>17.649999999999999</v>
      </c>
      <c r="E2263" s="21">
        <v>17.77</v>
      </c>
      <c r="F2263" s="21">
        <v>17.309999000000001</v>
      </c>
      <c r="G2263" s="21">
        <v>17.57</v>
      </c>
      <c r="H2263" s="18">
        <v>35540000</v>
      </c>
      <c r="I2263" s="21">
        <v>12.120725999999999</v>
      </c>
      <c r="J2263" s="13">
        <v>41764</v>
      </c>
      <c r="K2263" t="str">
        <v>PETR4.SA</v>
      </c>
      <c r="L2263">
        <v>-7.3447177195061775E-3</v>
      </c>
      <c r="M2263">
        <v>-7.3446888505825925E-3</v>
      </c>
      <c r="P2263" s="13"/>
    </row>
    <row r="2264" spans="3:16" x14ac:dyDescent="0.25">
      <c r="C2264" t="str">
        <v>2262</v>
      </c>
      <c r="D2264" s="21">
        <v>17.43</v>
      </c>
      <c r="E2264" s="21">
        <v>18.48</v>
      </c>
      <c r="F2264" s="21">
        <v>17.309999000000001</v>
      </c>
      <c r="G2264" s="21">
        <v>18.239999999999998</v>
      </c>
      <c r="H2264" s="18">
        <v>48256400</v>
      </c>
      <c r="I2264" s="21">
        <v>12.582926</v>
      </c>
      <c r="J2264" s="13">
        <v>41765</v>
      </c>
      <c r="K2264" t="str">
        <v>PETR4.SA</v>
      </c>
      <c r="L2264">
        <v>3.8133029325141177E-2</v>
      </c>
      <c r="M2264">
        <v>3.8133181559476315E-2</v>
      </c>
      <c r="P2264" s="13"/>
    </row>
    <row r="2265" spans="3:16" x14ac:dyDescent="0.25">
      <c r="C2265" t="str">
        <v>2263</v>
      </c>
      <c r="D2265" s="21">
        <v>18.139999</v>
      </c>
      <c r="E2265" s="21">
        <v>18.850000000000001</v>
      </c>
      <c r="F2265" s="21">
        <v>18.07</v>
      </c>
      <c r="G2265" s="21">
        <v>18.579999999999998</v>
      </c>
      <c r="H2265" s="18">
        <v>44239500</v>
      </c>
      <c r="I2265" s="21">
        <v>12.817479000000001</v>
      </c>
      <c r="J2265" s="13">
        <v>41766</v>
      </c>
      <c r="K2265" t="str">
        <v>PETR4.SA</v>
      </c>
      <c r="L2265">
        <v>1.864057692145682E-2</v>
      </c>
      <c r="M2265">
        <v>1.8640350877193068E-2</v>
      </c>
      <c r="P2265" s="13"/>
    </row>
    <row r="2266" spans="3:16" x14ac:dyDescent="0.25">
      <c r="C2266" t="str">
        <v>2264</v>
      </c>
      <c r="D2266" s="21">
        <v>18.600000000000001</v>
      </c>
      <c r="E2266" s="21">
        <v>18.799999</v>
      </c>
      <c r="F2266" s="21">
        <v>17.75</v>
      </c>
      <c r="G2266" s="21">
        <v>17.879999000000002</v>
      </c>
      <c r="H2266" s="18">
        <v>53471600</v>
      </c>
      <c r="I2266" s="21">
        <v>12.334579</v>
      </c>
      <c r="J2266" s="13">
        <v>41767</v>
      </c>
      <c r="K2266" t="str">
        <v>PETR4.SA</v>
      </c>
      <c r="L2266">
        <v>-3.7675115363949518E-2</v>
      </c>
      <c r="M2266">
        <v>-3.76749730893432E-2</v>
      </c>
      <c r="P2266" s="13"/>
    </row>
    <row r="2267" spans="3:16" x14ac:dyDescent="0.25">
      <c r="C2267" t="str">
        <v>2265</v>
      </c>
      <c r="D2267" s="21">
        <v>18.049999</v>
      </c>
      <c r="E2267" s="21">
        <v>18.239999999999998</v>
      </c>
      <c r="F2267" s="21">
        <v>17.600000000000001</v>
      </c>
      <c r="G2267" s="21">
        <v>17.670000000000002</v>
      </c>
      <c r="H2267" s="18">
        <v>34395600</v>
      </c>
      <c r="I2267" s="21">
        <v>12.189711000000001</v>
      </c>
      <c r="J2267" s="13">
        <v>41768</v>
      </c>
      <c r="K2267" t="str">
        <v>PETR4.SA</v>
      </c>
      <c r="L2267">
        <v>-1.1744867822403915E-2</v>
      </c>
      <c r="M2267">
        <v>-1.1744911171415628E-2</v>
      </c>
      <c r="P2267" s="13"/>
    </row>
    <row r="2268" spans="3:16" x14ac:dyDescent="0.25">
      <c r="C2268" t="str">
        <v>2266</v>
      </c>
      <c r="D2268" s="21">
        <v>17.950001</v>
      </c>
      <c r="E2268" s="21">
        <v>18.100000000000001</v>
      </c>
      <c r="F2268" s="21">
        <v>17.77</v>
      </c>
      <c r="G2268" s="21">
        <v>18.030000999999999</v>
      </c>
      <c r="H2268" s="18">
        <v>20657400</v>
      </c>
      <c r="I2268" s="21">
        <v>12.438059000000001</v>
      </c>
      <c r="J2268" s="13">
        <v>41771</v>
      </c>
      <c r="K2268" t="str">
        <v>PETR4.SA</v>
      </c>
      <c r="L2268">
        <v>2.0373575714797587E-2</v>
      </c>
      <c r="M2268">
        <v>2.0373571024334902E-2</v>
      </c>
      <c r="P2268" s="13"/>
    </row>
    <row r="2269" spans="3:16" x14ac:dyDescent="0.25">
      <c r="C2269" t="str">
        <v>2267</v>
      </c>
      <c r="D2269" s="21">
        <v>18</v>
      </c>
      <c r="E2269" s="21">
        <v>18.399999999999999</v>
      </c>
      <c r="F2269" s="21">
        <v>17.860001</v>
      </c>
      <c r="G2269" s="21">
        <v>17.959999</v>
      </c>
      <c r="H2269" s="18">
        <v>27465400</v>
      </c>
      <c r="I2269" s="21">
        <v>12.389767000000001</v>
      </c>
      <c r="J2269" s="13">
        <v>41772</v>
      </c>
      <c r="K2269" t="str">
        <v>PETR4.SA</v>
      </c>
      <c r="L2269">
        <v>-3.8825993669913128E-3</v>
      </c>
      <c r="M2269">
        <v>-3.882528902799165E-3</v>
      </c>
      <c r="P2269" s="13"/>
    </row>
    <row r="2270" spans="3:16" x14ac:dyDescent="0.25">
      <c r="C2270" t="str">
        <v>2268</v>
      </c>
      <c r="D2270" s="21">
        <v>17.959999</v>
      </c>
      <c r="E2270" s="21">
        <v>18.34</v>
      </c>
      <c r="F2270" s="21">
        <v>17.850000000000001</v>
      </c>
      <c r="G2270" s="21">
        <v>18.290001</v>
      </c>
      <c r="H2270" s="18">
        <v>23462900</v>
      </c>
      <c r="I2270" s="21">
        <v>12.617423</v>
      </c>
      <c r="J2270" s="13">
        <v>41773</v>
      </c>
      <c r="K2270" t="str">
        <v>PETR4.SA</v>
      </c>
      <c r="L2270">
        <v>1.8374518261723427E-2</v>
      </c>
      <c r="M2270">
        <v>1.8374277192331645E-2</v>
      </c>
      <c r="P2270" s="13"/>
    </row>
    <row r="2271" spans="3:16" x14ac:dyDescent="0.25">
      <c r="C2271" t="str">
        <v>2269</v>
      </c>
      <c r="D2271" s="21">
        <v>18.170000000000002</v>
      </c>
      <c r="E2271" s="21">
        <v>18.23</v>
      </c>
      <c r="F2271" s="21">
        <v>17.93</v>
      </c>
      <c r="G2271" s="21">
        <v>18.030000999999999</v>
      </c>
      <c r="H2271" s="18">
        <v>20492100</v>
      </c>
      <c r="I2271" s="21">
        <v>12.438059000000001</v>
      </c>
      <c r="J2271" s="13">
        <v>41774</v>
      </c>
      <c r="K2271" t="str">
        <v>PETR4.SA</v>
      </c>
      <c r="L2271">
        <v>-1.4215581105587072E-2</v>
      </c>
      <c r="M2271">
        <v>-1.4215417484121584E-2</v>
      </c>
      <c r="P2271" s="13"/>
    </row>
    <row r="2272" spans="3:16" x14ac:dyDescent="0.25">
      <c r="C2272" t="str">
        <v>2270</v>
      </c>
      <c r="D2272" s="21">
        <v>18</v>
      </c>
      <c r="E2272" s="21">
        <v>18.370000999999998</v>
      </c>
      <c r="F2272" s="21">
        <v>17.91</v>
      </c>
      <c r="G2272" s="21">
        <v>18.010000000000002</v>
      </c>
      <c r="H2272" s="18">
        <v>26139800</v>
      </c>
      <c r="I2272" s="21">
        <v>12.424263</v>
      </c>
      <c r="J2272" s="13">
        <v>41775</v>
      </c>
      <c r="K2272" t="str">
        <v>PETR4.SA</v>
      </c>
      <c r="L2272">
        <v>-1.1091762790320647E-3</v>
      </c>
      <c r="M2272">
        <v>-1.109317742134186E-3</v>
      </c>
      <c r="P2272" s="13"/>
    </row>
    <row r="2273" spans="3:16" x14ac:dyDescent="0.25">
      <c r="C2273" t="str">
        <v>2271</v>
      </c>
      <c r="D2273" s="21">
        <v>17.98</v>
      </c>
      <c r="E2273" s="21">
        <v>18.040001</v>
      </c>
      <c r="F2273" s="21">
        <v>17.82</v>
      </c>
      <c r="G2273" s="21">
        <v>17.940000999999999</v>
      </c>
      <c r="H2273" s="18">
        <v>25935900</v>
      </c>
      <c r="I2273" s="21">
        <v>12.375971</v>
      </c>
      <c r="J2273" s="13">
        <v>41778</v>
      </c>
      <c r="K2273" t="str">
        <v>PETR4.SA</v>
      </c>
      <c r="L2273">
        <v>-3.8869106360674976E-3</v>
      </c>
      <c r="M2273">
        <v>-3.8866740699612379E-3</v>
      </c>
      <c r="P2273" s="13"/>
    </row>
    <row r="2274" spans="3:16" x14ac:dyDescent="0.25">
      <c r="C2274" t="str">
        <v>2272</v>
      </c>
      <c r="D2274" s="21">
        <v>17.899999999999999</v>
      </c>
      <c r="E2274" s="21">
        <v>18.379999000000002</v>
      </c>
      <c r="F2274" s="21">
        <v>17.100000000000001</v>
      </c>
      <c r="G2274" s="21">
        <v>17.299999</v>
      </c>
      <c r="H2274" s="18">
        <v>54506300</v>
      </c>
      <c r="I2274" s="21">
        <v>11.934464</v>
      </c>
      <c r="J2274" s="13">
        <v>41779</v>
      </c>
      <c r="K2274" t="str">
        <v>PETR4.SA</v>
      </c>
      <c r="L2274">
        <v>-3.5674534143623982E-2</v>
      </c>
      <c r="M2274">
        <v>-3.5674579951249674E-2</v>
      </c>
      <c r="P2274" s="13"/>
    </row>
    <row r="2275" spans="3:16" x14ac:dyDescent="0.25">
      <c r="C2275" t="str">
        <v>2273</v>
      </c>
      <c r="D2275" s="21">
        <v>17.459999</v>
      </c>
      <c r="E2275" s="21">
        <v>17.82</v>
      </c>
      <c r="F2275" s="21">
        <v>17.100000000000001</v>
      </c>
      <c r="G2275" s="21">
        <v>17.459999</v>
      </c>
      <c r="H2275" s="18">
        <v>40672100</v>
      </c>
      <c r="I2275" s="21">
        <v>12.044841999999999</v>
      </c>
      <c r="J2275" s="13">
        <v>41780</v>
      </c>
      <c r="K2275" t="str">
        <v>PETR4.SA</v>
      </c>
      <c r="L2275">
        <v>9.2486767734185626E-3</v>
      </c>
      <c r="M2275">
        <v>9.2485554478933807E-3</v>
      </c>
      <c r="P2275" s="13"/>
    </row>
    <row r="2276" spans="3:16" x14ac:dyDescent="0.25">
      <c r="C2276" t="str">
        <v>2274</v>
      </c>
      <c r="D2276" s="21">
        <v>17.510000000000002</v>
      </c>
      <c r="E2276" s="21">
        <v>17.77</v>
      </c>
      <c r="F2276" s="21">
        <v>17.34</v>
      </c>
      <c r="G2276" s="21">
        <v>17.68</v>
      </c>
      <c r="H2276" s="18">
        <v>32321300</v>
      </c>
      <c r="I2276" s="21">
        <v>12.196609</v>
      </c>
      <c r="J2276" s="13">
        <v>41781</v>
      </c>
      <c r="K2276" t="str">
        <v>PETR4.SA</v>
      </c>
      <c r="L2276">
        <v>1.2600165282367515E-2</v>
      </c>
      <c r="M2276">
        <v>1.2600287090509088E-2</v>
      </c>
      <c r="P2276" s="13"/>
    </row>
    <row r="2277" spans="3:16" x14ac:dyDescent="0.25">
      <c r="C2277" t="str">
        <v>2275</v>
      </c>
      <c r="D2277" s="21">
        <v>17.579999999999998</v>
      </c>
      <c r="E2277" s="21">
        <v>17.829999999999998</v>
      </c>
      <c r="F2277" s="21">
        <v>17.549999</v>
      </c>
      <c r="G2277" s="21">
        <v>17.700001</v>
      </c>
      <c r="H2277" s="18">
        <v>18155800</v>
      </c>
      <c r="I2277" s="21">
        <v>12.210407999999999</v>
      </c>
      <c r="J2277" s="13">
        <v>41782</v>
      </c>
      <c r="K2277" t="str">
        <v>PETR4.SA</v>
      </c>
      <c r="L2277">
        <v>1.1313800417802611E-3</v>
      </c>
      <c r="M2277">
        <v>1.1312782805430466E-3</v>
      </c>
      <c r="P2277" s="13"/>
    </row>
    <row r="2278" spans="3:16" x14ac:dyDescent="0.25">
      <c r="C2278" t="str">
        <v>2276</v>
      </c>
      <c r="D2278" s="21">
        <v>17.799999</v>
      </c>
      <c r="E2278" s="21">
        <v>17.91</v>
      </c>
      <c r="F2278" s="21">
        <v>17.709999</v>
      </c>
      <c r="G2278" s="21">
        <v>17.860001</v>
      </c>
      <c r="H2278" s="18">
        <v>7387500</v>
      </c>
      <c r="I2278" s="21">
        <v>12.320781999999999</v>
      </c>
      <c r="J2278" s="13">
        <v>41785</v>
      </c>
      <c r="K2278" t="str">
        <v>PETR4.SA</v>
      </c>
      <c r="L2278">
        <v>9.0393375880641891E-3</v>
      </c>
      <c r="M2278">
        <v>9.039547511890067E-3</v>
      </c>
      <c r="P2278" s="13"/>
    </row>
    <row r="2279" spans="3:16" x14ac:dyDescent="0.25">
      <c r="C2279" t="str">
        <v>2277</v>
      </c>
      <c r="D2279" s="21">
        <v>17.93</v>
      </c>
      <c r="E2279" s="21">
        <v>18.030000999999999</v>
      </c>
      <c r="F2279" s="21">
        <v>17.41</v>
      </c>
      <c r="G2279" s="21">
        <v>17.489999999999998</v>
      </c>
      <c r="H2279" s="18">
        <v>23285500</v>
      </c>
      <c r="I2279" s="21">
        <v>12.065536</v>
      </c>
      <c r="J2279" s="13">
        <v>41786</v>
      </c>
      <c r="K2279" t="str">
        <v>PETR4.SA</v>
      </c>
      <c r="L2279">
        <v>-2.0716704507879435E-2</v>
      </c>
      <c r="M2279">
        <v>-2.0716740161436875E-2</v>
      </c>
      <c r="P2279" s="13"/>
    </row>
    <row r="2280" spans="3:16" x14ac:dyDescent="0.25">
      <c r="C2280" t="str">
        <v>2278</v>
      </c>
      <c r="D2280" s="21">
        <v>17.549999</v>
      </c>
      <c r="E2280" s="21">
        <v>17.790001</v>
      </c>
      <c r="F2280" s="21">
        <v>17.260000000000002</v>
      </c>
      <c r="G2280" s="21">
        <v>17.700001</v>
      </c>
      <c r="H2280" s="18">
        <v>22457200</v>
      </c>
      <c r="I2280" s="21">
        <v>12.210407999999999</v>
      </c>
      <c r="J2280" s="13">
        <v>41787</v>
      </c>
      <c r="K2280" t="str">
        <v>PETR4.SA</v>
      </c>
      <c r="L2280">
        <v>1.2007091935244185E-2</v>
      </c>
      <c r="M2280">
        <v>1.2006918238993913E-2</v>
      </c>
      <c r="P2280" s="13"/>
    </row>
    <row r="2281" spans="3:16" x14ac:dyDescent="0.25">
      <c r="C2281" t="str">
        <v>2279</v>
      </c>
      <c r="D2281" s="21">
        <v>17.75</v>
      </c>
      <c r="E2281" s="21">
        <v>17.799999</v>
      </c>
      <c r="F2281" s="21">
        <v>17.290001</v>
      </c>
      <c r="G2281" s="21">
        <v>17.299999</v>
      </c>
      <c r="H2281" s="18">
        <v>19559700</v>
      </c>
      <c r="I2281" s="21">
        <v>11.934464</v>
      </c>
      <c r="J2281" s="13">
        <v>41788</v>
      </c>
      <c r="K2281" t="str">
        <v>PETR4.SA</v>
      </c>
      <c r="L2281">
        <v>-2.2599081046267955E-2</v>
      </c>
      <c r="M2281">
        <v>-2.2598981774068827E-2</v>
      </c>
      <c r="P2281" s="13"/>
    </row>
    <row r="2282" spans="3:16" x14ac:dyDescent="0.25">
      <c r="C2282" t="str">
        <v>2280</v>
      </c>
      <c r="D2282" s="21">
        <v>17.18</v>
      </c>
      <c r="E2282" s="21">
        <v>17.25</v>
      </c>
      <c r="F2282" s="21">
        <v>16.620000999999998</v>
      </c>
      <c r="G2282" s="21">
        <v>16.690000999999999</v>
      </c>
      <c r="H2282" s="18">
        <v>25975000</v>
      </c>
      <c r="I2282" s="21">
        <v>11.513654000000001</v>
      </c>
      <c r="J2282" s="13">
        <v>41789</v>
      </c>
      <c r="K2282" t="str">
        <v>PETR4.SA</v>
      </c>
      <c r="L2282">
        <v>-3.5260066979128646E-2</v>
      </c>
      <c r="M2282">
        <v>-3.5260002038150495E-2</v>
      </c>
      <c r="P2282" s="13"/>
    </row>
    <row r="2283" spans="3:16" x14ac:dyDescent="0.25">
      <c r="C2283" t="str">
        <v>2281</v>
      </c>
      <c r="D2283" s="21">
        <v>16.799999</v>
      </c>
      <c r="E2283" s="21">
        <v>16.870000999999998</v>
      </c>
      <c r="F2283" s="21">
        <v>16.379999000000002</v>
      </c>
      <c r="G2283" s="21">
        <v>16.549999</v>
      </c>
      <c r="H2283" s="18">
        <v>26475500</v>
      </c>
      <c r="I2283" s="21">
        <v>11.417076</v>
      </c>
      <c r="J2283" s="13">
        <v>41792</v>
      </c>
      <c r="K2283" t="str">
        <v>PETR4.SA</v>
      </c>
      <c r="L2283">
        <v>-8.388127696038139E-3</v>
      </c>
      <c r="M2283">
        <v>-8.3883757706185724E-3</v>
      </c>
      <c r="P2283" s="13"/>
    </row>
    <row r="2284" spans="3:16" x14ac:dyDescent="0.25">
      <c r="C2284" t="str">
        <v>2282</v>
      </c>
      <c r="D2284" s="21">
        <v>16.530000999999999</v>
      </c>
      <c r="E2284" s="21">
        <v>16.959999</v>
      </c>
      <c r="F2284" s="21">
        <v>16.469999000000001</v>
      </c>
      <c r="G2284" s="21">
        <v>16.899999999999999</v>
      </c>
      <c r="H2284" s="18">
        <v>20600300</v>
      </c>
      <c r="I2284" s="21">
        <v>11.658523000000001</v>
      </c>
      <c r="J2284" s="13">
        <v>41793</v>
      </c>
      <c r="K2284" t="str">
        <v>PETR4.SA</v>
      </c>
      <c r="L2284">
        <v>2.1147884099221192E-2</v>
      </c>
      <c r="M2284">
        <v>2.1148097954567735E-2</v>
      </c>
      <c r="P2284" s="13"/>
    </row>
    <row r="2285" spans="3:16" x14ac:dyDescent="0.25">
      <c r="C2285" t="str">
        <v>2283</v>
      </c>
      <c r="D2285" s="21">
        <v>16.850000000000001</v>
      </c>
      <c r="E2285" s="21">
        <v>16.93</v>
      </c>
      <c r="F2285" s="21">
        <v>16.52</v>
      </c>
      <c r="G2285" s="21">
        <v>16.600000000000001</v>
      </c>
      <c r="H2285" s="18">
        <v>20905900</v>
      </c>
      <c r="I2285" s="21">
        <v>11.45157</v>
      </c>
      <c r="J2285" s="13">
        <v>41794</v>
      </c>
      <c r="K2285" t="str">
        <v>PETR4.SA</v>
      </c>
      <c r="L2285">
        <v>-1.7751219429768317E-2</v>
      </c>
      <c r="M2285">
        <v>-1.7751479289940697E-2</v>
      </c>
      <c r="P2285" s="13"/>
    </row>
    <row r="2286" spans="3:16" x14ac:dyDescent="0.25">
      <c r="C2286" t="str">
        <v>2284</v>
      </c>
      <c r="D2286" s="21">
        <v>16.709999</v>
      </c>
      <c r="E2286" s="21">
        <v>16.829999999999998</v>
      </c>
      <c r="F2286" s="21">
        <v>16.290001</v>
      </c>
      <c r="G2286" s="21">
        <v>16.32</v>
      </c>
      <c r="H2286" s="18">
        <v>23391100</v>
      </c>
      <c r="I2286" s="21">
        <v>11.25841</v>
      </c>
      <c r="J2286" s="13">
        <v>41795</v>
      </c>
      <c r="K2286" t="str">
        <v>PETR4.SA</v>
      </c>
      <c r="L2286">
        <v>-1.6867556151689334E-2</v>
      </c>
      <c r="M2286">
        <v>-1.6867469879518149E-2</v>
      </c>
      <c r="P2286" s="13"/>
    </row>
    <row r="2287" spans="3:16" x14ac:dyDescent="0.25">
      <c r="C2287" t="str">
        <v>2285</v>
      </c>
      <c r="D2287" s="21">
        <v>17.379999000000002</v>
      </c>
      <c r="E2287" s="21">
        <v>17.68</v>
      </c>
      <c r="F2287" s="21">
        <v>17.110001</v>
      </c>
      <c r="G2287" s="21">
        <v>17.68</v>
      </c>
      <c r="H2287" s="18">
        <v>55365700</v>
      </c>
      <c r="I2287" s="21">
        <v>12.196609</v>
      </c>
      <c r="J2287" s="13">
        <v>41796</v>
      </c>
      <c r="K2287" t="str">
        <v>PETR4.SA</v>
      </c>
      <c r="L2287">
        <v>8.3333170492103426E-2</v>
      </c>
      <c r="M2287">
        <v>8.3333333333333259E-2</v>
      </c>
      <c r="P2287" s="13"/>
    </row>
    <row r="2288" spans="3:16" x14ac:dyDescent="0.25">
      <c r="C2288" t="str">
        <v>2286</v>
      </c>
      <c r="D2288" s="21">
        <v>17.57</v>
      </c>
      <c r="E2288" s="21">
        <v>18.239999999999998</v>
      </c>
      <c r="F2288" s="21">
        <v>17.379999000000002</v>
      </c>
      <c r="G2288" s="21">
        <v>18.07</v>
      </c>
      <c r="H2288" s="18">
        <v>47362400</v>
      </c>
      <c r="I2288" s="21">
        <v>12.465652</v>
      </c>
      <c r="J2288" s="13">
        <v>41799</v>
      </c>
      <c r="K2288" t="str">
        <v>PETR4.SA</v>
      </c>
      <c r="L2288">
        <v>2.205883618963278E-2</v>
      </c>
      <c r="M2288">
        <v>2.2058823529411686E-2</v>
      </c>
      <c r="P2288" s="13"/>
    </row>
    <row r="2289" spans="3:16" x14ac:dyDescent="0.25">
      <c r="C2289" t="str">
        <v>2287</v>
      </c>
      <c r="D2289" s="21">
        <v>18.040001</v>
      </c>
      <c r="E2289" s="21">
        <v>18.670000000000002</v>
      </c>
      <c r="F2289" s="21">
        <v>17.809999000000001</v>
      </c>
      <c r="G2289" s="21">
        <v>18.670000000000002</v>
      </c>
      <c r="H2289" s="18">
        <v>35832900</v>
      </c>
      <c r="I2289" s="21">
        <v>12.879564999999999</v>
      </c>
      <c r="J2289" s="13">
        <v>41800</v>
      </c>
      <c r="K2289" t="str">
        <v>PETR4.SA</v>
      </c>
      <c r="L2289">
        <v>3.3204280048889423E-2</v>
      </c>
      <c r="M2289">
        <v>3.3204205866076419E-2</v>
      </c>
      <c r="P2289" s="13"/>
    </row>
    <row r="2290" spans="3:16" x14ac:dyDescent="0.25">
      <c r="C2290" t="str">
        <v>2288</v>
      </c>
      <c r="D2290" s="21">
        <v>18.700001</v>
      </c>
      <c r="E2290" s="21">
        <v>18.959999</v>
      </c>
      <c r="F2290" s="21">
        <v>18.299999</v>
      </c>
      <c r="G2290" s="21">
        <v>18.879999000000002</v>
      </c>
      <c r="H2290" s="18">
        <v>48370800</v>
      </c>
      <c r="I2290" s="21">
        <v>13.024433</v>
      </c>
      <c r="J2290" s="13">
        <v>41801</v>
      </c>
      <c r="K2290" t="str">
        <v>PETR4.SA</v>
      </c>
      <c r="L2290">
        <v>1.1247895406405473E-2</v>
      </c>
      <c r="M2290">
        <v>1.1247937868237745E-2</v>
      </c>
      <c r="P2290" s="13"/>
    </row>
    <row r="2291" spans="3:16" x14ac:dyDescent="0.25">
      <c r="C2291" t="str">
        <v>2289</v>
      </c>
      <c r="D2291" s="21">
        <v>18.629999000000002</v>
      </c>
      <c r="E2291" s="21">
        <v>19.07</v>
      </c>
      <c r="F2291" s="21">
        <v>18.610001</v>
      </c>
      <c r="G2291" s="21">
        <v>18.989999999999998</v>
      </c>
      <c r="H2291" s="18">
        <v>28004000</v>
      </c>
      <c r="I2291" s="21">
        <v>13.100315999999999</v>
      </c>
      <c r="J2291" s="13">
        <v>41803</v>
      </c>
      <c r="K2291" t="str">
        <v>PETR4.SA</v>
      </c>
      <c r="L2291">
        <v>5.8262037203462569E-3</v>
      </c>
      <c r="M2291">
        <v>5.8263244611398424E-3</v>
      </c>
      <c r="P2291" s="13"/>
    </row>
    <row r="2292" spans="3:16" x14ac:dyDescent="0.25">
      <c r="C2292" t="str">
        <v>2290</v>
      </c>
      <c r="D2292" s="21">
        <v>19</v>
      </c>
      <c r="E2292" s="21">
        <v>19.129999000000002</v>
      </c>
      <c r="F2292" s="21">
        <v>18.639999</v>
      </c>
      <c r="G2292" s="21">
        <v>18.739999999999998</v>
      </c>
      <c r="H2292" s="18">
        <v>30910300</v>
      </c>
      <c r="I2292" s="21">
        <v>12.927854999999999</v>
      </c>
      <c r="J2292" s="13">
        <v>41806</v>
      </c>
      <c r="K2292" t="str">
        <v>PETR4.SA</v>
      </c>
      <c r="L2292">
        <v>-1.316464427270303E-2</v>
      </c>
      <c r="M2292">
        <v>-1.3164823591363839E-2</v>
      </c>
      <c r="P2292" s="13"/>
    </row>
    <row r="2293" spans="3:16" x14ac:dyDescent="0.25">
      <c r="C2293" t="str">
        <v>2291</v>
      </c>
      <c r="D2293" s="21">
        <v>18.649999999999999</v>
      </c>
      <c r="E2293" s="21">
        <v>18.68</v>
      </c>
      <c r="F2293" s="21">
        <v>18.200001</v>
      </c>
      <c r="G2293" s="21">
        <v>18.32</v>
      </c>
      <c r="H2293" s="18">
        <v>18040600</v>
      </c>
      <c r="I2293" s="21">
        <v>12.638116</v>
      </c>
      <c r="J2293" s="13">
        <v>41807</v>
      </c>
      <c r="K2293" t="str">
        <v>PETR4.SA</v>
      </c>
      <c r="L2293">
        <v>-2.2411993327586033E-2</v>
      </c>
      <c r="M2293">
        <v>-2.2411953041622135E-2</v>
      </c>
      <c r="P2293" s="13"/>
    </row>
    <row r="2294" spans="3:16" x14ac:dyDescent="0.25">
      <c r="C2294" t="str">
        <v>2292</v>
      </c>
      <c r="D2294" s="21">
        <v>18.41</v>
      </c>
      <c r="E2294" s="21">
        <v>19.030000999999999</v>
      </c>
      <c r="F2294" s="21">
        <v>18.25</v>
      </c>
      <c r="G2294" s="21">
        <v>19</v>
      </c>
      <c r="H2294" s="18">
        <v>43019700</v>
      </c>
      <c r="I2294" s="21">
        <v>13.107215</v>
      </c>
      <c r="J2294" s="13">
        <v>41808</v>
      </c>
      <c r="K2294" t="str">
        <v>PETR4.SA</v>
      </c>
      <c r="L2294">
        <v>3.7117795089078198E-2</v>
      </c>
      <c r="M2294">
        <v>3.7117903930131035E-2</v>
      </c>
      <c r="P2294" s="13"/>
    </row>
    <row r="2295" spans="3:16" x14ac:dyDescent="0.25">
      <c r="C2295" t="str">
        <v>2293</v>
      </c>
      <c r="D2295" s="21">
        <v>18.649999999999999</v>
      </c>
      <c r="E2295" s="21">
        <v>18.989999999999998</v>
      </c>
      <c r="F2295" s="21">
        <v>18.579999999999998</v>
      </c>
      <c r="G2295" s="21">
        <v>18.700001</v>
      </c>
      <c r="H2295" s="18">
        <v>22486300</v>
      </c>
      <c r="I2295" s="21">
        <v>12.900261</v>
      </c>
      <c r="J2295" s="13">
        <v>41810</v>
      </c>
      <c r="K2295" t="str">
        <v>PETR4.SA</v>
      </c>
      <c r="L2295">
        <v>-1.5789319088761355E-2</v>
      </c>
      <c r="M2295">
        <v>-1.5789421052631591E-2</v>
      </c>
      <c r="P2295" s="13"/>
    </row>
    <row r="2296" spans="3:16" x14ac:dyDescent="0.25">
      <c r="C2296" t="str">
        <v>2294</v>
      </c>
      <c r="D2296" s="21">
        <v>18.75</v>
      </c>
      <c r="E2296" s="21">
        <v>18.75</v>
      </c>
      <c r="F2296" s="21">
        <v>18.299999</v>
      </c>
      <c r="G2296" s="21">
        <v>18.299999</v>
      </c>
      <c r="H2296" s="18">
        <v>14243200</v>
      </c>
      <c r="I2296" s="21">
        <v>12.624320000000001</v>
      </c>
      <c r="J2296" s="13">
        <v>41813</v>
      </c>
      <c r="K2296" t="str">
        <v>PETR4.SA</v>
      </c>
      <c r="L2296">
        <v>-2.1390342412451968E-2</v>
      </c>
      <c r="M2296">
        <v>-2.1390480139546586E-2</v>
      </c>
      <c r="P2296" s="13"/>
    </row>
    <row r="2297" spans="3:16" x14ac:dyDescent="0.25">
      <c r="C2297" t="str">
        <v>2295</v>
      </c>
      <c r="D2297" s="21">
        <v>18.290001</v>
      </c>
      <c r="E2297" s="21">
        <v>18.889999</v>
      </c>
      <c r="F2297" s="21">
        <v>17.489999999999998</v>
      </c>
      <c r="G2297" s="21">
        <v>17.639999</v>
      </c>
      <c r="H2297" s="18">
        <v>53971000</v>
      </c>
      <c r="I2297" s="21">
        <v>12.169015</v>
      </c>
      <c r="J2297" s="13">
        <v>41814</v>
      </c>
      <c r="K2297" t="str">
        <v>PETR4.SA</v>
      </c>
      <c r="L2297">
        <v>-3.6065704925096975E-2</v>
      </c>
      <c r="M2297">
        <v>-3.6065575741288325E-2</v>
      </c>
      <c r="P2297" s="13"/>
    </row>
    <row r="2298" spans="3:16" x14ac:dyDescent="0.25">
      <c r="C2298" t="str">
        <v>2296</v>
      </c>
      <c r="D2298" s="21">
        <v>17.200001</v>
      </c>
      <c r="E2298" s="21">
        <v>17.77</v>
      </c>
      <c r="F2298" s="21">
        <v>17.129999000000002</v>
      </c>
      <c r="G2298" s="21">
        <v>17.290001</v>
      </c>
      <c r="H2298" s="18">
        <v>48346300</v>
      </c>
      <c r="I2298" s="21">
        <v>11.927567</v>
      </c>
      <c r="J2298" s="13">
        <v>41815</v>
      </c>
      <c r="K2298" t="str">
        <v>PETR4.SA</v>
      </c>
      <c r="L2298">
        <v>-1.9841211470279285E-2</v>
      </c>
      <c r="M2298">
        <v>-1.9841157587367153E-2</v>
      </c>
      <c r="P2298" s="13"/>
    </row>
    <row r="2299" spans="3:16" x14ac:dyDescent="0.25">
      <c r="C2299" t="str">
        <v>2297</v>
      </c>
      <c r="D2299" s="21">
        <v>17.469999000000001</v>
      </c>
      <c r="E2299" s="21">
        <v>17.57</v>
      </c>
      <c r="F2299" s="21">
        <v>17.010000000000002</v>
      </c>
      <c r="G2299" s="21">
        <v>17.32</v>
      </c>
      <c r="H2299" s="18">
        <v>23470100</v>
      </c>
      <c r="I2299" s="21">
        <v>11.948262</v>
      </c>
      <c r="J2299" s="13">
        <v>41816</v>
      </c>
      <c r="K2299" t="str">
        <v>PETR4.SA</v>
      </c>
      <c r="L2299">
        <v>1.7350562776130563E-3</v>
      </c>
      <c r="M2299">
        <v>1.7350490610150704E-3</v>
      </c>
      <c r="P2299" s="13"/>
    </row>
    <row r="2300" spans="3:16" x14ac:dyDescent="0.25">
      <c r="C2300" t="str">
        <v>2298</v>
      </c>
      <c r="D2300" s="21">
        <v>17.25</v>
      </c>
      <c r="E2300" s="21">
        <v>17.389999</v>
      </c>
      <c r="F2300" s="21">
        <v>17.100000000000001</v>
      </c>
      <c r="G2300" s="21">
        <v>17.200001</v>
      </c>
      <c r="H2300" s="18">
        <v>16716300</v>
      </c>
      <c r="I2300" s="21">
        <v>11.865481000000001</v>
      </c>
      <c r="J2300" s="13">
        <v>41817</v>
      </c>
      <c r="K2300" t="str">
        <v>PETR4.SA</v>
      </c>
      <c r="L2300">
        <v>-6.928287980293657E-3</v>
      </c>
      <c r="M2300">
        <v>-6.9283487297921997E-3</v>
      </c>
      <c r="P2300" s="13"/>
    </row>
    <row r="2301" spans="3:16" x14ac:dyDescent="0.25">
      <c r="C2301" t="str">
        <v>2299</v>
      </c>
      <c r="D2301" s="21">
        <v>17.360001</v>
      </c>
      <c r="E2301" s="21">
        <v>17.549999</v>
      </c>
      <c r="F2301" s="21">
        <v>17.040001</v>
      </c>
      <c r="G2301" s="21">
        <v>17.290001</v>
      </c>
      <c r="H2301" s="18">
        <v>20962900</v>
      </c>
      <c r="I2301" s="21">
        <v>11.927567</v>
      </c>
      <c r="J2301" s="13">
        <v>41820</v>
      </c>
      <c r="K2301" t="str">
        <v>PETR4.SA</v>
      </c>
      <c r="L2301">
        <v>5.2324891001047646E-3</v>
      </c>
      <c r="M2301">
        <v>5.2325578353162872E-3</v>
      </c>
      <c r="P2301" s="13"/>
    </row>
    <row r="2302" spans="3:16" x14ac:dyDescent="0.25">
      <c r="C2302" t="str">
        <v>2300</v>
      </c>
      <c r="D2302" s="21">
        <v>17.350000000000001</v>
      </c>
      <c r="E2302" s="21">
        <v>17.450001</v>
      </c>
      <c r="F2302" s="21">
        <v>16.920000000000002</v>
      </c>
      <c r="G2302" s="21">
        <v>17.190000999999999</v>
      </c>
      <c r="H2302" s="18">
        <v>22945200</v>
      </c>
      <c r="I2302" s="21">
        <v>11.85858</v>
      </c>
      <c r="J2302" s="13">
        <v>41821</v>
      </c>
      <c r="K2302" t="str">
        <v>PETR4.SA</v>
      </c>
      <c r="L2302">
        <v>-5.7838283364913812E-3</v>
      </c>
      <c r="M2302">
        <v>-5.7836896597056597E-3</v>
      </c>
      <c r="P2302" s="13"/>
    </row>
    <row r="2303" spans="3:16" x14ac:dyDescent="0.25">
      <c r="C2303" t="str">
        <v>2301</v>
      </c>
      <c r="D2303" s="21">
        <v>17.190000999999999</v>
      </c>
      <c r="E2303" s="21">
        <v>17.329999999999998</v>
      </c>
      <c r="F2303" s="21">
        <v>16.969999000000001</v>
      </c>
      <c r="G2303" s="21">
        <v>17.120000999999998</v>
      </c>
      <c r="H2303" s="18">
        <v>28670600</v>
      </c>
      <c r="I2303" s="21">
        <v>11.810292</v>
      </c>
      <c r="J2303" s="13">
        <v>41822</v>
      </c>
      <c r="K2303" t="str">
        <v>PETR4.SA</v>
      </c>
      <c r="L2303">
        <v>-4.071988383094749E-3</v>
      </c>
      <c r="M2303">
        <v>-4.0721347252975493E-3</v>
      </c>
      <c r="P2303" s="13"/>
    </row>
    <row r="2304" spans="3:16" x14ac:dyDescent="0.25">
      <c r="C2304" t="str">
        <v>2302</v>
      </c>
      <c r="D2304" s="21">
        <v>16.899999999999999</v>
      </c>
      <c r="E2304" s="21">
        <v>17.530000999999999</v>
      </c>
      <c r="F2304" s="21">
        <v>16.850000000000001</v>
      </c>
      <c r="G2304" s="21">
        <v>17.52</v>
      </c>
      <c r="H2304" s="18">
        <v>26634700</v>
      </c>
      <c r="I2304" s="21">
        <v>12.086233999999999</v>
      </c>
      <c r="J2304" s="13">
        <v>41823</v>
      </c>
      <c r="K2304" t="str">
        <v>PETR4.SA</v>
      </c>
      <c r="L2304">
        <v>2.3364536626190091E-2</v>
      </c>
      <c r="M2304">
        <v>2.3364426205348954E-2</v>
      </c>
      <c r="P2304" s="13"/>
    </row>
    <row r="2305" spans="3:16" x14ac:dyDescent="0.25">
      <c r="C2305" t="str">
        <v>2303</v>
      </c>
      <c r="D2305" s="21">
        <v>17.43</v>
      </c>
      <c r="E2305" s="21">
        <v>17.549999</v>
      </c>
      <c r="F2305" s="21">
        <v>17.350000000000001</v>
      </c>
      <c r="G2305" s="21">
        <v>17.5</v>
      </c>
      <c r="H2305" s="18">
        <v>9431900</v>
      </c>
      <c r="I2305" s="21">
        <v>12.072436</v>
      </c>
      <c r="J2305" s="13">
        <v>41824</v>
      </c>
      <c r="K2305" t="str">
        <v>PETR4.SA</v>
      </c>
      <c r="L2305">
        <v>-1.1416293942347888E-3</v>
      </c>
      <c r="M2305">
        <v>-1.1415525114154557E-3</v>
      </c>
      <c r="P2305" s="13"/>
    </row>
    <row r="2306" spans="3:16" x14ac:dyDescent="0.25">
      <c r="C2306" t="str">
        <v>2304</v>
      </c>
      <c r="D2306" s="21">
        <v>17.41</v>
      </c>
      <c r="E2306" s="21">
        <v>17.440000999999999</v>
      </c>
      <c r="F2306" s="21">
        <v>17.139999</v>
      </c>
      <c r="G2306" s="21">
        <v>17.32</v>
      </c>
      <c r="H2306" s="18">
        <v>18701200</v>
      </c>
      <c r="I2306" s="21">
        <v>11.948262</v>
      </c>
      <c r="J2306" s="13">
        <v>41827</v>
      </c>
      <c r="K2306" t="str">
        <v>PETR4.SA</v>
      </c>
      <c r="L2306">
        <v>-1.0285745147044056E-2</v>
      </c>
      <c r="M2306">
        <v>-1.0285714285714231E-2</v>
      </c>
      <c r="P2306" s="13"/>
    </row>
    <row r="2307" spans="3:16" x14ac:dyDescent="0.25">
      <c r="C2307" t="str">
        <v>2305</v>
      </c>
      <c r="D2307" s="21">
        <v>17.360001</v>
      </c>
      <c r="E2307" s="21">
        <v>17.420000000000002</v>
      </c>
      <c r="F2307" s="21">
        <v>17.170000000000002</v>
      </c>
      <c r="G2307" s="21">
        <v>17.329999999999998</v>
      </c>
      <c r="H2307" s="18">
        <v>11504900</v>
      </c>
      <c r="I2307" s="21">
        <v>11.955162</v>
      </c>
      <c r="J2307" s="13">
        <v>41828</v>
      </c>
      <c r="K2307" t="str">
        <v>PETR4.SA</v>
      </c>
      <c r="L2307">
        <v>5.7748984747729715E-4</v>
      </c>
      <c r="M2307">
        <v>5.7736720554268928E-4</v>
      </c>
      <c r="P2307" s="13"/>
    </row>
    <row r="2308" spans="3:16" x14ac:dyDescent="0.25">
      <c r="C2308" t="str">
        <v>2306</v>
      </c>
      <c r="D2308" s="21">
        <v>17.780000999999999</v>
      </c>
      <c r="E2308" s="21">
        <v>18.170000000000002</v>
      </c>
      <c r="F2308" s="21">
        <v>17.620000999999998</v>
      </c>
      <c r="G2308" s="21">
        <v>18.110001</v>
      </c>
      <c r="H2308" s="18">
        <v>35913600</v>
      </c>
      <c r="I2308" s="21">
        <v>12.493247</v>
      </c>
      <c r="J2308" s="13">
        <v>41830</v>
      </c>
      <c r="K2308" t="str">
        <v>PETR4.SA</v>
      </c>
      <c r="L2308">
        <v>4.5008591267939435E-2</v>
      </c>
      <c r="M2308">
        <v>4.5008713214079732E-2</v>
      </c>
      <c r="P2308" s="13"/>
    </row>
    <row r="2309" spans="3:16" x14ac:dyDescent="0.25">
      <c r="C2309" t="str">
        <v>2307</v>
      </c>
      <c r="D2309" s="21">
        <v>18.07</v>
      </c>
      <c r="E2309" s="21">
        <v>18.32</v>
      </c>
      <c r="F2309" s="21">
        <v>17.799999</v>
      </c>
      <c r="G2309" s="21">
        <v>18.239999999999998</v>
      </c>
      <c r="H2309" s="18">
        <v>20928900</v>
      </c>
      <c r="I2309" s="21">
        <v>12.582926</v>
      </c>
      <c r="J2309" s="13">
        <v>41831</v>
      </c>
      <c r="K2309" t="str">
        <v>PETR4.SA</v>
      </c>
      <c r="L2309">
        <v>7.1781979496603476E-3</v>
      </c>
      <c r="M2309">
        <v>7.1782988857922447E-3</v>
      </c>
      <c r="P2309" s="13"/>
    </row>
    <row r="2310" spans="3:16" x14ac:dyDescent="0.25">
      <c r="C2310" t="str">
        <v>2308</v>
      </c>
      <c r="D2310" s="21">
        <v>18.48</v>
      </c>
      <c r="E2310" s="21">
        <v>19.18</v>
      </c>
      <c r="F2310" s="21">
        <v>18.420000000000002</v>
      </c>
      <c r="G2310" s="21">
        <v>19.100000000000001</v>
      </c>
      <c r="H2310" s="18">
        <v>70399100</v>
      </c>
      <c r="I2310" s="21">
        <v>13.176204</v>
      </c>
      <c r="J2310" s="13">
        <v>41834</v>
      </c>
      <c r="K2310" t="str">
        <v>PETR4.SA</v>
      </c>
      <c r="L2310">
        <v>4.7149446797986494E-2</v>
      </c>
      <c r="M2310">
        <v>4.7149122807017774E-2</v>
      </c>
      <c r="P2310" s="13"/>
    </row>
    <row r="2311" spans="3:16" x14ac:dyDescent="0.25">
      <c r="C2311" t="str">
        <v>2309</v>
      </c>
      <c r="D2311" s="21">
        <v>19.100000000000001</v>
      </c>
      <c r="E2311" s="21">
        <v>19.370000999999998</v>
      </c>
      <c r="F2311" s="21">
        <v>18.829999999999998</v>
      </c>
      <c r="G2311" s="21">
        <v>19.260000000000002</v>
      </c>
      <c r="H2311" s="18">
        <v>43433200</v>
      </c>
      <c r="I2311" s="21">
        <v>13.286579</v>
      </c>
      <c r="J2311" s="13">
        <v>41835</v>
      </c>
      <c r="K2311" t="str">
        <v>PETR4.SA</v>
      </c>
      <c r="L2311">
        <v>8.3768435886388826E-3</v>
      </c>
      <c r="M2311">
        <v>8.3769633507853047E-3</v>
      </c>
      <c r="P2311" s="13"/>
    </row>
    <row r="2312" spans="3:16" x14ac:dyDescent="0.25">
      <c r="C2312" t="str">
        <v>2310</v>
      </c>
      <c r="D2312" s="21">
        <v>19.350000000000001</v>
      </c>
      <c r="E2312" s="21">
        <v>19.389999</v>
      </c>
      <c r="F2312" s="21">
        <v>19.079999999999998</v>
      </c>
      <c r="G2312" s="21">
        <v>19.309999000000001</v>
      </c>
      <c r="H2312" s="18">
        <v>27591400</v>
      </c>
      <c r="I2312" s="21">
        <v>13.321073999999999</v>
      </c>
      <c r="J2312" s="13">
        <v>41836</v>
      </c>
      <c r="K2312" t="str">
        <v>PETR4.SA</v>
      </c>
      <c r="L2312">
        <v>2.5962288712542136E-3</v>
      </c>
      <c r="M2312">
        <v>2.5960020768431846E-3</v>
      </c>
      <c r="P2312" s="13"/>
    </row>
    <row r="2313" spans="3:16" x14ac:dyDescent="0.25">
      <c r="C2313" t="str">
        <v>2311</v>
      </c>
      <c r="D2313" s="21">
        <v>19.200001</v>
      </c>
      <c r="E2313" s="21">
        <v>19.920000000000002</v>
      </c>
      <c r="F2313" s="21">
        <v>19.120000999999998</v>
      </c>
      <c r="G2313" s="21">
        <v>19.559999000000001</v>
      </c>
      <c r="H2313" s="18">
        <v>57411200</v>
      </c>
      <c r="I2313" s="21">
        <v>13.493534</v>
      </c>
      <c r="J2313" s="13">
        <v>41837</v>
      </c>
      <c r="K2313" t="str">
        <v>PETR4.SA</v>
      </c>
      <c r="L2313">
        <v>1.2946403570763154E-2</v>
      </c>
      <c r="M2313">
        <v>1.294666043224546E-2</v>
      </c>
      <c r="P2313" s="13"/>
    </row>
    <row r="2314" spans="3:16" x14ac:dyDescent="0.25">
      <c r="C2314" t="str">
        <v>2312</v>
      </c>
      <c r="D2314" s="21">
        <v>20.809999000000001</v>
      </c>
      <c r="E2314" s="21">
        <v>20.870000999999998</v>
      </c>
      <c r="F2314" s="21">
        <v>20.149999999999999</v>
      </c>
      <c r="G2314" s="21">
        <v>20.52</v>
      </c>
      <c r="H2314" s="18">
        <v>90435000</v>
      </c>
      <c r="I2314" s="21">
        <v>14.155794</v>
      </c>
      <c r="J2314" s="13">
        <v>41838</v>
      </c>
      <c r="K2314" t="str">
        <v>PETR4.SA</v>
      </c>
      <c r="L2314">
        <v>4.9079803704500158E-2</v>
      </c>
      <c r="M2314">
        <v>4.9079808235164002E-2</v>
      </c>
      <c r="P2314" s="13"/>
    </row>
    <row r="2315" spans="3:16" x14ac:dyDescent="0.25">
      <c r="C2315" t="str">
        <v>2313</v>
      </c>
      <c r="D2315" s="21">
        <v>20.43</v>
      </c>
      <c r="E2315" s="21">
        <v>21.02</v>
      </c>
      <c r="F2315" s="21">
        <v>20.260000000000002</v>
      </c>
      <c r="G2315" s="21">
        <v>20.940000999999999</v>
      </c>
      <c r="H2315" s="18">
        <v>44723800</v>
      </c>
      <c r="I2315" s="21">
        <v>14.445532999999999</v>
      </c>
      <c r="J2315" s="13">
        <v>41841</v>
      </c>
      <c r="K2315" t="str">
        <v>PETR4.SA</v>
      </c>
      <c r="L2315">
        <v>2.0467873437547857E-2</v>
      </c>
      <c r="M2315">
        <v>2.0467884990253316E-2</v>
      </c>
      <c r="P2315" s="13"/>
    </row>
    <row r="2316" spans="3:16" x14ac:dyDescent="0.25">
      <c r="C2316" t="str">
        <v>2314</v>
      </c>
      <c r="D2316" s="21">
        <v>20.9</v>
      </c>
      <c r="E2316" s="21">
        <v>21.23</v>
      </c>
      <c r="F2316" s="21">
        <v>20.559999000000001</v>
      </c>
      <c r="G2316" s="21">
        <v>21.049999</v>
      </c>
      <c r="H2316" s="18">
        <v>62443400</v>
      </c>
      <c r="I2316" s="21">
        <v>14.521414</v>
      </c>
      <c r="J2316" s="13">
        <v>41842</v>
      </c>
      <c r="K2316" t="str">
        <v>PETR4.SA</v>
      </c>
      <c r="L2316">
        <v>5.2529041330631188E-3</v>
      </c>
      <c r="M2316">
        <v>5.2530083451285403E-3</v>
      </c>
      <c r="P2316" s="13"/>
    </row>
    <row r="2317" spans="3:16" x14ac:dyDescent="0.25">
      <c r="C2317" t="str">
        <v>2315</v>
      </c>
      <c r="D2317" s="21">
        <v>20.559999000000001</v>
      </c>
      <c r="E2317" s="21">
        <v>20.74</v>
      </c>
      <c r="F2317" s="21">
        <v>20.170000000000002</v>
      </c>
      <c r="G2317" s="21">
        <v>20.25</v>
      </c>
      <c r="H2317" s="18">
        <v>42981200</v>
      </c>
      <c r="I2317" s="21">
        <v>13.969531</v>
      </c>
      <c r="J2317" s="13">
        <v>41843</v>
      </c>
      <c r="K2317" t="str">
        <v>PETR4.SA</v>
      </c>
      <c r="L2317">
        <v>-3.8004770058893689E-2</v>
      </c>
      <c r="M2317">
        <v>-3.8004704893335184E-2</v>
      </c>
      <c r="P2317" s="13"/>
    </row>
    <row r="2318" spans="3:16" x14ac:dyDescent="0.25">
      <c r="C2318" t="str">
        <v>2316</v>
      </c>
      <c r="D2318" s="21">
        <v>20.360001</v>
      </c>
      <c r="E2318" s="21">
        <v>20.440000999999999</v>
      </c>
      <c r="F2318" s="21">
        <v>19.950001</v>
      </c>
      <c r="G2318" s="21">
        <v>20.309999000000001</v>
      </c>
      <c r="H2318" s="18">
        <v>37644700</v>
      </c>
      <c r="I2318" s="21">
        <v>14.010925</v>
      </c>
      <c r="J2318" s="13">
        <v>41844</v>
      </c>
      <c r="K2318" t="str">
        <v>PETR4.SA</v>
      </c>
      <c r="L2318">
        <v>2.9631631870818964E-3</v>
      </c>
      <c r="M2318">
        <v>2.9629135802469175E-3</v>
      </c>
      <c r="P2318" s="13"/>
    </row>
    <row r="2319" spans="3:16" x14ac:dyDescent="0.25">
      <c r="C2319" t="str">
        <v>2317</v>
      </c>
      <c r="D2319" s="21">
        <v>20.41</v>
      </c>
      <c r="E2319" s="21">
        <v>20.57</v>
      </c>
      <c r="F2319" s="21">
        <v>20.280000999999999</v>
      </c>
      <c r="G2319" s="21">
        <v>20.49</v>
      </c>
      <c r="H2319" s="18">
        <v>25149900</v>
      </c>
      <c r="I2319" s="21">
        <v>14.135097999999999</v>
      </c>
      <c r="J2319" s="13">
        <v>41845</v>
      </c>
      <c r="K2319" t="str">
        <v>PETR4.SA</v>
      </c>
      <c r="L2319">
        <v>8.8625840192564365E-3</v>
      </c>
      <c r="M2319">
        <v>8.8626789198757994E-3</v>
      </c>
      <c r="P2319" s="13"/>
    </row>
    <row r="2320" spans="3:16" x14ac:dyDescent="0.25">
      <c r="C2320" t="str">
        <v>2318</v>
      </c>
      <c r="D2320" s="21">
        <v>20.57</v>
      </c>
      <c r="E2320" s="21">
        <v>20.6</v>
      </c>
      <c r="F2320" s="21">
        <v>20.09</v>
      </c>
      <c r="G2320" s="21">
        <v>20.149999999999999</v>
      </c>
      <c r="H2320" s="18">
        <v>24552600</v>
      </c>
      <c r="I2320" s="21">
        <v>13.900547</v>
      </c>
      <c r="J2320" s="13">
        <v>41848</v>
      </c>
      <c r="K2320" t="str">
        <v>PETR4.SA</v>
      </c>
      <c r="L2320">
        <v>-1.659351778105822E-2</v>
      </c>
      <c r="M2320">
        <v>-1.6593460224499701E-2</v>
      </c>
      <c r="P2320" s="13"/>
    </row>
    <row r="2321" spans="3:16" x14ac:dyDescent="0.25">
      <c r="C2321" t="str">
        <v>2319</v>
      </c>
      <c r="D2321" s="21">
        <v>20.100000000000001</v>
      </c>
      <c r="E2321" s="21">
        <v>20.120000999999998</v>
      </c>
      <c r="F2321" s="21">
        <v>19.559999000000001</v>
      </c>
      <c r="G2321" s="21">
        <v>19.620000999999998</v>
      </c>
      <c r="H2321" s="18">
        <v>38234000</v>
      </c>
      <c r="I2321" s="21">
        <v>13.534928000000001</v>
      </c>
      <c r="J2321" s="13">
        <v>41849</v>
      </c>
      <c r="K2321" t="str">
        <v>PETR4.SA</v>
      </c>
      <c r="L2321">
        <v>-2.6302490110640897E-2</v>
      </c>
      <c r="M2321">
        <v>-2.6302679900744419E-2</v>
      </c>
      <c r="P2321" s="13"/>
    </row>
    <row r="2322" spans="3:16" x14ac:dyDescent="0.25">
      <c r="C2322" t="str">
        <v>2320</v>
      </c>
      <c r="D2322" s="21">
        <v>19.700001</v>
      </c>
      <c r="E2322" s="21">
        <v>20.049999</v>
      </c>
      <c r="F2322" s="21">
        <v>19.629999000000002</v>
      </c>
      <c r="G2322" s="21">
        <v>19.850000000000001</v>
      </c>
      <c r="H2322" s="18">
        <v>28062900</v>
      </c>
      <c r="I2322" s="21">
        <v>13.693592000000001</v>
      </c>
      <c r="J2322" s="13">
        <v>41850</v>
      </c>
      <c r="K2322" t="str">
        <v>PETR4.SA</v>
      </c>
      <c r="L2322">
        <v>1.1722559588052572E-2</v>
      </c>
      <c r="M2322">
        <v>1.1722680340332525E-2</v>
      </c>
      <c r="P2322" s="13"/>
    </row>
    <row r="2323" spans="3:16" x14ac:dyDescent="0.25">
      <c r="C2323" t="str">
        <v>2321</v>
      </c>
      <c r="D2323" s="21">
        <v>19.600000000000001</v>
      </c>
      <c r="E2323" s="21">
        <v>19.649999999999999</v>
      </c>
      <c r="F2323" s="21">
        <v>19.010000000000002</v>
      </c>
      <c r="G2323" s="21">
        <v>19.100000000000001</v>
      </c>
      <c r="H2323" s="18">
        <v>36467700</v>
      </c>
      <c r="I2323" s="21">
        <v>13.176204</v>
      </c>
      <c r="J2323" s="13">
        <v>41851</v>
      </c>
      <c r="K2323" t="str">
        <v>PETR4.SA</v>
      </c>
      <c r="L2323">
        <v>-3.7783220063807965E-2</v>
      </c>
      <c r="M2323">
        <v>-3.7783375314861423E-2</v>
      </c>
      <c r="P2323" s="13"/>
    </row>
    <row r="2324" spans="3:16" x14ac:dyDescent="0.25">
      <c r="C2324" t="str">
        <v>2322</v>
      </c>
      <c r="D2324" s="21">
        <v>19.010000000000002</v>
      </c>
      <c r="E2324" s="21">
        <v>19.209999</v>
      </c>
      <c r="F2324" s="21">
        <v>18.719999000000001</v>
      </c>
      <c r="G2324" s="21">
        <v>19</v>
      </c>
      <c r="H2324" s="18">
        <v>30658500</v>
      </c>
      <c r="I2324" s="21">
        <v>13.107215</v>
      </c>
      <c r="J2324" s="13">
        <v>41852</v>
      </c>
      <c r="K2324" t="str">
        <v>PETR4.SA</v>
      </c>
      <c r="L2324">
        <v>-5.2358782544653648E-3</v>
      </c>
      <c r="M2324">
        <v>-5.2356020942408987E-3</v>
      </c>
      <c r="P2324" s="13"/>
    </row>
    <row r="2325" spans="3:16" x14ac:dyDescent="0.25">
      <c r="C2325" t="str">
        <v>2323</v>
      </c>
      <c r="D2325" s="21">
        <v>19.149999999999999</v>
      </c>
      <c r="E2325" s="21">
        <v>19.559999000000001</v>
      </c>
      <c r="F2325" s="21">
        <v>18.870000999999998</v>
      </c>
      <c r="G2325" s="21">
        <v>19.549999</v>
      </c>
      <c r="H2325" s="18">
        <v>22501200</v>
      </c>
      <c r="I2325" s="21">
        <v>13.486635</v>
      </c>
      <c r="J2325" s="13">
        <v>41855</v>
      </c>
      <c r="K2325" t="str">
        <v>PETR4.SA</v>
      </c>
      <c r="L2325">
        <v>2.8947415602780469E-2</v>
      </c>
      <c r="M2325">
        <v>2.8947315789473738E-2</v>
      </c>
      <c r="P2325" s="13"/>
    </row>
    <row r="2326" spans="3:16" x14ac:dyDescent="0.25">
      <c r="C2326" t="str">
        <v>2324</v>
      </c>
      <c r="D2326" s="21">
        <v>19.459999</v>
      </c>
      <c r="E2326" s="21">
        <v>20.09</v>
      </c>
      <c r="F2326" s="21">
        <v>19.299999</v>
      </c>
      <c r="G2326" s="21">
        <v>19.700001</v>
      </c>
      <c r="H2326" s="18">
        <v>53674100</v>
      </c>
      <c r="I2326" s="21">
        <v>13.590115000000001</v>
      </c>
      <c r="J2326" s="13">
        <v>41856</v>
      </c>
      <c r="K2326" t="str">
        <v>PETR4.SA</v>
      </c>
      <c r="L2326">
        <v>7.6727812386114813E-3</v>
      </c>
      <c r="M2326">
        <v>7.6727369653575295E-3</v>
      </c>
      <c r="P2326" s="13"/>
    </row>
    <row r="2327" spans="3:16" x14ac:dyDescent="0.25">
      <c r="C2327" t="str">
        <v>2325</v>
      </c>
      <c r="D2327" s="21">
        <v>19.84</v>
      </c>
      <c r="E2327" s="21">
        <v>20.540001</v>
      </c>
      <c r="F2327" s="21">
        <v>19.670000000000002</v>
      </c>
      <c r="G2327" s="21">
        <v>20.309999000000001</v>
      </c>
      <c r="H2327" s="18">
        <v>72879400</v>
      </c>
      <c r="I2327" s="21">
        <v>14.010925</v>
      </c>
      <c r="J2327" s="13">
        <v>41857</v>
      </c>
      <c r="K2327" t="str">
        <v>PETR4.SA</v>
      </c>
      <c r="L2327">
        <v>3.0964417887560103E-2</v>
      </c>
      <c r="M2327">
        <v>3.0964363910438442E-2</v>
      </c>
      <c r="P2327" s="13"/>
    </row>
    <row r="2328" spans="3:16" x14ac:dyDescent="0.25">
      <c r="C2328" t="str">
        <v>2326</v>
      </c>
      <c r="D2328" s="21">
        <v>20.6</v>
      </c>
      <c r="E2328" s="21">
        <v>20.690000999999999</v>
      </c>
      <c r="F2328" s="21">
        <v>19.879999000000002</v>
      </c>
      <c r="G2328" s="21">
        <v>20.149999999999999</v>
      </c>
      <c r="H2328" s="18">
        <v>54256300</v>
      </c>
      <c r="I2328" s="21">
        <v>13.900547</v>
      </c>
      <c r="J2328" s="13">
        <v>41858</v>
      </c>
      <c r="K2328" t="str">
        <v>PETR4.SA</v>
      </c>
      <c r="L2328">
        <v>-7.8779952073114723E-3</v>
      </c>
      <c r="M2328">
        <v>-7.8778438147635299E-3</v>
      </c>
      <c r="P2328" s="13"/>
    </row>
    <row r="2329" spans="3:16" x14ac:dyDescent="0.25">
      <c r="C2329" t="str">
        <v>2327</v>
      </c>
      <c r="D2329" s="21">
        <v>19.799999</v>
      </c>
      <c r="E2329" s="21">
        <v>19.860001</v>
      </c>
      <c r="F2329" s="21">
        <v>19.25</v>
      </c>
      <c r="G2329" s="21">
        <v>19.309999000000001</v>
      </c>
      <c r="H2329" s="18">
        <v>41930500</v>
      </c>
      <c r="I2329" s="21">
        <v>13.321073999999999</v>
      </c>
      <c r="J2329" s="13">
        <v>41859</v>
      </c>
      <c r="K2329" t="str">
        <v>PETR4.SA</v>
      </c>
      <c r="L2329">
        <v>-4.1687064545013919E-2</v>
      </c>
      <c r="M2329">
        <v>-4.1687394540942835E-2</v>
      </c>
      <c r="P2329" s="13"/>
    </row>
    <row r="2330" spans="3:16" x14ac:dyDescent="0.25">
      <c r="C2330" t="str">
        <v>2328</v>
      </c>
      <c r="D2330" s="21">
        <v>19.370000999999998</v>
      </c>
      <c r="E2330" s="21">
        <v>20.200001</v>
      </c>
      <c r="F2330" s="21">
        <v>19.219999000000001</v>
      </c>
      <c r="G2330" s="21">
        <v>20.139999</v>
      </c>
      <c r="H2330" s="18">
        <v>35596700</v>
      </c>
      <c r="I2330" s="21">
        <v>13.893648000000001</v>
      </c>
      <c r="J2330" s="13">
        <v>41862</v>
      </c>
      <c r="K2330" t="str">
        <v>PETR4.SA</v>
      </c>
      <c r="L2330">
        <v>4.2982570324284763E-2</v>
      </c>
      <c r="M2330">
        <v>4.2982912635054937E-2</v>
      </c>
      <c r="P2330" s="13"/>
    </row>
    <row r="2331" spans="3:16" x14ac:dyDescent="0.25">
      <c r="C2331" t="str">
        <v>2329</v>
      </c>
      <c r="D2331" s="21">
        <v>20.09</v>
      </c>
      <c r="E2331" s="21">
        <v>20.290001</v>
      </c>
      <c r="F2331" s="21">
        <v>19.57</v>
      </c>
      <c r="G2331" s="21">
        <v>19.670000000000002</v>
      </c>
      <c r="H2331" s="18">
        <v>30507300</v>
      </c>
      <c r="I2331" s="21">
        <v>13.569416</v>
      </c>
      <c r="J2331" s="13">
        <v>41863</v>
      </c>
      <c r="K2331" t="str">
        <v>PETR4.SA</v>
      </c>
      <c r="L2331">
        <v>-2.3336707537142121E-2</v>
      </c>
      <c r="M2331">
        <v>-2.3336595001816951E-2</v>
      </c>
      <c r="P2331" s="13"/>
    </row>
    <row r="2332" spans="3:16" x14ac:dyDescent="0.25">
      <c r="C2332" t="str">
        <v>2330</v>
      </c>
      <c r="D2332" s="21">
        <v>19.75</v>
      </c>
      <c r="E2332" s="21">
        <v>19.93</v>
      </c>
      <c r="F2332" s="21">
        <v>18.5</v>
      </c>
      <c r="G2332" s="21">
        <v>18.690000999999999</v>
      </c>
      <c r="H2332" s="18">
        <v>100212700</v>
      </c>
      <c r="I2332" s="21">
        <v>12.893361000000001</v>
      </c>
      <c r="J2332" s="13">
        <v>41864</v>
      </c>
      <c r="K2332" t="str">
        <v>PETR4.SA</v>
      </c>
      <c r="L2332">
        <v>-4.9821967282895563E-2</v>
      </c>
      <c r="M2332">
        <v>-4.982201321809876E-2</v>
      </c>
      <c r="P2332" s="13"/>
    </row>
    <row r="2333" spans="3:16" x14ac:dyDescent="0.25">
      <c r="C2333" t="str">
        <v>2331</v>
      </c>
      <c r="D2333" s="21">
        <v>18.68</v>
      </c>
      <c r="E2333" s="21">
        <v>19.049999</v>
      </c>
      <c r="F2333" s="21">
        <v>18.329999999999998</v>
      </c>
      <c r="G2333" s="21">
        <v>18.600000000000001</v>
      </c>
      <c r="H2333" s="18">
        <v>45332400</v>
      </c>
      <c r="I2333" s="21">
        <v>12.831276000000001</v>
      </c>
      <c r="J2333" s="13">
        <v>41865</v>
      </c>
      <c r="K2333" t="str">
        <v>PETR4.SA</v>
      </c>
      <c r="L2333">
        <v>-4.8152688814033784E-3</v>
      </c>
      <c r="M2333">
        <v>-4.8154625566899645E-3</v>
      </c>
      <c r="P2333" s="13"/>
    </row>
    <row r="2334" spans="3:16" x14ac:dyDescent="0.25">
      <c r="C2334" t="str">
        <v>2332</v>
      </c>
      <c r="D2334" s="21">
        <v>18.899999999999999</v>
      </c>
      <c r="E2334" s="21">
        <v>20.100000000000001</v>
      </c>
      <c r="F2334" s="21">
        <v>18.899999999999999</v>
      </c>
      <c r="G2334" s="21">
        <v>20.059999000000001</v>
      </c>
      <c r="H2334" s="18">
        <v>63042700</v>
      </c>
      <c r="I2334" s="21">
        <v>13.83846</v>
      </c>
      <c r="J2334" s="13">
        <v>41866</v>
      </c>
      <c r="K2334" t="str">
        <v>PETR4.SA</v>
      </c>
      <c r="L2334">
        <v>7.849445370826702E-2</v>
      </c>
      <c r="M2334">
        <v>7.8494569892473054E-2</v>
      </c>
      <c r="P2334" s="13"/>
    </row>
    <row r="2335" spans="3:16" x14ac:dyDescent="0.25">
      <c r="C2335" t="str">
        <v>2333</v>
      </c>
      <c r="D2335" s="21">
        <v>20.549999</v>
      </c>
      <c r="E2335" s="21">
        <v>20.73</v>
      </c>
      <c r="F2335" s="21">
        <v>19.82</v>
      </c>
      <c r="G2335" s="21">
        <v>20.399999999999999</v>
      </c>
      <c r="H2335" s="18">
        <v>66860700</v>
      </c>
      <c r="I2335" s="21">
        <v>14.07301</v>
      </c>
      <c r="J2335" s="13">
        <v>41869</v>
      </c>
      <c r="K2335" t="str">
        <v>PETR4.SA</v>
      </c>
      <c r="L2335">
        <v>1.6949140294512555E-2</v>
      </c>
      <c r="M2335">
        <v>1.6949203237746735E-2</v>
      </c>
      <c r="P2335" s="13"/>
    </row>
    <row r="2336" spans="3:16" x14ac:dyDescent="0.25">
      <c r="C2336" t="str">
        <v>2334</v>
      </c>
      <c r="D2336" s="21">
        <v>20.209999</v>
      </c>
      <c r="E2336" s="21">
        <v>20.99</v>
      </c>
      <c r="F2336" s="21">
        <v>20.170000000000002</v>
      </c>
      <c r="G2336" s="21">
        <v>20.91</v>
      </c>
      <c r="H2336" s="18">
        <v>43132900</v>
      </c>
      <c r="I2336" s="21">
        <v>14.424837</v>
      </c>
      <c r="J2336" s="13">
        <v>41870</v>
      </c>
      <c r="K2336" t="str">
        <v>PETR4.SA</v>
      </c>
      <c r="L2336">
        <v>2.5000124351507003E-2</v>
      </c>
      <c r="M2336">
        <v>2.5000000000000133E-2</v>
      </c>
      <c r="P2336" s="13"/>
    </row>
    <row r="2337" spans="3:16" x14ac:dyDescent="0.25">
      <c r="C2337" t="str">
        <v>2335</v>
      </c>
      <c r="D2337" s="21">
        <v>20.799999</v>
      </c>
      <c r="E2337" s="21">
        <v>21.49</v>
      </c>
      <c r="F2337" s="21">
        <v>20.709999</v>
      </c>
      <c r="G2337" s="21">
        <v>21.360001</v>
      </c>
      <c r="H2337" s="18">
        <v>54453400</v>
      </c>
      <c r="I2337" s="21">
        <v>14.735270999999999</v>
      </c>
      <c r="J2337" s="13">
        <v>41871</v>
      </c>
      <c r="K2337" t="str">
        <v>PETR4.SA</v>
      </c>
      <c r="L2337">
        <v>2.1520797774005951E-2</v>
      </c>
      <c r="M2337">
        <v>2.1520851267336161E-2</v>
      </c>
      <c r="P2337" s="13"/>
    </row>
    <row r="2338" spans="3:16" x14ac:dyDescent="0.25">
      <c r="C2338" t="str">
        <v>2336</v>
      </c>
      <c r="D2338" s="21">
        <v>21.25</v>
      </c>
      <c r="E2338" s="21">
        <v>21.67</v>
      </c>
      <c r="F2338" s="21">
        <v>21.07</v>
      </c>
      <c r="G2338" s="21">
        <v>21.299999</v>
      </c>
      <c r="H2338" s="18">
        <v>40823700</v>
      </c>
      <c r="I2338" s="21">
        <v>14.693879000000001</v>
      </c>
      <c r="J2338" s="13">
        <v>41872</v>
      </c>
      <c r="K2338" t="str">
        <v>PETR4.SA</v>
      </c>
      <c r="L2338">
        <v>-2.8090423311520896E-3</v>
      </c>
      <c r="M2338">
        <v>-2.8090822654924796E-3</v>
      </c>
      <c r="P2338" s="13"/>
    </row>
    <row r="2339" spans="3:16" x14ac:dyDescent="0.25">
      <c r="C2339" t="str">
        <v>2337</v>
      </c>
      <c r="D2339" s="21">
        <v>21.139999</v>
      </c>
      <c r="E2339" s="21">
        <v>21.32</v>
      </c>
      <c r="F2339" s="21">
        <v>20.73</v>
      </c>
      <c r="G2339" s="21">
        <v>20.92</v>
      </c>
      <c r="H2339" s="18">
        <v>34438300</v>
      </c>
      <c r="I2339" s="21">
        <v>14.431734000000001</v>
      </c>
      <c r="J2339" s="13">
        <v>41873</v>
      </c>
      <c r="K2339" t="str">
        <v>PETR4.SA</v>
      </c>
      <c r="L2339">
        <v>-1.784042185184731E-2</v>
      </c>
      <c r="M2339">
        <v>-1.7840329476071726E-2</v>
      </c>
      <c r="P2339" s="13"/>
    </row>
    <row r="2340" spans="3:16" x14ac:dyDescent="0.25">
      <c r="C2340" t="str">
        <v>2338</v>
      </c>
      <c r="D2340" s="21">
        <v>21.219999000000001</v>
      </c>
      <c r="E2340" s="21">
        <v>22.07</v>
      </c>
      <c r="F2340" s="21">
        <v>21.120000999999998</v>
      </c>
      <c r="G2340" s="21">
        <v>22.040001</v>
      </c>
      <c r="H2340" s="18">
        <v>45475600</v>
      </c>
      <c r="I2340" s="21">
        <v>15.204370000000001</v>
      </c>
      <c r="J2340" s="13">
        <v>41876</v>
      </c>
      <c r="K2340" t="str">
        <v>PETR4.SA</v>
      </c>
      <c r="L2340">
        <v>5.3537294964000948E-2</v>
      </c>
      <c r="M2340">
        <v>5.3537332695984707E-2</v>
      </c>
      <c r="P2340" s="13"/>
    </row>
    <row r="2341" spans="3:16" x14ac:dyDescent="0.25">
      <c r="C2341" t="str">
        <v>2339</v>
      </c>
      <c r="D2341" s="21">
        <v>22.030000999999999</v>
      </c>
      <c r="E2341" s="21">
        <v>22.52</v>
      </c>
      <c r="F2341" s="21">
        <v>21.780000999999999</v>
      </c>
      <c r="G2341" s="21">
        <v>21.84</v>
      </c>
      <c r="H2341" s="18">
        <v>52291300</v>
      </c>
      <c r="I2341" s="21">
        <v>15.066402</v>
      </c>
      <c r="J2341" s="13">
        <v>41877</v>
      </c>
      <c r="K2341" t="str">
        <v>PETR4.SA</v>
      </c>
      <c r="L2341">
        <v>-9.0742332632000045E-3</v>
      </c>
      <c r="M2341">
        <v>-9.0744551236635607E-3</v>
      </c>
      <c r="P2341" s="13"/>
    </row>
    <row r="2342" spans="3:16" x14ac:dyDescent="0.25">
      <c r="C2342" t="str">
        <v>2340</v>
      </c>
      <c r="D2342" s="21">
        <v>22.15</v>
      </c>
      <c r="E2342" s="21">
        <v>23.209999</v>
      </c>
      <c r="F2342" s="21">
        <v>21.9</v>
      </c>
      <c r="G2342" s="21">
        <v>22.84</v>
      </c>
      <c r="H2342" s="18">
        <v>73536500</v>
      </c>
      <c r="I2342" s="21">
        <v>15.756257</v>
      </c>
      <c r="J2342" s="13">
        <v>41878</v>
      </c>
      <c r="K2342" t="str">
        <v>PETR4.SA</v>
      </c>
      <c r="L2342">
        <v>4.5787640605899016E-2</v>
      </c>
      <c r="M2342">
        <v>4.5787545787545847E-2</v>
      </c>
      <c r="P2342" s="13"/>
    </row>
    <row r="2343" spans="3:16" x14ac:dyDescent="0.25">
      <c r="C2343" t="str">
        <v>2341</v>
      </c>
      <c r="D2343" s="21">
        <v>22.690000999999999</v>
      </c>
      <c r="E2343" s="21">
        <v>23.33</v>
      </c>
      <c r="F2343" s="21">
        <v>22.549999</v>
      </c>
      <c r="G2343" s="21">
        <v>22.84</v>
      </c>
      <c r="H2343" s="18">
        <v>57631800</v>
      </c>
      <c r="I2343" s="21">
        <v>15.756257</v>
      </c>
      <c r="J2343" s="13">
        <v>41879</v>
      </c>
      <c r="K2343" t="str">
        <v>PETR4.SA</v>
      </c>
      <c r="L2343">
        <v>0</v>
      </c>
      <c r="M2343">
        <v>0</v>
      </c>
      <c r="P2343" s="13"/>
    </row>
    <row r="2344" spans="3:16" x14ac:dyDescent="0.25">
      <c r="C2344" t="str">
        <v>2342</v>
      </c>
      <c r="D2344" s="21">
        <v>23.15</v>
      </c>
      <c r="E2344" s="21">
        <v>23.59</v>
      </c>
      <c r="F2344" s="21">
        <v>22.6</v>
      </c>
      <c r="G2344" s="21">
        <v>23.360001</v>
      </c>
      <c r="H2344" s="18">
        <v>56848900</v>
      </c>
      <c r="I2344" s="21">
        <v>16.114982999999999</v>
      </c>
      <c r="J2344" s="13">
        <v>41880</v>
      </c>
      <c r="K2344" t="str">
        <v>PETR4.SA</v>
      </c>
      <c r="L2344">
        <v>2.2767209242651854E-2</v>
      </c>
      <c r="M2344">
        <v>2.2767119089317056E-2</v>
      </c>
      <c r="P2344" s="13"/>
    </row>
    <row r="2345" spans="3:16" x14ac:dyDescent="0.25">
      <c r="C2345" t="str">
        <v>2343</v>
      </c>
      <c r="D2345" s="21">
        <v>23.950001</v>
      </c>
      <c r="E2345" s="21">
        <v>24.59</v>
      </c>
      <c r="F2345" s="21">
        <v>23.66</v>
      </c>
      <c r="G2345" s="21">
        <v>23.83</v>
      </c>
      <c r="H2345" s="18">
        <v>40238800</v>
      </c>
      <c r="I2345" s="21">
        <v>16.439209000000002</v>
      </c>
      <c r="J2345" s="13">
        <v>41883</v>
      </c>
      <c r="K2345" t="str">
        <v>PETR4.SA</v>
      </c>
      <c r="L2345">
        <v>2.011953720335935E-2</v>
      </c>
      <c r="M2345">
        <v>2.011981934418583E-2</v>
      </c>
      <c r="P2345" s="13"/>
    </row>
    <row r="2346" spans="3:16" x14ac:dyDescent="0.25">
      <c r="C2346" t="str">
        <v>2344</v>
      </c>
      <c r="D2346" s="21">
        <v>24</v>
      </c>
      <c r="E2346" s="21">
        <v>24.9</v>
      </c>
      <c r="F2346" s="21">
        <v>23.4</v>
      </c>
      <c r="G2346" s="21">
        <v>24.559999000000001</v>
      </c>
      <c r="H2346" s="18">
        <v>67713100</v>
      </c>
      <c r="I2346" s="21">
        <v>16.942803999999999</v>
      </c>
      <c r="J2346" s="13">
        <v>41884</v>
      </c>
      <c r="K2346" t="str">
        <v>PETR4.SA</v>
      </c>
      <c r="L2346">
        <v>3.0633773194318259E-2</v>
      </c>
      <c r="M2346">
        <v>3.0633613092740264E-2</v>
      </c>
      <c r="P2346" s="13"/>
    </row>
    <row r="2347" spans="3:16" x14ac:dyDescent="0.25">
      <c r="C2347" t="str">
        <v>2345</v>
      </c>
      <c r="D2347" s="21">
        <v>24.84</v>
      </c>
      <c r="E2347" s="21">
        <v>24.879999000000002</v>
      </c>
      <c r="F2347" s="21">
        <v>23.6</v>
      </c>
      <c r="G2347" s="21">
        <v>23.950001</v>
      </c>
      <c r="H2347" s="18">
        <v>60151400</v>
      </c>
      <c r="I2347" s="21">
        <v>16.521989999999999</v>
      </c>
      <c r="J2347" s="13">
        <v>41885</v>
      </c>
      <c r="K2347" t="str">
        <v>PETR4.SA</v>
      </c>
      <c r="L2347">
        <v>-2.4837329169362987E-2</v>
      </c>
      <c r="M2347">
        <v>-2.4837053128544562E-2</v>
      </c>
      <c r="P2347" s="13"/>
    </row>
    <row r="2348" spans="3:16" x14ac:dyDescent="0.25">
      <c r="C2348" t="str">
        <v>2346</v>
      </c>
      <c r="D2348" s="21">
        <v>23.09</v>
      </c>
      <c r="E2348" s="21">
        <v>24</v>
      </c>
      <c r="F2348" s="21">
        <v>22.700001</v>
      </c>
      <c r="G2348" s="21">
        <v>22.790001</v>
      </c>
      <c r="H2348" s="18">
        <v>66914600</v>
      </c>
      <c r="I2348" s="21">
        <v>15.721761000000001</v>
      </c>
      <c r="J2348" s="13">
        <v>41886</v>
      </c>
      <c r="K2348" t="str">
        <v>PETR4.SA</v>
      </c>
      <c r="L2348">
        <v>-4.8434177723143401E-2</v>
      </c>
      <c r="M2348">
        <v>-4.8434235973518369E-2</v>
      </c>
      <c r="P2348" s="13"/>
    </row>
    <row r="2349" spans="3:16" x14ac:dyDescent="0.25">
      <c r="C2349" t="str">
        <v>2347</v>
      </c>
      <c r="D2349" s="21">
        <v>22.75</v>
      </c>
      <c r="E2349" s="21">
        <v>23.299999</v>
      </c>
      <c r="F2349" s="21">
        <v>22.43</v>
      </c>
      <c r="G2349" s="21">
        <v>22.82</v>
      </c>
      <c r="H2349" s="18">
        <v>54256100</v>
      </c>
      <c r="I2349" s="21">
        <v>15.742459</v>
      </c>
      <c r="J2349" s="13">
        <v>41887</v>
      </c>
      <c r="K2349" t="str">
        <v>PETR4.SA</v>
      </c>
      <c r="L2349">
        <v>1.3165191863684367E-3</v>
      </c>
      <c r="M2349">
        <v>1.3163228909029989E-3</v>
      </c>
      <c r="P2349" s="13"/>
    </row>
    <row r="2350" spans="3:16" x14ac:dyDescent="0.25">
      <c r="C2350" t="str">
        <v>2348</v>
      </c>
      <c r="D2350" s="21">
        <v>23.42</v>
      </c>
      <c r="E2350" s="21">
        <v>23.68</v>
      </c>
      <c r="F2350" s="21">
        <v>21.5</v>
      </c>
      <c r="G2350" s="21">
        <v>21.700001</v>
      </c>
      <c r="H2350" s="18">
        <v>79759300</v>
      </c>
      <c r="I2350" s="21">
        <v>14.969822000000001</v>
      </c>
      <c r="J2350" s="13">
        <v>41890</v>
      </c>
      <c r="K2350" t="str">
        <v>PETR4.SA</v>
      </c>
      <c r="L2350">
        <v>-4.9079816564870815E-2</v>
      </c>
      <c r="M2350">
        <v>-4.9079710780017494E-2</v>
      </c>
      <c r="P2350" s="13"/>
    </row>
    <row r="2351" spans="3:16" x14ac:dyDescent="0.25">
      <c r="C2351" t="str">
        <v>2349</v>
      </c>
      <c r="D2351" s="21">
        <v>21.51</v>
      </c>
      <c r="E2351" s="21">
        <v>22.190000999999999</v>
      </c>
      <c r="F2351" s="21">
        <v>21.120000999999998</v>
      </c>
      <c r="G2351" s="21">
        <v>21.48</v>
      </c>
      <c r="H2351" s="18">
        <v>71764400</v>
      </c>
      <c r="I2351" s="21">
        <v>14.818053000000001</v>
      </c>
      <c r="J2351" s="13">
        <v>41891</v>
      </c>
      <c r="K2351" t="str">
        <v>PETR4.SA</v>
      </c>
      <c r="L2351">
        <v>-1.0138330302123855E-2</v>
      </c>
      <c r="M2351">
        <v>-1.0138294463673092E-2</v>
      </c>
      <c r="P2351" s="13"/>
    </row>
    <row r="2352" spans="3:16" x14ac:dyDescent="0.25">
      <c r="C2352" t="str">
        <v>2350</v>
      </c>
      <c r="D2352" s="21">
        <v>21.16</v>
      </c>
      <c r="E2352" s="21">
        <v>21.48</v>
      </c>
      <c r="F2352" s="21">
        <v>20.6</v>
      </c>
      <c r="G2352" s="21">
        <v>20.950001</v>
      </c>
      <c r="H2352" s="18">
        <v>61903500</v>
      </c>
      <c r="I2352" s="21">
        <v>14.45243</v>
      </c>
      <c r="J2352" s="13">
        <v>41892</v>
      </c>
      <c r="K2352" t="str">
        <v>PETR4.SA</v>
      </c>
      <c r="L2352">
        <v>-2.4674159283949226E-2</v>
      </c>
      <c r="M2352">
        <v>-2.4674068901303525E-2</v>
      </c>
      <c r="P2352" s="13"/>
    </row>
    <row r="2353" spans="3:16" x14ac:dyDescent="0.25">
      <c r="C2353" t="str">
        <v>2351</v>
      </c>
      <c r="D2353" s="21">
        <v>21.18</v>
      </c>
      <c r="E2353" s="21">
        <v>21.73</v>
      </c>
      <c r="F2353" s="21">
        <v>21</v>
      </c>
      <c r="G2353" s="21">
        <v>21.209999</v>
      </c>
      <c r="H2353" s="18">
        <v>51526700</v>
      </c>
      <c r="I2353" s="21">
        <v>14.631791</v>
      </c>
      <c r="J2353" s="13">
        <v>41893</v>
      </c>
      <c r="K2353" t="str">
        <v>PETR4.SA</v>
      </c>
      <c r="L2353">
        <v>1.2410438936566459E-2</v>
      </c>
      <c r="M2353">
        <v>1.2410405135541591E-2</v>
      </c>
      <c r="P2353" s="13"/>
    </row>
    <row r="2354" spans="3:16" x14ac:dyDescent="0.25">
      <c r="C2354" t="str">
        <v>2352</v>
      </c>
      <c r="D2354" s="21">
        <v>20.870000999999998</v>
      </c>
      <c r="E2354" s="21">
        <v>21</v>
      </c>
      <c r="F2354" s="21">
        <v>19.850000000000001</v>
      </c>
      <c r="G2354" s="21">
        <v>20.139999</v>
      </c>
      <c r="H2354" s="18">
        <v>82475400</v>
      </c>
      <c r="I2354" s="21">
        <v>13.893648000000001</v>
      </c>
      <c r="J2354" s="13">
        <v>41894</v>
      </c>
      <c r="K2354" t="str">
        <v>PETR4.SA</v>
      </c>
      <c r="L2354">
        <v>-5.0447891170670722E-2</v>
      </c>
      <c r="M2354">
        <v>-5.0447904311546665E-2</v>
      </c>
      <c r="P2354" s="13"/>
    </row>
    <row r="2355" spans="3:16" x14ac:dyDescent="0.25">
      <c r="C2355" t="str">
        <v>2353</v>
      </c>
      <c r="D2355" s="21">
        <v>20.25</v>
      </c>
      <c r="E2355" s="21">
        <v>20.66</v>
      </c>
      <c r="F2355" s="21">
        <v>20.059999000000001</v>
      </c>
      <c r="G2355" s="21">
        <v>20.58</v>
      </c>
      <c r="H2355" s="18">
        <v>53328400</v>
      </c>
      <c r="I2355" s="21">
        <v>14.197186</v>
      </c>
      <c r="J2355" s="13">
        <v>41897</v>
      </c>
      <c r="K2355" t="str">
        <v>PETR4.SA</v>
      </c>
      <c r="L2355">
        <v>2.1847249908735211E-2</v>
      </c>
      <c r="M2355">
        <v>2.1847121243650403E-2</v>
      </c>
      <c r="P2355" s="13"/>
    </row>
    <row r="2356" spans="3:16" x14ac:dyDescent="0.25">
      <c r="C2356" t="str">
        <v>2354</v>
      </c>
      <c r="D2356" s="21">
        <v>20.76</v>
      </c>
      <c r="E2356" s="21">
        <v>22.379999000000002</v>
      </c>
      <c r="F2356" s="21">
        <v>20.700001</v>
      </c>
      <c r="G2356" s="21">
        <v>21.549999</v>
      </c>
      <c r="H2356" s="18">
        <v>99328900</v>
      </c>
      <c r="I2356" s="21">
        <v>14.866343000000001</v>
      </c>
      <c r="J2356" s="13">
        <v>41898</v>
      </c>
      <c r="K2356" t="str">
        <v>PETR4.SA</v>
      </c>
      <c r="L2356">
        <v>4.7133072708915646E-2</v>
      </c>
      <c r="M2356">
        <v>4.7133090379008813E-2</v>
      </c>
      <c r="P2356" s="13"/>
    </row>
    <row r="2357" spans="3:16" x14ac:dyDescent="0.25">
      <c r="C2357" t="str">
        <v>2355</v>
      </c>
      <c r="D2357" s="21">
        <v>22.33</v>
      </c>
      <c r="E2357" s="21">
        <v>22.530000999999999</v>
      </c>
      <c r="F2357" s="21">
        <v>21.860001</v>
      </c>
      <c r="G2357" s="21">
        <v>22.120000999999998</v>
      </c>
      <c r="H2357" s="18">
        <v>54823000</v>
      </c>
      <c r="I2357" s="21">
        <v>15.259558999999999</v>
      </c>
      <c r="J2357" s="13">
        <v>41899</v>
      </c>
      <c r="K2357" t="str">
        <v>PETR4.SA</v>
      </c>
      <c r="L2357">
        <v>2.6450082579152046E-2</v>
      </c>
      <c r="M2357">
        <v>2.6450210044093314E-2</v>
      </c>
      <c r="P2357" s="13"/>
    </row>
    <row r="2358" spans="3:16" x14ac:dyDescent="0.25">
      <c r="C2358" t="str">
        <v>2356</v>
      </c>
      <c r="D2358" s="21">
        <v>21.85</v>
      </c>
      <c r="E2358" s="21">
        <v>22.120000999999998</v>
      </c>
      <c r="F2358" s="21">
        <v>21.18</v>
      </c>
      <c r="G2358" s="21">
        <v>21.290001</v>
      </c>
      <c r="H2358" s="18">
        <v>57148100</v>
      </c>
      <c r="I2358" s="21">
        <v>14.686980999999999</v>
      </c>
      <c r="J2358" s="13">
        <v>41900</v>
      </c>
      <c r="K2358" t="str">
        <v>PETR4.SA</v>
      </c>
      <c r="L2358">
        <v>-3.7522578470321477E-2</v>
      </c>
      <c r="M2358">
        <v>-3.75226022819799E-2</v>
      </c>
      <c r="P2358" s="13"/>
    </row>
    <row r="2359" spans="3:16" x14ac:dyDescent="0.25">
      <c r="C2359" t="str">
        <v>2357</v>
      </c>
      <c r="D2359" s="21">
        <v>21</v>
      </c>
      <c r="E2359" s="21">
        <v>21.379999000000002</v>
      </c>
      <c r="F2359" s="21">
        <v>20.690000999999999</v>
      </c>
      <c r="G2359" s="21">
        <v>20.91</v>
      </c>
      <c r="H2359" s="18">
        <v>37077100</v>
      </c>
      <c r="I2359" s="21">
        <v>14.424837</v>
      </c>
      <c r="J2359" s="13">
        <v>41901</v>
      </c>
      <c r="K2359" t="str">
        <v>PETR4.SA</v>
      </c>
      <c r="L2359">
        <v>-1.7848732833521064E-2</v>
      </c>
      <c r="M2359">
        <v>-1.7848801416214144E-2</v>
      </c>
      <c r="P2359" s="13"/>
    </row>
    <row r="2360" spans="3:16" x14ac:dyDescent="0.25">
      <c r="C2360" t="str">
        <v>2358</v>
      </c>
      <c r="D2360" s="21">
        <v>20.450001</v>
      </c>
      <c r="E2360" s="21">
        <v>20.6</v>
      </c>
      <c r="F2360" s="21">
        <v>19.68</v>
      </c>
      <c r="G2360" s="21">
        <v>20.59</v>
      </c>
      <c r="H2360" s="18">
        <v>66535200</v>
      </c>
      <c r="I2360" s="21">
        <v>14.204082</v>
      </c>
      <c r="J2360" s="13">
        <v>41904</v>
      </c>
      <c r="K2360" t="str">
        <v>PETR4.SA</v>
      </c>
      <c r="L2360">
        <v>-1.530381244515977E-2</v>
      </c>
      <c r="M2360">
        <v>-1.5303682448589151E-2</v>
      </c>
      <c r="P2360" s="13"/>
    </row>
    <row r="2361" spans="3:16" x14ac:dyDescent="0.25">
      <c r="C2361" t="str">
        <v>2359</v>
      </c>
      <c r="D2361" s="21">
        <v>20.100000000000001</v>
      </c>
      <c r="E2361" s="21">
        <v>21</v>
      </c>
      <c r="F2361" s="21">
        <v>19.899999999999999</v>
      </c>
      <c r="G2361" s="21">
        <v>20.129999000000002</v>
      </c>
      <c r="H2361" s="18">
        <v>54737800</v>
      </c>
      <c r="I2361" s="21">
        <v>13.886749999999999</v>
      </c>
      <c r="J2361" s="13">
        <v>41905</v>
      </c>
      <c r="K2361" t="str">
        <v>PETR4.SA</v>
      </c>
      <c r="L2361">
        <v>-2.2340901721068618E-2</v>
      </c>
      <c r="M2361">
        <v>-2.2340990772219405E-2</v>
      </c>
      <c r="P2361" s="13"/>
    </row>
    <row r="2362" spans="3:16" x14ac:dyDescent="0.25">
      <c r="C2362" t="str">
        <v>2360</v>
      </c>
      <c r="D2362" s="21">
        <v>19.950001</v>
      </c>
      <c r="E2362" s="21">
        <v>20.610001</v>
      </c>
      <c r="F2362" s="21">
        <v>19.84</v>
      </c>
      <c r="G2362" s="21">
        <v>20.23</v>
      </c>
      <c r="H2362" s="18">
        <v>38247100</v>
      </c>
      <c r="I2362" s="21">
        <v>13.955735000000001</v>
      </c>
      <c r="J2362" s="13">
        <v>41906</v>
      </c>
      <c r="K2362" t="str">
        <v>PETR4.SA</v>
      </c>
      <c r="L2362">
        <v>4.9676850234936509E-3</v>
      </c>
      <c r="M2362">
        <v>4.9677598096253828E-3</v>
      </c>
      <c r="P2362" s="13"/>
    </row>
    <row r="2363" spans="3:16" x14ac:dyDescent="0.25">
      <c r="C2363" t="str">
        <v>2361</v>
      </c>
      <c r="D2363" s="21">
        <v>20.290001</v>
      </c>
      <c r="E2363" s="21">
        <v>20.399999999999999</v>
      </c>
      <c r="F2363" s="21">
        <v>19.829999999999998</v>
      </c>
      <c r="G2363" s="21">
        <v>19.84</v>
      </c>
      <c r="H2363" s="18">
        <v>26626600</v>
      </c>
      <c r="I2363" s="21">
        <v>13.68669</v>
      </c>
      <c r="J2363" s="13">
        <v>41907</v>
      </c>
      <c r="K2363" t="str">
        <v>PETR4.SA</v>
      </c>
      <c r="L2363">
        <v>-1.9278454341530527E-2</v>
      </c>
      <c r="M2363">
        <v>-1.9278299555116174E-2</v>
      </c>
      <c r="P2363" s="13"/>
    </row>
    <row r="2364" spans="3:16" x14ac:dyDescent="0.25">
      <c r="C2364" t="str">
        <v>2362</v>
      </c>
      <c r="D2364" s="21">
        <v>19.899999999999999</v>
      </c>
      <c r="E2364" s="21">
        <v>21.24</v>
      </c>
      <c r="F2364" s="21">
        <v>19.799999</v>
      </c>
      <c r="G2364" s="21">
        <v>20.940000999999999</v>
      </c>
      <c r="H2364" s="18">
        <v>43234500</v>
      </c>
      <c r="I2364" s="21">
        <v>14.445532999999999</v>
      </c>
      <c r="J2364" s="13">
        <v>41908</v>
      </c>
      <c r="K2364" t="str">
        <v>PETR4.SA</v>
      </c>
      <c r="L2364">
        <v>5.5443865536517478E-2</v>
      </c>
      <c r="M2364">
        <v>5.5443598790322568E-2</v>
      </c>
      <c r="P2364" s="13"/>
    </row>
    <row r="2365" spans="3:16" x14ac:dyDescent="0.25">
      <c r="C2365" t="str">
        <v>2363</v>
      </c>
      <c r="D2365" s="21">
        <v>19.02</v>
      </c>
      <c r="E2365" s="21">
        <v>19.25</v>
      </c>
      <c r="F2365" s="21">
        <v>18.540001</v>
      </c>
      <c r="G2365" s="21">
        <v>18.600000000000001</v>
      </c>
      <c r="H2365" s="18">
        <v>94418600</v>
      </c>
      <c r="I2365" s="21">
        <v>12.831276000000001</v>
      </c>
      <c r="J2365" s="13">
        <v>41911</v>
      </c>
      <c r="K2365" t="str">
        <v>PETR4.SA</v>
      </c>
      <c r="L2365">
        <v>-0.11174783235758756</v>
      </c>
      <c r="M2365">
        <v>-0.11174789342178149</v>
      </c>
      <c r="P2365" s="13"/>
    </row>
    <row r="2366" spans="3:16" x14ac:dyDescent="0.25">
      <c r="C2366" t="str">
        <v>2364</v>
      </c>
      <c r="D2366" s="21">
        <v>18.489999999999998</v>
      </c>
      <c r="E2366" s="21">
        <v>18.649999999999999</v>
      </c>
      <c r="F2366" s="21">
        <v>17.75</v>
      </c>
      <c r="G2366" s="21">
        <v>18.09</v>
      </c>
      <c r="H2366" s="18">
        <v>81971800</v>
      </c>
      <c r="I2366" s="21">
        <v>12.479448</v>
      </c>
      <c r="J2366" s="13">
        <v>41912</v>
      </c>
      <c r="K2366" t="str">
        <v>PETR4.SA</v>
      </c>
      <c r="L2366">
        <v>-2.7419564507847993E-2</v>
      </c>
      <c r="M2366">
        <v>-2.741935483870972E-2</v>
      </c>
      <c r="P2366" s="13"/>
    </row>
    <row r="2367" spans="3:16" x14ac:dyDescent="0.25">
      <c r="C2367" t="str">
        <v>2365</v>
      </c>
      <c r="D2367" s="21">
        <v>17.700001</v>
      </c>
      <c r="E2367" s="21">
        <v>17.860001</v>
      </c>
      <c r="F2367" s="21">
        <v>17.010000000000002</v>
      </c>
      <c r="G2367" s="21">
        <v>17.09</v>
      </c>
      <c r="H2367" s="18">
        <v>79170700</v>
      </c>
      <c r="I2367" s="21">
        <v>11.789598</v>
      </c>
      <c r="J2367" s="13">
        <v>41913</v>
      </c>
      <c r="K2367" t="str">
        <v>PETR4.SA</v>
      </c>
      <c r="L2367">
        <v>-5.5278887335401317E-2</v>
      </c>
      <c r="M2367">
        <v>-5.5279159756771667E-2</v>
      </c>
      <c r="P2367" s="13"/>
    </row>
    <row r="2368" spans="3:16" x14ac:dyDescent="0.25">
      <c r="C2368" t="str">
        <v>2366</v>
      </c>
      <c r="D2368" s="21">
        <v>17.399999999999999</v>
      </c>
      <c r="E2368" s="21">
        <v>17.719999000000001</v>
      </c>
      <c r="F2368" s="21">
        <v>16.860001</v>
      </c>
      <c r="G2368" s="21">
        <v>17.299999</v>
      </c>
      <c r="H2368" s="18">
        <v>65399500</v>
      </c>
      <c r="I2368" s="21">
        <v>11.934464</v>
      </c>
      <c r="J2368" s="13">
        <v>41914</v>
      </c>
      <c r="K2368" t="str">
        <v>PETR4.SA</v>
      </c>
      <c r="L2368">
        <v>1.2287611502953766E-2</v>
      </c>
      <c r="M2368">
        <v>1.2287829139847828E-2</v>
      </c>
      <c r="P2368" s="13"/>
    </row>
    <row r="2369" spans="3:16" x14ac:dyDescent="0.25">
      <c r="C2369" t="str">
        <v>2367</v>
      </c>
      <c r="D2369" s="21">
        <v>17.600000000000001</v>
      </c>
      <c r="E2369" s="21">
        <v>18.52</v>
      </c>
      <c r="F2369" s="21">
        <v>17.239999999999998</v>
      </c>
      <c r="G2369" s="21">
        <v>18.350000000000001</v>
      </c>
      <c r="H2369" s="18">
        <v>61990800</v>
      </c>
      <c r="I2369" s="21">
        <v>12.658811</v>
      </c>
      <c r="J2369" s="13">
        <v>41915</v>
      </c>
      <c r="K2369" t="str">
        <v>PETR4.SA</v>
      </c>
      <c r="L2369">
        <v>6.0693718628670679E-2</v>
      </c>
      <c r="M2369">
        <v>6.0693702930271876E-2</v>
      </c>
      <c r="P2369" s="13"/>
    </row>
    <row r="2370" spans="3:16" x14ac:dyDescent="0.25">
      <c r="C2370" t="str">
        <v>2368</v>
      </c>
      <c r="D2370" s="21">
        <v>21.5</v>
      </c>
      <c r="E2370" s="21">
        <v>21.5</v>
      </c>
      <c r="F2370" s="21">
        <v>20.09</v>
      </c>
      <c r="G2370" s="21">
        <v>20.389999</v>
      </c>
      <c r="H2370" s="18">
        <v>114738800</v>
      </c>
      <c r="I2370" s="21">
        <v>14.066112</v>
      </c>
      <c r="J2370" s="13">
        <v>41918</v>
      </c>
      <c r="K2370" t="str">
        <v>PETR4.SA</v>
      </c>
      <c r="L2370">
        <v>0.1111716574329138</v>
      </c>
      <c r="M2370">
        <v>0.11117160762942757</v>
      </c>
      <c r="P2370" s="13"/>
    </row>
    <row r="2371" spans="3:16" x14ac:dyDescent="0.25">
      <c r="C2371" t="str">
        <v>2369</v>
      </c>
      <c r="D2371" s="21">
        <v>20.85</v>
      </c>
      <c r="E2371" s="21">
        <v>21.790001</v>
      </c>
      <c r="F2371" s="21">
        <v>20.639999</v>
      </c>
      <c r="G2371" s="21">
        <v>21.209999</v>
      </c>
      <c r="H2371" s="18">
        <v>87446800</v>
      </c>
      <c r="I2371" s="21">
        <v>14.631791</v>
      </c>
      <c r="J2371" s="13">
        <v>41919</v>
      </c>
      <c r="K2371" t="str">
        <v>PETR4.SA</v>
      </c>
      <c r="L2371">
        <v>4.0215732677231664E-2</v>
      </c>
      <c r="M2371">
        <v>4.0215794027258278E-2</v>
      </c>
      <c r="P2371" s="13"/>
    </row>
    <row r="2372" spans="3:16" x14ac:dyDescent="0.25">
      <c r="C2372" t="str">
        <v>2370</v>
      </c>
      <c r="D2372" s="21">
        <v>21.799999</v>
      </c>
      <c r="E2372" s="21">
        <v>21.85</v>
      </c>
      <c r="F2372" s="21">
        <v>20.010000000000002</v>
      </c>
      <c r="G2372" s="21">
        <v>20.85</v>
      </c>
      <c r="H2372" s="18">
        <v>104638500</v>
      </c>
      <c r="I2372" s="21">
        <v>14.383447</v>
      </c>
      <c r="J2372" s="13">
        <v>41920</v>
      </c>
      <c r="K2372" t="str">
        <v>PETR4.SA</v>
      </c>
      <c r="L2372">
        <v>-1.6972905094119972E-2</v>
      </c>
      <c r="M2372">
        <v>-1.6973079536684477E-2</v>
      </c>
      <c r="P2372" s="13"/>
    </row>
    <row r="2373" spans="3:16" x14ac:dyDescent="0.25">
      <c r="C2373" t="str">
        <v>2371</v>
      </c>
      <c r="D2373" s="21">
        <v>21.290001</v>
      </c>
      <c r="E2373" s="21">
        <v>21.9</v>
      </c>
      <c r="F2373" s="21">
        <v>21.139999</v>
      </c>
      <c r="G2373" s="21">
        <v>21.200001</v>
      </c>
      <c r="H2373" s="18">
        <v>82449700</v>
      </c>
      <c r="I2373" s="21">
        <v>14.624896</v>
      </c>
      <c r="J2373" s="13">
        <v>41921</v>
      </c>
      <c r="K2373" t="str">
        <v>PETR4.SA</v>
      </c>
      <c r="L2373">
        <v>1.6786588082814857E-2</v>
      </c>
      <c r="M2373">
        <v>1.6786618705035838E-2</v>
      </c>
      <c r="P2373" s="13"/>
    </row>
    <row r="2374" spans="3:16" x14ac:dyDescent="0.25">
      <c r="C2374" t="str">
        <v>2372</v>
      </c>
      <c r="D2374" s="21">
        <v>20.049999</v>
      </c>
      <c r="E2374" s="21">
        <v>20.049999</v>
      </c>
      <c r="F2374" s="21">
        <v>20.049999</v>
      </c>
      <c r="G2374" s="21">
        <v>20.049999</v>
      </c>
      <c r="H2374" s="18">
        <v>64882800</v>
      </c>
      <c r="I2374" s="21">
        <v>13.831559</v>
      </c>
      <c r="J2374" s="13">
        <v>41922</v>
      </c>
      <c r="K2374" t="str">
        <v>PETR4.SA</v>
      </c>
      <c r="L2374">
        <v>-5.4245650704114357E-2</v>
      </c>
      <c r="M2374">
        <v>-5.4245374799746449E-2</v>
      </c>
      <c r="P2374" s="13"/>
    </row>
    <row r="2375" spans="3:16" x14ac:dyDescent="0.25">
      <c r="C2375" t="str">
        <v>2373</v>
      </c>
      <c r="D2375" s="21">
        <v>21.360001</v>
      </c>
      <c r="E2375" s="21">
        <v>22.42</v>
      </c>
      <c r="F2375" s="21">
        <v>21.110001</v>
      </c>
      <c r="G2375" s="21">
        <v>22.129999000000002</v>
      </c>
      <c r="H2375" s="18">
        <v>85183400</v>
      </c>
      <c r="I2375" s="21">
        <v>15.266457000000001</v>
      </c>
      <c r="J2375" s="13">
        <v>41925</v>
      </c>
      <c r="K2375" t="str">
        <v>PETR4.SA</v>
      </c>
      <c r="L2375">
        <v>0.10374087259433296</v>
      </c>
      <c r="M2375">
        <v>0.10374065355314999</v>
      </c>
      <c r="P2375" s="13"/>
    </row>
    <row r="2376" spans="3:16" x14ac:dyDescent="0.25">
      <c r="C2376" t="str">
        <v>2374</v>
      </c>
      <c r="D2376" s="21">
        <v>21.6</v>
      </c>
      <c r="E2376" s="21">
        <v>21.6</v>
      </c>
      <c r="F2376" s="21">
        <v>21.6</v>
      </c>
      <c r="G2376" s="21">
        <v>21.6</v>
      </c>
      <c r="H2376" s="18">
        <v>80844400</v>
      </c>
      <c r="I2376" s="21">
        <v>14.900835000000001</v>
      </c>
      <c r="J2376" s="13">
        <v>41926</v>
      </c>
      <c r="K2376" t="str">
        <v>PETR4.SA</v>
      </c>
      <c r="L2376">
        <v>-2.3949368212939026E-2</v>
      </c>
      <c r="M2376">
        <v>-2.3949345863052196E-2</v>
      </c>
      <c r="P2376" s="13"/>
    </row>
    <row r="2377" spans="3:16" x14ac:dyDescent="0.25">
      <c r="C2377" t="str">
        <v>2375</v>
      </c>
      <c r="D2377" s="21">
        <v>20.6</v>
      </c>
      <c r="E2377" s="21">
        <v>20.879999000000002</v>
      </c>
      <c r="F2377" s="21">
        <v>19.620000999999998</v>
      </c>
      <c r="G2377" s="21">
        <v>20.149999999999999</v>
      </c>
      <c r="H2377" s="18">
        <v>120546300</v>
      </c>
      <c r="I2377" s="21">
        <v>13.900547</v>
      </c>
      <c r="J2377" s="13">
        <v>41927</v>
      </c>
      <c r="K2377" t="str">
        <v>PETR4.SA</v>
      </c>
      <c r="L2377">
        <v>-6.712966085457639E-2</v>
      </c>
      <c r="M2377">
        <v>-6.7129629629629761E-2</v>
      </c>
      <c r="P2377" s="13"/>
    </row>
    <row r="2378" spans="3:16" x14ac:dyDescent="0.25">
      <c r="C2378" t="str">
        <v>2376</v>
      </c>
      <c r="D2378" s="21">
        <v>19.010000000000002</v>
      </c>
      <c r="E2378" s="21">
        <v>19.5</v>
      </c>
      <c r="F2378" s="21">
        <v>18.559999000000001</v>
      </c>
      <c r="G2378" s="21">
        <v>18.649999999999999</v>
      </c>
      <c r="H2378" s="18">
        <v>97275600</v>
      </c>
      <c r="I2378" s="21">
        <v>12.865767</v>
      </c>
      <c r="J2378" s="13">
        <v>41928</v>
      </c>
      <c r="K2378" t="str">
        <v>PETR4.SA</v>
      </c>
      <c r="L2378">
        <v>-7.4441674849198392E-2</v>
      </c>
      <c r="M2378">
        <v>-7.4441687344913188E-2</v>
      </c>
      <c r="P2378" s="13"/>
    </row>
    <row r="2379" spans="3:16" x14ac:dyDescent="0.25">
      <c r="C2379" t="str">
        <v>2377</v>
      </c>
      <c r="D2379" s="21">
        <v>19.370000999999998</v>
      </c>
      <c r="E2379" s="21">
        <v>19.530000999999999</v>
      </c>
      <c r="F2379" s="21">
        <v>18.649999999999999</v>
      </c>
      <c r="G2379" s="21">
        <v>19.09</v>
      </c>
      <c r="H2379" s="18">
        <v>69545700</v>
      </c>
      <c r="I2379" s="21">
        <v>13.169305</v>
      </c>
      <c r="J2379" s="13">
        <v>41929</v>
      </c>
      <c r="K2379" t="str">
        <v>PETR4.SA</v>
      </c>
      <c r="L2379">
        <v>2.3592685923816248E-2</v>
      </c>
      <c r="M2379">
        <v>2.359249329758728E-2</v>
      </c>
      <c r="P2379" s="13"/>
    </row>
    <row r="2380" spans="3:16" x14ac:dyDescent="0.25">
      <c r="C2380" t="str">
        <v>2378</v>
      </c>
      <c r="D2380" s="21">
        <v>18.920000000000002</v>
      </c>
      <c r="E2380" s="21">
        <v>18.989999999999998</v>
      </c>
      <c r="F2380" s="21">
        <v>17.870000999999998</v>
      </c>
      <c r="G2380" s="21">
        <v>17.920000000000002</v>
      </c>
      <c r="H2380" s="18">
        <v>70794896</v>
      </c>
      <c r="I2380" s="21">
        <v>12.362176</v>
      </c>
      <c r="J2380" s="13">
        <v>41932</v>
      </c>
      <c r="K2380" t="str">
        <v>PETR4.SA</v>
      </c>
      <c r="L2380">
        <v>-6.1288655703547024E-2</v>
      </c>
      <c r="M2380">
        <v>-6.1288632792037667E-2</v>
      </c>
      <c r="P2380" s="13"/>
    </row>
    <row r="2381" spans="3:16" x14ac:dyDescent="0.25">
      <c r="C2381" t="str">
        <v>2379</v>
      </c>
      <c r="D2381" s="21">
        <v>16.899999999999999</v>
      </c>
      <c r="E2381" s="21">
        <v>16.899999999999999</v>
      </c>
      <c r="F2381" s="21">
        <v>16.899999999999999</v>
      </c>
      <c r="G2381" s="21">
        <v>16.899999999999999</v>
      </c>
      <c r="H2381" s="18">
        <v>105185600</v>
      </c>
      <c r="I2381" s="21">
        <v>11.658523000000001</v>
      </c>
      <c r="J2381" s="13">
        <v>41933</v>
      </c>
      <c r="K2381" t="str">
        <v>PETR4.SA</v>
      </c>
      <c r="L2381">
        <v>-5.6919833530925223E-2</v>
      </c>
      <c r="M2381">
        <v>-5.6919642857143016E-2</v>
      </c>
      <c r="P2381" s="13"/>
    </row>
    <row r="2382" spans="3:16" x14ac:dyDescent="0.25">
      <c r="C2382" t="str">
        <v>2380</v>
      </c>
      <c r="D2382" s="21">
        <v>16.809999000000001</v>
      </c>
      <c r="E2382" s="21">
        <v>17.25</v>
      </c>
      <c r="F2382" s="21">
        <v>16.379999000000002</v>
      </c>
      <c r="G2382" s="21">
        <v>16.610001</v>
      </c>
      <c r="H2382" s="18">
        <v>62049400</v>
      </c>
      <c r="I2382" s="21">
        <v>11.458467000000001</v>
      </c>
      <c r="J2382" s="13">
        <v>41934</v>
      </c>
      <c r="K2382" t="str">
        <v>PETR4.SA</v>
      </c>
      <c r="L2382">
        <v>-1.7159635058403233E-2</v>
      </c>
      <c r="M2382">
        <v>-1.7159704142011734E-2</v>
      </c>
      <c r="P2382" s="13"/>
    </row>
    <row r="2383" spans="3:16" x14ac:dyDescent="0.25">
      <c r="C2383" t="str">
        <v>2381</v>
      </c>
      <c r="D2383" s="21">
        <v>16.370000999999998</v>
      </c>
      <c r="E2383" s="21">
        <v>16.450001</v>
      </c>
      <c r="F2383" s="21">
        <v>15.41</v>
      </c>
      <c r="G2383" s="21">
        <v>15.51</v>
      </c>
      <c r="H2383" s="18">
        <v>110386000</v>
      </c>
      <c r="I2383" s="21">
        <v>10.699630000000001</v>
      </c>
      <c r="J2383" s="13">
        <v>41935</v>
      </c>
      <c r="K2383" t="str">
        <v>PETR4.SA</v>
      </c>
      <c r="L2383">
        <v>-6.6225002000703914E-2</v>
      </c>
      <c r="M2383">
        <v>-6.6225221780540577E-2</v>
      </c>
      <c r="P2383" s="13"/>
    </row>
    <row r="2384" spans="3:16" x14ac:dyDescent="0.25">
      <c r="C2384" t="str">
        <v>2382</v>
      </c>
      <c r="D2384" s="21">
        <v>15.8</v>
      </c>
      <c r="E2384" s="21">
        <v>16.889999</v>
      </c>
      <c r="F2384" s="21">
        <v>15.52</v>
      </c>
      <c r="G2384" s="21">
        <v>16.620000999999998</v>
      </c>
      <c r="H2384" s="18">
        <v>100322000</v>
      </c>
      <c r="I2384" s="21">
        <v>11.465366</v>
      </c>
      <c r="J2384" s="13">
        <v>41936</v>
      </c>
      <c r="K2384" t="str">
        <v>PETR4.SA</v>
      </c>
      <c r="L2384">
        <v>7.1566586881976146E-2</v>
      </c>
      <c r="M2384">
        <v>7.156679561573176E-2</v>
      </c>
      <c r="P2384" s="13"/>
    </row>
    <row r="2385" spans="3:16" x14ac:dyDescent="0.25">
      <c r="C2385" t="str">
        <v>2383</v>
      </c>
      <c r="D2385" s="21">
        <v>14</v>
      </c>
      <c r="E2385" s="21">
        <v>14.59</v>
      </c>
      <c r="F2385" s="21">
        <v>13.76</v>
      </c>
      <c r="G2385" s="21">
        <v>14.52</v>
      </c>
      <c r="H2385" s="18">
        <v>215365600</v>
      </c>
      <c r="I2385" s="21">
        <v>10.016673000000001</v>
      </c>
      <c r="J2385" s="13">
        <v>41939</v>
      </c>
      <c r="K2385" t="str">
        <v>PETR4.SA</v>
      </c>
      <c r="L2385">
        <v>-0.12635383815920043</v>
      </c>
      <c r="M2385">
        <v>-0.12635384317967246</v>
      </c>
      <c r="P2385" s="13"/>
    </row>
    <row r="2386" spans="3:16" x14ac:dyDescent="0.25">
      <c r="C2386" t="str">
        <v>2384</v>
      </c>
      <c r="D2386" s="21">
        <v>14.9</v>
      </c>
      <c r="E2386" s="21">
        <v>15.08</v>
      </c>
      <c r="F2386" s="21">
        <v>14.63</v>
      </c>
      <c r="G2386" s="21">
        <v>15.03</v>
      </c>
      <c r="H2386" s="18">
        <v>95132900</v>
      </c>
      <c r="I2386" s="21">
        <v>10.368498000000001</v>
      </c>
      <c r="J2386" s="13">
        <v>41940</v>
      </c>
      <c r="K2386" t="str">
        <v>PETR4.SA</v>
      </c>
      <c r="L2386">
        <v>3.5123937858408727E-2</v>
      </c>
      <c r="M2386">
        <v>3.512396694214881E-2</v>
      </c>
      <c r="P2386" s="13"/>
    </row>
    <row r="2387" spans="3:16" x14ac:dyDescent="0.25">
      <c r="C2387" t="str">
        <v>2385</v>
      </c>
      <c r="D2387" s="21">
        <v>14.77</v>
      </c>
      <c r="E2387" s="21">
        <v>14.79</v>
      </c>
      <c r="F2387" s="21">
        <v>14</v>
      </c>
      <c r="G2387" s="21">
        <v>14.02</v>
      </c>
      <c r="H2387" s="18">
        <v>89851000</v>
      </c>
      <c r="I2387" s="21">
        <v>9.6717469999999999</v>
      </c>
      <c r="J2387" s="13">
        <v>41941</v>
      </c>
      <c r="K2387" t="str">
        <v>PETR4.SA</v>
      </c>
      <c r="L2387">
        <v>-6.7198836321326505E-2</v>
      </c>
      <c r="M2387">
        <v>-6.7198935462408516E-2</v>
      </c>
      <c r="P2387" s="13"/>
    </row>
    <row r="2388" spans="3:16" x14ac:dyDescent="0.25">
      <c r="C2388" t="str">
        <v>2386</v>
      </c>
      <c r="D2388" s="21">
        <v>14.6</v>
      </c>
      <c r="E2388" s="21">
        <v>14.69</v>
      </c>
      <c r="F2388" s="21">
        <v>14.01</v>
      </c>
      <c r="G2388" s="21">
        <v>14.32</v>
      </c>
      <c r="H2388" s="18">
        <v>75048900</v>
      </c>
      <c r="I2388" s="21">
        <v>9.8787020000000005</v>
      </c>
      <c r="J2388" s="13">
        <v>41942</v>
      </c>
      <c r="K2388" t="str">
        <v>PETR4.SA</v>
      </c>
      <c r="L2388">
        <v>2.1397892231879156E-2</v>
      </c>
      <c r="M2388">
        <v>2.1398002853067144E-2</v>
      </c>
      <c r="P2388" s="13"/>
    </row>
    <row r="2389" spans="3:16" x14ac:dyDescent="0.25">
      <c r="C2389" t="str">
        <v>2387</v>
      </c>
      <c r="D2389" s="21">
        <v>14.58</v>
      </c>
      <c r="E2389" s="21">
        <v>15.28</v>
      </c>
      <c r="F2389" s="21">
        <v>14.37</v>
      </c>
      <c r="G2389" s="21">
        <v>15.28</v>
      </c>
      <c r="H2389" s="18">
        <v>47932400</v>
      </c>
      <c r="I2389" s="21">
        <v>10.540958</v>
      </c>
      <c r="J2389" s="13">
        <v>41943</v>
      </c>
      <c r="K2389" t="str">
        <v>PETR4.SA</v>
      </c>
      <c r="L2389">
        <v>6.7038766833942276E-2</v>
      </c>
      <c r="M2389">
        <v>6.7039106145251326E-2</v>
      </c>
      <c r="P2389" s="13"/>
    </row>
    <row r="2390" spans="3:16" x14ac:dyDescent="0.25">
      <c r="C2390" t="str">
        <v>2388</v>
      </c>
      <c r="D2390" s="21">
        <v>14.96</v>
      </c>
      <c r="E2390" s="21">
        <v>15.1</v>
      </c>
      <c r="F2390" s="21">
        <v>14.55</v>
      </c>
      <c r="G2390" s="21">
        <v>14.85</v>
      </c>
      <c r="H2390" s="18">
        <v>44102700</v>
      </c>
      <c r="I2390" s="21">
        <v>10.244325999999999</v>
      </c>
      <c r="J2390" s="13">
        <v>41946</v>
      </c>
      <c r="K2390" t="str">
        <v>PETR4.SA</v>
      </c>
      <c r="L2390">
        <v>-2.8140895732627014E-2</v>
      </c>
      <c r="M2390">
        <v>-2.8141361256544539E-2</v>
      </c>
      <c r="P2390" s="13"/>
    </row>
    <row r="2391" spans="3:16" x14ac:dyDescent="0.25">
      <c r="C2391" t="str">
        <v>2389</v>
      </c>
      <c r="D2391" s="21">
        <v>15</v>
      </c>
      <c r="E2391" s="21">
        <v>15.03</v>
      </c>
      <c r="F2391" s="21">
        <v>14.37</v>
      </c>
      <c r="G2391" s="21">
        <v>14.82</v>
      </c>
      <c r="H2391" s="18">
        <v>45408900</v>
      </c>
      <c r="I2391" s="21">
        <v>10.223628</v>
      </c>
      <c r="J2391" s="13">
        <v>41947</v>
      </c>
      <c r="K2391" t="str">
        <v>PETR4.SA</v>
      </c>
      <c r="L2391">
        <v>-2.0204355074213698E-3</v>
      </c>
      <c r="M2391">
        <v>-2.0202020202019222E-3</v>
      </c>
      <c r="P2391" s="13"/>
    </row>
    <row r="2392" spans="3:16" x14ac:dyDescent="0.25">
      <c r="C2392" t="str">
        <v>2390</v>
      </c>
      <c r="D2392" s="21">
        <v>14.5</v>
      </c>
      <c r="E2392" s="21">
        <v>14.62</v>
      </c>
      <c r="F2392" s="21">
        <v>14.33</v>
      </c>
      <c r="G2392" s="21">
        <v>14.4</v>
      </c>
      <c r="H2392" s="18">
        <v>37011900</v>
      </c>
      <c r="I2392" s="21">
        <v>9.9338909999999991</v>
      </c>
      <c r="J2392" s="13">
        <v>41948</v>
      </c>
      <c r="K2392" t="str">
        <v>PETR4.SA</v>
      </c>
      <c r="L2392">
        <v>-2.833993959874137E-2</v>
      </c>
      <c r="M2392">
        <v>-2.8340080971659964E-2</v>
      </c>
      <c r="P2392" s="13"/>
    </row>
    <row r="2393" spans="3:16" x14ac:dyDescent="0.25">
      <c r="C2393" t="str">
        <v>2391</v>
      </c>
      <c r="D2393" s="21">
        <v>14.28</v>
      </c>
      <c r="E2393" s="21">
        <v>14.28</v>
      </c>
      <c r="F2393" s="21">
        <v>13.78</v>
      </c>
      <c r="G2393" s="21">
        <v>14.06</v>
      </c>
      <c r="H2393" s="18">
        <v>55337600</v>
      </c>
      <c r="I2393" s="21">
        <v>9.6993399999999994</v>
      </c>
      <c r="J2393" s="13">
        <v>41949</v>
      </c>
      <c r="K2393" t="str">
        <v>PETR4.SA</v>
      </c>
      <c r="L2393">
        <v>-2.3611191224063188E-2</v>
      </c>
      <c r="M2393">
        <v>-2.3611111111111138E-2</v>
      </c>
      <c r="P2393" s="13"/>
    </row>
    <row r="2394" spans="3:16" x14ac:dyDescent="0.25">
      <c r="C2394" t="str">
        <v>2392</v>
      </c>
      <c r="D2394" s="21">
        <v>14.25</v>
      </c>
      <c r="E2394" s="21">
        <v>14.63</v>
      </c>
      <c r="F2394" s="21">
        <v>13.52</v>
      </c>
      <c r="G2394" s="21">
        <v>14.27</v>
      </c>
      <c r="H2394" s="18">
        <v>77503900</v>
      </c>
      <c r="I2394" s="21">
        <v>9.8442080000000001</v>
      </c>
      <c r="J2394" s="13">
        <v>41950</v>
      </c>
      <c r="K2394" t="str">
        <v>PETR4.SA</v>
      </c>
      <c r="L2394">
        <v>1.4935861615326562E-2</v>
      </c>
      <c r="M2394">
        <v>1.4935988620199181E-2</v>
      </c>
      <c r="P2394" s="13"/>
    </row>
    <row r="2395" spans="3:16" x14ac:dyDescent="0.25">
      <c r="C2395" t="str">
        <v>2393</v>
      </c>
      <c r="D2395" s="21">
        <v>14.3</v>
      </c>
      <c r="E2395" s="21">
        <v>14.37</v>
      </c>
      <c r="F2395" s="21">
        <v>13.92</v>
      </c>
      <c r="G2395" s="21">
        <v>13.98</v>
      </c>
      <c r="H2395" s="18">
        <v>35611800</v>
      </c>
      <c r="I2395" s="21">
        <v>9.6441529999999993</v>
      </c>
      <c r="J2395" s="13">
        <v>41953</v>
      </c>
      <c r="K2395" t="str">
        <v>PETR4.SA</v>
      </c>
      <c r="L2395">
        <v>-2.0322102092926175E-2</v>
      </c>
      <c r="M2395">
        <v>-2.0322354590048941E-2</v>
      </c>
      <c r="P2395" s="13"/>
    </row>
    <row r="2396" spans="3:16" x14ac:dyDescent="0.25">
      <c r="C2396" t="str">
        <v>2394</v>
      </c>
      <c r="D2396" s="21">
        <v>13.81</v>
      </c>
      <c r="E2396" s="21">
        <v>14.08</v>
      </c>
      <c r="F2396" s="21">
        <v>13.67</v>
      </c>
      <c r="G2396" s="21">
        <v>14</v>
      </c>
      <c r="H2396" s="18">
        <v>24268300</v>
      </c>
      <c r="I2396" s="21">
        <v>9.6579479999999993</v>
      </c>
      <c r="J2396" s="13">
        <v>41954</v>
      </c>
      <c r="K2396" t="str">
        <v>PETR4.SA</v>
      </c>
      <c r="L2396">
        <v>1.4304003679741495E-3</v>
      </c>
      <c r="M2396">
        <v>1.4306151645206988E-3</v>
      </c>
      <c r="P2396" s="13"/>
    </row>
    <row r="2397" spans="3:16" x14ac:dyDescent="0.25">
      <c r="C2397" t="str">
        <v>2395</v>
      </c>
      <c r="D2397" s="21">
        <v>13.97</v>
      </c>
      <c r="E2397" s="21">
        <v>14.49</v>
      </c>
      <c r="F2397" s="21">
        <v>13.83</v>
      </c>
      <c r="G2397" s="21">
        <v>14.11</v>
      </c>
      <c r="H2397" s="18">
        <v>30597500</v>
      </c>
      <c r="I2397" s="21">
        <v>9.7338330000000006</v>
      </c>
      <c r="J2397" s="13">
        <v>41955</v>
      </c>
      <c r="K2397" t="str">
        <v>PETR4.SA</v>
      </c>
      <c r="L2397">
        <v>7.8572591196393038E-3</v>
      </c>
      <c r="M2397">
        <v>7.8571428571427848E-3</v>
      </c>
      <c r="P2397" s="13"/>
    </row>
    <row r="2398" spans="3:16" x14ac:dyDescent="0.25">
      <c r="C2398" t="str">
        <v>2396</v>
      </c>
      <c r="D2398" s="21">
        <v>14.32</v>
      </c>
      <c r="E2398" s="21">
        <v>14.37</v>
      </c>
      <c r="F2398" s="21">
        <v>13.59</v>
      </c>
      <c r="G2398" s="21">
        <v>13.6</v>
      </c>
      <c r="H2398" s="18">
        <v>36046700</v>
      </c>
      <c r="I2398" s="21">
        <v>9.3820069999999998</v>
      </c>
      <c r="J2398" s="13">
        <v>41956</v>
      </c>
      <c r="K2398" t="str">
        <v>PETR4.SA</v>
      </c>
      <c r="L2398">
        <v>-3.6144651341357581E-2</v>
      </c>
      <c r="M2398">
        <v>-3.6144578313253017E-2</v>
      </c>
      <c r="P2398" s="13"/>
    </row>
    <row r="2399" spans="3:16" x14ac:dyDescent="0.25">
      <c r="C2399" t="str">
        <v>2397</v>
      </c>
      <c r="D2399" s="21">
        <v>12.9</v>
      </c>
      <c r="E2399" s="21">
        <v>13.33</v>
      </c>
      <c r="F2399" s="21">
        <v>12.85</v>
      </c>
      <c r="G2399" s="21">
        <v>13.2</v>
      </c>
      <c r="H2399" s="18">
        <v>52848800</v>
      </c>
      <c r="I2399" s="21">
        <v>9.1060639999999999</v>
      </c>
      <c r="J2399" s="13">
        <v>41957</v>
      </c>
      <c r="K2399" t="str">
        <v>PETR4.SA</v>
      </c>
      <c r="L2399">
        <v>-2.941193712603285E-2</v>
      </c>
      <c r="M2399">
        <v>-2.9411764705882359E-2</v>
      </c>
      <c r="P2399" s="13"/>
    </row>
    <row r="2400" spans="3:16" x14ac:dyDescent="0.25">
      <c r="C2400" t="str">
        <v>2398</v>
      </c>
      <c r="D2400" s="21">
        <v>13.07</v>
      </c>
      <c r="E2400" s="21">
        <v>13.25</v>
      </c>
      <c r="F2400" s="21">
        <v>12.52</v>
      </c>
      <c r="G2400" s="21">
        <v>12.6</v>
      </c>
      <c r="H2400" s="18">
        <v>47504600</v>
      </c>
      <c r="I2400" s="21">
        <v>8.6921549999999996</v>
      </c>
      <c r="J2400" s="13">
        <v>41960</v>
      </c>
      <c r="K2400" t="str">
        <v>PETR4.SA</v>
      </c>
      <c r="L2400">
        <v>-4.5454216003753101E-2</v>
      </c>
      <c r="M2400">
        <v>-4.5454545454545414E-2</v>
      </c>
      <c r="P2400" s="13"/>
    </row>
    <row r="2401" spans="3:16" x14ac:dyDescent="0.25">
      <c r="C2401" t="str">
        <v>2399</v>
      </c>
      <c r="D2401" s="21">
        <v>12.76</v>
      </c>
      <c r="E2401" s="21">
        <v>12.85</v>
      </c>
      <c r="F2401" s="21">
        <v>12</v>
      </c>
      <c r="G2401" s="21">
        <v>12.45</v>
      </c>
      <c r="H2401" s="18">
        <v>60893000</v>
      </c>
      <c r="I2401" s="21">
        <v>8.5886750000000003</v>
      </c>
      <c r="J2401" s="13">
        <v>41961</v>
      </c>
      <c r="K2401" t="str">
        <v>PETR4.SA</v>
      </c>
      <c r="L2401">
        <v>-1.1904987888504026E-2</v>
      </c>
      <c r="M2401">
        <v>-1.1904761904761973E-2</v>
      </c>
      <c r="P2401" s="13"/>
    </row>
    <row r="2402" spans="3:16" x14ac:dyDescent="0.25">
      <c r="C2402" t="str">
        <v>2400</v>
      </c>
      <c r="D2402" s="21">
        <v>12.4</v>
      </c>
      <c r="E2402" s="21">
        <v>12.97</v>
      </c>
      <c r="F2402" s="21">
        <v>12.31</v>
      </c>
      <c r="G2402" s="21">
        <v>12.78</v>
      </c>
      <c r="H2402" s="18">
        <v>48829400</v>
      </c>
      <c r="I2402" s="21">
        <v>8.8163260000000001</v>
      </c>
      <c r="J2402" s="13">
        <v>41962</v>
      </c>
      <c r="K2402" t="str">
        <v>PETR4.SA</v>
      </c>
      <c r="L2402">
        <v>2.6505951150788576E-2</v>
      </c>
      <c r="M2402">
        <v>2.6506024096385472E-2</v>
      </c>
      <c r="P2402" s="13"/>
    </row>
    <row r="2403" spans="3:16" x14ac:dyDescent="0.25">
      <c r="C2403" t="str">
        <v>2401</v>
      </c>
      <c r="D2403" s="21">
        <v>13.01</v>
      </c>
      <c r="E2403" s="21">
        <v>14.43</v>
      </c>
      <c r="F2403" s="21">
        <v>13.01</v>
      </c>
      <c r="G2403" s="21">
        <v>14.3</v>
      </c>
      <c r="H2403" s="18">
        <v>66584900</v>
      </c>
      <c r="I2403" s="21">
        <v>9.8649059999999995</v>
      </c>
      <c r="J2403" s="13">
        <v>41964</v>
      </c>
      <c r="K2403" t="str">
        <v>PETR4.SA</v>
      </c>
      <c r="L2403">
        <v>0.11893616456560241</v>
      </c>
      <c r="M2403">
        <v>0.11893583724569656</v>
      </c>
      <c r="P2403" s="13"/>
    </row>
    <row r="2404" spans="3:16" x14ac:dyDescent="0.25">
      <c r="C2404" t="str">
        <v>2402</v>
      </c>
      <c r="D2404" s="21">
        <v>14.62</v>
      </c>
      <c r="E2404" s="21">
        <v>15.26</v>
      </c>
      <c r="F2404" s="21">
        <v>14.08</v>
      </c>
      <c r="G2404" s="21">
        <v>14.21</v>
      </c>
      <c r="H2404" s="18">
        <v>70349100</v>
      </c>
      <c r="I2404" s="21">
        <v>9.8028169999999992</v>
      </c>
      <c r="J2404" s="13">
        <v>41967</v>
      </c>
      <c r="K2404" t="str">
        <v>PETR4.SA</v>
      </c>
      <c r="L2404">
        <v>-6.2939271798434504E-3</v>
      </c>
      <c r="M2404">
        <v>-6.2937062937062915E-3</v>
      </c>
      <c r="P2404" s="13"/>
    </row>
    <row r="2405" spans="3:16" x14ac:dyDescent="0.25">
      <c r="C2405" t="str">
        <v>2403</v>
      </c>
      <c r="D2405" s="21">
        <v>14.44</v>
      </c>
      <c r="E2405" s="21">
        <v>14.93</v>
      </c>
      <c r="F2405" s="21">
        <v>13.85</v>
      </c>
      <c r="G2405" s="21">
        <v>14.15</v>
      </c>
      <c r="H2405" s="18">
        <v>82863900</v>
      </c>
      <c r="I2405" s="21">
        <v>9.7614260000000002</v>
      </c>
      <c r="J2405" s="13">
        <v>41968</v>
      </c>
      <c r="K2405" t="str">
        <v>PETR4.SA</v>
      </c>
      <c r="L2405">
        <v>-4.2223577161543124E-3</v>
      </c>
      <c r="M2405">
        <v>-4.2223786066151181E-3</v>
      </c>
      <c r="P2405" s="13"/>
    </row>
    <row r="2406" spans="3:16" x14ac:dyDescent="0.25">
      <c r="C2406" t="str">
        <v>2404</v>
      </c>
      <c r="D2406" s="21">
        <v>14.17</v>
      </c>
      <c r="E2406" s="21">
        <v>14.17</v>
      </c>
      <c r="F2406" s="21">
        <v>14.17</v>
      </c>
      <c r="G2406" s="21">
        <v>14.17</v>
      </c>
      <c r="H2406" s="18">
        <v>35604600</v>
      </c>
      <c r="I2406" s="21">
        <v>9.7752239999999997</v>
      </c>
      <c r="J2406" s="13">
        <v>41969</v>
      </c>
      <c r="K2406" t="str">
        <v>PETR4.SA</v>
      </c>
      <c r="L2406">
        <v>1.4135229832197282E-3</v>
      </c>
      <c r="M2406">
        <v>1.4134275618373771E-3</v>
      </c>
      <c r="P2406" s="13"/>
    </row>
    <row r="2407" spans="3:16" x14ac:dyDescent="0.25">
      <c r="C2407" t="str">
        <v>2405</v>
      </c>
      <c r="D2407" s="21">
        <v>14.2</v>
      </c>
      <c r="E2407" s="21">
        <v>14.62</v>
      </c>
      <c r="F2407" s="21">
        <v>13.33</v>
      </c>
      <c r="G2407" s="21">
        <v>13.44</v>
      </c>
      <c r="H2407" s="18">
        <v>54672700</v>
      </c>
      <c r="I2407" s="21">
        <v>9.2716320000000003</v>
      </c>
      <c r="J2407" s="13">
        <v>41970</v>
      </c>
      <c r="K2407" t="str">
        <v>PETR4.SA</v>
      </c>
      <c r="L2407">
        <v>-5.1517182624152613E-2</v>
      </c>
      <c r="M2407">
        <v>-5.15172900494002E-2</v>
      </c>
      <c r="P2407" s="13"/>
    </row>
    <row r="2408" spans="3:16" x14ac:dyDescent="0.25">
      <c r="C2408" t="str">
        <v>2406</v>
      </c>
      <c r="D2408" s="21">
        <v>13.45</v>
      </c>
      <c r="E2408" s="21">
        <v>13.56</v>
      </c>
      <c r="F2408" s="21">
        <v>12.8</v>
      </c>
      <c r="G2408" s="21">
        <v>12.84</v>
      </c>
      <c r="H2408" s="18">
        <v>46109000</v>
      </c>
      <c r="I2408" s="21">
        <v>8.8577189999999995</v>
      </c>
      <c r="J2408" s="13">
        <v>41971</v>
      </c>
      <c r="K2408" t="str">
        <v>PETR4.SA</v>
      </c>
      <c r="L2408">
        <v>-4.4642949590751768E-2</v>
      </c>
      <c r="M2408">
        <v>-4.4642857142857095E-2</v>
      </c>
      <c r="P2408" s="13"/>
    </row>
    <row r="2409" spans="3:16" x14ac:dyDescent="0.25">
      <c r="C2409" t="str">
        <v>2407</v>
      </c>
      <c r="D2409" s="21">
        <v>12.45</v>
      </c>
      <c r="E2409" s="21">
        <v>12.54</v>
      </c>
      <c r="F2409" s="21">
        <v>12.21</v>
      </c>
      <c r="G2409" s="21">
        <v>12.32</v>
      </c>
      <c r="H2409" s="18">
        <v>698950612</v>
      </c>
      <c r="I2409" s="21">
        <v>8.4989950000000007</v>
      </c>
      <c r="J2409" s="13">
        <v>41974</v>
      </c>
      <c r="K2409" t="str">
        <v>PETR4.SA</v>
      </c>
      <c r="L2409">
        <v>-4.0498462414533476E-2</v>
      </c>
      <c r="M2409">
        <v>-4.0498442367601251E-2</v>
      </c>
      <c r="P2409" s="13"/>
    </row>
    <row r="2410" spans="3:16" x14ac:dyDescent="0.25">
      <c r="C2410" t="str">
        <v>2408</v>
      </c>
      <c r="D2410" s="21">
        <v>12.5</v>
      </c>
      <c r="E2410" s="21">
        <v>12.56</v>
      </c>
      <c r="F2410" s="21">
        <v>12.09</v>
      </c>
      <c r="G2410" s="21">
        <v>12.17</v>
      </c>
      <c r="H2410" s="18">
        <v>482364084</v>
      </c>
      <c r="I2410" s="21">
        <v>8.3955169999999999</v>
      </c>
      <c r="J2410" s="13">
        <v>41975</v>
      </c>
      <c r="K2410" t="str">
        <v>PETR4.SA</v>
      </c>
      <c r="L2410">
        <v>-1.2175321905707803E-2</v>
      </c>
      <c r="M2410">
        <v>-1.2175324675324672E-2</v>
      </c>
      <c r="P2410" s="13"/>
    </row>
    <row r="2411" spans="3:16" x14ac:dyDescent="0.25">
      <c r="C2411" t="str">
        <v>2409</v>
      </c>
      <c r="D2411" s="21">
        <v>12.26</v>
      </c>
      <c r="E2411" s="21">
        <v>12.8</v>
      </c>
      <c r="F2411" s="21">
        <v>12.21</v>
      </c>
      <c r="G2411" s="21">
        <v>12.71</v>
      </c>
      <c r="H2411" s="18">
        <v>39791800</v>
      </c>
      <c r="I2411" s="21">
        <v>8.7680369999999996</v>
      </c>
      <c r="J2411" s="13">
        <v>41976</v>
      </c>
      <c r="K2411" t="str">
        <v>PETR4.SA</v>
      </c>
      <c r="L2411">
        <v>4.437129958762509E-2</v>
      </c>
      <c r="M2411">
        <v>4.4371405094494776E-2</v>
      </c>
      <c r="P2411" s="13"/>
    </row>
    <row r="2412" spans="3:16" x14ac:dyDescent="0.25">
      <c r="C2412" t="str">
        <v>2410</v>
      </c>
      <c r="D2412" s="21">
        <v>12.79</v>
      </c>
      <c r="E2412" s="21">
        <v>12.79</v>
      </c>
      <c r="F2412" s="21">
        <v>12.17</v>
      </c>
      <c r="G2412" s="21">
        <v>12.27</v>
      </c>
      <c r="H2412" s="18">
        <v>36498300</v>
      </c>
      <c r="I2412" s="21">
        <v>8.4645030000000006</v>
      </c>
      <c r="J2412" s="13">
        <v>41977</v>
      </c>
      <c r="K2412" t="str">
        <v>PETR4.SA</v>
      </c>
      <c r="L2412">
        <v>-3.4618238951318214E-2</v>
      </c>
      <c r="M2412">
        <v>-3.461841070023608E-2</v>
      </c>
      <c r="P2412" s="13"/>
    </row>
    <row r="2413" spans="3:16" x14ac:dyDescent="0.25">
      <c r="C2413" t="str">
        <v>2411</v>
      </c>
      <c r="D2413" s="21">
        <v>12.32</v>
      </c>
      <c r="E2413" s="21">
        <v>12.37</v>
      </c>
      <c r="F2413" s="21">
        <v>12.05</v>
      </c>
      <c r="G2413" s="21">
        <v>12.18</v>
      </c>
      <c r="H2413" s="18">
        <v>60072900</v>
      </c>
      <c r="I2413" s="21">
        <v>8.4024140000000003</v>
      </c>
      <c r="J2413" s="13">
        <v>41978</v>
      </c>
      <c r="K2413" t="str">
        <v>PETR4.SA</v>
      </c>
      <c r="L2413">
        <v>-7.3352209810783053E-3</v>
      </c>
      <c r="M2413">
        <v>-7.3349633251833524E-3</v>
      </c>
      <c r="P2413" s="13"/>
    </row>
    <row r="2414" spans="3:16" x14ac:dyDescent="0.25">
      <c r="C2414" t="str">
        <v>2412</v>
      </c>
      <c r="D2414" s="21">
        <v>12.15</v>
      </c>
      <c r="E2414" s="21">
        <v>12.15</v>
      </c>
      <c r="F2414" s="21">
        <v>11.41</v>
      </c>
      <c r="G2414" s="21">
        <v>11.51</v>
      </c>
      <c r="H2414" s="18">
        <v>44385600</v>
      </c>
      <c r="I2414" s="21">
        <v>7.9402140000000001</v>
      </c>
      <c r="J2414" s="13">
        <v>41981</v>
      </c>
      <c r="K2414" t="str">
        <v>PETR4.SA</v>
      </c>
      <c r="L2414">
        <v>-5.5008001272015439E-2</v>
      </c>
      <c r="M2414">
        <v>-5.5008210180623962E-2</v>
      </c>
      <c r="P2414" s="13"/>
    </row>
    <row r="2415" spans="3:16" x14ac:dyDescent="0.25">
      <c r="C2415" t="str">
        <v>2413</v>
      </c>
      <c r="D2415" s="21">
        <v>11.1</v>
      </c>
      <c r="E2415" s="21">
        <v>11.43</v>
      </c>
      <c r="F2415" s="21">
        <v>10.81</v>
      </c>
      <c r="G2415" s="21">
        <v>11.42</v>
      </c>
      <c r="H2415" s="18">
        <v>69233104</v>
      </c>
      <c r="I2415" s="21">
        <v>7.8781290000000004</v>
      </c>
      <c r="J2415" s="13">
        <v>41982</v>
      </c>
      <c r="K2415" t="str">
        <v>PETR4.SA</v>
      </c>
      <c r="L2415">
        <v>-7.8190587810353929E-3</v>
      </c>
      <c r="M2415">
        <v>-7.8192875760207947E-3</v>
      </c>
      <c r="P2415" s="13"/>
    </row>
    <row r="2416" spans="3:16" x14ac:dyDescent="0.25">
      <c r="C2416" t="str">
        <v>2414</v>
      </c>
      <c r="D2416" s="21">
        <v>11.35</v>
      </c>
      <c r="E2416" s="21">
        <v>11.36</v>
      </c>
      <c r="F2416" s="21">
        <v>10.82</v>
      </c>
      <c r="G2416" s="21">
        <v>10.88</v>
      </c>
      <c r="H2416" s="18">
        <v>51653800</v>
      </c>
      <c r="I2416" s="21">
        <v>7.5056060000000002</v>
      </c>
      <c r="J2416" s="13">
        <v>41983</v>
      </c>
      <c r="K2416" t="str">
        <v>PETR4.SA</v>
      </c>
      <c r="L2416">
        <v>-4.7285719743863086E-2</v>
      </c>
      <c r="M2416">
        <v>-4.7285464098073438E-2</v>
      </c>
      <c r="P2416" s="13"/>
    </row>
    <row r="2417" spans="3:16" x14ac:dyDescent="0.25">
      <c r="C2417" t="str">
        <v>2415</v>
      </c>
      <c r="D2417" s="21">
        <v>10.9</v>
      </c>
      <c r="E2417" s="21">
        <v>11.04</v>
      </c>
      <c r="F2417" s="21">
        <v>10.32</v>
      </c>
      <c r="G2417" s="21">
        <v>10.63</v>
      </c>
      <c r="H2417" s="18">
        <v>64604800</v>
      </c>
      <c r="I2417" s="21">
        <v>7.3331419999999996</v>
      </c>
      <c r="J2417" s="13">
        <v>41984</v>
      </c>
      <c r="K2417" t="str">
        <v>PETR4.SA</v>
      </c>
      <c r="L2417">
        <v>-2.2978024692476562E-2</v>
      </c>
      <c r="M2417">
        <v>-2.2977941176470562E-2</v>
      </c>
      <c r="P2417" s="13"/>
    </row>
    <row r="2418" spans="3:16" x14ac:dyDescent="0.25">
      <c r="C2418" t="str">
        <v>2416</v>
      </c>
      <c r="D2418" s="21">
        <v>10.65</v>
      </c>
      <c r="E2418" s="21">
        <v>10.69</v>
      </c>
      <c r="F2418" s="21">
        <v>10.11</v>
      </c>
      <c r="G2418" s="21">
        <v>10.19</v>
      </c>
      <c r="H2418" s="18">
        <v>46321800</v>
      </c>
      <c r="I2418" s="21">
        <v>7.0296089999999998</v>
      </c>
      <c r="J2418" s="13">
        <v>41985</v>
      </c>
      <c r="K2418" t="str">
        <v>PETR4.SA</v>
      </c>
      <c r="L2418">
        <v>-4.1391943589800917E-2</v>
      </c>
      <c r="M2418">
        <v>-4.1392285983066879E-2</v>
      </c>
      <c r="P2418" s="13"/>
    </row>
    <row r="2419" spans="3:16" x14ac:dyDescent="0.25">
      <c r="C2419" t="str">
        <v>2417</v>
      </c>
      <c r="D2419" s="21">
        <v>10.210000000000001</v>
      </c>
      <c r="E2419" s="21">
        <v>10.29</v>
      </c>
      <c r="F2419" s="21">
        <v>9.01</v>
      </c>
      <c r="G2419" s="21">
        <v>9.06</v>
      </c>
      <c r="H2419" s="18">
        <v>100442600</v>
      </c>
      <c r="I2419" s="21">
        <v>6.2500720000000003</v>
      </c>
      <c r="J2419" s="13">
        <v>41988</v>
      </c>
      <c r="K2419" t="str">
        <v>PETR4.SA</v>
      </c>
      <c r="L2419">
        <v>-0.11089336547736861</v>
      </c>
      <c r="M2419">
        <v>-0.11089303238469073</v>
      </c>
      <c r="P2419" s="13"/>
    </row>
    <row r="2420" spans="3:16" x14ac:dyDescent="0.25">
      <c r="C2420" t="str">
        <v>2418</v>
      </c>
      <c r="D2420" s="21">
        <v>8.6</v>
      </c>
      <c r="E2420" s="21">
        <v>9.92</v>
      </c>
      <c r="F2420" s="21">
        <v>8.56</v>
      </c>
      <c r="G2420" s="21">
        <v>9.3699999999999992</v>
      </c>
      <c r="H2420" s="18">
        <v>92073400</v>
      </c>
      <c r="I2420" s="21">
        <v>6.463927</v>
      </c>
      <c r="J2420" s="13">
        <v>41989</v>
      </c>
      <c r="K2420" t="str">
        <v>PETR4.SA</v>
      </c>
      <c r="L2420">
        <v>3.4216405827004914E-2</v>
      </c>
      <c r="M2420">
        <v>3.4216335540838694E-2</v>
      </c>
      <c r="P2420" s="13"/>
    </row>
    <row r="2421" spans="3:16" x14ac:dyDescent="0.25">
      <c r="C2421" t="str">
        <v>2419</v>
      </c>
      <c r="D2421" s="21">
        <v>9.5</v>
      </c>
      <c r="E2421" s="21">
        <v>9.86</v>
      </c>
      <c r="F2421" s="21">
        <v>9.3699999999999992</v>
      </c>
      <c r="G2421" s="21">
        <v>9.4700000000000006</v>
      </c>
      <c r="H2421" s="18">
        <v>90951200</v>
      </c>
      <c r="I2421" s="21">
        <v>6.5329129999999997</v>
      </c>
      <c r="J2421" s="13">
        <v>41990</v>
      </c>
      <c r="K2421" t="str">
        <v>PETR4.SA</v>
      </c>
      <c r="L2421">
        <v>1.0672459636378973E-2</v>
      </c>
      <c r="M2421">
        <v>1.067235859124871E-2</v>
      </c>
      <c r="P2421" s="13"/>
    </row>
    <row r="2422" spans="3:16" x14ac:dyDescent="0.25">
      <c r="C2422" t="str">
        <v>2420</v>
      </c>
      <c r="D2422" s="21">
        <v>9.89</v>
      </c>
      <c r="E2422" s="21">
        <v>10.35</v>
      </c>
      <c r="F2422" s="21">
        <v>9.3800000000000008</v>
      </c>
      <c r="G2422" s="21">
        <v>9.57</v>
      </c>
      <c r="H2422" s="18">
        <v>88693200</v>
      </c>
      <c r="I2422" s="21">
        <v>6.6018970000000001</v>
      </c>
      <c r="J2422" s="13">
        <v>41991</v>
      </c>
      <c r="K2422" t="str">
        <v>PETR4.SA</v>
      </c>
      <c r="L2422">
        <v>1.0559454871050589E-2</v>
      </c>
      <c r="M2422">
        <v>1.0559662090813049E-2</v>
      </c>
      <c r="P2422" s="13"/>
    </row>
    <row r="2423" spans="3:16" x14ac:dyDescent="0.25">
      <c r="C2423" t="str">
        <v>2421</v>
      </c>
      <c r="D2423" s="21">
        <v>9.9499999999999993</v>
      </c>
      <c r="E2423" s="21">
        <v>9.98</v>
      </c>
      <c r="F2423" s="21">
        <v>9.57</v>
      </c>
      <c r="G2423" s="21">
        <v>9.83</v>
      </c>
      <c r="H2423" s="18">
        <v>64103300</v>
      </c>
      <c r="I2423" s="21">
        <v>6.7812590000000004</v>
      </c>
      <c r="J2423" s="13">
        <v>41992</v>
      </c>
      <c r="K2423" t="str">
        <v>PETR4.SA</v>
      </c>
      <c r="L2423">
        <v>2.7168251791871434E-2</v>
      </c>
      <c r="M2423">
        <v>2.7168234064785857E-2</v>
      </c>
      <c r="P2423" s="13"/>
    </row>
    <row r="2424" spans="3:16" x14ac:dyDescent="0.25">
      <c r="C2424" t="str">
        <v>2422</v>
      </c>
      <c r="D2424" s="21">
        <v>9.9</v>
      </c>
      <c r="E2424" s="21">
        <v>10.37</v>
      </c>
      <c r="F2424" s="21">
        <v>9.7100000000000009</v>
      </c>
      <c r="G2424" s="21">
        <v>10.37</v>
      </c>
      <c r="H2424" s="18">
        <v>53678500</v>
      </c>
      <c r="I2424" s="21">
        <v>7.1537800000000002</v>
      </c>
      <c r="J2424" s="13">
        <v>41995</v>
      </c>
      <c r="K2424" t="str">
        <v>PETR4.SA</v>
      </c>
      <c r="L2424">
        <v>5.4933899442566547E-2</v>
      </c>
      <c r="M2424">
        <v>5.49338758901321E-2</v>
      </c>
      <c r="P2424" s="13"/>
    </row>
    <row r="2425" spans="3:16" x14ac:dyDescent="0.25">
      <c r="C2425" t="str">
        <v>2423</v>
      </c>
      <c r="D2425" s="21">
        <v>10.37</v>
      </c>
      <c r="E2425" s="21">
        <v>10.99</v>
      </c>
      <c r="F2425" s="21">
        <v>10.19</v>
      </c>
      <c r="G2425" s="21">
        <v>10.91</v>
      </c>
      <c r="H2425" s="18">
        <v>45011000</v>
      </c>
      <c r="I2425" s="21">
        <v>7.5263</v>
      </c>
      <c r="J2425" s="13">
        <v>41996</v>
      </c>
      <c r="K2425" t="str">
        <v>PETR4.SA</v>
      </c>
      <c r="L2425">
        <v>5.2073169708881206E-2</v>
      </c>
      <c r="M2425">
        <v>5.2073288331726308E-2</v>
      </c>
      <c r="P2425" s="13"/>
    </row>
    <row r="2426" spans="3:16" x14ac:dyDescent="0.25">
      <c r="C2426" t="str">
        <v>2424</v>
      </c>
      <c r="D2426" s="21">
        <v>10.87</v>
      </c>
      <c r="E2426" s="21">
        <v>10.88</v>
      </c>
      <c r="F2426" s="21">
        <v>10.210000000000001</v>
      </c>
      <c r="G2426" s="21">
        <v>10.32</v>
      </c>
      <c r="H2426" s="18">
        <v>27059500</v>
      </c>
      <c r="I2426" s="21">
        <v>7.1192880000000001</v>
      </c>
      <c r="J2426" s="13">
        <v>41999</v>
      </c>
      <c r="K2426" t="str">
        <v>PETR4.SA</v>
      </c>
      <c r="L2426">
        <v>-5.4078630934190741E-2</v>
      </c>
      <c r="M2426">
        <v>-5.4078826764436316E-2</v>
      </c>
      <c r="P2426" s="13"/>
    </row>
    <row r="2427" spans="3:16" x14ac:dyDescent="0.25">
      <c r="C2427" t="str">
        <v>2425</v>
      </c>
      <c r="D2427" s="21">
        <v>10.15</v>
      </c>
      <c r="E2427" s="21">
        <v>10.54</v>
      </c>
      <c r="F2427" s="21">
        <v>10.06</v>
      </c>
      <c r="G2427" s="21">
        <v>10.28</v>
      </c>
      <c r="H2427" s="18">
        <v>24392000</v>
      </c>
      <c r="I2427" s="21">
        <v>7.0916940000000004</v>
      </c>
      <c r="J2427" s="13">
        <v>42002</v>
      </c>
      <c r="K2427" t="str">
        <v>PETR4.SA</v>
      </c>
      <c r="L2427">
        <v>-3.8759493926919797E-3</v>
      </c>
      <c r="M2427">
        <v>-3.8759689922481799E-3</v>
      </c>
      <c r="P2427" s="13"/>
    </row>
    <row r="2428" spans="3:16" x14ac:dyDescent="0.25">
      <c r="C2428" t="str">
        <v>2426</v>
      </c>
      <c r="D2428" s="21">
        <v>10.16</v>
      </c>
      <c r="E2428" s="21">
        <v>10.35</v>
      </c>
      <c r="F2428" s="21">
        <v>10.01</v>
      </c>
      <c r="G2428" s="21">
        <v>10.029999999999999</v>
      </c>
      <c r="H2428" s="18">
        <v>27623700</v>
      </c>
      <c r="I2428" s="21">
        <v>6.9192299999999998</v>
      </c>
      <c r="J2428" s="13">
        <v>42003</v>
      </c>
      <c r="K2428" t="str">
        <v>PETR4.SA</v>
      </c>
      <c r="L2428">
        <v>-2.4319154210545535E-2</v>
      </c>
      <c r="M2428">
        <v>-2.4319066147859947E-2</v>
      </c>
      <c r="P2428" s="13"/>
    </row>
    <row r="2429" spans="3:16" x14ac:dyDescent="0.25">
      <c r="C2429" t="str">
        <v>2427</v>
      </c>
      <c r="D2429" s="21">
        <v>9.99</v>
      </c>
      <c r="E2429" s="21">
        <v>9.99</v>
      </c>
      <c r="F2429" s="21">
        <v>9.35</v>
      </c>
      <c r="G2429" s="21">
        <v>9.36</v>
      </c>
      <c r="H2429" s="18">
        <v>49559500</v>
      </c>
      <c r="I2429" s="21">
        <v>6.4570280000000002</v>
      </c>
      <c r="J2429" s="13">
        <v>42006</v>
      </c>
      <c r="K2429" t="str">
        <v>PETR4.SA</v>
      </c>
      <c r="L2429">
        <v>-6.6799629438535679E-2</v>
      </c>
      <c r="M2429">
        <v>-6.6799601196410818E-2</v>
      </c>
      <c r="P2429" s="13"/>
    </row>
    <row r="2430" spans="3:16" x14ac:dyDescent="0.25">
      <c r="C2430" t="str">
        <v>2428</v>
      </c>
      <c r="D2430" s="21">
        <v>9.14</v>
      </c>
      <c r="E2430" s="21">
        <v>9.19</v>
      </c>
      <c r="F2430" s="21">
        <v>8.5299999999999994</v>
      </c>
      <c r="G2430" s="21">
        <v>8.56</v>
      </c>
      <c r="H2430" s="18">
        <v>78385100</v>
      </c>
      <c r="I2430" s="21">
        <v>5.9051460000000002</v>
      </c>
      <c r="J2430" s="13">
        <v>42009</v>
      </c>
      <c r="K2430" t="str">
        <v>PETR4.SA</v>
      </c>
      <c r="L2430">
        <v>-8.5469971634008712E-2</v>
      </c>
      <c r="M2430">
        <v>-8.5470085470085388E-2</v>
      </c>
      <c r="P2430" s="13"/>
    </row>
    <row r="2431" spans="3:16" x14ac:dyDescent="0.25">
      <c r="C2431" t="str">
        <v>2429</v>
      </c>
      <c r="D2431" s="21">
        <v>8.7100000000000009</v>
      </c>
      <c r="E2431" s="21">
        <v>8.83</v>
      </c>
      <c r="F2431" s="21">
        <v>8.0399999999999991</v>
      </c>
      <c r="G2431" s="21">
        <v>8.2799999999999994</v>
      </c>
      <c r="H2431" s="18">
        <v>84723300</v>
      </c>
      <c r="I2431" s="21">
        <v>5.7119869999999997</v>
      </c>
      <c r="J2431" s="13">
        <v>42010</v>
      </c>
      <c r="K2431" t="str">
        <v>PETR4.SA</v>
      </c>
      <c r="L2431">
        <v>-3.2710283539136964E-2</v>
      </c>
      <c r="M2431">
        <v>-3.2710280373831946E-2</v>
      </c>
      <c r="P2431" s="13"/>
    </row>
    <row r="2432" spans="3:16" x14ac:dyDescent="0.25">
      <c r="C2432" t="str">
        <v>2430</v>
      </c>
      <c r="D2432" s="21">
        <v>8.56</v>
      </c>
      <c r="E2432" s="21">
        <v>8.73</v>
      </c>
      <c r="F2432" s="21">
        <v>8.36</v>
      </c>
      <c r="G2432" s="21">
        <v>8.67</v>
      </c>
      <c r="H2432" s="18">
        <v>85531000</v>
      </c>
      <c r="I2432" s="21">
        <v>5.9810299999999996</v>
      </c>
      <c r="J2432" s="13">
        <v>42011</v>
      </c>
      <c r="K2432" t="str">
        <v>PETR4.SA</v>
      </c>
      <c r="L2432">
        <v>4.7101472744948358E-2</v>
      </c>
      <c r="M2432">
        <v>4.7101449275362306E-2</v>
      </c>
      <c r="P2432" s="13"/>
    </row>
    <row r="2433" spans="3:16" x14ac:dyDescent="0.25">
      <c r="C2433" t="str">
        <v>2431</v>
      </c>
      <c r="D2433" s="21">
        <v>8.7899999999999991</v>
      </c>
      <c r="E2433" s="21">
        <v>9.39</v>
      </c>
      <c r="F2433" s="21">
        <v>8.74</v>
      </c>
      <c r="G2433" s="21">
        <v>9.23</v>
      </c>
      <c r="H2433" s="18">
        <v>83306300</v>
      </c>
      <c r="I2433" s="21">
        <v>6.3673469999999996</v>
      </c>
      <c r="J2433" s="13">
        <v>42012</v>
      </c>
      <c r="K2433" t="str">
        <v>PETR4.SA</v>
      </c>
      <c r="L2433">
        <v>6.4590379917840224E-2</v>
      </c>
      <c r="M2433">
        <v>6.4590542099192572E-2</v>
      </c>
      <c r="P2433" s="13"/>
    </row>
    <row r="2434" spans="3:16" x14ac:dyDescent="0.25">
      <c r="C2434" t="str">
        <v>2432</v>
      </c>
      <c r="D2434" s="21">
        <v>9.1999999999999993</v>
      </c>
      <c r="E2434" s="21">
        <v>9.51</v>
      </c>
      <c r="F2434" s="21">
        <v>8.93</v>
      </c>
      <c r="G2434" s="21">
        <v>9.51</v>
      </c>
      <c r="H2434" s="18">
        <v>50813100</v>
      </c>
      <c r="I2434" s="21">
        <v>6.5605070000000003</v>
      </c>
      <c r="J2434" s="13">
        <v>42013</v>
      </c>
      <c r="K2434" t="str">
        <v>PETR4.SA</v>
      </c>
      <c r="L2434">
        <v>3.0336025349333218E-2</v>
      </c>
      <c r="M2434">
        <v>3.0335861321776791E-2</v>
      </c>
      <c r="P2434" s="13"/>
    </row>
    <row r="2435" spans="3:16" x14ac:dyDescent="0.25">
      <c r="C2435" t="str">
        <v>2433</v>
      </c>
      <c r="D2435" s="21">
        <v>9.27</v>
      </c>
      <c r="E2435" s="21">
        <v>9.58</v>
      </c>
      <c r="F2435" s="21">
        <v>8.7899999999999991</v>
      </c>
      <c r="G2435" s="21">
        <v>8.84</v>
      </c>
      <c r="H2435" s="18">
        <v>58728900</v>
      </c>
      <c r="I2435" s="21">
        <v>6.0983039999999997</v>
      </c>
      <c r="J2435" s="13">
        <v>42016</v>
      </c>
      <c r="K2435" t="str">
        <v>PETR4.SA</v>
      </c>
      <c r="L2435">
        <v>-7.0452329370275901E-2</v>
      </c>
      <c r="M2435">
        <v>-7.0452155625657209E-2</v>
      </c>
      <c r="P2435" s="13"/>
    </row>
    <row r="2436" spans="3:16" x14ac:dyDescent="0.25">
      <c r="C2436" t="str">
        <v>2434</v>
      </c>
      <c r="D2436" s="21">
        <v>8.9</v>
      </c>
      <c r="E2436" s="21">
        <v>9.39</v>
      </c>
      <c r="F2436" s="21">
        <v>8.85</v>
      </c>
      <c r="G2436" s="21">
        <v>9.09</v>
      </c>
      <c r="H2436" s="18">
        <v>65834800</v>
      </c>
      <c r="I2436" s="21">
        <v>6.2707680000000003</v>
      </c>
      <c r="J2436" s="13">
        <v>42017</v>
      </c>
      <c r="K2436" t="str">
        <v>PETR4.SA</v>
      </c>
      <c r="L2436">
        <v>2.8280649833134053E-2</v>
      </c>
      <c r="M2436">
        <v>2.8280542986425239E-2</v>
      </c>
      <c r="P2436" s="13"/>
    </row>
    <row r="2437" spans="3:16" x14ac:dyDescent="0.25">
      <c r="C2437" t="str">
        <v>2435</v>
      </c>
      <c r="D2437" s="21">
        <v>8.8800000000000008</v>
      </c>
      <c r="E2437" s="21">
        <v>8.9600000000000009</v>
      </c>
      <c r="F2437" s="21">
        <v>8.64</v>
      </c>
      <c r="G2437" s="21">
        <v>8.91</v>
      </c>
      <c r="H2437" s="18">
        <v>55736500</v>
      </c>
      <c r="I2437" s="21">
        <v>6.1465949999999996</v>
      </c>
      <c r="J2437" s="13">
        <v>42018</v>
      </c>
      <c r="K2437" t="str">
        <v>PETR4.SA</v>
      </c>
      <c r="L2437">
        <v>-1.9801880726571408E-2</v>
      </c>
      <c r="M2437">
        <v>-1.980198019801982E-2</v>
      </c>
      <c r="P2437" s="13"/>
    </row>
    <row r="2438" spans="3:16" x14ac:dyDescent="0.25">
      <c r="C2438" t="str">
        <v>2436</v>
      </c>
      <c r="D2438" s="21">
        <v>9</v>
      </c>
      <c r="E2438" s="21">
        <v>9.39</v>
      </c>
      <c r="F2438" s="21">
        <v>8.8699999999999992</v>
      </c>
      <c r="G2438" s="21">
        <v>9.31</v>
      </c>
      <c r="H2438" s="18">
        <v>80907800</v>
      </c>
      <c r="I2438" s="21">
        <v>6.422536</v>
      </c>
      <c r="J2438" s="13">
        <v>42019</v>
      </c>
      <c r="K2438" t="str">
        <v>PETR4.SA</v>
      </c>
      <c r="L2438">
        <v>4.489331084934034E-2</v>
      </c>
      <c r="M2438">
        <v>4.4893378226711578E-2</v>
      </c>
      <c r="P2438" s="13"/>
    </row>
    <row r="2439" spans="3:16" x14ac:dyDescent="0.25">
      <c r="C2439" t="str">
        <v>2437</v>
      </c>
      <c r="D2439" s="21">
        <v>9.4600000000000009</v>
      </c>
      <c r="E2439" s="21">
        <v>9.6300000000000008</v>
      </c>
      <c r="F2439" s="21">
        <v>9.24</v>
      </c>
      <c r="G2439" s="21">
        <v>9.44</v>
      </c>
      <c r="H2439" s="18">
        <v>56978300</v>
      </c>
      <c r="I2439" s="21">
        <v>6.5122169999999997</v>
      </c>
      <c r="J2439" s="13">
        <v>42020</v>
      </c>
      <c r="K2439" t="str">
        <v>PETR4.SA</v>
      </c>
      <c r="L2439">
        <v>1.3963487320273416E-2</v>
      </c>
      <c r="M2439">
        <v>1.396348012889348E-2</v>
      </c>
      <c r="P2439" s="13"/>
    </row>
    <row r="2440" spans="3:16" x14ac:dyDescent="0.25">
      <c r="C2440" t="str">
        <v>2438</v>
      </c>
      <c r="D2440" s="21">
        <v>9.35</v>
      </c>
      <c r="E2440" s="21">
        <v>9.5399999999999991</v>
      </c>
      <c r="F2440" s="21">
        <v>9.15</v>
      </c>
      <c r="G2440" s="21">
        <v>9.17</v>
      </c>
      <c r="H2440" s="18">
        <v>30873100</v>
      </c>
      <c r="I2440" s="21">
        <v>6.3259559999999997</v>
      </c>
      <c r="J2440" s="13">
        <v>42023</v>
      </c>
      <c r="K2440" t="str">
        <v>PETR4.SA</v>
      </c>
      <c r="L2440">
        <v>-2.8601780315367309E-2</v>
      </c>
      <c r="M2440">
        <v>-2.8601694915254217E-2</v>
      </c>
      <c r="P2440" s="13"/>
    </row>
    <row r="2441" spans="3:16" x14ac:dyDescent="0.25">
      <c r="C2441" t="str">
        <v>2439</v>
      </c>
      <c r="D2441" s="21">
        <v>9.6</v>
      </c>
      <c r="E2441" s="21">
        <v>9.85</v>
      </c>
      <c r="F2441" s="21">
        <v>9.15</v>
      </c>
      <c r="G2441" s="21">
        <v>9.31</v>
      </c>
      <c r="H2441" s="18">
        <v>72842900</v>
      </c>
      <c r="I2441" s="21">
        <v>6.422536</v>
      </c>
      <c r="J2441" s="13">
        <v>42024</v>
      </c>
      <c r="K2441" t="str">
        <v>PETR4.SA</v>
      </c>
      <c r="L2441">
        <v>1.5267257628728492E-2</v>
      </c>
      <c r="M2441">
        <v>1.5267175572519109E-2</v>
      </c>
      <c r="P2441" s="13"/>
    </row>
    <row r="2442" spans="3:16" x14ac:dyDescent="0.25">
      <c r="C2442" t="str">
        <v>2440</v>
      </c>
      <c r="D2442" s="21">
        <v>9.4499999999999993</v>
      </c>
      <c r="E2442" s="21">
        <v>9.92</v>
      </c>
      <c r="F2442" s="21">
        <v>9.32</v>
      </c>
      <c r="G2442" s="21">
        <v>9.9</v>
      </c>
      <c r="H2442" s="18">
        <v>48003500</v>
      </c>
      <c r="I2442" s="21">
        <v>6.8295490000000001</v>
      </c>
      <c r="J2442" s="13">
        <v>42025</v>
      </c>
      <c r="K2442" t="str">
        <v>PETR4.SA</v>
      </c>
      <c r="L2442">
        <v>6.3372630375291061E-2</v>
      </c>
      <c r="M2442">
        <v>6.3372717508055842E-2</v>
      </c>
      <c r="P2442" s="13"/>
    </row>
    <row r="2443" spans="3:16" x14ac:dyDescent="0.25">
      <c r="C2443" t="str">
        <v>2441</v>
      </c>
      <c r="D2443" s="21">
        <v>10.1</v>
      </c>
      <c r="E2443" s="21">
        <v>10.46</v>
      </c>
      <c r="F2443" s="21">
        <v>9.9700000000000006</v>
      </c>
      <c r="G2443" s="21">
        <v>10.23</v>
      </c>
      <c r="H2443" s="18">
        <v>74782400</v>
      </c>
      <c r="I2443" s="21">
        <v>7.0572010000000001</v>
      </c>
      <c r="J2443" s="13">
        <v>42026</v>
      </c>
      <c r="K2443" t="str">
        <v>PETR4.SA</v>
      </c>
      <c r="L2443">
        <v>3.3333387021602823E-2</v>
      </c>
      <c r="M2443">
        <v>3.3333333333333437E-2</v>
      </c>
      <c r="P2443" s="13"/>
    </row>
    <row r="2444" spans="3:16" x14ac:dyDescent="0.25">
      <c r="C2444" t="str">
        <v>2442</v>
      </c>
      <c r="D2444" s="21">
        <v>10.11</v>
      </c>
      <c r="E2444" s="21">
        <v>10.41</v>
      </c>
      <c r="F2444" s="21">
        <v>9.8800000000000008</v>
      </c>
      <c r="G2444" s="21">
        <v>9.98</v>
      </c>
      <c r="H2444" s="18">
        <v>43659400</v>
      </c>
      <c r="I2444" s="21">
        <v>6.8847379999999996</v>
      </c>
      <c r="J2444" s="13">
        <v>42027</v>
      </c>
      <c r="K2444" t="str">
        <v>PETR4.SA</v>
      </c>
      <c r="L2444">
        <v>-2.4437875582685065E-2</v>
      </c>
      <c r="M2444">
        <v>-2.4437927663734094E-2</v>
      </c>
      <c r="P2444" s="13"/>
    </row>
    <row r="2445" spans="3:16" x14ac:dyDescent="0.25">
      <c r="C2445" t="str">
        <v>2443</v>
      </c>
      <c r="D2445" s="21">
        <v>9.7899999999999991</v>
      </c>
      <c r="E2445" s="21">
        <v>9.9700000000000006</v>
      </c>
      <c r="F2445" s="21">
        <v>9.66</v>
      </c>
      <c r="G2445" s="21">
        <v>9.83</v>
      </c>
      <c r="H2445" s="18">
        <v>33202100</v>
      </c>
      <c r="I2445" s="21">
        <v>6.7812590000000004</v>
      </c>
      <c r="J2445" s="13">
        <v>42030</v>
      </c>
      <c r="K2445" t="str">
        <v>PETR4.SA</v>
      </c>
      <c r="L2445">
        <v>-1.5030201585013003E-2</v>
      </c>
      <c r="M2445">
        <v>-1.5030060120240551E-2</v>
      </c>
      <c r="P2445" s="13"/>
    </row>
    <row r="2446" spans="3:16" x14ac:dyDescent="0.25">
      <c r="C2446" t="str">
        <v>2444</v>
      </c>
      <c r="D2446" s="21">
        <v>9.7200000000000006</v>
      </c>
      <c r="E2446" s="21">
        <v>10.37</v>
      </c>
      <c r="F2446" s="21">
        <v>9.5299999999999994</v>
      </c>
      <c r="G2446" s="21">
        <v>10.14</v>
      </c>
      <c r="H2446" s="18">
        <v>58750400</v>
      </c>
      <c r="I2446" s="21">
        <v>6.9951169999999996</v>
      </c>
      <c r="J2446" s="13">
        <v>42031</v>
      </c>
      <c r="K2446" t="str">
        <v>PETR4.SA</v>
      </c>
      <c r="L2446">
        <v>3.1536621739414405E-2</v>
      </c>
      <c r="M2446">
        <v>3.1536113936927901E-2</v>
      </c>
      <c r="P2446" s="13"/>
    </row>
    <row r="2447" spans="3:16" x14ac:dyDescent="0.25">
      <c r="C2447" t="str">
        <v>2445</v>
      </c>
      <c r="D2447" s="21">
        <v>9.43</v>
      </c>
      <c r="E2447" s="21">
        <v>9.5399999999999991</v>
      </c>
      <c r="F2447" s="21">
        <v>8.9499999999999993</v>
      </c>
      <c r="G2447" s="21">
        <v>9.11</v>
      </c>
      <c r="H2447" s="18">
        <v>106337900</v>
      </c>
      <c r="I2447" s="21">
        <v>6.2845649999999997</v>
      </c>
      <c r="J2447" s="13">
        <v>42032</v>
      </c>
      <c r="K2447" t="str">
        <v>PETR4.SA</v>
      </c>
      <c r="L2447">
        <v>-0.1015782866819811</v>
      </c>
      <c r="M2447">
        <v>-0.10157790927021704</v>
      </c>
      <c r="P2447" s="13"/>
    </row>
    <row r="2448" spans="3:16" x14ac:dyDescent="0.25">
      <c r="C2448" t="str">
        <v>2446</v>
      </c>
      <c r="D2448" s="21">
        <v>9.0500000000000007</v>
      </c>
      <c r="E2448" s="21">
        <v>9.08</v>
      </c>
      <c r="F2448" s="21">
        <v>8.34</v>
      </c>
      <c r="G2448" s="21">
        <v>8.67</v>
      </c>
      <c r="H2448" s="18">
        <v>111506300</v>
      </c>
      <c r="I2448" s="21">
        <v>5.9810299999999996</v>
      </c>
      <c r="J2448" s="13">
        <v>42033</v>
      </c>
      <c r="K2448" t="str">
        <v>PETR4.SA</v>
      </c>
      <c r="L2448">
        <v>-4.8298490030734054E-2</v>
      </c>
      <c r="M2448">
        <v>-4.8298572996706812E-2</v>
      </c>
      <c r="P2448" s="13"/>
    </row>
    <row r="2449" spans="3:16" x14ac:dyDescent="0.25">
      <c r="C2449" t="str">
        <v>2447</v>
      </c>
      <c r="D2449" s="21">
        <v>8.1999999999999993</v>
      </c>
      <c r="E2449" s="21">
        <v>8.34</v>
      </c>
      <c r="F2449" s="21">
        <v>8.08</v>
      </c>
      <c r="G2449" s="21">
        <v>8.3000000000000007</v>
      </c>
      <c r="H2449" s="18">
        <v>87497200</v>
      </c>
      <c r="I2449" s="21">
        <v>5.7257850000000001</v>
      </c>
      <c r="J2449" s="13">
        <v>42034</v>
      </c>
      <c r="K2449" t="str">
        <v>PETR4.SA</v>
      </c>
      <c r="L2449">
        <v>-4.2675759860759666E-2</v>
      </c>
      <c r="M2449">
        <v>-4.2675893886966465E-2</v>
      </c>
      <c r="P2449" s="13"/>
    </row>
    <row r="2450" spans="3:16" x14ac:dyDescent="0.25">
      <c r="C2450" t="str">
        <v>2448</v>
      </c>
      <c r="D2450" s="21">
        <v>8.4600000000000009</v>
      </c>
      <c r="E2450" s="21">
        <v>8.7899999999999991</v>
      </c>
      <c r="F2450" s="21">
        <v>8.1300000000000008</v>
      </c>
      <c r="G2450" s="21">
        <v>8.7899999999999991</v>
      </c>
      <c r="H2450" s="18">
        <v>57585100</v>
      </c>
      <c r="I2450" s="21">
        <v>6.0638120000000004</v>
      </c>
      <c r="J2450" s="13">
        <v>42037</v>
      </c>
      <c r="K2450" t="str">
        <v>PETR4.SA</v>
      </c>
      <c r="L2450">
        <v>5.9035922585287448E-2</v>
      </c>
      <c r="M2450">
        <v>5.9036144578312966E-2</v>
      </c>
      <c r="P2450" s="13"/>
    </row>
    <row r="2451" spans="3:16" x14ac:dyDescent="0.25">
      <c r="C2451" t="str">
        <v>2449</v>
      </c>
      <c r="D2451" s="21">
        <v>9.01</v>
      </c>
      <c r="E2451" s="21">
        <v>10</v>
      </c>
      <c r="F2451" s="21">
        <v>9.01</v>
      </c>
      <c r="G2451" s="21">
        <v>9.9700000000000006</v>
      </c>
      <c r="H2451" s="18">
        <v>98061700</v>
      </c>
      <c r="I2451" s="21">
        <v>6.8778370000000004</v>
      </c>
      <c r="J2451" s="13">
        <v>42038</v>
      </c>
      <c r="K2451" t="str">
        <v>PETR4.SA</v>
      </c>
      <c r="L2451">
        <v>0.13424311307804393</v>
      </c>
      <c r="M2451">
        <v>0.13424345847554053</v>
      </c>
      <c r="P2451" s="13"/>
    </row>
    <row r="2452" spans="3:16" x14ac:dyDescent="0.25">
      <c r="C2452" t="str">
        <v>2450</v>
      </c>
      <c r="D2452" s="21">
        <v>10.3</v>
      </c>
      <c r="E2452" s="21">
        <v>10.78</v>
      </c>
      <c r="F2452" s="21">
        <v>9.56</v>
      </c>
      <c r="G2452" s="21">
        <v>10.02</v>
      </c>
      <c r="H2452" s="18">
        <v>117595000</v>
      </c>
      <c r="I2452" s="21">
        <v>6.912331</v>
      </c>
      <c r="J2452" s="13">
        <v>42039</v>
      </c>
      <c r="K2452" t="str">
        <v>PETR4.SA</v>
      </c>
      <c r="L2452">
        <v>5.0152395295206542E-3</v>
      </c>
      <c r="M2452">
        <v>5.015045135406071E-3</v>
      </c>
      <c r="P2452" s="13"/>
    </row>
    <row r="2453" spans="3:16" x14ac:dyDescent="0.25">
      <c r="C2453" t="str">
        <v>2451</v>
      </c>
      <c r="D2453" s="21">
        <v>9.86</v>
      </c>
      <c r="E2453" s="21">
        <v>10.29</v>
      </c>
      <c r="F2453" s="21">
        <v>9.6999999999999993</v>
      </c>
      <c r="G2453" s="21">
        <v>9.83</v>
      </c>
      <c r="H2453" s="18">
        <v>78992700</v>
      </c>
      <c r="I2453" s="21">
        <v>6.7812590000000004</v>
      </c>
      <c r="J2453" s="13">
        <v>42040</v>
      </c>
      <c r="K2453" t="str">
        <v>PETR4.SA</v>
      </c>
      <c r="L2453">
        <v>-1.8962054913168935E-2</v>
      </c>
      <c r="M2453">
        <v>-1.8962075848303339E-2</v>
      </c>
      <c r="P2453" s="13"/>
    </row>
    <row r="2454" spans="3:16" x14ac:dyDescent="0.25">
      <c r="C2454" t="str">
        <v>2452</v>
      </c>
      <c r="D2454" s="21">
        <v>9.8000000000000007</v>
      </c>
      <c r="E2454" s="21">
        <v>9.81</v>
      </c>
      <c r="F2454" s="21">
        <v>8.8699999999999992</v>
      </c>
      <c r="G2454" s="21">
        <v>9.1199999999999992</v>
      </c>
      <c r="H2454" s="18">
        <v>117747100</v>
      </c>
      <c r="I2454" s="21">
        <v>6.2914630000000002</v>
      </c>
      <c r="J2454" s="13">
        <v>42041</v>
      </c>
      <c r="K2454" t="str">
        <v>PETR4.SA</v>
      </c>
      <c r="L2454">
        <v>-7.222788570676919E-2</v>
      </c>
      <c r="M2454">
        <v>-7.22278738555443E-2</v>
      </c>
      <c r="P2454" s="13"/>
    </row>
    <row r="2455" spans="3:16" x14ac:dyDescent="0.25">
      <c r="C2455" t="str">
        <v>2453</v>
      </c>
      <c r="D2455" s="21">
        <v>8.8000000000000007</v>
      </c>
      <c r="E2455" s="21">
        <v>9.4700000000000006</v>
      </c>
      <c r="F2455" s="21">
        <v>8.7200000000000006</v>
      </c>
      <c r="G2455" s="21">
        <v>9.4</v>
      </c>
      <c r="H2455" s="18">
        <v>72534200</v>
      </c>
      <c r="I2455" s="21">
        <v>6.4846209999999997</v>
      </c>
      <c r="J2455" s="13">
        <v>42044</v>
      </c>
      <c r="K2455" t="str">
        <v>PETR4.SA</v>
      </c>
      <c r="L2455">
        <v>3.0701603108847619E-2</v>
      </c>
      <c r="M2455">
        <v>3.0701754385965119E-2</v>
      </c>
      <c r="P2455" s="13"/>
    </row>
    <row r="2456" spans="3:16" x14ac:dyDescent="0.25">
      <c r="C2456" t="str">
        <v>2454</v>
      </c>
      <c r="D2456" s="21">
        <v>9.2200000000000006</v>
      </c>
      <c r="E2456" s="21">
        <v>9.8000000000000007</v>
      </c>
      <c r="F2456" s="21">
        <v>8.89</v>
      </c>
      <c r="G2456" s="21">
        <v>8.91</v>
      </c>
      <c r="H2456" s="18">
        <v>75478700</v>
      </c>
      <c r="I2456" s="21">
        <v>6.1465949999999996</v>
      </c>
      <c r="J2456" s="13">
        <v>42045</v>
      </c>
      <c r="K2456" t="str">
        <v>PETR4.SA</v>
      </c>
      <c r="L2456">
        <v>-5.2127333270518106E-2</v>
      </c>
      <c r="M2456">
        <v>-5.2127659574468077E-2</v>
      </c>
      <c r="P2456" s="13"/>
    </row>
    <row r="2457" spans="3:16" x14ac:dyDescent="0.25">
      <c r="C2457" t="str">
        <v>2455</v>
      </c>
      <c r="D2457" s="21">
        <v>8.94</v>
      </c>
      <c r="E2457" s="21">
        <v>9.19</v>
      </c>
      <c r="F2457" s="21">
        <v>8.81</v>
      </c>
      <c r="G2457" s="21">
        <v>9.08</v>
      </c>
      <c r="H2457" s="18">
        <v>48681100</v>
      </c>
      <c r="I2457" s="21">
        <v>6.2638689999999997</v>
      </c>
      <c r="J2457" s="13">
        <v>42046</v>
      </c>
      <c r="K2457" t="str">
        <v>PETR4.SA</v>
      </c>
      <c r="L2457">
        <v>1.9079506621145548E-2</v>
      </c>
      <c r="M2457">
        <v>1.9079685746352437E-2</v>
      </c>
      <c r="P2457" s="13"/>
    </row>
    <row r="2458" spans="3:16" x14ac:dyDescent="0.25">
      <c r="C2458" t="str">
        <v>2456</v>
      </c>
      <c r="D2458" s="21">
        <v>9.35</v>
      </c>
      <c r="E2458" s="21">
        <v>9.5399999999999991</v>
      </c>
      <c r="F2458" s="21">
        <v>9.27</v>
      </c>
      <c r="G2458" s="21">
        <v>9.4499999999999993</v>
      </c>
      <c r="H2458" s="18">
        <v>61706000</v>
      </c>
      <c r="I2458" s="21">
        <v>6.5191150000000002</v>
      </c>
      <c r="J2458" s="13">
        <v>42047</v>
      </c>
      <c r="K2458" t="str">
        <v>PETR4.SA</v>
      </c>
      <c r="L2458">
        <v>4.0748936479993558E-2</v>
      </c>
      <c r="M2458">
        <v>4.0748898678413914E-2</v>
      </c>
      <c r="P2458" s="13"/>
    </row>
    <row r="2459" spans="3:16" x14ac:dyDescent="0.25">
      <c r="C2459" t="str">
        <v>2457</v>
      </c>
      <c r="D2459" s="21">
        <v>9.68</v>
      </c>
      <c r="E2459" s="21">
        <v>10.1</v>
      </c>
      <c r="F2459" s="21">
        <v>9.66</v>
      </c>
      <c r="G2459" s="21">
        <v>10.029999999999999</v>
      </c>
      <c r="H2459" s="18">
        <v>72282500</v>
      </c>
      <c r="I2459" s="21">
        <v>6.9192299999999998</v>
      </c>
      <c r="J2459" s="13">
        <v>42048</v>
      </c>
      <c r="K2459" t="str">
        <v>PETR4.SA</v>
      </c>
      <c r="L2459">
        <v>6.1375662187275415E-2</v>
      </c>
      <c r="M2459">
        <v>6.1375661375661306E-2</v>
      </c>
      <c r="P2459" s="13"/>
    </row>
    <row r="2460" spans="3:16" x14ac:dyDescent="0.25">
      <c r="C2460" t="str">
        <v>2458</v>
      </c>
      <c r="D2460" s="21">
        <v>10.16</v>
      </c>
      <c r="E2460" s="21">
        <v>10.34</v>
      </c>
      <c r="F2460" s="21">
        <v>10.01</v>
      </c>
      <c r="G2460" s="21">
        <v>10.039999999999999</v>
      </c>
      <c r="H2460" s="18">
        <v>42896700</v>
      </c>
      <c r="I2460" s="21">
        <v>6.9261280000000003</v>
      </c>
      <c r="J2460" s="13">
        <v>42053</v>
      </c>
      <c r="K2460" t="str">
        <v>PETR4.SA</v>
      </c>
      <c r="L2460">
        <v>9.9693173951442837E-4</v>
      </c>
      <c r="M2460">
        <v>9.9700897308063752E-4</v>
      </c>
      <c r="P2460" s="13"/>
    </row>
    <row r="2461" spans="3:16" x14ac:dyDescent="0.25">
      <c r="C2461" t="str">
        <v>2459</v>
      </c>
      <c r="D2461" s="21">
        <v>9.9600000000000009</v>
      </c>
      <c r="E2461" s="21">
        <v>9.9700000000000006</v>
      </c>
      <c r="F2461" s="21">
        <v>9.65</v>
      </c>
      <c r="G2461" s="21">
        <v>9.7100000000000009</v>
      </c>
      <c r="H2461" s="18">
        <v>38492400</v>
      </c>
      <c r="I2461" s="21">
        <v>6.6984789999999998</v>
      </c>
      <c r="J2461" s="13">
        <v>42054</v>
      </c>
      <c r="K2461" t="str">
        <v>PETR4.SA</v>
      </c>
      <c r="L2461">
        <v>-3.2868147975319006E-2</v>
      </c>
      <c r="M2461">
        <v>-3.2868525896414202E-2</v>
      </c>
      <c r="P2461" s="13"/>
    </row>
    <row r="2462" spans="3:16" x14ac:dyDescent="0.25">
      <c r="C2462" t="str">
        <v>2460</v>
      </c>
      <c r="D2462" s="21">
        <v>9.82</v>
      </c>
      <c r="E2462" s="21">
        <v>9.9</v>
      </c>
      <c r="F2462" s="21">
        <v>9.5299999999999994</v>
      </c>
      <c r="G2462" s="21">
        <v>9.64</v>
      </c>
      <c r="H2462" s="18">
        <v>35272700</v>
      </c>
      <c r="I2462" s="21">
        <v>6.6501869999999998</v>
      </c>
      <c r="J2462" s="13">
        <v>42055</v>
      </c>
      <c r="K2462" t="str">
        <v>PETR4.SA</v>
      </c>
      <c r="L2462">
        <v>-7.2093978349413446E-3</v>
      </c>
      <c r="M2462">
        <v>-7.2090628218332009E-3</v>
      </c>
      <c r="P2462" s="13"/>
    </row>
    <row r="2463" spans="3:16" x14ac:dyDescent="0.25">
      <c r="C2463" t="str">
        <v>2461</v>
      </c>
      <c r="D2463" s="21">
        <v>9.5500000000000007</v>
      </c>
      <c r="E2463" s="21">
        <v>9.59</v>
      </c>
      <c r="F2463" s="21">
        <v>9.39</v>
      </c>
      <c r="G2463" s="21">
        <v>9.5</v>
      </c>
      <c r="H2463" s="18">
        <v>41168500</v>
      </c>
      <c r="I2463" s="21">
        <v>6.5536070000000004</v>
      </c>
      <c r="J2463" s="13">
        <v>42058</v>
      </c>
      <c r="K2463" t="str">
        <v>PETR4.SA</v>
      </c>
      <c r="L2463">
        <v>-1.4522899882364104E-2</v>
      </c>
      <c r="M2463">
        <v>-1.4522821576763545E-2</v>
      </c>
      <c r="P2463" s="13"/>
    </row>
    <row r="2464" spans="3:16" x14ac:dyDescent="0.25">
      <c r="C2464" t="str">
        <v>2462</v>
      </c>
      <c r="D2464" s="21">
        <v>9.65</v>
      </c>
      <c r="E2464" s="21">
        <v>9.9</v>
      </c>
      <c r="F2464" s="21">
        <v>9.59</v>
      </c>
      <c r="G2464" s="21">
        <v>9.9</v>
      </c>
      <c r="H2464" s="18">
        <v>48578000</v>
      </c>
      <c r="I2464" s="21">
        <v>6.8295490000000001</v>
      </c>
      <c r="J2464" s="13">
        <v>42059</v>
      </c>
      <c r="K2464" t="str">
        <v>PETR4.SA</v>
      </c>
      <c r="L2464">
        <v>4.2105362741464258E-2</v>
      </c>
      <c r="M2464">
        <v>4.2105263157894868E-2</v>
      </c>
      <c r="P2464" s="13"/>
    </row>
    <row r="2465" spans="3:16" x14ac:dyDescent="0.25">
      <c r="C2465" t="str">
        <v>2463</v>
      </c>
      <c r="D2465" s="21">
        <v>9.1</v>
      </c>
      <c r="E2465" s="21">
        <v>9.4</v>
      </c>
      <c r="F2465" s="21">
        <v>9</v>
      </c>
      <c r="G2465" s="21">
        <v>9.4</v>
      </c>
      <c r="H2465" s="18">
        <v>96303900</v>
      </c>
      <c r="I2465" s="21">
        <v>6.4846209999999997</v>
      </c>
      <c r="J2465" s="13">
        <v>42060</v>
      </c>
      <c r="K2465" t="str">
        <v>PETR4.SA</v>
      </c>
      <c r="L2465">
        <v>-5.0505238340042724E-2</v>
      </c>
      <c r="M2465">
        <v>-5.0505050505050497E-2</v>
      </c>
      <c r="P2465" s="13"/>
    </row>
    <row r="2466" spans="3:16" x14ac:dyDescent="0.25">
      <c r="C2466" t="str">
        <v>2464</v>
      </c>
      <c r="D2466" s="21">
        <v>9.4</v>
      </c>
      <c r="E2466" s="21">
        <v>9.52</v>
      </c>
      <c r="F2466" s="21">
        <v>9.16</v>
      </c>
      <c r="G2466" s="21">
        <v>9.23</v>
      </c>
      <c r="H2466" s="18">
        <v>44179900</v>
      </c>
      <c r="I2466" s="21">
        <v>6.3673469999999996</v>
      </c>
      <c r="J2466" s="13">
        <v>42061</v>
      </c>
      <c r="K2466" t="str">
        <v>PETR4.SA</v>
      </c>
      <c r="L2466">
        <v>-1.8084942820868033E-2</v>
      </c>
      <c r="M2466">
        <v>-1.8085106382978666E-2</v>
      </c>
      <c r="P2466" s="13"/>
    </row>
    <row r="2467" spans="3:16" x14ac:dyDescent="0.25">
      <c r="C2467" t="str">
        <v>2465</v>
      </c>
      <c r="D2467" s="21">
        <v>9.3000000000000007</v>
      </c>
      <c r="E2467" s="21">
        <v>9.64</v>
      </c>
      <c r="F2467" s="21">
        <v>9.1</v>
      </c>
      <c r="G2467" s="21">
        <v>9.5500000000000007</v>
      </c>
      <c r="H2467" s="18">
        <v>46969600</v>
      </c>
      <c r="I2467" s="21">
        <v>6.5881020000000001</v>
      </c>
      <c r="J2467" s="13">
        <v>42062</v>
      </c>
      <c r="K2467" t="str">
        <v>PETR4.SA</v>
      </c>
      <c r="L2467">
        <v>3.466985543586687E-2</v>
      </c>
      <c r="M2467">
        <v>3.4669555796316365E-2</v>
      </c>
      <c r="P2467" s="13"/>
    </row>
    <row r="2468" spans="3:16" x14ac:dyDescent="0.25">
      <c r="C2468" t="str">
        <v>2466</v>
      </c>
      <c r="D2468" s="21">
        <v>9.44</v>
      </c>
      <c r="E2468" s="21">
        <v>9.7100000000000009</v>
      </c>
      <c r="F2468" s="21">
        <v>9.27</v>
      </c>
      <c r="G2468" s="21">
        <v>9.42</v>
      </c>
      <c r="H2468" s="18">
        <v>38009000</v>
      </c>
      <c r="I2468" s="21">
        <v>6.4984200000000003</v>
      </c>
      <c r="J2468" s="13">
        <v>42065</v>
      </c>
      <c r="K2468" t="str">
        <v>PETR4.SA</v>
      </c>
      <c r="L2468">
        <v>-1.3612721843104358E-2</v>
      </c>
      <c r="M2468">
        <v>-1.3612565445026203E-2</v>
      </c>
      <c r="P2468" s="13"/>
    </row>
    <row r="2469" spans="3:16" x14ac:dyDescent="0.25">
      <c r="C2469" t="str">
        <v>2467</v>
      </c>
      <c r="D2469" s="21">
        <v>9.69</v>
      </c>
      <c r="E2469" s="21">
        <v>9.8000000000000007</v>
      </c>
      <c r="F2469" s="21">
        <v>9.52</v>
      </c>
      <c r="G2469" s="21">
        <v>9.57</v>
      </c>
      <c r="H2469" s="18">
        <v>42133600</v>
      </c>
      <c r="I2469" s="21">
        <v>6.6018970000000001</v>
      </c>
      <c r="J2469" s="13">
        <v>42066</v>
      </c>
      <c r="K2469" t="str">
        <v>PETR4.SA</v>
      </c>
      <c r="L2469">
        <v>1.592340907482126E-2</v>
      </c>
      <c r="M2469">
        <v>1.5923566878980999E-2</v>
      </c>
      <c r="P2469" s="13"/>
    </row>
    <row r="2470" spans="3:16" x14ac:dyDescent="0.25">
      <c r="C2470" t="str">
        <v>2468</v>
      </c>
      <c r="D2470" s="21">
        <v>9.41</v>
      </c>
      <c r="E2470" s="21">
        <v>9.4499999999999993</v>
      </c>
      <c r="F2470" s="21">
        <v>9.2100000000000009</v>
      </c>
      <c r="G2470" s="21">
        <v>9.27</v>
      </c>
      <c r="H2470" s="18">
        <v>48308500</v>
      </c>
      <c r="I2470" s="21">
        <v>6.3949410000000002</v>
      </c>
      <c r="J2470" s="13">
        <v>42067</v>
      </c>
      <c r="K2470" t="str">
        <v>PETR4.SA</v>
      </c>
      <c r="L2470">
        <v>-3.1347959533449266E-2</v>
      </c>
      <c r="M2470">
        <v>-3.1347962382445194E-2</v>
      </c>
      <c r="P2470" s="13"/>
    </row>
    <row r="2471" spans="3:16" x14ac:dyDescent="0.25">
      <c r="C2471" t="str">
        <v>2469</v>
      </c>
      <c r="D2471" s="21">
        <v>9.31</v>
      </c>
      <c r="E2471" s="21">
        <v>9.3800000000000008</v>
      </c>
      <c r="F2471" s="21">
        <v>9.16</v>
      </c>
      <c r="G2471" s="21">
        <v>9.24</v>
      </c>
      <c r="H2471" s="18">
        <v>52913800</v>
      </c>
      <c r="I2471" s="21">
        <v>6.3742460000000003</v>
      </c>
      <c r="J2471" s="13">
        <v>42068</v>
      </c>
      <c r="K2471" t="str">
        <v>PETR4.SA</v>
      </c>
      <c r="L2471">
        <v>-3.2361518268894107E-3</v>
      </c>
      <c r="M2471">
        <v>-3.2362459546925182E-3</v>
      </c>
      <c r="P2471" s="13"/>
    </row>
    <row r="2472" spans="3:16" x14ac:dyDescent="0.25">
      <c r="C2472" t="str">
        <v>2470</v>
      </c>
      <c r="D2472" s="21">
        <v>9.1999999999999993</v>
      </c>
      <c r="E2472" s="21">
        <v>9.35</v>
      </c>
      <c r="F2472" s="21">
        <v>9.17</v>
      </c>
      <c r="G2472" s="21">
        <v>9.25</v>
      </c>
      <c r="H2472" s="18">
        <v>27181900</v>
      </c>
      <c r="I2472" s="21">
        <v>6.3811450000000001</v>
      </c>
      <c r="J2472" s="13">
        <v>42069</v>
      </c>
      <c r="K2472" t="str">
        <v>PETR4.SA</v>
      </c>
      <c r="L2472">
        <v>1.0823240897825936E-3</v>
      </c>
      <c r="M2472">
        <v>1.0822510822510178E-3</v>
      </c>
      <c r="P2472" s="13"/>
    </row>
    <row r="2473" spans="3:16" x14ac:dyDescent="0.25">
      <c r="C2473" t="str">
        <v>2471</v>
      </c>
      <c r="D2473" s="21">
        <v>9.1300000000000008</v>
      </c>
      <c r="E2473" s="21">
        <v>9.18</v>
      </c>
      <c r="F2473" s="21">
        <v>8.9</v>
      </c>
      <c r="G2473" s="21">
        <v>8.92</v>
      </c>
      <c r="H2473" s="18">
        <v>37625700</v>
      </c>
      <c r="I2473" s="21">
        <v>6.1534930000000001</v>
      </c>
      <c r="J2473" s="13">
        <v>42072</v>
      </c>
      <c r="K2473" t="str">
        <v>PETR4.SA</v>
      </c>
      <c r="L2473">
        <v>-3.5675729042358384E-2</v>
      </c>
      <c r="M2473">
        <v>-3.5675675675675644E-2</v>
      </c>
      <c r="P2473" s="13"/>
    </row>
    <row r="2474" spans="3:16" x14ac:dyDescent="0.25">
      <c r="C2474" t="str">
        <v>2472</v>
      </c>
      <c r="D2474" s="21">
        <v>8.83</v>
      </c>
      <c r="E2474" s="21">
        <v>8.98</v>
      </c>
      <c r="F2474" s="21">
        <v>8.51</v>
      </c>
      <c r="G2474" s="21">
        <v>8.52</v>
      </c>
      <c r="H2474" s="18">
        <v>72090500</v>
      </c>
      <c r="I2474" s="21">
        <v>5.8775510000000004</v>
      </c>
      <c r="J2474" s="13">
        <v>42073</v>
      </c>
      <c r="K2474" t="str">
        <v>PETR4.SA</v>
      </c>
      <c r="L2474">
        <v>-4.4843148436180869E-2</v>
      </c>
      <c r="M2474">
        <v>-4.4843049327354279E-2</v>
      </c>
      <c r="P2474" s="13"/>
    </row>
    <row r="2475" spans="3:16" x14ac:dyDescent="0.25">
      <c r="C2475" t="str">
        <v>2473</v>
      </c>
      <c r="D2475" s="21">
        <v>8.67</v>
      </c>
      <c r="E2475" s="21">
        <v>8.83</v>
      </c>
      <c r="F2475" s="21">
        <v>8.58</v>
      </c>
      <c r="G2475" s="21">
        <v>8.74</v>
      </c>
      <c r="H2475" s="18">
        <v>44035300</v>
      </c>
      <c r="I2475" s="21">
        <v>6.0293190000000001</v>
      </c>
      <c r="J2475" s="13">
        <v>42074</v>
      </c>
      <c r="K2475" t="str">
        <v>PETR4.SA</v>
      </c>
      <c r="L2475">
        <v>2.5821638978547279E-2</v>
      </c>
      <c r="M2475">
        <v>2.5821596244131495E-2</v>
      </c>
      <c r="P2475" s="13"/>
    </row>
    <row r="2476" spans="3:16" x14ac:dyDescent="0.25">
      <c r="C2476" t="str">
        <v>2474</v>
      </c>
      <c r="D2476" s="21">
        <v>8.9700000000000006</v>
      </c>
      <c r="E2476" s="21">
        <v>9.08</v>
      </c>
      <c r="F2476" s="21">
        <v>8.44</v>
      </c>
      <c r="G2476" s="21">
        <v>8.4700000000000006</v>
      </c>
      <c r="H2476" s="18">
        <v>63029900</v>
      </c>
      <c r="I2476" s="21">
        <v>5.8430600000000004</v>
      </c>
      <c r="J2476" s="13">
        <v>42075</v>
      </c>
      <c r="K2476" t="str">
        <v>PETR4.SA</v>
      </c>
      <c r="L2476">
        <v>-3.0892211873347564E-2</v>
      </c>
      <c r="M2476">
        <v>-3.0892448512585768E-2</v>
      </c>
      <c r="P2476" s="13"/>
    </row>
    <row r="2477" spans="3:16" x14ac:dyDescent="0.25">
      <c r="C2477" t="str">
        <v>2475</v>
      </c>
      <c r="D2477" s="21">
        <v>8.25</v>
      </c>
      <c r="E2477" s="21">
        <v>8.39</v>
      </c>
      <c r="F2477" s="21">
        <v>8.16</v>
      </c>
      <c r="G2477" s="21">
        <v>8.34</v>
      </c>
      <c r="H2477" s="18">
        <v>72933500</v>
      </c>
      <c r="I2477" s="21">
        <v>5.7533779999999997</v>
      </c>
      <c r="J2477" s="13">
        <v>42076</v>
      </c>
      <c r="K2477" t="str">
        <v>PETR4.SA</v>
      </c>
      <c r="L2477">
        <v>-1.5348464674331708E-2</v>
      </c>
      <c r="M2477">
        <v>-1.5348288075560879E-2</v>
      </c>
      <c r="P2477" s="13"/>
    </row>
    <row r="2478" spans="3:16" x14ac:dyDescent="0.25">
      <c r="C2478" t="str">
        <v>2476</v>
      </c>
      <c r="D2478" s="21">
        <v>8.49</v>
      </c>
      <c r="E2478" s="21">
        <v>8.5</v>
      </c>
      <c r="F2478" s="21">
        <v>8.19</v>
      </c>
      <c r="G2478" s="21">
        <v>8.39</v>
      </c>
      <c r="H2478" s="18">
        <v>53380500</v>
      </c>
      <c r="I2478" s="21">
        <v>5.7878699999999998</v>
      </c>
      <c r="J2478" s="13">
        <v>42079</v>
      </c>
      <c r="K2478" t="str">
        <v>PETR4.SA</v>
      </c>
      <c r="L2478">
        <v>5.9950867125364571E-3</v>
      </c>
      <c r="M2478">
        <v>5.9952038369306404E-3</v>
      </c>
      <c r="P2478" s="13"/>
    </row>
    <row r="2479" spans="3:16" x14ac:dyDescent="0.25">
      <c r="C2479" t="str">
        <v>2477</v>
      </c>
      <c r="D2479" s="21">
        <v>8.35</v>
      </c>
      <c r="E2479" s="21">
        <v>8.93</v>
      </c>
      <c r="F2479" s="21">
        <v>8.32</v>
      </c>
      <c r="G2479" s="21">
        <v>8.86</v>
      </c>
      <c r="H2479" s="18">
        <v>63896300</v>
      </c>
      <c r="I2479" s="21">
        <v>6.1121030000000003</v>
      </c>
      <c r="J2479" s="13">
        <v>42080</v>
      </c>
      <c r="K2479" t="str">
        <v>PETR4.SA</v>
      </c>
      <c r="L2479">
        <v>5.6019399191757913E-2</v>
      </c>
      <c r="M2479">
        <v>5.6019070321811526E-2</v>
      </c>
      <c r="P2479" s="13"/>
    </row>
    <row r="2480" spans="3:16" x14ac:dyDescent="0.25">
      <c r="C2480" t="str">
        <v>2478</v>
      </c>
      <c r="D2480" s="21">
        <v>8.85</v>
      </c>
      <c r="E2480" s="21">
        <v>9.2899999999999991</v>
      </c>
      <c r="F2480" s="21">
        <v>8.67</v>
      </c>
      <c r="G2480" s="21">
        <v>9.1999999999999993</v>
      </c>
      <c r="H2480" s="18">
        <v>65324600</v>
      </c>
      <c r="I2480" s="21">
        <v>6.3466529999999999</v>
      </c>
      <c r="J2480" s="13">
        <v>42081</v>
      </c>
      <c r="K2480" t="str">
        <v>PETR4.SA</v>
      </c>
      <c r="L2480">
        <v>3.8374680531398031E-2</v>
      </c>
      <c r="M2480">
        <v>3.8374717832957206E-2</v>
      </c>
      <c r="P2480" s="13"/>
    </row>
    <row r="2481" spans="3:16" x14ac:dyDescent="0.25">
      <c r="C2481" t="str">
        <v>2479</v>
      </c>
      <c r="D2481" s="21">
        <v>9.18</v>
      </c>
      <c r="E2481" s="21">
        <v>9.23</v>
      </c>
      <c r="F2481" s="21">
        <v>8.85</v>
      </c>
      <c r="G2481" s="21">
        <v>8.92</v>
      </c>
      <c r="H2481" s="18">
        <v>42857200</v>
      </c>
      <c r="I2481" s="21">
        <v>6.1534930000000001</v>
      </c>
      <c r="J2481" s="13">
        <v>42082</v>
      </c>
      <c r="K2481" t="str">
        <v>PETR4.SA</v>
      </c>
      <c r="L2481">
        <v>-3.0434939487002044E-2</v>
      </c>
      <c r="M2481">
        <v>-3.0434782608695587E-2</v>
      </c>
      <c r="P2481" s="13"/>
    </row>
    <row r="2482" spans="3:16" x14ac:dyDescent="0.25">
      <c r="C2482" t="str">
        <v>2480</v>
      </c>
      <c r="D2482" s="21">
        <v>9.08</v>
      </c>
      <c r="E2482" s="21">
        <v>9.35</v>
      </c>
      <c r="F2482" s="21">
        <v>8.9600000000000009</v>
      </c>
      <c r="G2482" s="21">
        <v>9.2200000000000006</v>
      </c>
      <c r="H2482" s="18">
        <v>65339300</v>
      </c>
      <c r="I2482" s="21">
        <v>6.360449</v>
      </c>
      <c r="J2482" s="13">
        <v>42083</v>
      </c>
      <c r="K2482" t="str">
        <v>PETR4.SA</v>
      </c>
      <c r="L2482">
        <v>3.3632280072472653E-2</v>
      </c>
      <c r="M2482">
        <v>3.3632286995515681E-2</v>
      </c>
      <c r="P2482" s="13"/>
    </row>
    <row r="2483" spans="3:16" x14ac:dyDescent="0.25">
      <c r="C2483" t="str">
        <v>2481</v>
      </c>
      <c r="D2483" s="21">
        <v>9.3000000000000007</v>
      </c>
      <c r="E2483" s="21">
        <v>9.44</v>
      </c>
      <c r="F2483" s="21">
        <v>9.1999999999999993</v>
      </c>
      <c r="G2483" s="21">
        <v>9.33</v>
      </c>
      <c r="H2483" s="18">
        <v>34124600</v>
      </c>
      <c r="I2483" s="21">
        <v>6.4363330000000003</v>
      </c>
      <c r="J2483" s="13">
        <v>42086</v>
      </c>
      <c r="K2483" t="str">
        <v>PETR4.SA</v>
      </c>
      <c r="L2483">
        <v>1.193060427023318E-2</v>
      </c>
      <c r="M2483">
        <v>1.193058568329719E-2</v>
      </c>
      <c r="P2483" s="13"/>
    </row>
    <row r="2484" spans="3:16" x14ac:dyDescent="0.25">
      <c r="C2484" t="str">
        <v>2482</v>
      </c>
      <c r="D2484" s="21">
        <v>9.3699999999999992</v>
      </c>
      <c r="E2484" s="21">
        <v>9.4499999999999993</v>
      </c>
      <c r="F2484" s="21">
        <v>9.2200000000000006</v>
      </c>
      <c r="G2484" s="21">
        <v>9.42</v>
      </c>
      <c r="H2484" s="18">
        <v>36392400</v>
      </c>
      <c r="I2484" s="21">
        <v>6.4984200000000003</v>
      </c>
      <c r="J2484" s="13">
        <v>42087</v>
      </c>
      <c r="K2484" t="str">
        <v>PETR4.SA</v>
      </c>
      <c r="L2484">
        <v>9.6463312261811929E-3</v>
      </c>
      <c r="M2484">
        <v>9.6463022508037621E-3</v>
      </c>
      <c r="P2484" s="13"/>
    </row>
    <row r="2485" spans="3:16" x14ac:dyDescent="0.25">
      <c r="C2485" t="str">
        <v>2483</v>
      </c>
      <c r="D2485" s="21">
        <v>9.65</v>
      </c>
      <c r="E2485" s="21">
        <v>9.89</v>
      </c>
      <c r="F2485" s="21">
        <v>9.5299999999999994</v>
      </c>
      <c r="G2485" s="21">
        <v>9.8000000000000007</v>
      </c>
      <c r="H2485" s="18">
        <v>84659600</v>
      </c>
      <c r="I2485" s="21">
        <v>6.7605639999999996</v>
      </c>
      <c r="J2485" s="13">
        <v>42088</v>
      </c>
      <c r="K2485" t="str">
        <v>PETR4.SA</v>
      </c>
      <c r="L2485">
        <v>4.0339651792281606E-2</v>
      </c>
      <c r="M2485">
        <v>4.0339702760084917E-2</v>
      </c>
      <c r="P2485" s="13"/>
    </row>
    <row r="2486" spans="3:16" x14ac:dyDescent="0.25">
      <c r="C2486" t="str">
        <v>2484</v>
      </c>
      <c r="D2486" s="21">
        <v>9.92</v>
      </c>
      <c r="E2486" s="21">
        <v>9.9600000000000009</v>
      </c>
      <c r="F2486" s="21">
        <v>9.31</v>
      </c>
      <c r="G2486" s="21">
        <v>9.33</v>
      </c>
      <c r="H2486" s="18">
        <v>58862000</v>
      </c>
      <c r="I2486" s="21">
        <v>6.4363330000000003</v>
      </c>
      <c r="J2486" s="13">
        <v>42089</v>
      </c>
      <c r="K2486" t="str">
        <v>PETR4.SA</v>
      </c>
      <c r="L2486">
        <v>-4.7959164353743144E-2</v>
      </c>
      <c r="M2486">
        <v>-4.7959183673469408E-2</v>
      </c>
      <c r="P2486" s="13"/>
    </row>
    <row r="2487" spans="3:16" x14ac:dyDescent="0.25">
      <c r="C2487" t="str">
        <v>2485</v>
      </c>
      <c r="D2487" s="21">
        <v>9.3000000000000007</v>
      </c>
      <c r="E2487" s="21">
        <v>9.61</v>
      </c>
      <c r="F2487" s="21">
        <v>9.17</v>
      </c>
      <c r="G2487" s="21">
        <v>9.36</v>
      </c>
      <c r="H2487" s="18">
        <v>51152500</v>
      </c>
      <c r="I2487" s="21">
        <v>6.4570280000000002</v>
      </c>
      <c r="J2487" s="13">
        <v>42090</v>
      </c>
      <c r="K2487" t="str">
        <v>PETR4.SA</v>
      </c>
      <c r="L2487">
        <v>3.2153401634129608E-3</v>
      </c>
      <c r="M2487">
        <v>3.215434083601254E-3</v>
      </c>
      <c r="P2487" s="13"/>
    </row>
    <row r="2488" spans="3:16" x14ac:dyDescent="0.25">
      <c r="C2488" t="str">
        <v>2486</v>
      </c>
      <c r="D2488" s="21">
        <v>9.5</v>
      </c>
      <c r="E2488" s="21">
        <v>9.75</v>
      </c>
      <c r="F2488" s="21">
        <v>9.42</v>
      </c>
      <c r="G2488" s="21">
        <v>9.7100000000000009</v>
      </c>
      <c r="H2488" s="18">
        <v>33372200</v>
      </c>
      <c r="I2488" s="21">
        <v>6.6984789999999998</v>
      </c>
      <c r="J2488" s="13">
        <v>42093</v>
      </c>
      <c r="K2488" t="str">
        <v>PETR4.SA</v>
      </c>
      <c r="L2488">
        <v>3.7393519123658736E-2</v>
      </c>
      <c r="M2488">
        <v>3.7393162393162482E-2</v>
      </c>
      <c r="P2488" s="13"/>
    </row>
    <row r="2489" spans="3:16" x14ac:dyDescent="0.25">
      <c r="C2489" t="str">
        <v>2487</v>
      </c>
      <c r="D2489" s="21">
        <v>9.58</v>
      </c>
      <c r="E2489" s="21">
        <v>9.92</v>
      </c>
      <c r="F2489" s="21">
        <v>9.4700000000000006</v>
      </c>
      <c r="G2489" s="21">
        <v>9.66</v>
      </c>
      <c r="H2489" s="18">
        <v>46908300</v>
      </c>
      <c r="I2489" s="21">
        <v>6.6639840000000001</v>
      </c>
      <c r="J2489" s="13">
        <v>42094</v>
      </c>
      <c r="K2489" t="str">
        <v>PETR4.SA</v>
      </c>
      <c r="L2489">
        <v>-5.1496765161165303E-3</v>
      </c>
      <c r="M2489">
        <v>-5.1493305870237149E-3</v>
      </c>
      <c r="P2489" s="13"/>
    </row>
    <row r="2490" spans="3:16" x14ac:dyDescent="0.25">
      <c r="C2490" t="str">
        <v>2488</v>
      </c>
      <c r="D2490" s="21">
        <v>9.93</v>
      </c>
      <c r="E2490" s="21">
        <v>10.37</v>
      </c>
      <c r="F2490" s="21">
        <v>9.8699999999999992</v>
      </c>
      <c r="G2490" s="21">
        <v>10.26</v>
      </c>
      <c r="H2490" s="18">
        <v>59374600</v>
      </c>
      <c r="I2490" s="21">
        <v>7.0778970000000001</v>
      </c>
      <c r="J2490" s="13">
        <v>42095</v>
      </c>
      <c r="K2490" t="str">
        <v>PETR4.SA</v>
      </c>
      <c r="L2490">
        <v>6.2111943846203665E-2</v>
      </c>
      <c r="M2490">
        <v>6.211180124223592E-2</v>
      </c>
      <c r="P2490" s="13"/>
    </row>
    <row r="2491" spans="3:16" x14ac:dyDescent="0.25">
      <c r="C2491" t="str">
        <v>2489</v>
      </c>
      <c r="D2491" s="21">
        <v>10.17</v>
      </c>
      <c r="E2491" s="21">
        <v>10.72</v>
      </c>
      <c r="F2491" s="21">
        <v>10.17</v>
      </c>
      <c r="G2491" s="21">
        <v>10.69</v>
      </c>
      <c r="H2491" s="18">
        <v>69001800</v>
      </c>
      <c r="I2491" s="21">
        <v>7.3745339999999997</v>
      </c>
      <c r="J2491" s="13">
        <v>42096</v>
      </c>
      <c r="K2491" t="str">
        <v>PETR4.SA</v>
      </c>
      <c r="L2491">
        <v>4.1910330144674379E-2</v>
      </c>
      <c r="M2491">
        <v>4.1910331384015675E-2</v>
      </c>
      <c r="P2491" s="13"/>
    </row>
    <row r="2492" spans="3:16" x14ac:dyDescent="0.25">
      <c r="C2492" t="str">
        <v>2490</v>
      </c>
      <c r="D2492" s="21">
        <v>10.8</v>
      </c>
      <c r="E2492" s="21">
        <v>10.99</v>
      </c>
      <c r="F2492" s="21">
        <v>10.68</v>
      </c>
      <c r="G2492" s="21">
        <v>10.71</v>
      </c>
      <c r="H2492" s="18">
        <v>45227600</v>
      </c>
      <c r="I2492" s="21">
        <v>7.388331</v>
      </c>
      <c r="J2492" s="13">
        <v>42100</v>
      </c>
      <c r="K2492" t="str">
        <v>PETR4.SA</v>
      </c>
      <c r="L2492">
        <v>1.870897876394606E-3</v>
      </c>
      <c r="M2492">
        <v>1.8709073900842199E-3</v>
      </c>
      <c r="P2492" s="13"/>
    </row>
    <row r="2493" spans="3:16" x14ac:dyDescent="0.25">
      <c r="C2493" t="str">
        <v>2491</v>
      </c>
      <c r="D2493" s="21">
        <v>10.6</v>
      </c>
      <c r="E2493" s="21">
        <v>10.96</v>
      </c>
      <c r="F2493" s="21">
        <v>10.46</v>
      </c>
      <c r="G2493" s="21">
        <v>10.92</v>
      </c>
      <c r="H2493" s="18">
        <v>61721500</v>
      </c>
      <c r="I2493" s="21">
        <v>7.533201</v>
      </c>
      <c r="J2493" s="13">
        <v>42101</v>
      </c>
      <c r="K2493" t="str">
        <v>PETR4.SA</v>
      </c>
      <c r="L2493">
        <v>1.9607946639098817E-2</v>
      </c>
      <c r="M2493">
        <v>1.9607843137254832E-2</v>
      </c>
      <c r="P2493" s="13"/>
    </row>
    <row r="2494" spans="3:16" x14ac:dyDescent="0.25">
      <c r="C2494" t="str">
        <v>2492</v>
      </c>
      <c r="D2494" s="21">
        <v>11.1</v>
      </c>
      <c r="E2494" s="21">
        <v>11.33</v>
      </c>
      <c r="F2494" s="21">
        <v>10.49</v>
      </c>
      <c r="G2494" s="21">
        <v>10.57</v>
      </c>
      <c r="H2494" s="18">
        <v>73904600</v>
      </c>
      <c r="I2494" s="21">
        <v>7.2917500000000004</v>
      </c>
      <c r="J2494" s="13">
        <v>42102</v>
      </c>
      <c r="K2494" t="str">
        <v>PETR4.SA</v>
      </c>
      <c r="L2494">
        <v>-3.2051580729095086E-2</v>
      </c>
      <c r="M2494">
        <v>-3.2051282051282048E-2</v>
      </c>
      <c r="P2494" s="13"/>
    </row>
    <row r="2495" spans="3:16" x14ac:dyDescent="0.25">
      <c r="C2495" t="str">
        <v>2493</v>
      </c>
      <c r="D2495" s="21">
        <v>10.7</v>
      </c>
      <c r="E2495" s="21">
        <v>11.6</v>
      </c>
      <c r="F2495" s="21">
        <v>10.58</v>
      </c>
      <c r="G2495" s="21">
        <v>11.58</v>
      </c>
      <c r="H2495" s="18">
        <v>79280800</v>
      </c>
      <c r="I2495" s="21">
        <v>7.9885029999999997</v>
      </c>
      <c r="J2495" s="13">
        <v>42103</v>
      </c>
      <c r="K2495" t="str">
        <v>PETR4.SA</v>
      </c>
      <c r="L2495">
        <v>9.5553605101655892E-2</v>
      </c>
      <c r="M2495">
        <v>9.5553453169347158E-2</v>
      </c>
      <c r="P2495" s="13"/>
    </row>
    <row r="2496" spans="3:16" x14ac:dyDescent="0.25">
      <c r="C2496" t="str">
        <v>2494</v>
      </c>
      <c r="D2496" s="21">
        <v>11.52</v>
      </c>
      <c r="E2496" s="21">
        <v>11.93</v>
      </c>
      <c r="F2496" s="21">
        <v>11.27</v>
      </c>
      <c r="G2496" s="21">
        <v>11.81</v>
      </c>
      <c r="H2496" s="18">
        <v>70021600</v>
      </c>
      <c r="I2496" s="21">
        <v>8.1471699999999991</v>
      </c>
      <c r="J2496" s="13">
        <v>42104</v>
      </c>
      <c r="K2496" t="str">
        <v>PETR4.SA</v>
      </c>
      <c r="L2496">
        <v>1.9861919060429667E-2</v>
      </c>
      <c r="M2496">
        <v>1.9861830742659903E-2</v>
      </c>
      <c r="P2496" s="13"/>
    </row>
    <row r="2497" spans="3:16" x14ac:dyDescent="0.25">
      <c r="C2497" t="str">
        <v>2495</v>
      </c>
      <c r="D2497" s="21">
        <v>11.97</v>
      </c>
      <c r="E2497" s="21">
        <v>12.75</v>
      </c>
      <c r="F2497" s="21">
        <v>11.9</v>
      </c>
      <c r="G2497" s="21">
        <v>12.27</v>
      </c>
      <c r="H2497" s="18">
        <v>104809600</v>
      </c>
      <c r="I2497" s="21">
        <v>8.4645030000000006</v>
      </c>
      <c r="J2497" s="13">
        <v>42107</v>
      </c>
      <c r="K2497" t="str">
        <v>PETR4.SA</v>
      </c>
      <c r="L2497">
        <v>3.8950089417552514E-2</v>
      </c>
      <c r="M2497">
        <v>3.8950042337002388E-2</v>
      </c>
      <c r="P2497" s="13"/>
    </row>
    <row r="2498" spans="3:16" x14ac:dyDescent="0.25">
      <c r="C2498" t="str">
        <v>2496</v>
      </c>
      <c r="D2498" s="21">
        <v>12.67</v>
      </c>
      <c r="E2498" s="21">
        <v>12.74</v>
      </c>
      <c r="F2498" s="21">
        <v>11.97</v>
      </c>
      <c r="G2498" s="21">
        <v>12.46</v>
      </c>
      <c r="H2498" s="18">
        <v>87127100</v>
      </c>
      <c r="I2498" s="21">
        <v>8.5955750000000002</v>
      </c>
      <c r="J2498" s="13">
        <v>42108</v>
      </c>
      <c r="K2498" t="str">
        <v>PETR4.SA</v>
      </c>
      <c r="L2498">
        <v>1.5484902066902118E-2</v>
      </c>
      <c r="M2498">
        <v>1.548492257538725E-2</v>
      </c>
      <c r="P2498" s="13"/>
    </row>
    <row r="2499" spans="3:16" x14ac:dyDescent="0.25">
      <c r="C2499" t="str">
        <v>2497</v>
      </c>
      <c r="D2499" s="21">
        <v>12.7</v>
      </c>
      <c r="E2499" s="21">
        <v>13.38</v>
      </c>
      <c r="F2499" s="21">
        <v>12.47</v>
      </c>
      <c r="G2499" s="21">
        <v>13.34</v>
      </c>
      <c r="H2499" s="18">
        <v>103042800</v>
      </c>
      <c r="I2499" s="21">
        <v>9.2026439999999994</v>
      </c>
      <c r="J2499" s="13">
        <v>42109</v>
      </c>
      <c r="K2499" t="str">
        <v>PETR4.SA</v>
      </c>
      <c r="L2499">
        <v>7.0625758020842033E-2</v>
      </c>
      <c r="M2499">
        <v>7.0626003210272792E-2</v>
      </c>
      <c r="P2499" s="13"/>
    </row>
    <row r="2500" spans="3:16" x14ac:dyDescent="0.25">
      <c r="C2500" t="str">
        <v>2498</v>
      </c>
      <c r="D2500" s="21">
        <v>13.25</v>
      </c>
      <c r="E2500" s="21">
        <v>13.33</v>
      </c>
      <c r="F2500" s="21">
        <v>12.52</v>
      </c>
      <c r="G2500" s="21">
        <v>12.98</v>
      </c>
      <c r="H2500" s="18">
        <v>109852700</v>
      </c>
      <c r="I2500" s="21">
        <v>8.9542970000000004</v>
      </c>
      <c r="J2500" s="13">
        <v>42110</v>
      </c>
      <c r="K2500" t="str">
        <v>PETR4.SA</v>
      </c>
      <c r="L2500">
        <v>-2.6986483449756293E-2</v>
      </c>
      <c r="M2500">
        <v>-2.6986506746626615E-2</v>
      </c>
      <c r="P2500" s="13"/>
    </row>
    <row r="2501" spans="3:16" x14ac:dyDescent="0.25">
      <c r="C2501" t="str">
        <v>2499</v>
      </c>
      <c r="D2501" s="21">
        <v>12.61</v>
      </c>
      <c r="E2501" s="21">
        <v>13.24</v>
      </c>
      <c r="F2501" s="21">
        <v>12.52</v>
      </c>
      <c r="G2501" s="21">
        <v>12.95</v>
      </c>
      <c r="H2501" s="18">
        <v>71274400</v>
      </c>
      <c r="I2501" s="21">
        <v>8.9336020000000005</v>
      </c>
      <c r="J2501" s="13">
        <v>42111</v>
      </c>
      <c r="K2501" t="str">
        <v>PETR4.SA</v>
      </c>
      <c r="L2501">
        <v>-2.311180877739516E-3</v>
      </c>
      <c r="M2501">
        <v>-2.3112480739599928E-3</v>
      </c>
      <c r="P2501" s="13"/>
    </row>
    <row r="2502" spans="3:16" x14ac:dyDescent="0.25">
      <c r="C2502" t="str">
        <v>2500</v>
      </c>
      <c r="D2502" s="21">
        <v>13.23</v>
      </c>
      <c r="E2502" s="21">
        <v>13.38</v>
      </c>
      <c r="F2502" s="21">
        <v>13.02</v>
      </c>
      <c r="G2502" s="21">
        <v>13.07</v>
      </c>
      <c r="H2502" s="18">
        <v>52514600</v>
      </c>
      <c r="I2502" s="21">
        <v>9.0163829999999994</v>
      </c>
      <c r="J2502" s="13">
        <v>42114</v>
      </c>
      <c r="K2502" t="str">
        <v>PETR4.SA</v>
      </c>
      <c r="L2502">
        <v>9.2662511716996576E-3</v>
      </c>
      <c r="M2502">
        <v>9.2664092664094255E-3</v>
      </c>
      <c r="P2502" s="13"/>
    </row>
    <row r="2503" spans="3:16" x14ac:dyDescent="0.25">
      <c r="C2503" t="str">
        <v>2501</v>
      </c>
      <c r="D2503" s="21">
        <v>13.19</v>
      </c>
      <c r="E2503" s="21">
        <v>13.29</v>
      </c>
      <c r="F2503" s="21">
        <v>12.66</v>
      </c>
      <c r="G2503" s="21">
        <v>13</v>
      </c>
      <c r="H2503" s="18">
        <v>65914800</v>
      </c>
      <c r="I2503" s="21">
        <v>8.9680970000000002</v>
      </c>
      <c r="J2503" s="13">
        <v>42116</v>
      </c>
      <c r="K2503" t="str">
        <v>PETR4.SA</v>
      </c>
      <c r="L2503">
        <v>-5.3553625661197923E-3</v>
      </c>
      <c r="M2503">
        <v>-5.355776587605221E-3</v>
      </c>
      <c r="P2503" s="13"/>
    </row>
    <row r="2504" spans="3:16" x14ac:dyDescent="0.25">
      <c r="C2504" t="str">
        <v>2502</v>
      </c>
      <c r="D2504" s="21">
        <v>12.3</v>
      </c>
      <c r="E2504" s="21">
        <v>13.26</v>
      </c>
      <c r="F2504" s="21">
        <v>11.89</v>
      </c>
      <c r="G2504" s="21">
        <v>12.87</v>
      </c>
      <c r="H2504" s="18">
        <v>182613700</v>
      </c>
      <c r="I2504" s="21">
        <v>8.8784130000000001</v>
      </c>
      <c r="J2504" s="13">
        <v>42117</v>
      </c>
      <c r="K2504" t="str">
        <v>PETR4.SA</v>
      </c>
      <c r="L2504">
        <v>-1.0000337864320641E-2</v>
      </c>
      <c r="M2504">
        <v>-1.0000000000000009E-2</v>
      </c>
      <c r="P2504" s="13"/>
    </row>
    <row r="2505" spans="3:16" x14ac:dyDescent="0.25">
      <c r="C2505" t="str">
        <v>2503</v>
      </c>
      <c r="D2505" s="21">
        <v>13.19</v>
      </c>
      <c r="E2505" s="21">
        <v>13.78</v>
      </c>
      <c r="F2505" s="21">
        <v>13.16</v>
      </c>
      <c r="G2505" s="21">
        <v>13.22</v>
      </c>
      <c r="H2505" s="18">
        <v>106143700</v>
      </c>
      <c r="I2505" s="21">
        <v>9.1198619999999995</v>
      </c>
      <c r="J2505" s="13">
        <v>42118</v>
      </c>
      <c r="K2505" t="str">
        <v>PETR4.SA</v>
      </c>
      <c r="L2505">
        <v>2.7195062901444134E-2</v>
      </c>
      <c r="M2505">
        <v>2.7195027195027199E-2</v>
      </c>
      <c r="P2505" s="13"/>
    </row>
    <row r="2506" spans="3:16" x14ac:dyDescent="0.25">
      <c r="C2506" t="str">
        <v>2504</v>
      </c>
      <c r="D2506" s="21">
        <v>12.95</v>
      </c>
      <c r="E2506" s="21">
        <v>13.12</v>
      </c>
      <c r="F2506" s="21">
        <v>12.51</v>
      </c>
      <c r="G2506" s="21">
        <v>12.52</v>
      </c>
      <c r="H2506" s="18">
        <v>53111300</v>
      </c>
      <c r="I2506" s="21">
        <v>8.636965</v>
      </c>
      <c r="J2506" s="13">
        <v>42121</v>
      </c>
      <c r="K2506" t="str">
        <v>PETR4.SA</v>
      </c>
      <c r="L2506">
        <v>-5.2950033673755059E-2</v>
      </c>
      <c r="M2506">
        <v>-5.2950075642965277E-2</v>
      </c>
      <c r="P2506" s="13"/>
    </row>
    <row r="2507" spans="3:16" x14ac:dyDescent="0.25">
      <c r="C2507" t="str">
        <v>2505</v>
      </c>
      <c r="D2507" s="21">
        <v>12.76</v>
      </c>
      <c r="E2507" s="21">
        <v>12.87</v>
      </c>
      <c r="F2507" s="21">
        <v>12.25</v>
      </c>
      <c r="G2507" s="21">
        <v>12.77</v>
      </c>
      <c r="H2507" s="18">
        <v>60884300</v>
      </c>
      <c r="I2507" s="21">
        <v>8.809431</v>
      </c>
      <c r="J2507" s="13">
        <v>42122</v>
      </c>
      <c r="K2507" t="str">
        <v>PETR4.SA</v>
      </c>
      <c r="L2507">
        <v>1.9968356940198273E-2</v>
      </c>
      <c r="M2507">
        <v>1.9968051118210761E-2</v>
      </c>
      <c r="P2507" s="13"/>
    </row>
    <row r="2508" spans="3:16" x14ac:dyDescent="0.25">
      <c r="C2508" t="str">
        <v>2506</v>
      </c>
      <c r="D2508" s="21">
        <v>12.58</v>
      </c>
      <c r="E2508" s="21">
        <v>12.93</v>
      </c>
      <c r="F2508" s="21">
        <v>12.53</v>
      </c>
      <c r="G2508" s="21">
        <v>12.82</v>
      </c>
      <c r="H2508" s="18">
        <v>35821900</v>
      </c>
      <c r="I2508" s="21">
        <v>8.8439209999999999</v>
      </c>
      <c r="J2508" s="13">
        <v>42123</v>
      </c>
      <c r="K2508" t="str">
        <v>PETR4.SA</v>
      </c>
      <c r="L2508">
        <v>3.9151223274238589E-3</v>
      </c>
      <c r="M2508">
        <v>3.9154267815193489E-3</v>
      </c>
      <c r="P2508" s="13"/>
    </row>
    <row r="2509" spans="3:16" x14ac:dyDescent="0.25">
      <c r="C2509" t="str">
        <v>2507</v>
      </c>
      <c r="D2509" s="21">
        <v>12.83</v>
      </c>
      <c r="E2509" s="21">
        <v>13.15</v>
      </c>
      <c r="F2509" s="21">
        <v>12.8</v>
      </c>
      <c r="G2509" s="21">
        <v>13.06</v>
      </c>
      <c r="H2509" s="18">
        <v>48515300</v>
      </c>
      <c r="I2509" s="21">
        <v>9.0094879999999993</v>
      </c>
      <c r="J2509" s="13">
        <v>42124</v>
      </c>
      <c r="K2509" t="str">
        <v>PETR4.SA</v>
      </c>
      <c r="L2509">
        <v>1.8720994907123201E-2</v>
      </c>
      <c r="M2509">
        <v>1.8720748829953227E-2</v>
      </c>
      <c r="P2509" s="13"/>
    </row>
    <row r="2510" spans="3:16" x14ac:dyDescent="0.25">
      <c r="C2510" t="str">
        <v>2508</v>
      </c>
      <c r="D2510" s="21">
        <v>13.31</v>
      </c>
      <c r="E2510" s="21">
        <v>13.85</v>
      </c>
      <c r="F2510" s="21">
        <v>13.3</v>
      </c>
      <c r="G2510" s="21">
        <v>13.79</v>
      </c>
      <c r="H2510" s="18">
        <v>55651100</v>
      </c>
      <c r="I2510" s="21">
        <v>9.5130789999999994</v>
      </c>
      <c r="J2510" s="13">
        <v>42128</v>
      </c>
      <c r="K2510" t="str">
        <v>PETR4.SA</v>
      </c>
      <c r="L2510">
        <v>5.589562914118984E-2</v>
      </c>
      <c r="M2510">
        <v>5.5895865237366005E-2</v>
      </c>
      <c r="P2510" s="13"/>
    </row>
    <row r="2511" spans="3:16" x14ac:dyDescent="0.25">
      <c r="C2511" t="str">
        <v>2509</v>
      </c>
      <c r="D2511" s="21">
        <v>13.7</v>
      </c>
      <c r="E2511" s="21">
        <v>14.61</v>
      </c>
      <c r="F2511" s="21">
        <v>13.67</v>
      </c>
      <c r="G2511" s="21">
        <v>14.43</v>
      </c>
      <c r="H2511" s="18">
        <v>76329800</v>
      </c>
      <c r="I2511" s="21">
        <v>9.9545849999999998</v>
      </c>
      <c r="J2511" s="13">
        <v>42129</v>
      </c>
      <c r="K2511" t="str">
        <v>PETR4.SA</v>
      </c>
      <c r="L2511">
        <v>4.6410420853227441E-2</v>
      </c>
      <c r="M2511">
        <v>4.6410442349528624E-2</v>
      </c>
      <c r="P2511" s="13"/>
    </row>
    <row r="2512" spans="3:16" x14ac:dyDescent="0.25">
      <c r="C2512" t="str">
        <v>2510</v>
      </c>
      <c r="D2512" s="21">
        <v>14.75</v>
      </c>
      <c r="E2512" s="21">
        <v>14.95</v>
      </c>
      <c r="F2512" s="21">
        <v>13.57</v>
      </c>
      <c r="G2512" s="21">
        <v>13.79</v>
      </c>
      <c r="H2512" s="18">
        <v>72197500</v>
      </c>
      <c r="I2512" s="21">
        <v>9.5130789999999994</v>
      </c>
      <c r="J2512" s="13">
        <v>42130</v>
      </c>
      <c r="K2512" t="str">
        <v>PETR4.SA</v>
      </c>
      <c r="L2512">
        <v>-4.4352024720267114E-2</v>
      </c>
      <c r="M2512">
        <v>-4.4352044352044429E-2</v>
      </c>
      <c r="P2512" s="13"/>
    </row>
    <row r="2513" spans="3:16" x14ac:dyDescent="0.25">
      <c r="C2513" t="str">
        <v>2511</v>
      </c>
      <c r="D2513" s="21">
        <v>13.8</v>
      </c>
      <c r="E2513" s="21">
        <v>14.05</v>
      </c>
      <c r="F2513" s="21">
        <v>13.33</v>
      </c>
      <c r="G2513" s="21">
        <v>13.66</v>
      </c>
      <c r="H2513" s="18">
        <v>44978900</v>
      </c>
      <c r="I2513" s="21">
        <v>9.4233989999999999</v>
      </c>
      <c r="J2513" s="13">
        <v>42131</v>
      </c>
      <c r="K2513" t="str">
        <v>PETR4.SA</v>
      </c>
      <c r="L2513">
        <v>-9.4270214722278478E-3</v>
      </c>
      <c r="M2513">
        <v>-9.4271211022479706E-3</v>
      </c>
      <c r="P2513" s="13"/>
    </row>
    <row r="2514" spans="3:16" x14ac:dyDescent="0.25">
      <c r="C2514" t="str">
        <v>2512</v>
      </c>
      <c r="D2514" s="21">
        <v>14.04</v>
      </c>
      <c r="E2514" s="21">
        <v>14.09</v>
      </c>
      <c r="F2514" s="21">
        <v>13.36</v>
      </c>
      <c r="G2514" s="21">
        <v>13.51</v>
      </c>
      <c r="H2514" s="18">
        <v>43687900</v>
      </c>
      <c r="I2514" s="21">
        <v>9.3199210000000008</v>
      </c>
      <c r="J2514" s="13">
        <v>42132</v>
      </c>
      <c r="K2514" t="str">
        <v>PETR4.SA</v>
      </c>
      <c r="L2514">
        <v>-1.0980963450661352E-2</v>
      </c>
      <c r="M2514">
        <v>-1.0980966325036645E-2</v>
      </c>
      <c r="P2514" s="13"/>
    </row>
    <row r="2515" spans="3:16" x14ac:dyDescent="0.25">
      <c r="C2515" t="str">
        <v>2513</v>
      </c>
      <c r="D2515" s="21">
        <v>13.68</v>
      </c>
      <c r="E2515" s="21">
        <v>13.83</v>
      </c>
      <c r="F2515" s="21">
        <v>13.43</v>
      </c>
      <c r="G2515" s="21">
        <v>13.77</v>
      </c>
      <c r="H2515" s="18">
        <v>28040500</v>
      </c>
      <c r="I2515" s="21">
        <v>9.4992819999999991</v>
      </c>
      <c r="J2515" s="13">
        <v>42135</v>
      </c>
      <c r="K2515" t="str">
        <v>PETR4.SA</v>
      </c>
      <c r="L2515">
        <v>1.9244905616689012E-2</v>
      </c>
      <c r="M2515">
        <v>1.924500370096216E-2</v>
      </c>
      <c r="P2515" s="13"/>
    </row>
    <row r="2516" spans="3:16" x14ac:dyDescent="0.25">
      <c r="C2516" t="str">
        <v>2514</v>
      </c>
      <c r="D2516" s="21">
        <v>13.7</v>
      </c>
      <c r="E2516" s="21">
        <v>14.06</v>
      </c>
      <c r="F2516" s="21">
        <v>13.63</v>
      </c>
      <c r="G2516" s="21">
        <v>13.73</v>
      </c>
      <c r="H2516" s="18">
        <v>30765100</v>
      </c>
      <c r="I2516" s="21">
        <v>9.471686</v>
      </c>
      <c r="J2516" s="13">
        <v>42136</v>
      </c>
      <c r="K2516" t="str">
        <v>PETR4.SA</v>
      </c>
      <c r="L2516">
        <v>-2.9050616667658513E-3</v>
      </c>
      <c r="M2516">
        <v>-2.9048656499636172E-3</v>
      </c>
      <c r="P2516" s="13"/>
    </row>
    <row r="2517" spans="3:16" x14ac:dyDescent="0.25">
      <c r="C2517" t="str">
        <v>2515</v>
      </c>
      <c r="D2517" s="21">
        <v>13.87</v>
      </c>
      <c r="E2517" s="21">
        <v>14.13</v>
      </c>
      <c r="F2517" s="21">
        <v>13.75</v>
      </c>
      <c r="G2517" s="21">
        <v>13.98</v>
      </c>
      <c r="H2517" s="18">
        <v>45346800</v>
      </c>
      <c r="I2517" s="21">
        <v>9.6441529999999993</v>
      </c>
      <c r="J2517" s="13">
        <v>42137</v>
      </c>
      <c r="K2517" t="str">
        <v>PETR4.SA</v>
      </c>
      <c r="L2517">
        <v>1.8208690617488754E-2</v>
      </c>
      <c r="M2517">
        <v>1.8208302986161717E-2</v>
      </c>
      <c r="P2517" s="13"/>
    </row>
    <row r="2518" spans="3:16" x14ac:dyDescent="0.25">
      <c r="C2518" t="str">
        <v>2516</v>
      </c>
      <c r="D2518" s="21">
        <v>14.1</v>
      </c>
      <c r="E2518" s="21">
        <v>14.23</v>
      </c>
      <c r="F2518" s="21">
        <v>13.76</v>
      </c>
      <c r="G2518" s="21">
        <v>13.9</v>
      </c>
      <c r="H2518" s="18">
        <v>49457700</v>
      </c>
      <c r="I2518" s="21">
        <v>9.5889640000000007</v>
      </c>
      <c r="J2518" s="13">
        <v>42138</v>
      </c>
      <c r="K2518" t="str">
        <v>PETR4.SA</v>
      </c>
      <c r="L2518">
        <v>-5.7225346798208676E-3</v>
      </c>
      <c r="M2518">
        <v>-5.7224606580830173E-3</v>
      </c>
      <c r="P2518" s="13"/>
    </row>
    <row r="2519" spans="3:16" x14ac:dyDescent="0.25">
      <c r="C2519" t="str">
        <v>2517</v>
      </c>
      <c r="D2519" s="21">
        <v>13.92</v>
      </c>
      <c r="E2519" s="21">
        <v>14.12</v>
      </c>
      <c r="F2519" s="21">
        <v>13.61</v>
      </c>
      <c r="G2519" s="21">
        <v>14.04</v>
      </c>
      <c r="H2519" s="18">
        <v>54224100</v>
      </c>
      <c r="I2519" s="21">
        <v>9.6855449999999994</v>
      </c>
      <c r="J2519" s="13">
        <v>42139</v>
      </c>
      <c r="K2519" t="str">
        <v>PETR4.SA</v>
      </c>
      <c r="L2519">
        <v>1.0072099551108771E-2</v>
      </c>
      <c r="M2519">
        <v>1.0071942446043147E-2</v>
      </c>
      <c r="P2519" s="13"/>
    </row>
    <row r="2520" spans="3:16" x14ac:dyDescent="0.25">
      <c r="C2520" t="str">
        <v>2518</v>
      </c>
      <c r="D2520" s="21">
        <v>14.64</v>
      </c>
      <c r="E2520" s="21">
        <v>14.65</v>
      </c>
      <c r="F2520" s="21">
        <v>13.52</v>
      </c>
      <c r="G2520" s="21">
        <v>13.7</v>
      </c>
      <c r="H2520" s="18">
        <v>82200400</v>
      </c>
      <c r="I2520" s="21">
        <v>9.4509930000000004</v>
      </c>
      <c r="J2520" s="13">
        <v>42142</v>
      </c>
      <c r="K2520" t="str">
        <v>PETR4.SA</v>
      </c>
      <c r="L2520">
        <v>-2.4216706442435454E-2</v>
      </c>
      <c r="M2520">
        <v>-2.4216524216524205E-2</v>
      </c>
      <c r="P2520" s="13"/>
    </row>
    <row r="2521" spans="3:16" x14ac:dyDescent="0.25">
      <c r="C2521" t="str">
        <v>2519</v>
      </c>
      <c r="D2521" s="21">
        <v>13.55</v>
      </c>
      <c r="E2521" s="21">
        <v>13.59</v>
      </c>
      <c r="F2521" s="21">
        <v>12.79</v>
      </c>
      <c r="G2521" s="21">
        <v>12.89</v>
      </c>
      <c r="H2521" s="18">
        <v>70521100</v>
      </c>
      <c r="I2521" s="21">
        <v>8.8922129999999999</v>
      </c>
      <c r="J2521" s="13">
        <v>42143</v>
      </c>
      <c r="K2521" t="str">
        <v>PETR4.SA</v>
      </c>
      <c r="L2521">
        <v>-5.9123946023449614E-2</v>
      </c>
      <c r="M2521">
        <v>-5.912408759124077E-2</v>
      </c>
      <c r="P2521" s="13"/>
    </row>
    <row r="2522" spans="3:16" x14ac:dyDescent="0.25">
      <c r="C2522" t="str">
        <v>2520</v>
      </c>
      <c r="D2522" s="21">
        <v>12.76</v>
      </c>
      <c r="E2522" s="21">
        <v>13.12</v>
      </c>
      <c r="F2522" s="21">
        <v>12.63</v>
      </c>
      <c r="G2522" s="21">
        <v>12.84</v>
      </c>
      <c r="H2522" s="18">
        <v>43164900</v>
      </c>
      <c r="I2522" s="21">
        <v>8.8577189999999995</v>
      </c>
      <c r="J2522" s="13">
        <v>42144</v>
      </c>
      <c r="K2522" t="str">
        <v>PETR4.SA</v>
      </c>
      <c r="L2522">
        <v>-3.879124352959229E-3</v>
      </c>
      <c r="M2522">
        <v>-3.8789759503491394E-3</v>
      </c>
      <c r="P2522" s="13"/>
    </row>
    <row r="2523" spans="3:16" x14ac:dyDescent="0.25">
      <c r="C2523" t="str">
        <v>2521</v>
      </c>
      <c r="D2523" s="21">
        <v>12.86</v>
      </c>
      <c r="E2523" s="21">
        <v>13.52</v>
      </c>
      <c r="F2523" s="21">
        <v>12.86</v>
      </c>
      <c r="G2523" s="21">
        <v>13.48</v>
      </c>
      <c r="H2523" s="18">
        <v>53682900</v>
      </c>
      <c r="I2523" s="21">
        <v>9.2992249999999999</v>
      </c>
      <c r="J2523" s="13">
        <v>42145</v>
      </c>
      <c r="K2523" t="str">
        <v>PETR4.SA</v>
      </c>
      <c r="L2523">
        <v>4.984420932748046E-2</v>
      </c>
      <c r="M2523">
        <v>4.9844236760124616E-2</v>
      </c>
      <c r="P2523" s="13"/>
    </row>
    <row r="2524" spans="3:16" x14ac:dyDescent="0.25">
      <c r="C2524" t="str">
        <v>2522</v>
      </c>
      <c r="D2524" s="21">
        <v>13.52</v>
      </c>
      <c r="E2524" s="21">
        <v>13.65</v>
      </c>
      <c r="F2524" s="21">
        <v>12.92</v>
      </c>
      <c r="G2524" s="21">
        <v>13.07</v>
      </c>
      <c r="H2524" s="18">
        <v>53753700</v>
      </c>
      <c r="I2524" s="21">
        <v>9.0163829999999994</v>
      </c>
      <c r="J2524" s="13">
        <v>42146</v>
      </c>
      <c r="K2524" t="str">
        <v>PETR4.SA</v>
      </c>
      <c r="L2524">
        <v>-3.0415652917313074E-2</v>
      </c>
      <c r="M2524">
        <v>-3.0415430267062282E-2</v>
      </c>
      <c r="P2524" s="13"/>
    </row>
    <row r="2525" spans="3:16" x14ac:dyDescent="0.25">
      <c r="C2525" t="str">
        <v>2523</v>
      </c>
      <c r="D2525" s="21">
        <v>12.98</v>
      </c>
      <c r="E2525" s="21">
        <v>13.01</v>
      </c>
      <c r="F2525" s="21">
        <v>12.72</v>
      </c>
      <c r="G2525" s="21">
        <v>12.83</v>
      </c>
      <c r="H2525" s="18">
        <v>24377600</v>
      </c>
      <c r="I2525" s="21">
        <v>8.8508180000000003</v>
      </c>
      <c r="J2525" s="13">
        <v>42149</v>
      </c>
      <c r="K2525" t="str">
        <v>PETR4.SA</v>
      </c>
      <c r="L2525">
        <v>-1.8362684903691306E-2</v>
      </c>
      <c r="M2525">
        <v>-1.8362662586074996E-2</v>
      </c>
      <c r="P2525" s="13"/>
    </row>
    <row r="2526" spans="3:16" x14ac:dyDescent="0.25">
      <c r="C2526" t="str">
        <v>2524</v>
      </c>
      <c r="D2526" s="21">
        <v>12.8</v>
      </c>
      <c r="E2526" s="21">
        <v>12.86</v>
      </c>
      <c r="F2526" s="21">
        <v>12.36</v>
      </c>
      <c r="G2526" s="21">
        <v>12.39</v>
      </c>
      <c r="H2526" s="18">
        <v>44844200</v>
      </c>
      <c r="I2526" s="21">
        <v>8.5472850000000005</v>
      </c>
      <c r="J2526" s="13">
        <v>42150</v>
      </c>
      <c r="K2526" t="str">
        <v>PETR4.SA</v>
      </c>
      <c r="L2526">
        <v>-3.4294344319361181E-2</v>
      </c>
      <c r="M2526">
        <v>-3.4294621979734985E-2</v>
      </c>
      <c r="P2526" s="13"/>
    </row>
    <row r="2527" spans="3:16" x14ac:dyDescent="0.25">
      <c r="C2527" t="str">
        <v>2525</v>
      </c>
      <c r="D2527" s="21">
        <v>12.5</v>
      </c>
      <c r="E2527" s="21">
        <v>12.66</v>
      </c>
      <c r="F2527" s="21">
        <v>12.29</v>
      </c>
      <c r="G2527" s="21">
        <v>12.54</v>
      </c>
      <c r="H2527" s="18">
        <v>47223300</v>
      </c>
      <c r="I2527" s="21">
        <v>8.6507640000000006</v>
      </c>
      <c r="J2527" s="13">
        <v>42151</v>
      </c>
      <c r="K2527" t="str">
        <v>PETR4.SA</v>
      </c>
      <c r="L2527">
        <v>1.2106651410360048E-2</v>
      </c>
      <c r="M2527">
        <v>1.2106537530266248E-2</v>
      </c>
      <c r="P2527" s="13"/>
    </row>
    <row r="2528" spans="3:16" x14ac:dyDescent="0.25">
      <c r="C2528" t="str">
        <v>2526</v>
      </c>
      <c r="D2528" s="21">
        <v>12.47</v>
      </c>
      <c r="E2528" s="21">
        <v>12.82</v>
      </c>
      <c r="F2528" s="21">
        <v>12.4</v>
      </c>
      <c r="G2528" s="21">
        <v>12.65</v>
      </c>
      <c r="H2528" s="18">
        <v>96419400</v>
      </c>
      <c r="I2528" s="21">
        <v>8.7266449999999995</v>
      </c>
      <c r="J2528" s="13">
        <v>42152</v>
      </c>
      <c r="K2528" t="str">
        <v>PETR4.SA</v>
      </c>
      <c r="L2528">
        <v>8.7715952024582933E-3</v>
      </c>
      <c r="M2528">
        <v>8.7719298245614308E-3</v>
      </c>
      <c r="P2528" s="13"/>
    </row>
    <row r="2529" spans="3:16" x14ac:dyDescent="0.25">
      <c r="C2529" t="str">
        <v>2527</v>
      </c>
      <c r="D2529" s="21">
        <v>12.71</v>
      </c>
      <c r="E2529" s="21">
        <v>12.78</v>
      </c>
      <c r="F2529" s="21">
        <v>12.3</v>
      </c>
      <c r="G2529" s="21">
        <v>12.33</v>
      </c>
      <c r="H2529" s="18">
        <v>75971600</v>
      </c>
      <c r="I2529" s="21">
        <v>8.5058930000000004</v>
      </c>
      <c r="J2529" s="13">
        <v>42153</v>
      </c>
      <c r="K2529" t="str">
        <v>PETR4.SA</v>
      </c>
      <c r="L2529">
        <v>-2.5296319490479946E-2</v>
      </c>
      <c r="M2529">
        <v>-2.5296442687747112E-2</v>
      </c>
      <c r="P2529" s="13"/>
    </row>
    <row r="2530" spans="3:16" x14ac:dyDescent="0.25">
      <c r="C2530" t="str">
        <v>2528</v>
      </c>
      <c r="D2530" s="21">
        <v>12.43</v>
      </c>
      <c r="E2530" s="21">
        <v>12.65</v>
      </c>
      <c r="F2530" s="21">
        <v>12.25</v>
      </c>
      <c r="G2530" s="21">
        <v>12.36</v>
      </c>
      <c r="H2530" s="18">
        <v>40498000</v>
      </c>
      <c r="I2530" s="21">
        <v>8.5265900000000006</v>
      </c>
      <c r="J2530" s="13">
        <v>42156</v>
      </c>
      <c r="K2530" t="str">
        <v>PETR4.SA</v>
      </c>
      <c r="L2530">
        <v>2.4332542156362269E-3</v>
      </c>
      <c r="M2530">
        <v>2.4330900243307862E-3</v>
      </c>
      <c r="P2530" s="13"/>
    </row>
    <row r="2531" spans="3:16" x14ac:dyDescent="0.25">
      <c r="C2531" t="str">
        <v>2529</v>
      </c>
      <c r="D2531" s="21">
        <v>12.55</v>
      </c>
      <c r="E2531" s="21">
        <v>12.95</v>
      </c>
      <c r="F2531" s="21">
        <v>12.47</v>
      </c>
      <c r="G2531" s="21">
        <v>12.88</v>
      </c>
      <c r="H2531" s="18">
        <v>47041600</v>
      </c>
      <c r="I2531" s="21">
        <v>8.885313</v>
      </c>
      <c r="J2531" s="13">
        <v>42157</v>
      </c>
      <c r="K2531" t="str">
        <v>PETR4.SA</v>
      </c>
      <c r="L2531">
        <v>4.2071097590009598E-2</v>
      </c>
      <c r="M2531">
        <v>4.2071197411003292E-2</v>
      </c>
      <c r="P2531" s="13"/>
    </row>
    <row r="2532" spans="3:16" x14ac:dyDescent="0.25">
      <c r="C2532" t="str">
        <v>2530</v>
      </c>
      <c r="D2532" s="21">
        <v>12.96</v>
      </c>
      <c r="E2532" s="21">
        <v>13.1</v>
      </c>
      <c r="F2532" s="21">
        <v>12.72</v>
      </c>
      <c r="G2532" s="21">
        <v>12.79</v>
      </c>
      <c r="H2532" s="18">
        <v>90062100</v>
      </c>
      <c r="I2532" s="21">
        <v>8.823226</v>
      </c>
      <c r="J2532" s="13">
        <v>42158</v>
      </c>
      <c r="K2532" t="str">
        <v>PETR4.SA</v>
      </c>
      <c r="L2532">
        <v>-6.9875985235410276E-3</v>
      </c>
      <c r="M2532">
        <v>-6.9875776397516631E-3</v>
      </c>
      <c r="P2532" s="13"/>
    </row>
    <row r="2533" spans="3:16" x14ac:dyDescent="0.25">
      <c r="C2533" t="str">
        <v>2531</v>
      </c>
      <c r="D2533" s="21">
        <v>12.58</v>
      </c>
      <c r="E2533" s="21">
        <v>12.78</v>
      </c>
      <c r="F2533" s="21">
        <v>12.42</v>
      </c>
      <c r="G2533" s="21">
        <v>12.57</v>
      </c>
      <c r="H2533" s="18">
        <v>36719100</v>
      </c>
      <c r="I2533" s="21">
        <v>8.6714590000000005</v>
      </c>
      <c r="J2533" s="13">
        <v>42160</v>
      </c>
      <c r="K2533" t="str">
        <v>PETR4.SA</v>
      </c>
      <c r="L2533">
        <v>-1.7200851479946211E-2</v>
      </c>
      <c r="M2533">
        <v>-1.7200938232994401E-2</v>
      </c>
      <c r="P2533" s="13"/>
    </row>
    <row r="2534" spans="3:16" x14ac:dyDescent="0.25">
      <c r="C2534" t="str">
        <v>2532</v>
      </c>
      <c r="D2534" s="21">
        <v>12.61</v>
      </c>
      <c r="E2534" s="21">
        <v>12.77</v>
      </c>
      <c r="F2534" s="21">
        <v>12.47</v>
      </c>
      <c r="G2534" s="21">
        <v>12.57</v>
      </c>
      <c r="H2534" s="18">
        <v>23667600</v>
      </c>
      <c r="I2534" s="21">
        <v>8.6714590000000005</v>
      </c>
      <c r="J2534" s="13">
        <v>42163</v>
      </c>
      <c r="K2534" t="str">
        <v>PETR4.SA</v>
      </c>
      <c r="L2534">
        <v>0</v>
      </c>
      <c r="M2534">
        <v>0</v>
      </c>
      <c r="P2534" s="13"/>
    </row>
    <row r="2535" spans="3:16" x14ac:dyDescent="0.25">
      <c r="C2535" t="str">
        <v>2533</v>
      </c>
      <c r="D2535" s="21">
        <v>12.61</v>
      </c>
      <c r="E2535" s="21">
        <v>13.17</v>
      </c>
      <c r="F2535" s="21">
        <v>12.57</v>
      </c>
      <c r="G2535" s="21">
        <v>13</v>
      </c>
      <c r="H2535" s="18">
        <v>88228800</v>
      </c>
      <c r="I2535" s="21">
        <v>8.9680970000000002</v>
      </c>
      <c r="J2535" s="13">
        <v>42164</v>
      </c>
      <c r="K2535" t="str">
        <v>PETR4.SA</v>
      </c>
      <c r="L2535">
        <v>3.4208545528497503E-2</v>
      </c>
      <c r="M2535">
        <v>3.4208432776451803E-2</v>
      </c>
      <c r="P2535" s="13"/>
    </row>
    <row r="2536" spans="3:16" x14ac:dyDescent="0.25">
      <c r="C2536" t="str">
        <v>2534</v>
      </c>
      <c r="D2536" s="21">
        <v>13.3</v>
      </c>
      <c r="E2536" s="21">
        <v>13.44</v>
      </c>
      <c r="F2536" s="21">
        <v>12.92</v>
      </c>
      <c r="G2536" s="21">
        <v>13.08</v>
      </c>
      <c r="H2536" s="18">
        <v>45583600</v>
      </c>
      <c r="I2536" s="21">
        <v>9.0232840000000003</v>
      </c>
      <c r="J2536" s="13">
        <v>42165</v>
      </c>
      <c r="K2536" t="str">
        <v>PETR4.SA</v>
      </c>
      <c r="L2536">
        <v>6.153702396394678E-3</v>
      </c>
      <c r="M2536">
        <v>6.1538461538461764E-3</v>
      </c>
      <c r="P2536" s="13"/>
    </row>
    <row r="2537" spans="3:16" x14ac:dyDescent="0.25">
      <c r="C2537" t="str">
        <v>2535</v>
      </c>
      <c r="D2537" s="21">
        <v>13.13</v>
      </c>
      <c r="E2537" s="21">
        <v>13.14</v>
      </c>
      <c r="F2537" s="21">
        <v>12.85</v>
      </c>
      <c r="G2537" s="21">
        <v>13.1</v>
      </c>
      <c r="H2537" s="18">
        <v>35341600</v>
      </c>
      <c r="I2537" s="21">
        <v>9.0370819999999998</v>
      </c>
      <c r="J2537" s="13">
        <v>42166</v>
      </c>
      <c r="K2537" t="str">
        <v>PETR4.SA</v>
      </c>
      <c r="L2537">
        <v>1.529155017175432E-3</v>
      </c>
      <c r="M2537">
        <v>1.5290519877675379E-3</v>
      </c>
      <c r="P2537" s="13"/>
    </row>
    <row r="2538" spans="3:16" x14ac:dyDescent="0.25">
      <c r="C2538" t="str">
        <v>2536</v>
      </c>
      <c r="D2538" s="21">
        <v>12.86</v>
      </c>
      <c r="E2538" s="21">
        <v>13.04</v>
      </c>
      <c r="F2538" s="21">
        <v>12.83</v>
      </c>
      <c r="G2538" s="21">
        <v>13.02</v>
      </c>
      <c r="H2538" s="18">
        <v>30067700</v>
      </c>
      <c r="I2538" s="21">
        <v>8.9818920000000002</v>
      </c>
      <c r="J2538" s="13">
        <v>42167</v>
      </c>
      <c r="K2538" t="str">
        <v>PETR4.SA</v>
      </c>
      <c r="L2538">
        <v>-6.1070597788090986E-3</v>
      </c>
      <c r="M2538">
        <v>-6.1068702290076882E-3</v>
      </c>
      <c r="P2538" s="13"/>
    </row>
    <row r="2539" spans="3:16" x14ac:dyDescent="0.25">
      <c r="C2539" t="str">
        <v>2537</v>
      </c>
      <c r="D2539" s="21">
        <v>12.97</v>
      </c>
      <c r="E2539" s="21">
        <v>13.09</v>
      </c>
      <c r="F2539" s="21">
        <v>12.9</v>
      </c>
      <c r="G2539" s="21">
        <v>13.01</v>
      </c>
      <c r="H2539" s="18">
        <v>31713200</v>
      </c>
      <c r="I2539" s="21">
        <v>8.9749949999999998</v>
      </c>
      <c r="J2539" s="13">
        <v>42170</v>
      </c>
      <c r="K2539" t="str">
        <v>PETR4.SA</v>
      </c>
      <c r="L2539">
        <v>-7.6787830448199479E-4</v>
      </c>
      <c r="M2539">
        <v>-7.6804915514594452E-4</v>
      </c>
      <c r="P2539" s="13"/>
    </row>
    <row r="2540" spans="3:16" x14ac:dyDescent="0.25">
      <c r="C2540" t="str">
        <v>2538</v>
      </c>
      <c r="D2540" s="21">
        <v>13.04</v>
      </c>
      <c r="E2540" s="21">
        <v>13.48</v>
      </c>
      <c r="F2540" s="21">
        <v>12.91</v>
      </c>
      <c r="G2540" s="21">
        <v>13.38</v>
      </c>
      <c r="H2540" s="18">
        <v>49988000</v>
      </c>
      <c r="I2540" s="21">
        <v>9.2302409999999995</v>
      </c>
      <c r="J2540" s="13">
        <v>42171</v>
      </c>
      <c r="K2540" t="str">
        <v>PETR4.SA</v>
      </c>
      <c r="L2540">
        <v>2.8439681581995169E-2</v>
      </c>
      <c r="M2540">
        <v>2.8439661798616456E-2</v>
      </c>
      <c r="P2540" s="13"/>
    </row>
    <row r="2541" spans="3:16" x14ac:dyDescent="0.25">
      <c r="C2541" t="str">
        <v>2539</v>
      </c>
      <c r="D2541" s="21">
        <v>13.5</v>
      </c>
      <c r="E2541" s="21">
        <v>13.59</v>
      </c>
      <c r="F2541" s="21">
        <v>13.12</v>
      </c>
      <c r="G2541" s="21">
        <v>13.14</v>
      </c>
      <c r="H2541" s="18">
        <v>40920200</v>
      </c>
      <c r="I2541" s="21">
        <v>9.0646749999999994</v>
      </c>
      <c r="J2541" s="13">
        <v>42172</v>
      </c>
      <c r="K2541" t="str">
        <v>PETR4.SA</v>
      </c>
      <c r="L2541">
        <v>-1.7937343131127381E-2</v>
      </c>
      <c r="M2541">
        <v>-1.7937219730941756E-2</v>
      </c>
      <c r="P2541" s="13"/>
    </row>
    <row r="2542" spans="3:16" x14ac:dyDescent="0.25">
      <c r="C2542" t="str">
        <v>2540</v>
      </c>
      <c r="D2542" s="21">
        <v>13.28</v>
      </c>
      <c r="E2542" s="21">
        <v>13.45</v>
      </c>
      <c r="F2542" s="21">
        <v>13.15</v>
      </c>
      <c r="G2542" s="21">
        <v>13.45</v>
      </c>
      <c r="H2542" s="18">
        <v>26832100</v>
      </c>
      <c r="I2542" s="21">
        <v>9.2785309999999992</v>
      </c>
      <c r="J2542" s="13">
        <v>42173</v>
      </c>
      <c r="K2542" t="str">
        <v>PETR4.SA</v>
      </c>
      <c r="L2542">
        <v>2.3592241310361306E-2</v>
      </c>
      <c r="M2542">
        <v>2.3592085235920823E-2</v>
      </c>
      <c r="P2542" s="13"/>
    </row>
    <row r="2543" spans="3:16" x14ac:dyDescent="0.25">
      <c r="C2543" t="str">
        <v>2541</v>
      </c>
      <c r="D2543" s="21">
        <v>13.31</v>
      </c>
      <c r="E2543" s="21">
        <v>13.44</v>
      </c>
      <c r="F2543" s="21">
        <v>13.1</v>
      </c>
      <c r="G2543" s="21">
        <v>13.15</v>
      </c>
      <c r="H2543" s="18">
        <v>36247800</v>
      </c>
      <c r="I2543" s="21">
        <v>9.071574</v>
      </c>
      <c r="J2543" s="13">
        <v>42174</v>
      </c>
      <c r="K2543" t="str">
        <v>PETR4.SA</v>
      </c>
      <c r="L2543">
        <v>-2.2304931675067863E-2</v>
      </c>
      <c r="M2543">
        <v>-2.2304832713754608E-2</v>
      </c>
      <c r="P2543" s="13"/>
    </row>
    <row r="2544" spans="3:16" x14ac:dyDescent="0.25">
      <c r="C2544" t="str">
        <v>2542</v>
      </c>
      <c r="D2544" s="21">
        <v>13.3</v>
      </c>
      <c r="E2544" s="21">
        <v>13.37</v>
      </c>
      <c r="F2544" s="21">
        <v>13.13</v>
      </c>
      <c r="G2544" s="21">
        <v>13.17</v>
      </c>
      <c r="H2544" s="18">
        <v>22567300</v>
      </c>
      <c r="I2544" s="21">
        <v>9.0853719999999996</v>
      </c>
      <c r="J2544" s="13">
        <v>42177</v>
      </c>
      <c r="K2544" t="str">
        <v>PETR4.SA</v>
      </c>
      <c r="L2544">
        <v>1.5210149859328226E-3</v>
      </c>
      <c r="M2544">
        <v>1.5209125475283969E-3</v>
      </c>
      <c r="P2544" s="13"/>
    </row>
    <row r="2545" spans="3:16" x14ac:dyDescent="0.25">
      <c r="C2545" t="str">
        <v>2543</v>
      </c>
      <c r="D2545" s="21">
        <v>13.27</v>
      </c>
      <c r="E2545" s="21">
        <v>13.43</v>
      </c>
      <c r="F2545" s="21">
        <v>12.95</v>
      </c>
      <c r="G2545" s="21">
        <v>12.97</v>
      </c>
      <c r="H2545" s="18">
        <v>48007400</v>
      </c>
      <c r="I2545" s="21">
        <v>8.9473990000000008</v>
      </c>
      <c r="J2545" s="13">
        <v>42178</v>
      </c>
      <c r="K2545" t="str">
        <v>PETR4.SA</v>
      </c>
      <c r="L2545">
        <v>-1.5186279659214708E-2</v>
      </c>
      <c r="M2545">
        <v>-1.5186028853454769E-2</v>
      </c>
      <c r="P2545" s="13"/>
    </row>
    <row r="2546" spans="3:16" x14ac:dyDescent="0.25">
      <c r="C2546" t="str">
        <v>2544</v>
      </c>
      <c r="D2546" s="21">
        <v>13.06</v>
      </c>
      <c r="E2546" s="21">
        <v>13.35</v>
      </c>
      <c r="F2546" s="21">
        <v>13.05</v>
      </c>
      <c r="G2546" s="21">
        <v>13.22</v>
      </c>
      <c r="H2546" s="18">
        <v>39613200</v>
      </c>
      <c r="I2546" s="21">
        <v>9.1198619999999995</v>
      </c>
      <c r="J2546" s="13">
        <v>42179</v>
      </c>
      <c r="K2546" t="str">
        <v>PETR4.SA</v>
      </c>
      <c r="L2546">
        <v>1.927521059472137E-2</v>
      </c>
      <c r="M2546">
        <v>1.9275250578257408E-2</v>
      </c>
      <c r="P2546" s="13"/>
    </row>
    <row r="2547" spans="3:16" x14ac:dyDescent="0.25">
      <c r="C2547" t="str">
        <v>2545</v>
      </c>
      <c r="D2547" s="21">
        <v>13.23</v>
      </c>
      <c r="E2547" s="21">
        <v>13.24</v>
      </c>
      <c r="F2547" s="21">
        <v>12.52</v>
      </c>
      <c r="G2547" s="21">
        <v>12.6</v>
      </c>
      <c r="H2547" s="18">
        <v>48369000</v>
      </c>
      <c r="I2547" s="21">
        <v>8.6921549999999996</v>
      </c>
      <c r="J2547" s="13">
        <v>42180</v>
      </c>
      <c r="K2547" t="str">
        <v>PETR4.SA</v>
      </c>
      <c r="L2547">
        <v>-4.6898407015369292E-2</v>
      </c>
      <c r="M2547">
        <v>-4.6898638426626449E-2</v>
      </c>
      <c r="P2547" s="13"/>
    </row>
    <row r="2548" spans="3:16" x14ac:dyDescent="0.25">
      <c r="C2548" t="str">
        <v>2546</v>
      </c>
      <c r="D2548" s="21">
        <v>12.66</v>
      </c>
      <c r="E2548" s="21">
        <v>13.21</v>
      </c>
      <c r="F2548" s="21">
        <v>12.64</v>
      </c>
      <c r="G2548" s="21">
        <v>13.21</v>
      </c>
      <c r="H2548" s="18">
        <v>34536800</v>
      </c>
      <c r="I2548" s="21">
        <v>9.1129650000000009</v>
      </c>
      <c r="J2548" s="13">
        <v>42181</v>
      </c>
      <c r="K2548" t="str">
        <v>PETR4.SA</v>
      </c>
      <c r="L2548">
        <v>4.8412620345587687E-2</v>
      </c>
      <c r="M2548">
        <v>4.8412698412698463E-2</v>
      </c>
      <c r="P2548" s="13"/>
    </row>
    <row r="2549" spans="3:16" x14ac:dyDescent="0.25">
      <c r="C2549" t="str">
        <v>2547</v>
      </c>
      <c r="D2549" s="21">
        <v>13</v>
      </c>
      <c r="E2549" s="21">
        <v>13.59</v>
      </c>
      <c r="F2549" s="21">
        <v>12.62</v>
      </c>
      <c r="G2549" s="21">
        <v>12.85</v>
      </c>
      <c r="H2549" s="18">
        <v>63175500</v>
      </c>
      <c r="I2549" s="21">
        <v>8.8646180000000001</v>
      </c>
      <c r="J2549" s="13">
        <v>42184</v>
      </c>
      <c r="K2549" t="str">
        <v>PETR4.SA</v>
      </c>
      <c r="L2549">
        <v>-2.7252052432989782E-2</v>
      </c>
      <c r="M2549">
        <v>-2.7252081756245383E-2</v>
      </c>
      <c r="P2549" s="13"/>
    </row>
    <row r="2550" spans="3:16" x14ac:dyDescent="0.25">
      <c r="C2550" t="str">
        <v>2548</v>
      </c>
      <c r="D2550" s="21">
        <v>12.9</v>
      </c>
      <c r="E2550" s="21">
        <v>12.99</v>
      </c>
      <c r="F2550" s="21">
        <v>12.65</v>
      </c>
      <c r="G2550" s="21">
        <v>12.69</v>
      </c>
      <c r="H2550" s="18">
        <v>32876500</v>
      </c>
      <c r="I2550" s="21">
        <v>8.7542419999999996</v>
      </c>
      <c r="J2550" s="13">
        <v>42185</v>
      </c>
      <c r="K2550" t="str">
        <v>PETR4.SA</v>
      </c>
      <c r="L2550">
        <v>-1.2451297957791319E-2</v>
      </c>
      <c r="M2550">
        <v>-1.2451361867704347E-2</v>
      </c>
      <c r="P2550" s="13"/>
    </row>
    <row r="2551" spans="3:16" x14ac:dyDescent="0.25">
      <c r="C2551" t="str">
        <v>2549</v>
      </c>
      <c r="D2551" s="21">
        <v>12.8</v>
      </c>
      <c r="E2551" s="21">
        <v>12.85</v>
      </c>
      <c r="F2551" s="21">
        <v>12.01</v>
      </c>
      <c r="G2551" s="21">
        <v>12.16</v>
      </c>
      <c r="H2551" s="18">
        <v>62627200</v>
      </c>
      <c r="I2551" s="21">
        <v>8.3886179999999992</v>
      </c>
      <c r="J2551" s="13">
        <v>42186</v>
      </c>
      <c r="K2551" t="str">
        <v>PETR4.SA</v>
      </c>
      <c r="L2551">
        <v>-4.1765352157274171E-2</v>
      </c>
      <c r="M2551">
        <v>-4.1765169424743842E-2</v>
      </c>
      <c r="P2551" s="13"/>
    </row>
    <row r="2552" spans="3:16" x14ac:dyDescent="0.25">
      <c r="C2552" t="str">
        <v>2550</v>
      </c>
      <c r="D2552" s="21">
        <v>12.35</v>
      </c>
      <c r="E2552" s="21">
        <v>12.53</v>
      </c>
      <c r="F2552" s="21">
        <v>12.16</v>
      </c>
      <c r="G2552" s="21">
        <v>12.35</v>
      </c>
      <c r="H2552" s="18">
        <v>37421500</v>
      </c>
      <c r="I2552" s="21">
        <v>8.5196909999999999</v>
      </c>
      <c r="J2552" s="13">
        <v>42187</v>
      </c>
      <c r="K2552" t="str">
        <v>PETR4.SA</v>
      </c>
      <c r="L2552">
        <v>1.5625100582718154E-2</v>
      </c>
      <c r="M2552">
        <v>1.5625E-2</v>
      </c>
      <c r="P2552" s="13"/>
    </row>
    <row r="2553" spans="3:16" x14ac:dyDescent="0.25">
      <c r="C2553" t="str">
        <v>2551</v>
      </c>
      <c r="D2553" s="21">
        <v>12.25</v>
      </c>
      <c r="E2553" s="21">
        <v>12.31</v>
      </c>
      <c r="F2553" s="21">
        <v>11.68</v>
      </c>
      <c r="G2553" s="21">
        <v>11.76</v>
      </c>
      <c r="H2553" s="18">
        <v>31574500</v>
      </c>
      <c r="I2553" s="21">
        <v>8.1126769999999997</v>
      </c>
      <c r="J2553" s="13">
        <v>42188</v>
      </c>
      <c r="K2553" t="str">
        <v>PETR4.SA</v>
      </c>
      <c r="L2553">
        <v>-4.7773328868382703E-2</v>
      </c>
      <c r="M2553">
        <v>-4.777327935222675E-2</v>
      </c>
      <c r="P2553" s="13"/>
    </row>
    <row r="2554" spans="3:16" x14ac:dyDescent="0.25">
      <c r="C2554" t="str">
        <v>2552</v>
      </c>
      <c r="D2554" s="21">
        <v>11.51</v>
      </c>
      <c r="E2554" s="21">
        <v>11.73</v>
      </c>
      <c r="F2554" s="21">
        <v>11.28</v>
      </c>
      <c r="G2554" s="21">
        <v>11.51</v>
      </c>
      <c r="H2554" s="18">
        <v>51206800</v>
      </c>
      <c r="I2554" s="21">
        <v>7.9402140000000001</v>
      </c>
      <c r="J2554" s="13">
        <v>42191</v>
      </c>
      <c r="K2554" t="str">
        <v>PETR4.SA</v>
      </c>
      <c r="L2554">
        <v>-2.1258457596672442E-2</v>
      </c>
      <c r="M2554">
        <v>-2.1258503401360596E-2</v>
      </c>
      <c r="P2554" s="13"/>
    </row>
    <row r="2555" spans="3:16" x14ac:dyDescent="0.25">
      <c r="C2555" t="str">
        <v>2553</v>
      </c>
      <c r="D2555" s="21">
        <v>11.36</v>
      </c>
      <c r="E2555" s="21">
        <v>11.85</v>
      </c>
      <c r="F2555" s="21">
        <v>10.82</v>
      </c>
      <c r="G2555" s="21">
        <v>11.77</v>
      </c>
      <c r="H2555" s="18">
        <v>72452800</v>
      </c>
      <c r="I2555" s="21">
        <v>8.1195760000000003</v>
      </c>
      <c r="J2555" s="13">
        <v>42192</v>
      </c>
      <c r="K2555" t="str">
        <v>PETR4.SA</v>
      </c>
      <c r="L2555">
        <v>2.2589063720448888E-2</v>
      </c>
      <c r="M2555">
        <v>2.2589052997393555E-2</v>
      </c>
      <c r="P2555" s="13"/>
    </row>
    <row r="2556" spans="3:16" x14ac:dyDescent="0.25">
      <c r="C2556" t="str">
        <v>2554</v>
      </c>
      <c r="D2556" s="21">
        <v>11.62</v>
      </c>
      <c r="E2556" s="21">
        <v>11.99</v>
      </c>
      <c r="F2556" s="21">
        <v>11.33</v>
      </c>
      <c r="G2556" s="21">
        <v>11.46</v>
      </c>
      <c r="H2556" s="18">
        <v>44001500</v>
      </c>
      <c r="I2556" s="21">
        <v>7.9057219999999999</v>
      </c>
      <c r="J2556" s="13">
        <v>42193</v>
      </c>
      <c r="K2556" t="str">
        <v>PETR4.SA</v>
      </c>
      <c r="L2556">
        <v>-2.6338074796023903E-2</v>
      </c>
      <c r="M2556">
        <v>-2.6338147833474879E-2</v>
      </c>
      <c r="P2556" s="13"/>
    </row>
    <row r="2557" spans="3:16" x14ac:dyDescent="0.25">
      <c r="C2557" t="str">
        <v>2555</v>
      </c>
      <c r="D2557" s="21">
        <v>11.9</v>
      </c>
      <c r="E2557" s="21">
        <v>11.98</v>
      </c>
      <c r="F2557" s="21">
        <v>11.75</v>
      </c>
      <c r="G2557" s="21">
        <v>11.81</v>
      </c>
      <c r="H2557" s="18">
        <v>30885900</v>
      </c>
      <c r="I2557" s="21">
        <v>8.1471699999999991</v>
      </c>
      <c r="J2557" s="13">
        <v>42195</v>
      </c>
      <c r="K2557" t="str">
        <v>PETR4.SA</v>
      </c>
      <c r="L2557">
        <v>3.0540917072469753E-2</v>
      </c>
      <c r="M2557">
        <v>3.0541012216404928E-2</v>
      </c>
      <c r="P2557" s="13"/>
    </row>
    <row r="2558" spans="3:16" x14ac:dyDescent="0.25">
      <c r="C2558" t="str">
        <v>2556</v>
      </c>
      <c r="D2558" s="21">
        <v>11.87</v>
      </c>
      <c r="E2558" s="21">
        <v>11.93</v>
      </c>
      <c r="F2558" s="21">
        <v>11.58</v>
      </c>
      <c r="G2558" s="21">
        <v>11.79</v>
      </c>
      <c r="H2558" s="18">
        <v>29585400</v>
      </c>
      <c r="I2558" s="21">
        <v>8.1333719999999996</v>
      </c>
      <c r="J2558" s="13">
        <v>42198</v>
      </c>
      <c r="K2558" t="str">
        <v>PETR4.SA</v>
      </c>
      <c r="L2558">
        <v>-1.693594217378469E-3</v>
      </c>
      <c r="M2558">
        <v>-1.6934801016089684E-3</v>
      </c>
      <c r="P2558" s="13"/>
    </row>
    <row r="2559" spans="3:16" x14ac:dyDescent="0.25">
      <c r="C2559" t="str">
        <v>2557</v>
      </c>
      <c r="D2559" s="21">
        <v>11.69</v>
      </c>
      <c r="E2559" s="21">
        <v>12.08</v>
      </c>
      <c r="F2559" s="21">
        <v>11.58</v>
      </c>
      <c r="G2559" s="21">
        <v>11.99</v>
      </c>
      <c r="H2559" s="18">
        <v>37058500</v>
      </c>
      <c r="I2559" s="21">
        <v>8.2713429999999999</v>
      </c>
      <c r="J2559" s="13">
        <v>42199</v>
      </c>
      <c r="K2559" t="str">
        <v>PETR4.SA</v>
      </c>
      <c r="L2559">
        <v>1.6963566894518056E-2</v>
      </c>
      <c r="M2559">
        <v>1.6963528413910245E-2</v>
      </c>
      <c r="P2559" s="13"/>
    </row>
    <row r="2560" spans="3:16" x14ac:dyDescent="0.25">
      <c r="C2560" t="str">
        <v>2558</v>
      </c>
      <c r="D2560" s="21">
        <v>11.96</v>
      </c>
      <c r="E2560" s="21">
        <v>12.06</v>
      </c>
      <c r="F2560" s="21">
        <v>11.72</v>
      </c>
      <c r="G2560" s="21">
        <v>11.78</v>
      </c>
      <c r="H2560" s="18">
        <v>33375100</v>
      </c>
      <c r="I2560" s="21">
        <v>8.1264730000000007</v>
      </c>
      <c r="J2560" s="13">
        <v>42200</v>
      </c>
      <c r="K2560" t="str">
        <v>PETR4.SA</v>
      </c>
      <c r="L2560">
        <v>-1.7514688968889192E-2</v>
      </c>
      <c r="M2560">
        <v>-1.7514595496246899E-2</v>
      </c>
      <c r="P2560" s="13"/>
    </row>
    <row r="2561" spans="3:16" x14ac:dyDescent="0.25">
      <c r="C2561" t="str">
        <v>2559</v>
      </c>
      <c r="D2561" s="21">
        <v>11.89</v>
      </c>
      <c r="E2561" s="21">
        <v>11.99</v>
      </c>
      <c r="F2561" s="21">
        <v>11.82</v>
      </c>
      <c r="G2561" s="21">
        <v>11.99</v>
      </c>
      <c r="H2561" s="18">
        <v>26442500</v>
      </c>
      <c r="I2561" s="21">
        <v>8.2713429999999999</v>
      </c>
      <c r="J2561" s="13">
        <v>42201</v>
      </c>
      <c r="K2561" t="str">
        <v>PETR4.SA</v>
      </c>
      <c r="L2561">
        <v>1.7826921962332154E-2</v>
      </c>
      <c r="M2561">
        <v>1.7826825127334578E-2</v>
      </c>
      <c r="P2561" s="13"/>
    </row>
    <row r="2562" spans="3:16" x14ac:dyDescent="0.25">
      <c r="C2562" t="str">
        <v>2560</v>
      </c>
      <c r="D2562" s="21">
        <v>11.82</v>
      </c>
      <c r="E2562" s="21">
        <v>11.9</v>
      </c>
      <c r="F2562" s="21">
        <v>11.39</v>
      </c>
      <c r="G2562" s="21">
        <v>11.41</v>
      </c>
      <c r="H2562" s="18">
        <v>39929900</v>
      </c>
      <c r="I2562" s="21">
        <v>7.8712299999999997</v>
      </c>
      <c r="J2562" s="13">
        <v>42202</v>
      </c>
      <c r="K2562" t="str">
        <v>PETR4.SA</v>
      </c>
      <c r="L2562">
        <v>-4.837340199771667E-2</v>
      </c>
      <c r="M2562">
        <v>-4.8373644703919916E-2</v>
      </c>
      <c r="P2562" s="13"/>
    </row>
    <row r="2563" spans="3:16" x14ac:dyDescent="0.25">
      <c r="C2563" t="str">
        <v>2561</v>
      </c>
      <c r="D2563" s="21">
        <v>11.46</v>
      </c>
      <c r="E2563" s="21">
        <v>11.54</v>
      </c>
      <c r="F2563" s="21">
        <v>10.75</v>
      </c>
      <c r="G2563" s="21">
        <v>10.79</v>
      </c>
      <c r="H2563" s="18">
        <v>48763200</v>
      </c>
      <c r="I2563" s="21">
        <v>7.4435190000000002</v>
      </c>
      <c r="J2563" s="13">
        <v>42205</v>
      </c>
      <c r="K2563" t="str">
        <v>PETR4.SA</v>
      </c>
      <c r="L2563">
        <v>-5.4338521425495112E-2</v>
      </c>
      <c r="M2563">
        <v>-5.4338299737072826E-2</v>
      </c>
      <c r="P2563" s="13"/>
    </row>
    <row r="2564" spans="3:16" x14ac:dyDescent="0.25">
      <c r="C2564" t="str">
        <v>2562</v>
      </c>
      <c r="D2564" s="21">
        <v>10.91</v>
      </c>
      <c r="E2564" s="21">
        <v>11.24</v>
      </c>
      <c r="F2564" s="21">
        <v>10.6</v>
      </c>
      <c r="G2564" s="21">
        <v>10.73</v>
      </c>
      <c r="H2564" s="18">
        <v>40357600</v>
      </c>
      <c r="I2564" s="21">
        <v>7.4021290000000004</v>
      </c>
      <c r="J2564" s="13">
        <v>42206</v>
      </c>
      <c r="K2564" t="str">
        <v>PETR4.SA</v>
      </c>
      <c r="L2564">
        <v>-5.5605419963326019E-3</v>
      </c>
      <c r="M2564">
        <v>-5.56070435588496E-3</v>
      </c>
      <c r="P2564" s="13"/>
    </row>
    <row r="2565" spans="3:16" x14ac:dyDescent="0.25">
      <c r="C2565" t="str">
        <v>2563</v>
      </c>
      <c r="D2565" s="21">
        <v>10.61</v>
      </c>
      <c r="E2565" s="21">
        <v>10.72</v>
      </c>
      <c r="F2565" s="21">
        <v>10.33</v>
      </c>
      <c r="G2565" s="21">
        <v>10.36</v>
      </c>
      <c r="H2565" s="18">
        <v>30155200</v>
      </c>
      <c r="I2565" s="21">
        <v>7.1468829999999999</v>
      </c>
      <c r="J2565" s="13">
        <v>42207</v>
      </c>
      <c r="K2565" t="str">
        <v>PETR4.SA</v>
      </c>
      <c r="L2565">
        <v>-3.4482781913149685E-2</v>
      </c>
      <c r="M2565">
        <v>-3.4482758620689724E-2</v>
      </c>
      <c r="P2565" s="13"/>
    </row>
    <row r="2566" spans="3:16" x14ac:dyDescent="0.25">
      <c r="C2566" t="str">
        <v>2564</v>
      </c>
      <c r="D2566" s="21">
        <v>10.220000000000001</v>
      </c>
      <c r="E2566" s="21">
        <v>10.56</v>
      </c>
      <c r="F2566" s="21">
        <v>10.119999999999999</v>
      </c>
      <c r="G2566" s="21">
        <v>10.119999999999999</v>
      </c>
      <c r="H2566" s="18">
        <v>50696500</v>
      </c>
      <c r="I2566" s="21">
        <v>6.9813179999999999</v>
      </c>
      <c r="J2566" s="13">
        <v>42208</v>
      </c>
      <c r="K2566" t="str">
        <v>PETR4.SA</v>
      </c>
      <c r="L2566">
        <v>-2.3166043154757121E-2</v>
      </c>
      <c r="M2566">
        <v>-2.3166023166023231E-2</v>
      </c>
      <c r="P2566" s="13"/>
    </row>
    <row r="2567" spans="3:16" x14ac:dyDescent="0.25">
      <c r="C2567" t="str">
        <v>2565</v>
      </c>
      <c r="D2567" s="21">
        <v>10.17</v>
      </c>
      <c r="E2567" s="21">
        <v>10.23</v>
      </c>
      <c r="F2567" s="21">
        <v>9.76</v>
      </c>
      <c r="G2567" s="21">
        <v>10.029999999999999</v>
      </c>
      <c r="H2567" s="18">
        <v>45143700</v>
      </c>
      <c r="I2567" s="21">
        <v>6.9192299999999998</v>
      </c>
      <c r="J2567" s="13">
        <v>42209</v>
      </c>
      <c r="K2567" t="str">
        <v>PETR4.SA</v>
      </c>
      <c r="L2567">
        <v>-8.8934496322901069E-3</v>
      </c>
      <c r="M2567">
        <v>-8.8932806324110159E-3</v>
      </c>
      <c r="P2567" s="13"/>
    </row>
    <row r="2568" spans="3:16" x14ac:dyDescent="0.25">
      <c r="C2568" t="str">
        <v>2566</v>
      </c>
      <c r="D2568" s="21">
        <v>9.9600000000000009</v>
      </c>
      <c r="E2568" s="21">
        <v>9.99</v>
      </c>
      <c r="F2568" s="21">
        <v>9.5</v>
      </c>
      <c r="G2568" s="21">
        <v>9.5</v>
      </c>
      <c r="H2568" s="18">
        <v>54768800</v>
      </c>
      <c r="I2568" s="21">
        <v>6.5536070000000004</v>
      </c>
      <c r="J2568" s="13">
        <v>42212</v>
      </c>
      <c r="K2568" t="str">
        <v>PETR4.SA</v>
      </c>
      <c r="L2568">
        <v>-5.2841573412070297E-2</v>
      </c>
      <c r="M2568">
        <v>-5.2841475573280117E-2</v>
      </c>
      <c r="P2568" s="13"/>
    </row>
    <row r="2569" spans="3:16" x14ac:dyDescent="0.25">
      <c r="C2569" t="str">
        <v>2567</v>
      </c>
      <c r="D2569" s="21">
        <v>9.69</v>
      </c>
      <c r="E2569" s="21">
        <v>10.220000000000001</v>
      </c>
      <c r="F2569" s="21">
        <v>9.61</v>
      </c>
      <c r="G2569" s="21">
        <v>10.02</v>
      </c>
      <c r="H2569" s="18">
        <v>72306100</v>
      </c>
      <c r="I2569" s="21">
        <v>6.912331</v>
      </c>
      <c r="J2569" s="13">
        <v>42213</v>
      </c>
      <c r="K2569" t="str">
        <v>PETR4.SA</v>
      </c>
      <c r="L2569">
        <v>5.4736880011267086E-2</v>
      </c>
      <c r="M2569">
        <v>5.4736842105263195E-2</v>
      </c>
      <c r="P2569" s="13"/>
    </row>
    <row r="2570" spans="3:16" x14ac:dyDescent="0.25">
      <c r="C2570" t="str">
        <v>2568</v>
      </c>
      <c r="D2570" s="21">
        <v>10.01</v>
      </c>
      <c r="E2570" s="21">
        <v>10.77</v>
      </c>
      <c r="F2570" s="21">
        <v>9.91</v>
      </c>
      <c r="G2570" s="21">
        <v>10.7</v>
      </c>
      <c r="H2570" s="18">
        <v>88194700</v>
      </c>
      <c r="I2570" s="21">
        <v>7.3814330000000004</v>
      </c>
      <c r="J2570" s="13">
        <v>42214</v>
      </c>
      <c r="K2570" t="str">
        <v>PETR4.SA</v>
      </c>
      <c r="L2570">
        <v>6.7864516325968793E-2</v>
      </c>
      <c r="M2570">
        <v>6.7864271457085845E-2</v>
      </c>
      <c r="P2570" s="13"/>
    </row>
    <row r="2571" spans="3:16" x14ac:dyDescent="0.25">
      <c r="C2571" t="str">
        <v>2569</v>
      </c>
      <c r="D2571" s="21">
        <v>10.83</v>
      </c>
      <c r="E2571" s="21">
        <v>10.93</v>
      </c>
      <c r="F2571" s="21">
        <v>10.24</v>
      </c>
      <c r="G2571" s="21">
        <v>10.42</v>
      </c>
      <c r="H2571" s="18">
        <v>47498400</v>
      </c>
      <c r="I2571" s="21">
        <v>7.1882729999999997</v>
      </c>
      <c r="J2571" s="13">
        <v>42215</v>
      </c>
      <c r="K2571" t="str">
        <v>PETR4.SA</v>
      </c>
      <c r="L2571">
        <v>-2.6168360533788015E-2</v>
      </c>
      <c r="M2571">
        <v>-2.6168224299065401E-2</v>
      </c>
      <c r="P2571" s="13"/>
    </row>
    <row r="2572" spans="3:16" x14ac:dyDescent="0.25">
      <c r="C2572" t="str">
        <v>2570</v>
      </c>
      <c r="D2572" s="21">
        <v>10.48</v>
      </c>
      <c r="E2572" s="21">
        <v>10.7</v>
      </c>
      <c r="F2572" s="21">
        <v>10.32</v>
      </c>
      <c r="G2572" s="21">
        <v>10.49</v>
      </c>
      <c r="H2572" s="18">
        <v>37462200</v>
      </c>
      <c r="I2572" s="21">
        <v>7.236561</v>
      </c>
      <c r="J2572" s="13">
        <v>42216</v>
      </c>
      <c r="K2572" t="str">
        <v>PETR4.SA</v>
      </c>
      <c r="L2572">
        <v>6.7176079706487979E-3</v>
      </c>
      <c r="M2572">
        <v>6.7178502879079449E-3</v>
      </c>
      <c r="P2572" s="13"/>
    </row>
    <row r="2573" spans="3:16" x14ac:dyDescent="0.25">
      <c r="C2573" t="str">
        <v>2571</v>
      </c>
      <c r="D2573" s="21">
        <v>10.36</v>
      </c>
      <c r="E2573" s="21">
        <v>10.41</v>
      </c>
      <c r="F2573" s="21">
        <v>9.9499999999999993</v>
      </c>
      <c r="G2573" s="21">
        <v>10.029999999999999</v>
      </c>
      <c r="H2573" s="18">
        <v>41499600</v>
      </c>
      <c r="I2573" s="21">
        <v>6.9192299999999998</v>
      </c>
      <c r="J2573" s="13">
        <v>42219</v>
      </c>
      <c r="K2573" t="str">
        <v>PETR4.SA</v>
      </c>
      <c r="L2573">
        <v>-4.3851077880777911E-2</v>
      </c>
      <c r="M2573">
        <v>-4.3851286939942891E-2</v>
      </c>
      <c r="P2573" s="13"/>
    </row>
    <row r="2574" spans="3:16" x14ac:dyDescent="0.25">
      <c r="C2574" t="str">
        <v>2572</v>
      </c>
      <c r="D2574" s="21">
        <v>10.14</v>
      </c>
      <c r="E2574" s="21">
        <v>10.45</v>
      </c>
      <c r="F2574" s="21">
        <v>10.1</v>
      </c>
      <c r="G2574" s="21">
        <v>10.16</v>
      </c>
      <c r="H2574" s="18">
        <v>30786900</v>
      </c>
      <c r="I2574" s="21">
        <v>7.0089110000000003</v>
      </c>
      <c r="J2574" s="13">
        <v>42220</v>
      </c>
      <c r="K2574" t="str">
        <v>PETR4.SA</v>
      </c>
      <c r="L2574">
        <v>1.2961124286951176E-2</v>
      </c>
      <c r="M2574">
        <v>1.2961116650049842E-2</v>
      </c>
      <c r="P2574" s="13"/>
    </row>
    <row r="2575" spans="3:16" x14ac:dyDescent="0.25">
      <c r="C2575" t="str">
        <v>2573</v>
      </c>
      <c r="D2575" s="21">
        <v>10.41</v>
      </c>
      <c r="E2575" s="21">
        <v>10.55</v>
      </c>
      <c r="F2575" s="21">
        <v>10.01</v>
      </c>
      <c r="G2575" s="21">
        <v>10.01</v>
      </c>
      <c r="H2575" s="18">
        <v>43759700</v>
      </c>
      <c r="I2575" s="21">
        <v>6.9054339999999996</v>
      </c>
      <c r="J2575" s="13">
        <v>42221</v>
      </c>
      <c r="K2575" t="str">
        <v>PETR4.SA</v>
      </c>
      <c r="L2575">
        <v>-1.4763634464755038E-2</v>
      </c>
      <c r="M2575">
        <v>-1.476377952755914E-2</v>
      </c>
      <c r="P2575" s="13"/>
    </row>
    <row r="2576" spans="3:16" x14ac:dyDescent="0.25">
      <c r="C2576" t="str">
        <v>2574</v>
      </c>
      <c r="D2576" s="21">
        <v>9.86</v>
      </c>
      <c r="E2576" s="21">
        <v>10.39</v>
      </c>
      <c r="F2576" s="21">
        <v>9.74</v>
      </c>
      <c r="G2576" s="21">
        <v>10.34</v>
      </c>
      <c r="H2576" s="18">
        <v>60293400</v>
      </c>
      <c r="I2576" s="21">
        <v>7.1330850000000003</v>
      </c>
      <c r="J2576" s="13">
        <v>42222</v>
      </c>
      <c r="K2576" t="str">
        <v>PETR4.SA</v>
      </c>
      <c r="L2576">
        <v>3.2966935894253924E-2</v>
      </c>
      <c r="M2576">
        <v>3.2967032967033072E-2</v>
      </c>
      <c r="P2576" s="13"/>
    </row>
    <row r="2577" spans="3:16" x14ac:dyDescent="0.25">
      <c r="C2577" t="str">
        <v>2575</v>
      </c>
      <c r="D2577" s="21">
        <v>10.25</v>
      </c>
      <c r="E2577" s="21">
        <v>10.55</v>
      </c>
      <c r="F2577" s="21">
        <v>9.68</v>
      </c>
      <c r="G2577" s="21">
        <v>9.69</v>
      </c>
      <c r="H2577" s="18">
        <v>65832700</v>
      </c>
      <c r="I2577" s="21">
        <v>6.6846800000000002</v>
      </c>
      <c r="J2577" s="13">
        <v>42223</v>
      </c>
      <c r="K2577" t="str">
        <v>PETR4.SA</v>
      </c>
      <c r="L2577">
        <v>-6.2862702463239994E-2</v>
      </c>
      <c r="M2577">
        <v>-6.2862669245647984E-2</v>
      </c>
      <c r="P2577" s="13"/>
    </row>
    <row r="2578" spans="3:16" x14ac:dyDescent="0.25">
      <c r="C2578" t="str">
        <v>2576</v>
      </c>
      <c r="D2578" s="21">
        <v>9.81</v>
      </c>
      <c r="E2578" s="21">
        <v>10.029999999999999</v>
      </c>
      <c r="F2578" s="21">
        <v>9.57</v>
      </c>
      <c r="G2578" s="21">
        <v>9.99</v>
      </c>
      <c r="H2578" s="18">
        <v>51017800</v>
      </c>
      <c r="I2578" s="21">
        <v>6.8916370000000002</v>
      </c>
      <c r="J2578" s="13">
        <v>42226</v>
      </c>
      <c r="K2578" t="str">
        <v>PETR4.SA</v>
      </c>
      <c r="L2578">
        <v>3.0959896360035266E-2</v>
      </c>
      <c r="M2578">
        <v>3.095975232198156E-2</v>
      </c>
      <c r="P2578" s="13"/>
    </row>
    <row r="2579" spans="3:16" x14ac:dyDescent="0.25">
      <c r="C2579" t="str">
        <v>2577</v>
      </c>
      <c r="D2579" s="21">
        <v>9.7899999999999991</v>
      </c>
      <c r="E2579" s="21">
        <v>9.98</v>
      </c>
      <c r="F2579" s="21">
        <v>9.4700000000000006</v>
      </c>
      <c r="G2579" s="21">
        <v>9.98</v>
      </c>
      <c r="H2579" s="18">
        <v>45648700</v>
      </c>
      <c r="I2579" s="21">
        <v>6.8847379999999996</v>
      </c>
      <c r="J2579" s="13">
        <v>42227</v>
      </c>
      <c r="K2579" t="str">
        <v>PETR4.SA</v>
      </c>
      <c r="L2579">
        <v>-1.0010683963767031E-3</v>
      </c>
      <c r="M2579">
        <v>-1.0010010010009784E-3</v>
      </c>
      <c r="P2579" s="13"/>
    </row>
    <row r="2580" spans="3:16" x14ac:dyDescent="0.25">
      <c r="C2580" t="str">
        <v>2578</v>
      </c>
      <c r="D2580" s="21">
        <v>9.8000000000000007</v>
      </c>
      <c r="E2580" s="21">
        <v>10.01</v>
      </c>
      <c r="F2580" s="21">
        <v>9.67</v>
      </c>
      <c r="G2580" s="21">
        <v>9.82</v>
      </c>
      <c r="H2580" s="18">
        <v>40039100</v>
      </c>
      <c r="I2580" s="21">
        <v>6.7743599999999997</v>
      </c>
      <c r="J2580" s="13">
        <v>42228</v>
      </c>
      <c r="K2580" t="str">
        <v>PETR4.SA</v>
      </c>
      <c r="L2580">
        <v>-1.6032273123537832E-2</v>
      </c>
      <c r="M2580">
        <v>-1.6032064128256529E-2</v>
      </c>
      <c r="P2580" s="13"/>
    </row>
    <row r="2581" spans="3:16" x14ac:dyDescent="0.25">
      <c r="C2581" t="str">
        <v>2579</v>
      </c>
      <c r="D2581" s="21">
        <v>9.91</v>
      </c>
      <c r="E2581" s="21">
        <v>9.9700000000000006</v>
      </c>
      <c r="F2581" s="21">
        <v>9.5</v>
      </c>
      <c r="G2581" s="21">
        <v>9.5</v>
      </c>
      <c r="H2581" s="18">
        <v>31405700</v>
      </c>
      <c r="I2581" s="21">
        <v>6.5536070000000004</v>
      </c>
      <c r="J2581" s="13">
        <v>42229</v>
      </c>
      <c r="K2581" t="str">
        <v>PETR4.SA</v>
      </c>
      <c r="L2581">
        <v>-3.2586546921037463E-2</v>
      </c>
      <c r="M2581">
        <v>-3.2586558044806591E-2</v>
      </c>
      <c r="P2581" s="13"/>
    </row>
    <row r="2582" spans="3:16" x14ac:dyDescent="0.25">
      <c r="C2582" t="str">
        <v>2580</v>
      </c>
      <c r="D2582" s="21">
        <v>9.61</v>
      </c>
      <c r="E2582" s="21">
        <v>9.68</v>
      </c>
      <c r="F2582" s="21">
        <v>9.3000000000000007</v>
      </c>
      <c r="G2582" s="21">
        <v>9.3000000000000007</v>
      </c>
      <c r="H2582" s="18">
        <v>28018600</v>
      </c>
      <c r="I2582" s="21">
        <v>6.4156380000000004</v>
      </c>
      <c r="J2582" s="13">
        <v>42230</v>
      </c>
      <c r="K2582" t="str">
        <v>PETR4.SA</v>
      </c>
      <c r="L2582">
        <v>-2.105237619527689E-2</v>
      </c>
      <c r="M2582">
        <v>-2.1052631578947323E-2</v>
      </c>
      <c r="P2582" s="13"/>
    </row>
    <row r="2583" spans="3:16" x14ac:dyDescent="0.25">
      <c r="C2583" t="str">
        <v>2581</v>
      </c>
      <c r="D2583" s="21">
        <v>9.1999999999999993</v>
      </c>
      <c r="E2583" s="21">
        <v>9.36</v>
      </c>
      <c r="F2583" s="21">
        <v>9.1199999999999992</v>
      </c>
      <c r="G2583" s="21">
        <v>9.15</v>
      </c>
      <c r="H2583" s="18">
        <v>33125100</v>
      </c>
      <c r="I2583" s="21">
        <v>6.3121600000000004</v>
      </c>
      <c r="J2583" s="13">
        <v>42233</v>
      </c>
      <c r="K2583" t="str">
        <v>PETR4.SA</v>
      </c>
      <c r="L2583">
        <v>-1.6129027230027626E-2</v>
      </c>
      <c r="M2583">
        <v>-1.6129032258064502E-2</v>
      </c>
      <c r="P2583" s="13"/>
    </row>
    <row r="2584" spans="3:16" x14ac:dyDescent="0.25">
      <c r="C2584" t="str">
        <v>2582</v>
      </c>
      <c r="D2584" s="21">
        <v>9.06</v>
      </c>
      <c r="E2584" s="21">
        <v>9.1999999999999993</v>
      </c>
      <c r="F2584" s="21">
        <v>8.82</v>
      </c>
      <c r="G2584" s="21">
        <v>8.99</v>
      </c>
      <c r="H2584" s="18">
        <v>38013600</v>
      </c>
      <c r="I2584" s="21">
        <v>6.2017829999999998</v>
      </c>
      <c r="J2584" s="13">
        <v>42234</v>
      </c>
      <c r="K2584" t="str">
        <v>PETR4.SA</v>
      </c>
      <c r="L2584">
        <v>-1.7486407188664566E-2</v>
      </c>
      <c r="M2584">
        <v>-1.7486338797814249E-2</v>
      </c>
      <c r="P2584" s="13"/>
    </row>
    <row r="2585" spans="3:16" x14ac:dyDescent="0.25">
      <c r="C2585" t="str">
        <v>2583</v>
      </c>
      <c r="D2585" s="21">
        <v>8.9499999999999993</v>
      </c>
      <c r="E2585" s="21">
        <v>9.0500000000000007</v>
      </c>
      <c r="F2585" s="21">
        <v>8.6300000000000008</v>
      </c>
      <c r="G2585" s="21">
        <v>8.74</v>
      </c>
      <c r="H2585" s="18">
        <v>37036000</v>
      </c>
      <c r="I2585" s="21">
        <v>6.0293190000000001</v>
      </c>
      <c r="J2585" s="13">
        <v>42235</v>
      </c>
      <c r="K2585" t="str">
        <v>PETR4.SA</v>
      </c>
      <c r="L2585">
        <v>-2.7808776927538359E-2</v>
      </c>
      <c r="M2585">
        <v>-2.7808676307007785E-2</v>
      </c>
      <c r="P2585" s="13"/>
    </row>
    <row r="2586" spans="3:16" x14ac:dyDescent="0.25">
      <c r="C2586" t="str">
        <v>2584</v>
      </c>
      <c r="D2586" s="21">
        <v>8.64</v>
      </c>
      <c r="E2586" s="21">
        <v>8.9600000000000009</v>
      </c>
      <c r="F2586" s="21">
        <v>8.56</v>
      </c>
      <c r="G2586" s="21">
        <v>8.69</v>
      </c>
      <c r="H2586" s="18">
        <v>38857700</v>
      </c>
      <c r="I2586" s="21">
        <v>5.9948259999999998</v>
      </c>
      <c r="J2586" s="13">
        <v>42236</v>
      </c>
      <c r="K2586" t="str">
        <v>PETR4.SA</v>
      </c>
      <c r="L2586">
        <v>-5.7208782617075293E-3</v>
      </c>
      <c r="M2586">
        <v>-5.7208237986270394E-3</v>
      </c>
      <c r="P2586" s="13"/>
    </row>
    <row r="2587" spans="3:16" x14ac:dyDescent="0.25">
      <c r="C2587" t="str">
        <v>2585</v>
      </c>
      <c r="D2587" s="21">
        <v>8.6</v>
      </c>
      <c r="E2587" s="21">
        <v>8.64</v>
      </c>
      <c r="F2587" s="21">
        <v>8.2899999999999991</v>
      </c>
      <c r="G2587" s="21">
        <v>8.3000000000000007</v>
      </c>
      <c r="H2587" s="18">
        <v>39848800</v>
      </c>
      <c r="I2587" s="21">
        <v>5.7257850000000001</v>
      </c>
      <c r="J2587" s="13">
        <v>42237</v>
      </c>
      <c r="K2587" t="str">
        <v>PETR4.SA</v>
      </c>
      <c r="L2587">
        <v>-4.4878867209823925E-2</v>
      </c>
      <c r="M2587">
        <v>-4.4879171461449818E-2</v>
      </c>
      <c r="P2587" s="13"/>
    </row>
    <row r="2588" spans="3:16" x14ac:dyDescent="0.25">
      <c r="C2588" t="str">
        <v>2586</v>
      </c>
      <c r="D2588" s="21">
        <v>7.76</v>
      </c>
      <c r="E2588" s="21">
        <v>8.17</v>
      </c>
      <c r="F2588" s="21">
        <v>7.53</v>
      </c>
      <c r="G2588" s="21">
        <v>7.89</v>
      </c>
      <c r="H2588" s="18">
        <v>70881000</v>
      </c>
      <c r="I2588" s="21">
        <v>5.4429439999999998</v>
      </c>
      <c r="J2588" s="13">
        <v>42240</v>
      </c>
      <c r="K2588" t="str">
        <v>PETR4.SA</v>
      </c>
      <c r="L2588">
        <v>-4.9397768166286382E-2</v>
      </c>
      <c r="M2588">
        <v>-4.9397590361445864E-2</v>
      </c>
      <c r="P2588" s="13"/>
    </row>
    <row r="2589" spans="3:16" x14ac:dyDescent="0.25">
      <c r="C2589" t="str">
        <v>2587</v>
      </c>
      <c r="D2589" s="21">
        <v>8.1</v>
      </c>
      <c r="E2589" s="21">
        <v>8.23</v>
      </c>
      <c r="F2589" s="21">
        <v>7.85</v>
      </c>
      <c r="G2589" s="21">
        <v>7.85</v>
      </c>
      <c r="H2589" s="18">
        <v>58283200</v>
      </c>
      <c r="I2589" s="21">
        <v>5.415349</v>
      </c>
      <c r="J2589" s="13">
        <v>42241</v>
      </c>
      <c r="K2589" t="str">
        <v>PETR4.SA</v>
      </c>
      <c r="L2589">
        <v>-5.0698666016038008E-3</v>
      </c>
      <c r="M2589">
        <v>-5.069708491761693E-3</v>
      </c>
      <c r="P2589" s="13"/>
    </row>
    <row r="2590" spans="3:16" x14ac:dyDescent="0.25">
      <c r="C2590" t="str">
        <v>2588</v>
      </c>
      <c r="D2590" s="21">
        <v>8.07</v>
      </c>
      <c r="E2590" s="21">
        <v>8.1300000000000008</v>
      </c>
      <c r="F2590" s="21">
        <v>7.85</v>
      </c>
      <c r="G2590" s="21">
        <v>8.1300000000000008</v>
      </c>
      <c r="H2590" s="18">
        <v>43893300</v>
      </c>
      <c r="I2590" s="21">
        <v>5.6085089999999997</v>
      </c>
      <c r="J2590" s="13">
        <v>42242</v>
      </c>
      <c r="K2590" t="str">
        <v>PETR4.SA</v>
      </c>
      <c r="L2590">
        <v>3.5668984584372954E-2</v>
      </c>
      <c r="M2590">
        <v>3.5668789808917412E-2</v>
      </c>
      <c r="P2590" s="13"/>
    </row>
    <row r="2591" spans="3:16" x14ac:dyDescent="0.25">
      <c r="C2591" t="str">
        <v>2589</v>
      </c>
      <c r="D2591" s="21">
        <v>8.25</v>
      </c>
      <c r="E2591" s="21">
        <v>8.93</v>
      </c>
      <c r="F2591" s="21">
        <v>8.23</v>
      </c>
      <c r="G2591" s="21">
        <v>8.92</v>
      </c>
      <c r="H2591" s="18">
        <v>66820200</v>
      </c>
      <c r="I2591" s="21">
        <v>6.1534930000000001</v>
      </c>
      <c r="J2591" s="13">
        <v>42243</v>
      </c>
      <c r="K2591" t="str">
        <v>PETR4.SA</v>
      </c>
      <c r="L2591">
        <v>9.7170923680429233E-2</v>
      </c>
      <c r="M2591">
        <v>9.7170971709716891E-2</v>
      </c>
      <c r="P2591" s="13"/>
    </row>
    <row r="2592" spans="3:16" x14ac:dyDescent="0.25">
      <c r="C2592" t="str">
        <v>2590</v>
      </c>
      <c r="D2592" s="21">
        <v>8.67</v>
      </c>
      <c r="E2592" s="21">
        <v>9.39</v>
      </c>
      <c r="F2592" s="21">
        <v>8.61</v>
      </c>
      <c r="G2592" s="21">
        <v>9.02</v>
      </c>
      <c r="H2592" s="18">
        <v>77260900</v>
      </c>
      <c r="I2592" s="21">
        <v>6.2224779999999997</v>
      </c>
      <c r="J2592" s="13">
        <v>42244</v>
      </c>
      <c r="K2592" t="str">
        <v>PETR4.SA</v>
      </c>
      <c r="L2592">
        <v>1.1210705854382219E-2</v>
      </c>
      <c r="M2592">
        <v>1.1210762331838486E-2</v>
      </c>
      <c r="P2592" s="13"/>
    </row>
    <row r="2593" spans="3:16" x14ac:dyDescent="0.25">
      <c r="C2593" t="str">
        <v>2591</v>
      </c>
      <c r="D2593" s="21">
        <v>8.7100000000000009</v>
      </c>
      <c r="E2593" s="21">
        <v>9.2899999999999991</v>
      </c>
      <c r="F2593" s="21">
        <v>8.52</v>
      </c>
      <c r="G2593" s="21">
        <v>9.19</v>
      </c>
      <c r="H2593" s="18">
        <v>76576400</v>
      </c>
      <c r="I2593" s="21">
        <v>6.3397540000000001</v>
      </c>
      <c r="J2593" s="13">
        <v>42247</v>
      </c>
      <c r="K2593" t="str">
        <v>PETR4.SA</v>
      </c>
      <c r="L2593">
        <v>1.8847153818784212E-2</v>
      </c>
      <c r="M2593">
        <v>1.8847006651884657E-2</v>
      </c>
      <c r="P2593" s="13"/>
    </row>
    <row r="2594" spans="3:16" x14ac:dyDescent="0.25">
      <c r="C2594" t="str">
        <v>2592</v>
      </c>
      <c r="D2594" s="21">
        <v>8.75</v>
      </c>
      <c r="E2594" s="21">
        <v>9.09</v>
      </c>
      <c r="F2594" s="21">
        <v>8.5399999999999991</v>
      </c>
      <c r="G2594" s="21">
        <v>8.59</v>
      </c>
      <c r="H2594" s="18">
        <v>52756400</v>
      </c>
      <c r="I2594" s="21">
        <v>5.92584</v>
      </c>
      <c r="J2594" s="13">
        <v>42248</v>
      </c>
      <c r="K2594" t="str">
        <v>PETR4.SA</v>
      </c>
      <c r="L2594">
        <v>-6.5288653155942677E-2</v>
      </c>
      <c r="M2594">
        <v>-6.5288356909684375E-2</v>
      </c>
      <c r="P2594" s="13"/>
    </row>
    <row r="2595" spans="3:16" x14ac:dyDescent="0.25">
      <c r="C2595" t="str">
        <v>2593</v>
      </c>
      <c r="D2595" s="21">
        <v>8.75</v>
      </c>
      <c r="E2595" s="21">
        <v>8.84</v>
      </c>
      <c r="F2595" s="21">
        <v>8.33</v>
      </c>
      <c r="G2595" s="21">
        <v>8.82</v>
      </c>
      <c r="H2595" s="18">
        <v>56050600</v>
      </c>
      <c r="I2595" s="21">
        <v>6.0845070000000003</v>
      </c>
      <c r="J2595" s="13">
        <v>42249</v>
      </c>
      <c r="K2595" t="str">
        <v>PETR4.SA</v>
      </c>
      <c r="L2595">
        <v>2.67754444939452E-2</v>
      </c>
      <c r="M2595">
        <v>2.6775320139697412E-2</v>
      </c>
      <c r="P2595" s="13"/>
    </row>
    <row r="2596" spans="3:16" x14ac:dyDescent="0.25">
      <c r="C2596" t="str">
        <v>2594</v>
      </c>
      <c r="D2596" s="21">
        <v>8.93</v>
      </c>
      <c r="E2596" s="21">
        <v>9.2100000000000009</v>
      </c>
      <c r="F2596" s="21">
        <v>8.5399999999999991</v>
      </c>
      <c r="G2596" s="21">
        <v>8.76</v>
      </c>
      <c r="H2596" s="18">
        <v>56645400</v>
      </c>
      <c r="I2596" s="21">
        <v>6.0431169999999996</v>
      </c>
      <c r="J2596" s="13">
        <v>42250</v>
      </c>
      <c r="K2596" t="str">
        <v>PETR4.SA</v>
      </c>
      <c r="L2596">
        <v>-6.8025231953879883E-3</v>
      </c>
      <c r="M2596">
        <v>-6.8027210884353817E-3</v>
      </c>
      <c r="P2596" s="13"/>
    </row>
    <row r="2597" spans="3:16" x14ac:dyDescent="0.25">
      <c r="C2597" t="str">
        <v>2595</v>
      </c>
      <c r="D2597" s="21">
        <v>8.6</v>
      </c>
      <c r="E2597" s="21">
        <v>8.76</v>
      </c>
      <c r="F2597" s="21">
        <v>8.51</v>
      </c>
      <c r="G2597" s="21">
        <v>8.51</v>
      </c>
      <c r="H2597" s="18">
        <v>35463400</v>
      </c>
      <c r="I2597" s="21">
        <v>5.870654</v>
      </c>
      <c r="J2597" s="13">
        <v>42251</v>
      </c>
      <c r="K2597" t="str">
        <v>PETR4.SA</v>
      </c>
      <c r="L2597">
        <v>-2.8538749125658125E-2</v>
      </c>
      <c r="M2597">
        <v>-2.8538812785388168E-2</v>
      </c>
      <c r="P2597" s="13"/>
    </row>
    <row r="2598" spans="3:16" x14ac:dyDescent="0.25">
      <c r="C2598" t="str">
        <v>2596</v>
      </c>
      <c r="D2598" s="21">
        <v>8.6999999999999993</v>
      </c>
      <c r="E2598" s="21">
        <v>8.7899999999999991</v>
      </c>
      <c r="F2598" s="21">
        <v>8.58</v>
      </c>
      <c r="G2598" s="21">
        <v>8.64</v>
      </c>
      <c r="H2598" s="18">
        <v>29383000</v>
      </c>
      <c r="I2598" s="21">
        <v>5.9603330000000003</v>
      </c>
      <c r="J2598" s="13">
        <v>42255</v>
      </c>
      <c r="K2598" t="str">
        <v>PETR4.SA</v>
      </c>
      <c r="L2598">
        <v>1.5275810838111026E-2</v>
      </c>
      <c r="M2598">
        <v>1.5276145710928501E-2</v>
      </c>
      <c r="P2598" s="13"/>
    </row>
    <row r="2599" spans="3:16" x14ac:dyDescent="0.25">
      <c r="C2599" t="str">
        <v>2597</v>
      </c>
      <c r="D2599" s="21">
        <v>8.81</v>
      </c>
      <c r="E2599" s="21">
        <v>8.9</v>
      </c>
      <c r="F2599" s="21">
        <v>8.36</v>
      </c>
      <c r="G2599" s="21">
        <v>8.39</v>
      </c>
      <c r="H2599" s="18">
        <v>38706300</v>
      </c>
      <c r="I2599" s="21">
        <v>5.7878699999999998</v>
      </c>
      <c r="J2599" s="13">
        <v>42256</v>
      </c>
      <c r="K2599" t="str">
        <v>PETR4.SA</v>
      </c>
      <c r="L2599">
        <v>-2.8935128288973155E-2</v>
      </c>
      <c r="M2599">
        <v>-2.893518518518523E-2</v>
      </c>
      <c r="P2599" s="13"/>
    </row>
    <row r="2600" spans="3:16" x14ac:dyDescent="0.25">
      <c r="C2600" t="str">
        <v>2598</v>
      </c>
      <c r="D2600" s="21">
        <v>7.9</v>
      </c>
      <c r="E2600" s="21">
        <v>8.15</v>
      </c>
      <c r="F2600" s="21">
        <v>7.81</v>
      </c>
      <c r="G2600" s="21">
        <v>7.97</v>
      </c>
      <c r="H2600" s="18">
        <v>62858700</v>
      </c>
      <c r="I2600" s="21">
        <v>5.4981330000000002</v>
      </c>
      <c r="J2600" s="13">
        <v>42257</v>
      </c>
      <c r="K2600" t="str">
        <v>PETR4.SA</v>
      </c>
      <c r="L2600">
        <v>-5.0059348257649128E-2</v>
      </c>
      <c r="M2600">
        <v>-5.0059594755661574E-2</v>
      </c>
      <c r="P2600" s="13"/>
    </row>
    <row r="2601" spans="3:16" x14ac:dyDescent="0.25">
      <c r="C2601" t="str">
        <v>2599</v>
      </c>
      <c r="D2601" s="21">
        <v>7.94</v>
      </c>
      <c r="E2601" s="21">
        <v>7.99</v>
      </c>
      <c r="F2601" s="21">
        <v>7.59</v>
      </c>
      <c r="G2601" s="21">
        <v>7.66</v>
      </c>
      <c r="H2601" s="18">
        <v>53647300</v>
      </c>
      <c r="I2601" s="21">
        <v>5.2842770000000003</v>
      </c>
      <c r="J2601" s="13">
        <v>42258</v>
      </c>
      <c r="K2601" t="str">
        <v>PETR4.SA</v>
      </c>
      <c r="L2601">
        <v>-3.8896112553115758E-2</v>
      </c>
      <c r="M2601">
        <v>-3.8895859473023764E-2</v>
      </c>
      <c r="P2601" s="13"/>
    </row>
    <row r="2602" spans="3:16" x14ac:dyDescent="0.25">
      <c r="C2602" t="str">
        <v>2600</v>
      </c>
      <c r="D2602" s="21">
        <v>7.7</v>
      </c>
      <c r="E2602" s="21">
        <v>7.82</v>
      </c>
      <c r="F2602" s="21">
        <v>7.46</v>
      </c>
      <c r="G2602" s="21">
        <v>7.72</v>
      </c>
      <c r="H2602" s="18">
        <v>52851400</v>
      </c>
      <c r="I2602" s="21">
        <v>5.3256680000000003</v>
      </c>
      <c r="J2602" s="13">
        <v>42261</v>
      </c>
      <c r="K2602" t="str">
        <v>PETR4.SA</v>
      </c>
      <c r="L2602">
        <v>7.8328596324530597E-3</v>
      </c>
      <c r="M2602">
        <v>7.8328981723236879E-3</v>
      </c>
      <c r="P2602" s="13"/>
    </row>
    <row r="2603" spans="3:16" x14ac:dyDescent="0.25">
      <c r="C2603" t="str">
        <v>2601</v>
      </c>
      <c r="D2603" s="21">
        <v>7.65</v>
      </c>
      <c r="E2603" s="21">
        <v>7.87</v>
      </c>
      <c r="F2603" s="21">
        <v>7.54</v>
      </c>
      <c r="G2603" s="21">
        <v>7.65</v>
      </c>
      <c r="H2603" s="18">
        <v>35102900</v>
      </c>
      <c r="I2603" s="21">
        <v>5.27738</v>
      </c>
      <c r="J2603" s="13">
        <v>42262</v>
      </c>
      <c r="K2603" t="str">
        <v>PETR4.SA</v>
      </c>
      <c r="L2603">
        <v>-9.0670315911544064E-3</v>
      </c>
      <c r="M2603">
        <v>-9.0673575129532891E-3</v>
      </c>
      <c r="P2603" s="13"/>
    </row>
    <row r="2604" spans="3:16" x14ac:dyDescent="0.25">
      <c r="C2604" t="str">
        <v>2602</v>
      </c>
      <c r="D2604" s="21">
        <v>7.77</v>
      </c>
      <c r="E2604" s="21">
        <v>8.24</v>
      </c>
      <c r="F2604" s="21">
        <v>7.74</v>
      </c>
      <c r="G2604" s="21">
        <v>8.14</v>
      </c>
      <c r="H2604" s="18">
        <v>66613400</v>
      </c>
      <c r="I2604" s="21">
        <v>5.6154070000000003</v>
      </c>
      <c r="J2604" s="13">
        <v>42263</v>
      </c>
      <c r="K2604" t="str">
        <v>PETR4.SA</v>
      </c>
      <c r="L2604">
        <v>6.4052048554396279E-2</v>
      </c>
      <c r="M2604">
        <v>6.4052287581699341E-2</v>
      </c>
      <c r="P2604" s="13"/>
    </row>
    <row r="2605" spans="3:16" x14ac:dyDescent="0.25">
      <c r="C2605" t="str">
        <v>2603</v>
      </c>
      <c r="D2605" s="21">
        <v>8.0500000000000007</v>
      </c>
      <c r="E2605" s="21">
        <v>8.11</v>
      </c>
      <c r="F2605" s="21">
        <v>7.86</v>
      </c>
      <c r="G2605" s="21">
        <v>7.86</v>
      </c>
      <c r="H2605" s="18">
        <v>72887600</v>
      </c>
      <c r="I2605" s="21">
        <v>5.4222479999999997</v>
      </c>
      <c r="J2605" s="13">
        <v>42264</v>
      </c>
      <c r="K2605" t="str">
        <v>PETR4.SA</v>
      </c>
      <c r="L2605">
        <v>-3.4398040961234111E-2</v>
      </c>
      <c r="M2605">
        <v>-3.4398034398034461E-2</v>
      </c>
      <c r="P2605" s="13"/>
    </row>
    <row r="2606" spans="3:16" x14ac:dyDescent="0.25">
      <c r="C2606" t="str">
        <v>2604</v>
      </c>
      <c r="D2606" s="21">
        <v>7.75</v>
      </c>
      <c r="E2606" s="21">
        <v>7.76</v>
      </c>
      <c r="F2606" s="21">
        <v>7.5</v>
      </c>
      <c r="G2606" s="21">
        <v>7.6</v>
      </c>
      <c r="H2606" s="18">
        <v>68097000</v>
      </c>
      <c r="I2606" s="21">
        <v>5.2428860000000004</v>
      </c>
      <c r="J2606" s="13">
        <v>42265</v>
      </c>
      <c r="K2606" t="str">
        <v>PETR4.SA</v>
      </c>
      <c r="L2606">
        <v>-3.3078900116704224E-2</v>
      </c>
      <c r="M2606">
        <v>-3.3078880407124811E-2</v>
      </c>
      <c r="P2606" s="13"/>
    </row>
    <row r="2607" spans="3:16" x14ac:dyDescent="0.25">
      <c r="C2607" t="str">
        <v>2605</v>
      </c>
      <c r="D2607" s="21">
        <v>7.66</v>
      </c>
      <c r="E2607" s="21">
        <v>7.68</v>
      </c>
      <c r="F2607" s="21">
        <v>7.3</v>
      </c>
      <c r="G2607" s="21">
        <v>7.3</v>
      </c>
      <c r="H2607" s="18">
        <v>41063600</v>
      </c>
      <c r="I2607" s="21">
        <v>5.0359299999999996</v>
      </c>
      <c r="J2607" s="13">
        <v>42268</v>
      </c>
      <c r="K2607" t="str">
        <v>PETR4.SA</v>
      </c>
      <c r="L2607">
        <v>-3.9473679191193711E-2</v>
      </c>
      <c r="M2607">
        <v>-3.9473684210526327E-2</v>
      </c>
      <c r="P2607" s="13"/>
    </row>
    <row r="2608" spans="3:16" x14ac:dyDescent="0.25">
      <c r="C2608" t="str">
        <v>2606</v>
      </c>
      <c r="D2608" s="21">
        <v>7.24</v>
      </c>
      <c r="E2608" s="21">
        <v>7.24</v>
      </c>
      <c r="F2608" s="21">
        <v>6.81</v>
      </c>
      <c r="G2608" s="21">
        <v>6.97</v>
      </c>
      <c r="H2608" s="18">
        <v>66720700</v>
      </c>
      <c r="I2608" s="21">
        <v>4.8082789999999997</v>
      </c>
      <c r="J2608" s="13">
        <v>42269</v>
      </c>
      <c r="K2608" t="str">
        <v>PETR4.SA</v>
      </c>
      <c r="L2608">
        <v>-4.5205354323828884E-2</v>
      </c>
      <c r="M2608">
        <v>-4.5205479452054775E-2</v>
      </c>
      <c r="P2608" s="13"/>
    </row>
    <row r="2609" spans="3:16" x14ac:dyDescent="0.25">
      <c r="C2609" t="str">
        <v>2607</v>
      </c>
      <c r="D2609" s="21">
        <v>6.96</v>
      </c>
      <c r="E2609" s="21">
        <v>7.16</v>
      </c>
      <c r="F2609" s="21">
        <v>6.7</v>
      </c>
      <c r="G2609" s="21">
        <v>6.82</v>
      </c>
      <c r="H2609" s="18">
        <v>64774800</v>
      </c>
      <c r="I2609" s="21">
        <v>4.7048009999999998</v>
      </c>
      <c r="J2609" s="13">
        <v>42270</v>
      </c>
      <c r="K2609" t="str">
        <v>PETR4.SA</v>
      </c>
      <c r="L2609">
        <v>-2.1520797774006062E-2</v>
      </c>
      <c r="M2609">
        <v>-2.1520803443328518E-2</v>
      </c>
      <c r="P2609" s="13"/>
    </row>
    <row r="2610" spans="3:16" x14ac:dyDescent="0.25">
      <c r="C2610" t="str">
        <v>2608</v>
      </c>
      <c r="D2610" s="21">
        <v>6.61</v>
      </c>
      <c r="E2610" s="21">
        <v>7.14</v>
      </c>
      <c r="F2610" s="21">
        <v>6.6</v>
      </c>
      <c r="G2610" s="21">
        <v>6.96</v>
      </c>
      <c r="H2610" s="18">
        <v>56577300</v>
      </c>
      <c r="I2610" s="21">
        <v>4.80138</v>
      </c>
      <c r="J2610" s="13">
        <v>42271</v>
      </c>
      <c r="K2610" t="str">
        <v>PETR4.SA</v>
      </c>
      <c r="L2610">
        <v>2.0527754521392216E-2</v>
      </c>
      <c r="M2610">
        <v>2.0527859237536639E-2</v>
      </c>
      <c r="P2610" s="13"/>
    </row>
    <row r="2611" spans="3:16" x14ac:dyDescent="0.25">
      <c r="C2611" t="str">
        <v>2609</v>
      </c>
      <c r="D2611" s="21">
        <v>7.12</v>
      </c>
      <c r="E2611" s="21">
        <v>7.22</v>
      </c>
      <c r="F2611" s="21">
        <v>6.77</v>
      </c>
      <c r="G2611" s="21">
        <v>6.82</v>
      </c>
      <c r="H2611" s="18">
        <v>44843100</v>
      </c>
      <c r="I2611" s="21">
        <v>4.7048009999999998</v>
      </c>
      <c r="J2611" s="13">
        <v>42272</v>
      </c>
      <c r="K2611" t="str">
        <v>PETR4.SA</v>
      </c>
      <c r="L2611">
        <v>-2.0114841982929899E-2</v>
      </c>
      <c r="M2611">
        <v>-2.011494252873558E-2</v>
      </c>
      <c r="P2611" s="13"/>
    </row>
    <row r="2612" spans="3:16" x14ac:dyDescent="0.25">
      <c r="C2612" t="str">
        <v>2610</v>
      </c>
      <c r="D2612" s="21">
        <v>6.74</v>
      </c>
      <c r="E2612" s="21">
        <v>6.75</v>
      </c>
      <c r="F2612" s="21">
        <v>6.44</v>
      </c>
      <c r="G2612" s="21">
        <v>6.44</v>
      </c>
      <c r="H2612" s="18">
        <v>37466900</v>
      </c>
      <c r="I2612" s="21">
        <v>4.4426569999999996</v>
      </c>
      <c r="J2612" s="13">
        <v>42275</v>
      </c>
      <c r="K2612" t="str">
        <v>PETR4.SA</v>
      </c>
      <c r="L2612">
        <v>-5.5718403392619575E-2</v>
      </c>
      <c r="M2612">
        <v>-5.5718475073313734E-2</v>
      </c>
      <c r="P2612" s="13"/>
    </row>
    <row r="2613" spans="3:16" x14ac:dyDescent="0.25">
      <c r="C2613" t="str">
        <v>2611</v>
      </c>
      <c r="D2613" s="21">
        <v>6.54</v>
      </c>
      <c r="E2613" s="21">
        <v>6.79</v>
      </c>
      <c r="F2613" s="21">
        <v>6.5</v>
      </c>
      <c r="G2613" s="21">
        <v>6.59</v>
      </c>
      <c r="H2613" s="18">
        <v>52387600</v>
      </c>
      <c r="I2613" s="21">
        <v>4.5461349999999996</v>
      </c>
      <c r="J2613" s="13">
        <v>42276</v>
      </c>
      <c r="K2613" t="str">
        <v>PETR4.SA</v>
      </c>
      <c r="L2613">
        <v>2.3291917426891073E-2</v>
      </c>
      <c r="M2613">
        <v>2.3291925465838359E-2</v>
      </c>
      <c r="P2613" s="13"/>
    </row>
    <row r="2614" spans="3:16" x14ac:dyDescent="0.25">
      <c r="C2614" t="str">
        <v>2612</v>
      </c>
      <c r="D2614" s="21">
        <v>7.25</v>
      </c>
      <c r="E2614" s="21">
        <v>7.26</v>
      </c>
      <c r="F2614" s="21">
        <v>6.97</v>
      </c>
      <c r="G2614" s="21">
        <v>7.24</v>
      </c>
      <c r="H2614" s="18">
        <v>107779500</v>
      </c>
      <c r="I2614" s="21">
        <v>4.9945389999999996</v>
      </c>
      <c r="J2614" s="13">
        <v>42277</v>
      </c>
      <c r="K2614" t="str">
        <v>PETR4.SA</v>
      </c>
      <c r="L2614">
        <v>9.8634114473063361E-2</v>
      </c>
      <c r="M2614">
        <v>9.8634294385432586E-2</v>
      </c>
      <c r="P2614" s="13"/>
    </row>
    <row r="2615" spans="3:16" x14ac:dyDescent="0.25">
      <c r="C2615" t="str">
        <v>2613</v>
      </c>
      <c r="D2615" s="21">
        <v>7.31</v>
      </c>
      <c r="E2615" s="21">
        <v>7.46</v>
      </c>
      <c r="F2615" s="21">
        <v>6.99</v>
      </c>
      <c r="G2615" s="21">
        <v>7.02</v>
      </c>
      <c r="H2615" s="18">
        <v>69296500</v>
      </c>
      <c r="I2615" s="21">
        <v>4.8427720000000001</v>
      </c>
      <c r="J2615" s="13">
        <v>42278</v>
      </c>
      <c r="K2615" t="str">
        <v>PETR4.SA</v>
      </c>
      <c r="L2615">
        <v>-3.0386588231666511E-2</v>
      </c>
      <c r="M2615">
        <v>-3.0386740331491802E-2</v>
      </c>
      <c r="P2615" s="13"/>
    </row>
    <row r="2616" spans="3:16" x14ac:dyDescent="0.25">
      <c r="C2616" t="str">
        <v>2614</v>
      </c>
      <c r="D2616" s="21">
        <v>6.99</v>
      </c>
      <c r="E2616" s="21">
        <v>7.83</v>
      </c>
      <c r="F2616" s="21">
        <v>6.9</v>
      </c>
      <c r="G2616" s="21">
        <v>7.77</v>
      </c>
      <c r="H2616" s="18">
        <v>88891400</v>
      </c>
      <c r="I2616" s="21">
        <v>5.3601609999999997</v>
      </c>
      <c r="J2616" s="13">
        <v>42279</v>
      </c>
      <c r="K2616" t="str">
        <v>PETR4.SA</v>
      </c>
      <c r="L2616">
        <v>0.10683736504629993</v>
      </c>
      <c r="M2616">
        <v>0.1068376068376069</v>
      </c>
      <c r="P2616" s="13"/>
    </row>
    <row r="2617" spans="3:16" x14ac:dyDescent="0.25">
      <c r="C2617" t="str">
        <v>2615</v>
      </c>
      <c r="D2617" s="21">
        <v>7.9</v>
      </c>
      <c r="E2617" s="21">
        <v>8.14</v>
      </c>
      <c r="F2617" s="21">
        <v>7.75</v>
      </c>
      <c r="G2617" s="21">
        <v>7.82</v>
      </c>
      <c r="H2617" s="18">
        <v>68350300</v>
      </c>
      <c r="I2617" s="21">
        <v>5.3946550000000002</v>
      </c>
      <c r="J2617" s="13">
        <v>42282</v>
      </c>
      <c r="K2617" t="str">
        <v>PETR4.SA</v>
      </c>
      <c r="L2617">
        <v>6.4352544634387332E-3</v>
      </c>
      <c r="M2617">
        <v>6.4350064350064962E-3</v>
      </c>
      <c r="P2617" s="13"/>
    </row>
    <row r="2618" spans="3:16" x14ac:dyDescent="0.25">
      <c r="C2618" t="str">
        <v>2616</v>
      </c>
      <c r="D2618" s="21">
        <v>7.86</v>
      </c>
      <c r="E2618" s="21">
        <v>8.34</v>
      </c>
      <c r="F2618" s="21">
        <v>7.84</v>
      </c>
      <c r="G2618" s="21">
        <v>8.19</v>
      </c>
      <c r="H2618" s="18">
        <v>81259300</v>
      </c>
      <c r="I2618" s="21">
        <v>5.6498989999999996</v>
      </c>
      <c r="J2618" s="13">
        <v>42283</v>
      </c>
      <c r="K2618" t="str">
        <v>PETR4.SA</v>
      </c>
      <c r="L2618">
        <v>4.7314239742856534E-2</v>
      </c>
      <c r="M2618">
        <v>4.731457800511496E-2</v>
      </c>
      <c r="P2618" s="13"/>
    </row>
    <row r="2619" spans="3:16" x14ac:dyDescent="0.25">
      <c r="C2619" t="str">
        <v>2617</v>
      </c>
      <c r="D2619" s="21">
        <v>8.51</v>
      </c>
      <c r="E2619" s="21">
        <v>8.9</v>
      </c>
      <c r="F2619" s="21">
        <v>8.27</v>
      </c>
      <c r="G2619" s="21">
        <v>8.4700000000000006</v>
      </c>
      <c r="H2619" s="18">
        <v>116610600</v>
      </c>
      <c r="I2619" s="21">
        <v>5.8430600000000004</v>
      </c>
      <c r="J2619" s="13">
        <v>42284</v>
      </c>
      <c r="K2619" t="str">
        <v>PETR4.SA</v>
      </c>
      <c r="L2619">
        <v>3.4188398766066497E-2</v>
      </c>
      <c r="M2619">
        <v>3.4188034188034289E-2</v>
      </c>
      <c r="P2619" s="13"/>
    </row>
    <row r="2620" spans="3:16" x14ac:dyDescent="0.25">
      <c r="C2620" t="str">
        <v>2618</v>
      </c>
      <c r="D2620" s="21">
        <v>8.4600000000000009</v>
      </c>
      <c r="E2620" s="21">
        <v>8.84</v>
      </c>
      <c r="F2620" s="21">
        <v>8.2799999999999994</v>
      </c>
      <c r="G2620" s="21">
        <v>8.75</v>
      </c>
      <c r="H2620" s="18">
        <v>68670000</v>
      </c>
      <c r="I2620" s="21">
        <v>6.0362179999999999</v>
      </c>
      <c r="J2620" s="13">
        <v>42285</v>
      </c>
      <c r="K2620" t="str">
        <v>PETR4.SA</v>
      </c>
      <c r="L2620">
        <v>3.3057678682060443E-2</v>
      </c>
      <c r="M2620">
        <v>3.3057851239669311E-2</v>
      </c>
      <c r="P2620" s="13"/>
    </row>
    <row r="2621" spans="3:16" x14ac:dyDescent="0.25">
      <c r="C2621" t="str">
        <v>2619</v>
      </c>
      <c r="D2621" s="21">
        <v>9.02</v>
      </c>
      <c r="E2621" s="21">
        <v>9.07</v>
      </c>
      <c r="F2621" s="21">
        <v>8.58</v>
      </c>
      <c r="G2621" s="21">
        <v>8.8000000000000007</v>
      </c>
      <c r="H2621" s="18">
        <v>71885200</v>
      </c>
      <c r="I2621" s="21">
        <v>6.0707110000000002</v>
      </c>
      <c r="J2621" s="13">
        <v>42286</v>
      </c>
      <c r="K2621" t="str">
        <v>PETR4.SA</v>
      </c>
      <c r="L2621">
        <v>5.7143396742795893E-3</v>
      </c>
      <c r="M2621">
        <v>5.7142857142857828E-3</v>
      </c>
      <c r="P2621" s="13"/>
    </row>
    <row r="2622" spans="3:16" x14ac:dyDescent="0.25">
      <c r="C2622" t="str">
        <v>2620</v>
      </c>
      <c r="D2622" s="21">
        <v>8.36</v>
      </c>
      <c r="E2622" s="21">
        <v>8.4700000000000006</v>
      </c>
      <c r="F2622" s="21">
        <v>8.07</v>
      </c>
      <c r="G2622" s="21">
        <v>8.1300000000000008</v>
      </c>
      <c r="H2622" s="18">
        <v>56100600</v>
      </c>
      <c r="I2622" s="21">
        <v>5.6085089999999997</v>
      </c>
      <c r="J2622" s="13">
        <v>42290</v>
      </c>
      <c r="K2622" t="str">
        <v>PETR4.SA</v>
      </c>
      <c r="L2622">
        <v>-7.6136386660475286E-2</v>
      </c>
      <c r="M2622">
        <v>-7.6136363636363669E-2</v>
      </c>
      <c r="P2622" s="13"/>
    </row>
    <row r="2623" spans="3:16" x14ac:dyDescent="0.25">
      <c r="C2623" t="str">
        <v>2621</v>
      </c>
      <c r="D2623" s="21">
        <v>8.07</v>
      </c>
      <c r="E2623" s="21">
        <v>8.23</v>
      </c>
      <c r="F2623" s="21">
        <v>7.89</v>
      </c>
      <c r="G2623" s="21">
        <v>7.96</v>
      </c>
      <c r="H2623" s="18">
        <v>75339100</v>
      </c>
      <c r="I2623" s="21">
        <v>5.4912340000000004</v>
      </c>
      <c r="J2623" s="13">
        <v>42291</v>
      </c>
      <c r="K2623" t="str">
        <v>PETR4.SA</v>
      </c>
      <c r="L2623">
        <v>-2.0910191995769156E-2</v>
      </c>
      <c r="M2623">
        <v>-2.0910209102091071E-2</v>
      </c>
      <c r="P2623" s="13"/>
    </row>
    <row r="2624" spans="3:16" x14ac:dyDescent="0.25">
      <c r="C2624" t="str">
        <v>2622</v>
      </c>
      <c r="D2624" s="21">
        <v>8</v>
      </c>
      <c r="E2624" s="21">
        <v>8.07</v>
      </c>
      <c r="F2624" s="21">
        <v>7.67</v>
      </c>
      <c r="G2624" s="21">
        <v>8</v>
      </c>
      <c r="H2624" s="18">
        <v>61444100</v>
      </c>
      <c r="I2624" s="21">
        <v>5.5188280000000001</v>
      </c>
      <c r="J2624" s="13">
        <v>42292</v>
      </c>
      <c r="K2624" t="str">
        <v>PETR4.SA</v>
      </c>
      <c r="L2624">
        <v>5.0251000048440186E-3</v>
      </c>
      <c r="M2624">
        <v>5.0251256281406143E-3</v>
      </c>
      <c r="P2624" s="13"/>
    </row>
    <row r="2625" spans="3:16" x14ac:dyDescent="0.25">
      <c r="C2625" t="str">
        <v>2623</v>
      </c>
      <c r="D2625" s="21">
        <v>7.99</v>
      </c>
      <c r="E2625" s="21">
        <v>8.08</v>
      </c>
      <c r="F2625" s="21">
        <v>7.81</v>
      </c>
      <c r="G2625" s="21">
        <v>7.95</v>
      </c>
      <c r="H2625" s="18">
        <v>42963800</v>
      </c>
      <c r="I2625" s="21">
        <v>5.4843349999999997</v>
      </c>
      <c r="J2625" s="13">
        <v>42293</v>
      </c>
      <c r="K2625" t="str">
        <v>PETR4.SA</v>
      </c>
      <c r="L2625">
        <v>-6.2500588893149578E-3</v>
      </c>
      <c r="M2625">
        <v>-6.2499999999999778E-3</v>
      </c>
      <c r="P2625" s="13"/>
    </row>
    <row r="2626" spans="3:16" x14ac:dyDescent="0.25">
      <c r="C2626" t="str">
        <v>2624</v>
      </c>
      <c r="D2626" s="21">
        <v>7.9</v>
      </c>
      <c r="E2626" s="21">
        <v>7.96</v>
      </c>
      <c r="F2626" s="21">
        <v>7.76</v>
      </c>
      <c r="G2626" s="21">
        <v>7.95</v>
      </c>
      <c r="H2626" s="18">
        <v>40096200</v>
      </c>
      <c r="I2626" s="21">
        <v>5.4843349999999997</v>
      </c>
      <c r="J2626" s="13">
        <v>42296</v>
      </c>
      <c r="K2626" t="str">
        <v>PETR4.SA</v>
      </c>
      <c r="L2626">
        <v>0</v>
      </c>
      <c r="M2626">
        <v>0</v>
      </c>
      <c r="P2626" s="13"/>
    </row>
    <row r="2627" spans="3:16" x14ac:dyDescent="0.25">
      <c r="C2627" t="str">
        <v>2625</v>
      </c>
      <c r="D2627" s="21">
        <v>8</v>
      </c>
      <c r="E2627" s="21">
        <v>8.19</v>
      </c>
      <c r="F2627" s="21">
        <v>7.97</v>
      </c>
      <c r="G2627" s="21">
        <v>8.0500000000000007</v>
      </c>
      <c r="H2627" s="18">
        <v>47938700</v>
      </c>
      <c r="I2627" s="21">
        <v>5.5533200000000003</v>
      </c>
      <c r="J2627" s="13">
        <v>42297</v>
      </c>
      <c r="K2627" t="str">
        <v>PETR4.SA</v>
      </c>
      <c r="L2627">
        <v>1.25785532794771E-2</v>
      </c>
      <c r="M2627">
        <v>1.2578616352201255E-2</v>
      </c>
      <c r="P2627" s="13"/>
    </row>
    <row r="2628" spans="3:16" x14ac:dyDescent="0.25">
      <c r="C2628" t="str">
        <v>2626</v>
      </c>
      <c r="D2628" s="21">
        <v>7.95</v>
      </c>
      <c r="E2628" s="21">
        <v>8.06</v>
      </c>
      <c r="F2628" s="21">
        <v>7.71</v>
      </c>
      <c r="G2628" s="21">
        <v>7.75</v>
      </c>
      <c r="H2628" s="18">
        <v>45394400</v>
      </c>
      <c r="I2628" s="21">
        <v>5.3463640000000003</v>
      </c>
      <c r="J2628" s="13">
        <v>42298</v>
      </c>
      <c r="K2628" t="str">
        <v>PETR4.SA</v>
      </c>
      <c r="L2628">
        <v>-3.7267076271491617E-2</v>
      </c>
      <c r="M2628">
        <v>-3.7267080745341685E-2</v>
      </c>
      <c r="P2628" s="13"/>
    </row>
    <row r="2629" spans="3:16" x14ac:dyDescent="0.25">
      <c r="C2629" t="str">
        <v>2627</v>
      </c>
      <c r="D2629" s="21">
        <v>7.82</v>
      </c>
      <c r="E2629" s="21">
        <v>8.11</v>
      </c>
      <c r="F2629" s="21">
        <v>7.81</v>
      </c>
      <c r="G2629" s="21">
        <v>8.02</v>
      </c>
      <c r="H2629" s="18">
        <v>46174500</v>
      </c>
      <c r="I2629" s="21">
        <v>5.5326250000000003</v>
      </c>
      <c r="J2629" s="13">
        <v>42299</v>
      </c>
      <c r="K2629" t="str">
        <v>PETR4.SA</v>
      </c>
      <c r="L2629">
        <v>3.4838817558998869E-2</v>
      </c>
      <c r="M2629">
        <v>3.48387096774192E-2</v>
      </c>
      <c r="P2629" s="13"/>
    </row>
    <row r="2630" spans="3:16" x14ac:dyDescent="0.25">
      <c r="C2630" t="str">
        <v>2628</v>
      </c>
      <c r="D2630" s="21">
        <v>8.26</v>
      </c>
      <c r="E2630" s="21">
        <v>8.2799999999999994</v>
      </c>
      <c r="F2630" s="21">
        <v>7.94</v>
      </c>
      <c r="G2630" s="21">
        <v>7.99</v>
      </c>
      <c r="H2630" s="18">
        <v>45715300</v>
      </c>
      <c r="I2630" s="21">
        <v>5.5119300000000004</v>
      </c>
      <c r="J2630" s="13">
        <v>42300</v>
      </c>
      <c r="K2630" t="str">
        <v>PETR4.SA</v>
      </c>
      <c r="L2630">
        <v>-3.7405390750321343E-3</v>
      </c>
      <c r="M2630">
        <v>-3.7406483790523026E-3</v>
      </c>
      <c r="P2630" s="13"/>
    </row>
    <row r="2631" spans="3:16" x14ac:dyDescent="0.25">
      <c r="C2631" t="str">
        <v>2629</v>
      </c>
      <c r="D2631" s="21">
        <v>8.0500000000000007</v>
      </c>
      <c r="E2631" s="21">
        <v>8.1300000000000008</v>
      </c>
      <c r="F2631" s="21">
        <v>7.8</v>
      </c>
      <c r="G2631" s="21">
        <v>7.85</v>
      </c>
      <c r="H2631" s="18">
        <v>35069500</v>
      </c>
      <c r="I2631" s="21">
        <v>5.415349</v>
      </c>
      <c r="J2631" s="13">
        <v>42303</v>
      </c>
      <c r="K2631" t="str">
        <v>PETR4.SA</v>
      </c>
      <c r="L2631">
        <v>-1.7522174628487708E-2</v>
      </c>
      <c r="M2631">
        <v>-1.7521902377972576E-2</v>
      </c>
      <c r="P2631" s="13"/>
    </row>
    <row r="2632" spans="3:16" x14ac:dyDescent="0.25">
      <c r="C2632" t="str">
        <v>2630</v>
      </c>
      <c r="D2632" s="21">
        <v>7.86</v>
      </c>
      <c r="E2632" s="21">
        <v>7.86</v>
      </c>
      <c r="F2632" s="21">
        <v>7.55</v>
      </c>
      <c r="G2632" s="21">
        <v>7.6</v>
      </c>
      <c r="H2632" s="18">
        <v>44085700</v>
      </c>
      <c r="I2632" s="21">
        <v>5.2428860000000004</v>
      </c>
      <c r="J2632" s="13">
        <v>42304</v>
      </c>
      <c r="K2632" t="str">
        <v>PETR4.SA</v>
      </c>
      <c r="L2632">
        <v>-3.1847070244226061E-2</v>
      </c>
      <c r="M2632">
        <v>-3.1847133757961776E-2</v>
      </c>
      <c r="P2632" s="13"/>
    </row>
    <row r="2633" spans="3:16" x14ac:dyDescent="0.25">
      <c r="C2633" t="str">
        <v>2631</v>
      </c>
      <c r="D2633" s="21">
        <v>7.87</v>
      </c>
      <c r="E2633" s="21">
        <v>7.95</v>
      </c>
      <c r="F2633" s="21">
        <v>7.86</v>
      </c>
      <c r="G2633" s="21">
        <v>7.95</v>
      </c>
      <c r="H2633" s="18">
        <v>4630900</v>
      </c>
      <c r="I2633" s="21">
        <v>5.4843349999999997</v>
      </c>
      <c r="J2633" s="13">
        <v>42305</v>
      </c>
      <c r="K2633" t="str">
        <v>PETR4.SA</v>
      </c>
      <c r="L2633">
        <v>4.6052689301274041E-2</v>
      </c>
      <c r="M2633">
        <v>4.6052631578947345E-2</v>
      </c>
      <c r="P2633" s="13"/>
    </row>
    <row r="2634" spans="3:16" x14ac:dyDescent="0.25">
      <c r="C2634" t="str">
        <v>2632</v>
      </c>
      <c r="D2634" s="21">
        <v>7.57</v>
      </c>
      <c r="E2634" s="21">
        <v>7.93</v>
      </c>
      <c r="F2634" s="21">
        <v>7.57</v>
      </c>
      <c r="G2634" s="21">
        <v>7.61</v>
      </c>
      <c r="H2634" s="18">
        <v>41336300</v>
      </c>
      <c r="I2634" s="21">
        <v>5.2497850000000001</v>
      </c>
      <c r="J2634" s="13">
        <v>42306</v>
      </c>
      <c r="K2634" t="str">
        <v>PETR4.SA</v>
      </c>
      <c r="L2634">
        <v>-4.2767263487733631E-2</v>
      </c>
      <c r="M2634">
        <v>-4.2767295597484267E-2</v>
      </c>
      <c r="P2634" s="13"/>
    </row>
    <row r="2635" spans="3:16" x14ac:dyDescent="0.25">
      <c r="C2635" t="str">
        <v>2633</v>
      </c>
      <c r="D2635" s="21">
        <v>7.6</v>
      </c>
      <c r="E2635" s="21">
        <v>7.78</v>
      </c>
      <c r="F2635" s="21">
        <v>7.54</v>
      </c>
      <c r="G2635" s="21">
        <v>7.71</v>
      </c>
      <c r="H2635" s="18">
        <v>36951300</v>
      </c>
      <c r="I2635" s="21">
        <v>5.3187699999999998</v>
      </c>
      <c r="J2635" s="13">
        <v>42307</v>
      </c>
      <c r="K2635" t="str">
        <v>PETR4.SA</v>
      </c>
      <c r="L2635">
        <v>1.3140538136323654E-2</v>
      </c>
      <c r="M2635">
        <v>1.3140604467805517E-2</v>
      </c>
      <c r="P2635" s="13"/>
    </row>
    <row r="2636" spans="3:16" x14ac:dyDescent="0.25">
      <c r="C2636" t="str">
        <v>2634</v>
      </c>
      <c r="D2636" s="21">
        <v>7.84</v>
      </c>
      <c r="E2636" s="21">
        <v>8.48</v>
      </c>
      <c r="F2636" s="21">
        <v>7.77</v>
      </c>
      <c r="G2636" s="21">
        <v>8.48</v>
      </c>
      <c r="H2636" s="18">
        <v>60306200</v>
      </c>
      <c r="I2636" s="21">
        <v>5.8499569999999999</v>
      </c>
      <c r="J2636" s="13">
        <v>42311</v>
      </c>
      <c r="K2636" t="str">
        <v>PETR4.SA</v>
      </c>
      <c r="L2636">
        <v>9.9870270758088742E-2</v>
      </c>
      <c r="M2636">
        <v>9.987029831387817E-2</v>
      </c>
      <c r="P2636" s="13"/>
    </row>
    <row r="2637" spans="3:16" x14ac:dyDescent="0.25">
      <c r="C2637" t="str">
        <v>2635</v>
      </c>
      <c r="D2637" s="21">
        <v>8.58</v>
      </c>
      <c r="E2637" s="21">
        <v>8.65</v>
      </c>
      <c r="F2637" s="21">
        <v>8.02</v>
      </c>
      <c r="G2637" s="21">
        <v>8.08</v>
      </c>
      <c r="H2637" s="18">
        <v>55661500</v>
      </c>
      <c r="I2637" s="21">
        <v>5.5740170000000004</v>
      </c>
      <c r="J2637" s="13">
        <v>42312</v>
      </c>
      <c r="K2637" t="str">
        <v>PETR4.SA</v>
      </c>
      <c r="L2637">
        <v>-4.7169577485783099E-2</v>
      </c>
      <c r="M2637">
        <v>-4.7169811320754707E-2</v>
      </c>
      <c r="P2637" s="13"/>
    </row>
    <row r="2638" spans="3:16" x14ac:dyDescent="0.25">
      <c r="C2638" t="str">
        <v>2636</v>
      </c>
      <c r="D2638" s="21">
        <v>8.08</v>
      </c>
      <c r="E2638" s="21">
        <v>8.17</v>
      </c>
      <c r="F2638" s="21">
        <v>7.87</v>
      </c>
      <c r="G2638" s="21">
        <v>8.11</v>
      </c>
      <c r="H2638" s="18">
        <v>92690300</v>
      </c>
      <c r="I2638" s="21">
        <v>5.5947110000000002</v>
      </c>
      <c r="J2638" s="13">
        <v>42313</v>
      </c>
      <c r="K2638" t="str">
        <v>PETR4.SA</v>
      </c>
      <c r="L2638">
        <v>3.7125828643866932E-3</v>
      </c>
      <c r="M2638">
        <v>3.7128712871286051E-3</v>
      </c>
      <c r="P2638" s="13"/>
    </row>
    <row r="2639" spans="3:16" x14ac:dyDescent="0.25">
      <c r="C2639" t="str">
        <v>2637</v>
      </c>
      <c r="D2639" s="21">
        <v>8.0399999999999991</v>
      </c>
      <c r="E2639" s="21">
        <v>8.08</v>
      </c>
      <c r="F2639" s="21">
        <v>7.73</v>
      </c>
      <c r="G2639" s="21">
        <v>7.82</v>
      </c>
      <c r="H2639" s="18">
        <v>39680600</v>
      </c>
      <c r="I2639" s="21">
        <v>5.3946550000000002</v>
      </c>
      <c r="J2639" s="13">
        <v>42314</v>
      </c>
      <c r="K2639" t="str">
        <v>PETR4.SA</v>
      </c>
      <c r="L2639">
        <v>-3.5758057922920417E-2</v>
      </c>
      <c r="M2639">
        <v>-3.5758323057953012E-2</v>
      </c>
      <c r="P2639" s="13"/>
    </row>
    <row r="2640" spans="3:16" x14ac:dyDescent="0.25">
      <c r="C2640" t="str">
        <v>2638</v>
      </c>
      <c r="D2640" s="21">
        <v>7.83</v>
      </c>
      <c r="E2640" s="21">
        <v>7.93</v>
      </c>
      <c r="F2640" s="21">
        <v>7.59</v>
      </c>
      <c r="G2640" s="21">
        <v>7.91</v>
      </c>
      <c r="H2640" s="18">
        <v>36340400</v>
      </c>
      <c r="I2640" s="21">
        <v>5.4567410000000001</v>
      </c>
      <c r="J2640" s="13">
        <v>42317</v>
      </c>
      <c r="K2640" t="str">
        <v>PETR4.SA</v>
      </c>
      <c r="L2640">
        <v>1.150879898714563E-2</v>
      </c>
      <c r="M2640">
        <v>1.1508951406649537E-2</v>
      </c>
      <c r="P2640" s="13"/>
    </row>
    <row r="2641" spans="3:16" x14ac:dyDescent="0.25">
      <c r="C2641" t="str">
        <v>2639</v>
      </c>
      <c r="D2641" s="21">
        <v>7.6</v>
      </c>
      <c r="E2641" s="21">
        <v>7.69</v>
      </c>
      <c r="F2641" s="21">
        <v>7.51</v>
      </c>
      <c r="G2641" s="21">
        <v>7.61</v>
      </c>
      <c r="H2641" s="18">
        <v>34554300</v>
      </c>
      <c r="I2641" s="21">
        <v>5.2497850000000001</v>
      </c>
      <c r="J2641" s="13">
        <v>42318</v>
      </c>
      <c r="K2641" t="str">
        <v>PETR4.SA</v>
      </c>
      <c r="L2641">
        <v>-3.7926667217667132E-2</v>
      </c>
      <c r="M2641">
        <v>-3.792667509481662E-2</v>
      </c>
      <c r="P2641" s="13"/>
    </row>
    <row r="2642" spans="3:16" x14ac:dyDescent="0.25">
      <c r="C2642" t="str">
        <v>2640</v>
      </c>
      <c r="D2642" s="21">
        <v>7.71</v>
      </c>
      <c r="E2642" s="21">
        <v>7.83</v>
      </c>
      <c r="F2642" s="21">
        <v>7.64</v>
      </c>
      <c r="G2642" s="21">
        <v>7.72</v>
      </c>
      <c r="H2642" s="18">
        <v>44596400</v>
      </c>
      <c r="I2642" s="21">
        <v>5.3256680000000003</v>
      </c>
      <c r="J2642" s="13">
        <v>42319</v>
      </c>
      <c r="K2642" t="str">
        <v>PETR4.SA</v>
      </c>
      <c r="L2642">
        <v>1.4454496707960507E-2</v>
      </c>
      <c r="M2642">
        <v>1.4454664914586024E-2</v>
      </c>
      <c r="P2642" s="13"/>
    </row>
    <row r="2643" spans="3:16" x14ac:dyDescent="0.25">
      <c r="C2643" t="str">
        <v>2641</v>
      </c>
      <c r="D2643" s="21">
        <v>7.72</v>
      </c>
      <c r="E2643" s="21">
        <v>7.74</v>
      </c>
      <c r="F2643" s="21">
        <v>7.53</v>
      </c>
      <c r="G2643" s="21">
        <v>7.58</v>
      </c>
      <c r="H2643" s="18">
        <v>41641400</v>
      </c>
      <c r="I2643" s="21">
        <v>5.2290890000000001</v>
      </c>
      <c r="J2643" s="13">
        <v>42320</v>
      </c>
      <c r="K2643" t="str">
        <v>PETR4.SA</v>
      </c>
      <c r="L2643">
        <v>-1.8134626491925543E-2</v>
      </c>
      <c r="M2643">
        <v>-1.8134715025906689E-2</v>
      </c>
      <c r="P2643" s="13"/>
    </row>
    <row r="2644" spans="3:16" x14ac:dyDescent="0.25">
      <c r="C2644" t="str">
        <v>2642</v>
      </c>
      <c r="D2644" s="21">
        <v>7.5</v>
      </c>
      <c r="E2644" s="21">
        <v>7.56</v>
      </c>
      <c r="F2644" s="21">
        <v>7.23</v>
      </c>
      <c r="G2644" s="21">
        <v>7.27</v>
      </c>
      <c r="H2644" s="18">
        <v>67000600</v>
      </c>
      <c r="I2644" s="21">
        <v>5.0152349999999997</v>
      </c>
      <c r="J2644" s="13">
        <v>42321</v>
      </c>
      <c r="K2644" t="str">
        <v>PETR4.SA</v>
      </c>
      <c r="L2644">
        <v>-4.0896989896328062E-2</v>
      </c>
      <c r="M2644">
        <v>-4.0897097625329892E-2</v>
      </c>
      <c r="P2644" s="13"/>
    </row>
    <row r="2645" spans="3:16" x14ac:dyDescent="0.25">
      <c r="C2645" t="str">
        <v>2643</v>
      </c>
      <c r="D2645" s="21">
        <v>7.31</v>
      </c>
      <c r="E2645" s="21">
        <v>7.7</v>
      </c>
      <c r="F2645" s="21">
        <v>7.31</v>
      </c>
      <c r="G2645" s="21">
        <v>7.7</v>
      </c>
      <c r="H2645" s="18">
        <v>56587800</v>
      </c>
      <c r="I2645" s="21">
        <v>5.3118720000000001</v>
      </c>
      <c r="J2645" s="13">
        <v>42324</v>
      </c>
      <c r="K2645" t="str">
        <v>PETR4.SA</v>
      </c>
      <c r="L2645">
        <v>5.9147178546967494E-2</v>
      </c>
      <c r="M2645">
        <v>5.9147180192572257E-2</v>
      </c>
      <c r="P2645" s="13"/>
    </row>
    <row r="2646" spans="3:16" x14ac:dyDescent="0.25">
      <c r="C2646" t="str">
        <v>2644</v>
      </c>
      <c r="D2646" s="21">
        <v>7.8</v>
      </c>
      <c r="E2646" s="21">
        <v>7.86</v>
      </c>
      <c r="F2646" s="21">
        <v>7.64</v>
      </c>
      <c r="G2646" s="21">
        <v>7.76</v>
      </c>
      <c r="H2646" s="18">
        <v>52072800</v>
      </c>
      <c r="I2646" s="21">
        <v>5.3532630000000001</v>
      </c>
      <c r="J2646" s="13">
        <v>42325</v>
      </c>
      <c r="K2646" t="str">
        <v>PETR4.SA</v>
      </c>
      <c r="L2646">
        <v>7.7921681847754609E-3</v>
      </c>
      <c r="M2646">
        <v>7.7922077922076838E-3</v>
      </c>
      <c r="P2646" s="13"/>
    </row>
    <row r="2647" spans="3:16" x14ac:dyDescent="0.25">
      <c r="C2647" t="str">
        <v>2645</v>
      </c>
      <c r="D2647" s="21">
        <v>7.81</v>
      </c>
      <c r="E2647" s="21">
        <v>8.0299999999999994</v>
      </c>
      <c r="F2647" s="21">
        <v>7.79</v>
      </c>
      <c r="G2647" s="21">
        <v>7.82</v>
      </c>
      <c r="H2647" s="18">
        <v>38137700</v>
      </c>
      <c r="I2647" s="21">
        <v>5.3946550000000002</v>
      </c>
      <c r="J2647" s="13">
        <v>42326</v>
      </c>
      <c r="K2647" t="str">
        <v>PETR4.SA</v>
      </c>
      <c r="L2647">
        <v>7.7321065675270972E-3</v>
      </c>
      <c r="M2647">
        <v>7.7319587628865705E-3</v>
      </c>
      <c r="P2647" s="13"/>
    </row>
    <row r="2648" spans="3:16" x14ac:dyDescent="0.25">
      <c r="C2648" t="str">
        <v>2646</v>
      </c>
      <c r="D2648" s="21">
        <v>7.96</v>
      </c>
      <c r="E2648" s="21">
        <v>7.98</v>
      </c>
      <c r="F2648" s="21">
        <v>7.62</v>
      </c>
      <c r="G2648" s="21">
        <v>7.84</v>
      </c>
      <c r="H2648" s="18">
        <v>51878600</v>
      </c>
      <c r="I2648" s="21">
        <v>5.4084510000000003</v>
      </c>
      <c r="J2648" s="13">
        <v>42327</v>
      </c>
      <c r="K2648" t="str">
        <v>PETR4.SA</v>
      </c>
      <c r="L2648">
        <v>2.5573461138850284E-3</v>
      </c>
      <c r="M2648">
        <v>2.5575447570331811E-3</v>
      </c>
      <c r="P2648" s="13"/>
    </row>
    <row r="2649" spans="3:16" x14ac:dyDescent="0.25">
      <c r="C2649" t="str">
        <v>2647</v>
      </c>
      <c r="D2649" s="21">
        <v>7.9</v>
      </c>
      <c r="E2649" s="21">
        <v>8.1</v>
      </c>
      <c r="F2649" s="21">
        <v>7.85</v>
      </c>
      <c r="G2649" s="21">
        <v>8.08</v>
      </c>
      <c r="H2649" s="18">
        <v>47415800</v>
      </c>
      <c r="I2649" s="21">
        <v>5.5740170000000004</v>
      </c>
      <c r="J2649" s="13">
        <v>42331</v>
      </c>
      <c r="K2649" t="str">
        <v>PETR4.SA</v>
      </c>
      <c r="L2649">
        <v>3.0612461867547625E-2</v>
      </c>
      <c r="M2649">
        <v>3.0612244897959107E-2</v>
      </c>
      <c r="P2649" s="13"/>
    </row>
    <row r="2650" spans="3:16" x14ac:dyDescent="0.25">
      <c r="C2650" t="str">
        <v>2648</v>
      </c>
      <c r="D2650" s="21">
        <v>8.0500000000000007</v>
      </c>
      <c r="E2650" s="21">
        <v>8.5</v>
      </c>
      <c r="F2650" s="21">
        <v>7.95</v>
      </c>
      <c r="G2650" s="21">
        <v>8.5</v>
      </c>
      <c r="H2650" s="18">
        <v>63001700</v>
      </c>
      <c r="I2650" s="21">
        <v>5.8637550000000003</v>
      </c>
      <c r="J2650" s="13">
        <v>42332</v>
      </c>
      <c r="K2650" t="str">
        <v>PETR4.SA</v>
      </c>
      <c r="L2650">
        <v>5.198010698568023E-2</v>
      </c>
      <c r="M2650">
        <v>5.1980198019802026E-2</v>
      </c>
      <c r="P2650" s="13"/>
    </row>
    <row r="2651" spans="3:16" x14ac:dyDescent="0.25">
      <c r="C2651" t="str">
        <v>2649</v>
      </c>
      <c r="D2651" s="21">
        <v>8.2799999999999994</v>
      </c>
      <c r="E2651" s="21">
        <v>8.35</v>
      </c>
      <c r="F2651" s="21">
        <v>7.9</v>
      </c>
      <c r="G2651" s="21">
        <v>7.9</v>
      </c>
      <c r="H2651" s="18">
        <v>54732800</v>
      </c>
      <c r="I2651" s="21">
        <v>5.4498430000000004</v>
      </c>
      <c r="J2651" s="13">
        <v>42333</v>
      </c>
      <c r="K2651" t="str">
        <v>PETR4.SA</v>
      </c>
      <c r="L2651">
        <v>-7.0588215230684037E-2</v>
      </c>
      <c r="M2651">
        <v>-7.0588235294117618E-2</v>
      </c>
      <c r="P2651" s="13"/>
    </row>
    <row r="2652" spans="3:16" x14ac:dyDescent="0.25">
      <c r="C2652" t="str">
        <v>2650</v>
      </c>
      <c r="D2652" s="21">
        <v>7.95</v>
      </c>
      <c r="E2652" s="21">
        <v>8.0399999999999991</v>
      </c>
      <c r="F2652" s="21">
        <v>7.82</v>
      </c>
      <c r="G2652" s="21">
        <v>7.92</v>
      </c>
      <c r="H2652" s="18">
        <v>21697100</v>
      </c>
      <c r="I2652" s="21">
        <v>5.4636389999999997</v>
      </c>
      <c r="J2652" s="13">
        <v>42334</v>
      </c>
      <c r="K2652" t="str">
        <v>PETR4.SA</v>
      </c>
      <c r="L2652">
        <v>2.531449071101477E-3</v>
      </c>
      <c r="M2652">
        <v>2.5316455696202667E-3</v>
      </c>
      <c r="P2652" s="13"/>
    </row>
    <row r="2653" spans="3:16" x14ac:dyDescent="0.25">
      <c r="C2653" t="str">
        <v>2651</v>
      </c>
      <c r="D2653" s="21">
        <v>7.81</v>
      </c>
      <c r="E2653" s="21">
        <v>7.86</v>
      </c>
      <c r="F2653" s="21">
        <v>7.57</v>
      </c>
      <c r="G2653" s="21">
        <v>7.6</v>
      </c>
      <c r="H2653" s="18">
        <v>38334200</v>
      </c>
      <c r="I2653" s="21">
        <v>5.2428860000000004</v>
      </c>
      <c r="J2653" s="13">
        <v>42335</v>
      </c>
      <c r="K2653" t="str">
        <v>PETR4.SA</v>
      </c>
      <c r="L2653">
        <v>-4.0404023765113206E-2</v>
      </c>
      <c r="M2653">
        <v>-4.0404040404040442E-2</v>
      </c>
      <c r="P2653" s="13"/>
    </row>
    <row r="2654" spans="3:16" x14ac:dyDescent="0.25">
      <c r="C2654" t="str">
        <v>2652</v>
      </c>
      <c r="D2654" s="21">
        <v>7.54</v>
      </c>
      <c r="E2654" s="21">
        <v>7.84</v>
      </c>
      <c r="F2654" s="21">
        <v>7.42</v>
      </c>
      <c r="G2654" s="21">
        <v>7.67</v>
      </c>
      <c r="H2654" s="18">
        <v>72764300</v>
      </c>
      <c r="I2654" s="21">
        <v>5.2911760000000001</v>
      </c>
      <c r="J2654" s="13">
        <v>42338</v>
      </c>
      <c r="K2654" t="str">
        <v>PETR4.SA</v>
      </c>
      <c r="L2654">
        <v>9.2105760071836684E-3</v>
      </c>
      <c r="M2654">
        <v>9.2105263157895578E-3</v>
      </c>
      <c r="P2654" s="13"/>
    </row>
    <row r="2655" spans="3:16" x14ac:dyDescent="0.25">
      <c r="C2655" t="str">
        <v>2653</v>
      </c>
      <c r="D2655" s="21">
        <v>7.67</v>
      </c>
      <c r="E2655" s="21">
        <v>7.76</v>
      </c>
      <c r="F2655" s="21">
        <v>7.45</v>
      </c>
      <c r="G2655" s="21">
        <v>7.49</v>
      </c>
      <c r="H2655" s="18">
        <v>35865600</v>
      </c>
      <c r="I2655" s="21">
        <v>5.1670030000000002</v>
      </c>
      <c r="J2655" s="13">
        <v>42339</v>
      </c>
      <c r="K2655" t="str">
        <v>PETR4.SA</v>
      </c>
      <c r="L2655">
        <v>-2.3467939830389306E-2</v>
      </c>
      <c r="M2655">
        <v>-2.3468057366362371E-2</v>
      </c>
      <c r="P2655" s="13"/>
    </row>
    <row r="2656" spans="3:16" x14ac:dyDescent="0.25">
      <c r="C2656" t="str">
        <v>2654</v>
      </c>
      <c r="D2656" s="21">
        <v>7.54</v>
      </c>
      <c r="E2656" s="21">
        <v>7.59</v>
      </c>
      <c r="F2656" s="21">
        <v>7.35</v>
      </c>
      <c r="G2656" s="21">
        <v>7.52</v>
      </c>
      <c r="H2656" s="18">
        <v>47713500</v>
      </c>
      <c r="I2656" s="21">
        <v>5.1876980000000001</v>
      </c>
      <c r="J2656" s="13">
        <v>42340</v>
      </c>
      <c r="K2656" t="str">
        <v>PETR4.SA</v>
      </c>
      <c r="L2656">
        <v>4.0052231438612029E-3</v>
      </c>
      <c r="M2656">
        <v>4.0053404539384108E-3</v>
      </c>
      <c r="P2656" s="13"/>
    </row>
    <row r="2657" spans="3:16" x14ac:dyDescent="0.25">
      <c r="C2657" t="str">
        <v>2655</v>
      </c>
      <c r="D2657" s="21">
        <v>7.99</v>
      </c>
      <c r="E2657" s="21">
        <v>8.17</v>
      </c>
      <c r="F2657" s="21">
        <v>7.79</v>
      </c>
      <c r="G2657" s="21">
        <v>7.98</v>
      </c>
      <c r="H2657" s="18">
        <v>76680900</v>
      </c>
      <c r="I2657" s="21">
        <v>5.5050309999999998</v>
      </c>
      <c r="J2657" s="13">
        <v>42341</v>
      </c>
      <c r="K2657" t="str">
        <v>PETR4.SA</v>
      </c>
      <c r="L2657">
        <v>6.1170291717058234E-2</v>
      </c>
      <c r="M2657">
        <v>6.1170212765957466E-2</v>
      </c>
      <c r="P2657" s="13"/>
    </row>
    <row r="2658" spans="3:16" x14ac:dyDescent="0.25">
      <c r="C2658" t="str">
        <v>2656</v>
      </c>
      <c r="D2658" s="21">
        <v>7.97</v>
      </c>
      <c r="E2658" s="21">
        <v>7.97</v>
      </c>
      <c r="F2658" s="21">
        <v>7.42</v>
      </c>
      <c r="G2658" s="21">
        <v>7.52</v>
      </c>
      <c r="H2658" s="18">
        <v>63662600</v>
      </c>
      <c r="I2658" s="21">
        <v>5.1876980000000001</v>
      </c>
      <c r="J2658" s="13">
        <v>42342</v>
      </c>
      <c r="K2658" t="str">
        <v>PETR4.SA</v>
      </c>
      <c r="L2658">
        <v>-5.7644180386995036E-2</v>
      </c>
      <c r="M2658">
        <v>-5.7644110275689275E-2</v>
      </c>
      <c r="P2658" s="13"/>
    </row>
    <row r="2659" spans="3:16" x14ac:dyDescent="0.25">
      <c r="C2659" t="str">
        <v>2657</v>
      </c>
      <c r="D2659" s="21">
        <v>7.6</v>
      </c>
      <c r="E2659" s="21">
        <v>7.61</v>
      </c>
      <c r="F2659" s="21">
        <v>7.15</v>
      </c>
      <c r="G2659" s="21">
        <v>7.19</v>
      </c>
      <c r="H2659" s="18">
        <v>47395000</v>
      </c>
      <c r="I2659" s="21">
        <v>4.9600470000000003</v>
      </c>
      <c r="J2659" s="13">
        <v>42345</v>
      </c>
      <c r="K2659" t="str">
        <v>PETR4.SA</v>
      </c>
      <c r="L2659">
        <v>-4.3882855170058077E-2</v>
      </c>
      <c r="M2659">
        <v>-4.3882978723404187E-2</v>
      </c>
      <c r="P2659" s="13"/>
    </row>
    <row r="2660" spans="3:16" x14ac:dyDescent="0.25">
      <c r="C2660" t="str">
        <v>2658</v>
      </c>
      <c r="D2660" s="21">
        <v>7.2</v>
      </c>
      <c r="E2660" s="21">
        <v>7.2</v>
      </c>
      <c r="F2660" s="21">
        <v>6.95</v>
      </c>
      <c r="G2660" s="21">
        <v>7.13</v>
      </c>
      <c r="H2660" s="18">
        <v>46590500</v>
      </c>
      <c r="I2660" s="21">
        <v>4.9186560000000004</v>
      </c>
      <c r="J2660" s="13">
        <v>42346</v>
      </c>
      <c r="K2660" t="str">
        <v>PETR4.SA</v>
      </c>
      <c r="L2660">
        <v>-8.3448806029459144E-3</v>
      </c>
      <c r="M2660">
        <v>-8.3449235048679293E-3</v>
      </c>
      <c r="P2660" s="13"/>
    </row>
    <row r="2661" spans="3:16" x14ac:dyDescent="0.25">
      <c r="C2661" t="str">
        <v>2659</v>
      </c>
      <c r="D2661" s="21">
        <v>7.34</v>
      </c>
      <c r="E2661" s="21">
        <v>7.82</v>
      </c>
      <c r="F2661" s="21">
        <v>7.27</v>
      </c>
      <c r="G2661" s="21">
        <v>7.65</v>
      </c>
      <c r="H2661" s="18">
        <v>82102800</v>
      </c>
      <c r="I2661" s="21">
        <v>5.27738</v>
      </c>
      <c r="J2661" s="13">
        <v>42347</v>
      </c>
      <c r="K2661" t="str">
        <v>PETR4.SA</v>
      </c>
      <c r="L2661">
        <v>7.2931304811720832E-2</v>
      </c>
      <c r="M2661">
        <v>7.2931276297335312E-2</v>
      </c>
      <c r="P2661" s="13"/>
    </row>
    <row r="2662" spans="3:16" x14ac:dyDescent="0.25">
      <c r="C2662" t="str">
        <v>2660</v>
      </c>
      <c r="D2662" s="21">
        <v>7.51</v>
      </c>
      <c r="E2662" s="21">
        <v>7.57</v>
      </c>
      <c r="F2662" s="21">
        <v>7.31</v>
      </c>
      <c r="G2662" s="21">
        <v>7.45</v>
      </c>
      <c r="H2662" s="18">
        <v>43458400</v>
      </c>
      <c r="I2662" s="21">
        <v>5.1394089999999997</v>
      </c>
      <c r="J2662" s="13">
        <v>42348</v>
      </c>
      <c r="K2662" t="str">
        <v>PETR4.SA</v>
      </c>
      <c r="L2662">
        <v>-2.6143844104461023E-2</v>
      </c>
      <c r="M2662">
        <v>-2.6143790849673221E-2</v>
      </c>
      <c r="P2662" s="13"/>
    </row>
    <row r="2663" spans="3:16" x14ac:dyDescent="0.25">
      <c r="C2663" t="str">
        <v>2661</v>
      </c>
      <c r="D2663" s="21">
        <v>7.26</v>
      </c>
      <c r="E2663" s="21">
        <v>7.53</v>
      </c>
      <c r="F2663" s="21">
        <v>7.21</v>
      </c>
      <c r="G2663" s="21">
        <v>7.25</v>
      </c>
      <c r="H2663" s="18">
        <v>50750600</v>
      </c>
      <c r="I2663" s="21">
        <v>5.0014370000000001</v>
      </c>
      <c r="J2663" s="13">
        <v>42349</v>
      </c>
      <c r="K2663" t="str">
        <v>PETR4.SA</v>
      </c>
      <c r="L2663">
        <v>-2.6845888311282429E-2</v>
      </c>
      <c r="M2663">
        <v>-2.684563758389269E-2</v>
      </c>
      <c r="P2663" s="13"/>
    </row>
    <row r="2664" spans="3:16" x14ac:dyDescent="0.25">
      <c r="C2664" t="str">
        <v>2662</v>
      </c>
      <c r="D2664" s="21">
        <v>7.15</v>
      </c>
      <c r="E2664" s="21">
        <v>7.23</v>
      </c>
      <c r="F2664" s="21">
        <v>7.07</v>
      </c>
      <c r="G2664" s="21">
        <v>7.21</v>
      </c>
      <c r="H2664" s="18">
        <v>33538000</v>
      </c>
      <c r="I2664" s="21">
        <v>4.9738439999999997</v>
      </c>
      <c r="J2664" s="13">
        <v>42352</v>
      </c>
      <c r="K2664" t="str">
        <v>PETR4.SA</v>
      </c>
      <c r="L2664">
        <v>-5.517014410058585E-3</v>
      </c>
      <c r="M2664">
        <v>-5.5172413793103114E-3</v>
      </c>
      <c r="P2664" s="13"/>
    </row>
    <row r="2665" spans="3:16" x14ac:dyDescent="0.25">
      <c r="C2665" t="str">
        <v>2663</v>
      </c>
      <c r="D2665" s="21">
        <v>7.34</v>
      </c>
      <c r="E2665" s="21">
        <v>7.47</v>
      </c>
      <c r="F2665" s="21">
        <v>7.3</v>
      </c>
      <c r="G2665" s="21">
        <v>7.42</v>
      </c>
      <c r="H2665" s="18">
        <v>34188900</v>
      </c>
      <c r="I2665" s="21">
        <v>5.1187129999999996</v>
      </c>
      <c r="J2665" s="13">
        <v>42353</v>
      </c>
      <c r="K2665" t="str">
        <v>PETR4.SA</v>
      </c>
      <c r="L2665">
        <v>2.9126164793266573E-2</v>
      </c>
      <c r="M2665">
        <v>2.9126213592232997E-2</v>
      </c>
      <c r="P2665" s="13"/>
    </row>
    <row r="2666" spans="3:16" x14ac:dyDescent="0.25">
      <c r="C2666" t="str">
        <v>2664</v>
      </c>
      <c r="D2666" s="21">
        <v>7.28</v>
      </c>
      <c r="E2666" s="21">
        <v>7.36</v>
      </c>
      <c r="F2666" s="21">
        <v>7.09</v>
      </c>
      <c r="G2666" s="21">
        <v>7.29</v>
      </c>
      <c r="H2666" s="18">
        <v>39840300</v>
      </c>
      <c r="I2666" s="21">
        <v>5.0290319999999999</v>
      </c>
      <c r="J2666" s="13">
        <v>42354</v>
      </c>
      <c r="K2666" t="str">
        <v>PETR4.SA</v>
      </c>
      <c r="L2666">
        <v>-1.7520224322012168E-2</v>
      </c>
      <c r="M2666">
        <v>-1.7520215633423208E-2</v>
      </c>
      <c r="P2666" s="13"/>
    </row>
    <row r="2667" spans="3:16" x14ac:dyDescent="0.25">
      <c r="C2667" t="str">
        <v>2665</v>
      </c>
      <c r="D2667" s="21">
        <v>7.35</v>
      </c>
      <c r="E2667" s="21">
        <v>7.52</v>
      </c>
      <c r="F2667" s="21">
        <v>7.19</v>
      </c>
      <c r="G2667" s="21">
        <v>7.2</v>
      </c>
      <c r="H2667" s="18">
        <v>43789300</v>
      </c>
      <c r="I2667" s="21">
        <v>4.9669460000000001</v>
      </c>
      <c r="J2667" s="13">
        <v>42355</v>
      </c>
      <c r="K2667" t="str">
        <v>PETR4.SA</v>
      </c>
      <c r="L2667">
        <v>-1.2345516990148409E-2</v>
      </c>
      <c r="M2667">
        <v>-1.2345679012345623E-2</v>
      </c>
      <c r="P2667" s="13"/>
    </row>
    <row r="2668" spans="3:16" x14ac:dyDescent="0.25">
      <c r="C2668" t="str">
        <v>2666</v>
      </c>
      <c r="D2668" s="21">
        <v>7.02</v>
      </c>
      <c r="E2668" s="21">
        <v>7.1</v>
      </c>
      <c r="F2668" s="21">
        <v>6.92</v>
      </c>
      <c r="G2668" s="21">
        <v>7.02</v>
      </c>
      <c r="H2668" s="18">
        <v>60061600</v>
      </c>
      <c r="I2668" s="21">
        <v>4.8427720000000001</v>
      </c>
      <c r="J2668" s="13">
        <v>42356</v>
      </c>
      <c r="K2668" t="str">
        <v>PETR4.SA</v>
      </c>
      <c r="L2668">
        <v>-2.5000070465835522E-2</v>
      </c>
      <c r="M2668">
        <v>-2.5000000000000133E-2</v>
      </c>
      <c r="P2668" s="13"/>
    </row>
    <row r="2669" spans="3:16" x14ac:dyDescent="0.25">
      <c r="C2669" t="str">
        <v>2667</v>
      </c>
      <c r="D2669" s="21">
        <v>7.06</v>
      </c>
      <c r="E2669" s="21">
        <v>7.09</v>
      </c>
      <c r="F2669" s="21">
        <v>6.62</v>
      </c>
      <c r="G2669" s="21">
        <v>6.64</v>
      </c>
      <c r="H2669" s="18">
        <v>54032100</v>
      </c>
      <c r="I2669" s="21">
        <v>4.5806269999999998</v>
      </c>
      <c r="J2669" s="13">
        <v>42359</v>
      </c>
      <c r="K2669" t="str">
        <v>PETR4.SA</v>
      </c>
      <c r="L2669">
        <v>-5.413118767515801E-2</v>
      </c>
      <c r="M2669">
        <v>-5.4131054131054124E-2</v>
      </c>
      <c r="P2669" s="13"/>
    </row>
    <row r="2670" spans="3:16" x14ac:dyDescent="0.25">
      <c r="C2670" t="str">
        <v>2668</v>
      </c>
      <c r="D2670" s="21">
        <v>6.76</v>
      </c>
      <c r="E2670" s="21">
        <v>6.82</v>
      </c>
      <c r="F2670" s="21">
        <v>6.62</v>
      </c>
      <c r="G2670" s="21">
        <v>6.79</v>
      </c>
      <c r="H2670" s="18">
        <v>40463400</v>
      </c>
      <c r="I2670" s="21">
        <v>4.6841049999999997</v>
      </c>
      <c r="J2670" s="13">
        <v>42360</v>
      </c>
      <c r="K2670" t="str">
        <v>PETR4.SA</v>
      </c>
      <c r="L2670">
        <v>2.2590357171627273E-2</v>
      </c>
      <c r="M2670">
        <v>2.2590361445783191E-2</v>
      </c>
      <c r="P2670" s="13"/>
    </row>
    <row r="2671" spans="3:16" x14ac:dyDescent="0.25">
      <c r="C2671" t="str">
        <v>2669</v>
      </c>
      <c r="D2671" s="21">
        <v>6.91</v>
      </c>
      <c r="E2671" s="21">
        <v>7.04</v>
      </c>
      <c r="F2671" s="21">
        <v>6.87</v>
      </c>
      <c r="G2671" s="21">
        <v>6.93</v>
      </c>
      <c r="H2671" s="18">
        <v>38789700</v>
      </c>
      <c r="I2671" s="21">
        <v>4.7806850000000001</v>
      </c>
      <c r="J2671" s="13">
        <v>42361</v>
      </c>
      <c r="K2671" t="str">
        <v>PETR4.SA</v>
      </c>
      <c r="L2671">
        <v>2.0618666746368808E-2</v>
      </c>
      <c r="M2671">
        <v>2.0618556701030855E-2</v>
      </c>
      <c r="P2671" s="13"/>
    </row>
    <row r="2672" spans="3:16" x14ac:dyDescent="0.25">
      <c r="C2672" t="str">
        <v>2670</v>
      </c>
      <c r="D2672" s="21">
        <v>6.9</v>
      </c>
      <c r="E2672" s="21">
        <v>6.9</v>
      </c>
      <c r="F2672" s="21">
        <v>6.65</v>
      </c>
      <c r="G2672" s="21">
        <v>6.7</v>
      </c>
      <c r="H2672" s="18">
        <v>28617600</v>
      </c>
      <c r="I2672" s="21">
        <v>4.6220179999999997</v>
      </c>
      <c r="J2672" s="13">
        <v>42366</v>
      </c>
      <c r="K2672" t="str">
        <v>PETR4.SA</v>
      </c>
      <c r="L2672">
        <v>-3.3189176864821701E-2</v>
      </c>
      <c r="M2672">
        <v>-3.3189033189033101E-2</v>
      </c>
      <c r="P2672" s="13"/>
    </row>
    <row r="2673" spans="3:16" x14ac:dyDescent="0.25">
      <c r="C2673" t="str">
        <v>2671</v>
      </c>
      <c r="D2673" s="21">
        <v>6.81</v>
      </c>
      <c r="E2673" s="21">
        <v>6.87</v>
      </c>
      <c r="F2673" s="21">
        <v>6.68</v>
      </c>
      <c r="G2673" s="21">
        <v>6.69</v>
      </c>
      <c r="H2673" s="18">
        <v>22441300</v>
      </c>
      <c r="I2673" s="21">
        <v>4.6151200000000001</v>
      </c>
      <c r="J2673" s="13">
        <v>42367</v>
      </c>
      <c r="K2673" t="str">
        <v>PETR4.SA</v>
      </c>
      <c r="L2673">
        <v>-1.4924217084397728E-3</v>
      </c>
      <c r="M2673">
        <v>-1.4925373134327957E-3</v>
      </c>
      <c r="P2673" s="13"/>
    </row>
    <row r="2674" spans="3:16" x14ac:dyDescent="0.25">
      <c r="C2674" t="str">
        <v>2672</v>
      </c>
      <c r="D2674" s="21">
        <v>6.66</v>
      </c>
      <c r="E2674" s="21">
        <v>6.76</v>
      </c>
      <c r="F2674" s="21">
        <v>6.52</v>
      </c>
      <c r="G2674" s="21">
        <v>6.7</v>
      </c>
      <c r="H2674" s="18">
        <v>30041600</v>
      </c>
      <c r="I2674" s="21">
        <v>4.6220179999999997</v>
      </c>
      <c r="J2674" s="13">
        <v>42368</v>
      </c>
      <c r="K2674" t="str">
        <v>PETR4.SA</v>
      </c>
      <c r="L2674">
        <v>1.4946523600685158E-3</v>
      </c>
      <c r="M2674">
        <v>1.494768310911887E-3</v>
      </c>
      <c r="P2674" s="13"/>
    </row>
    <row r="2675" spans="3:16" x14ac:dyDescent="0.25">
      <c r="C2675" t="str">
        <v>2673</v>
      </c>
      <c r="D2675" s="21">
        <v>6.57</v>
      </c>
      <c r="E2675" s="21">
        <v>7.03</v>
      </c>
      <c r="F2675" s="21">
        <v>6.55</v>
      </c>
      <c r="G2675" s="21">
        <v>6.87</v>
      </c>
      <c r="H2675" s="18">
        <v>45962100</v>
      </c>
      <c r="I2675" s="21">
        <v>4.739293</v>
      </c>
      <c r="J2675" s="13">
        <v>42373</v>
      </c>
      <c r="K2675" t="str">
        <v>PETR4.SA</v>
      </c>
      <c r="L2675">
        <v>2.5373116244895577E-2</v>
      </c>
      <c r="M2675">
        <v>2.5373134328358304E-2</v>
      </c>
      <c r="P2675" s="13"/>
    </row>
    <row r="2676" spans="3:16" x14ac:dyDescent="0.25">
      <c r="C2676" t="str">
        <v>2674</v>
      </c>
      <c r="D2676" s="21">
        <v>6.92</v>
      </c>
      <c r="E2676" s="21">
        <v>7</v>
      </c>
      <c r="F2676" s="21">
        <v>6.62</v>
      </c>
      <c r="G2676" s="21">
        <v>6.68</v>
      </c>
      <c r="H2676" s="18">
        <v>29446700</v>
      </c>
      <c r="I2676" s="21">
        <v>4.6082219999999996</v>
      </c>
      <c r="J2676" s="13">
        <v>42374</v>
      </c>
      <c r="K2676" t="str">
        <v>PETR4.SA</v>
      </c>
      <c r="L2676">
        <v>-2.7656234801266888E-2</v>
      </c>
      <c r="M2676">
        <v>-2.7656477438136928E-2</v>
      </c>
      <c r="P2676" s="13"/>
    </row>
    <row r="2677" spans="3:16" x14ac:dyDescent="0.25">
      <c r="C2677" t="str">
        <v>2675</v>
      </c>
      <c r="D2677" s="21">
        <v>6.53</v>
      </c>
      <c r="E2677" s="21">
        <v>6.54</v>
      </c>
      <c r="F2677" s="21">
        <v>6.4</v>
      </c>
      <c r="G2677" s="21">
        <v>6.4</v>
      </c>
      <c r="H2677" s="18">
        <v>67507200</v>
      </c>
      <c r="I2677" s="21">
        <v>4.415063</v>
      </c>
      <c r="J2677" s="13">
        <v>42375</v>
      </c>
      <c r="K2677" t="str">
        <v>PETR4.SA</v>
      </c>
      <c r="L2677">
        <v>-4.1916166365248864E-2</v>
      </c>
      <c r="M2677">
        <v>-4.1916167664670545E-2</v>
      </c>
      <c r="P2677" s="13"/>
    </row>
    <row r="2678" spans="3:16" x14ac:dyDescent="0.25">
      <c r="C2678" t="str">
        <v>2676</v>
      </c>
      <c r="D2678" s="21">
        <v>6.19</v>
      </c>
      <c r="E2678" s="21">
        <v>6.43</v>
      </c>
      <c r="F2678" s="21">
        <v>6.08</v>
      </c>
      <c r="G2678" s="21">
        <v>6.26</v>
      </c>
      <c r="H2678" s="18">
        <v>57387900</v>
      </c>
      <c r="I2678" s="21">
        <v>4.3184820000000004</v>
      </c>
      <c r="J2678" s="13">
        <v>42376</v>
      </c>
      <c r="K2678" t="str">
        <v>PETR4.SA</v>
      </c>
      <c r="L2678">
        <v>-2.187533903819705E-2</v>
      </c>
      <c r="M2678">
        <v>-2.1875000000000089E-2</v>
      </c>
      <c r="P2678" s="13"/>
    </row>
    <row r="2679" spans="3:16" x14ac:dyDescent="0.25">
      <c r="C2679" t="str">
        <v>2677</v>
      </c>
      <c r="D2679" s="21">
        <v>6.38</v>
      </c>
      <c r="E2679" s="21">
        <v>6.45</v>
      </c>
      <c r="F2679" s="21">
        <v>6.13</v>
      </c>
      <c r="G2679" s="21">
        <v>6.27</v>
      </c>
      <c r="H2679" s="18">
        <v>52100300</v>
      </c>
      <c r="I2679" s="21">
        <v>4.3253820000000003</v>
      </c>
      <c r="J2679" s="13">
        <v>42377</v>
      </c>
      <c r="K2679" t="str">
        <v>PETR4.SA</v>
      </c>
      <c r="L2679">
        <v>1.5977836656491107E-3</v>
      </c>
      <c r="M2679">
        <v>1.5974440894568342E-3</v>
      </c>
      <c r="P2679" s="13"/>
    </row>
    <row r="2680" spans="3:16" x14ac:dyDescent="0.25">
      <c r="C2680" t="str">
        <v>2678</v>
      </c>
      <c r="D2680" s="21">
        <v>6.27</v>
      </c>
      <c r="E2680" s="21">
        <v>6.3</v>
      </c>
      <c r="F2680" s="21">
        <v>6.05</v>
      </c>
      <c r="G2680" s="21">
        <v>6.09</v>
      </c>
      <c r="H2680" s="18">
        <v>51334000</v>
      </c>
      <c r="I2680" s="21">
        <v>4.2012070000000001</v>
      </c>
      <c r="J2680" s="13">
        <v>42380</v>
      </c>
      <c r="K2680" t="str">
        <v>PETR4.SA</v>
      </c>
      <c r="L2680">
        <v>-2.8708447022713912E-2</v>
      </c>
      <c r="M2680">
        <v>-2.8708133971291794E-2</v>
      </c>
      <c r="P2680" s="13"/>
    </row>
    <row r="2681" spans="3:16" x14ac:dyDescent="0.25">
      <c r="C2681" t="str">
        <v>2679</v>
      </c>
      <c r="D2681" s="21">
        <v>6.12</v>
      </c>
      <c r="E2681" s="21">
        <v>6.12</v>
      </c>
      <c r="F2681" s="21">
        <v>5.51</v>
      </c>
      <c r="G2681" s="21">
        <v>5.53</v>
      </c>
      <c r="H2681" s="18">
        <v>81627800</v>
      </c>
      <c r="I2681" s="21">
        <v>3.8148900000000001</v>
      </c>
      <c r="J2681" s="13">
        <v>42381</v>
      </c>
      <c r="K2681" t="str">
        <v>PETR4.SA</v>
      </c>
      <c r="L2681">
        <v>-9.1953812321078243E-2</v>
      </c>
      <c r="M2681">
        <v>-9.1954022988505635E-2</v>
      </c>
      <c r="P2681" s="13"/>
    </row>
    <row r="2682" spans="3:16" x14ac:dyDescent="0.25">
      <c r="C2682" t="str">
        <v>2680</v>
      </c>
      <c r="D2682" s="21">
        <v>5.7</v>
      </c>
      <c r="E2682" s="21">
        <v>5.74</v>
      </c>
      <c r="F2682" s="21">
        <v>5.25</v>
      </c>
      <c r="G2682" s="21">
        <v>5.27</v>
      </c>
      <c r="H2682" s="18">
        <v>70874300</v>
      </c>
      <c r="I2682" s="21">
        <v>3.6355279999999999</v>
      </c>
      <c r="J2682" s="13">
        <v>42382</v>
      </c>
      <c r="K2682" t="str">
        <v>PETR4.SA</v>
      </c>
      <c r="L2682">
        <v>-4.7016296669104563E-2</v>
      </c>
      <c r="M2682">
        <v>-4.7016274864376206E-2</v>
      </c>
      <c r="P2682" s="13"/>
    </row>
    <row r="2683" spans="3:16" x14ac:dyDescent="0.25">
      <c r="C2683" t="str">
        <v>2681</v>
      </c>
      <c r="D2683" s="21">
        <v>5.31</v>
      </c>
      <c r="E2683" s="21">
        <v>5.69</v>
      </c>
      <c r="F2683" s="21">
        <v>5.13</v>
      </c>
      <c r="G2683" s="21">
        <v>5.69</v>
      </c>
      <c r="H2683" s="18">
        <v>76854200</v>
      </c>
      <c r="I2683" s="21">
        <v>3.9252660000000001</v>
      </c>
      <c r="J2683" s="13">
        <v>42383</v>
      </c>
      <c r="K2683" t="str">
        <v>PETR4.SA</v>
      </c>
      <c r="L2683">
        <v>7.9696264201513545E-2</v>
      </c>
      <c r="M2683">
        <v>7.9696394686907146E-2</v>
      </c>
      <c r="P2683" s="13"/>
    </row>
    <row r="2684" spans="3:16" x14ac:dyDescent="0.25">
      <c r="C2684" t="str">
        <v>2682</v>
      </c>
      <c r="D2684" s="21">
        <v>5.35</v>
      </c>
      <c r="E2684" s="21">
        <v>5.44</v>
      </c>
      <c r="F2684" s="21">
        <v>5.16</v>
      </c>
      <c r="G2684" s="21">
        <v>5.17</v>
      </c>
      <c r="H2684" s="18">
        <v>75571500</v>
      </c>
      <c r="I2684" s="21">
        <v>3.5665420000000001</v>
      </c>
      <c r="J2684" s="13">
        <v>42384</v>
      </c>
      <c r="K2684" t="str">
        <v>PETR4.SA</v>
      </c>
      <c r="L2684">
        <v>-9.1388456221820347E-2</v>
      </c>
      <c r="M2684">
        <v>-9.1388400702987815E-2</v>
      </c>
      <c r="P2684" s="13"/>
    </row>
    <row r="2685" spans="3:16" x14ac:dyDescent="0.25">
      <c r="C2685" t="str">
        <v>2683</v>
      </c>
      <c r="D2685" s="21">
        <v>5.19</v>
      </c>
      <c r="E2685" s="21">
        <v>5.21</v>
      </c>
      <c r="F2685" s="21">
        <v>4.8</v>
      </c>
      <c r="G2685" s="21">
        <v>4.8</v>
      </c>
      <c r="H2685" s="18">
        <v>46407200</v>
      </c>
      <c r="I2685" s="21">
        <v>3.3112970000000002</v>
      </c>
      <c r="J2685" s="13">
        <v>42387</v>
      </c>
      <c r="K2685" t="str">
        <v>PETR4.SA</v>
      </c>
      <c r="L2685">
        <v>-7.1566520175564974E-2</v>
      </c>
      <c r="M2685">
        <v>-7.1566731141199269E-2</v>
      </c>
      <c r="P2685" s="13"/>
    </row>
    <row r="2686" spans="3:16" x14ac:dyDescent="0.25">
      <c r="C2686" t="str">
        <v>2684</v>
      </c>
      <c r="D2686" s="21">
        <v>5.03</v>
      </c>
      <c r="E2686" s="21">
        <v>5.05</v>
      </c>
      <c r="F2686" s="21">
        <v>4.6399999999999997</v>
      </c>
      <c r="G2686" s="21">
        <v>4.66</v>
      </c>
      <c r="H2686" s="18">
        <v>66529300</v>
      </c>
      <c r="I2686" s="21">
        <v>3.2147169999999998</v>
      </c>
      <c r="J2686" s="13">
        <v>42388</v>
      </c>
      <c r="K2686" t="str">
        <v>PETR4.SA</v>
      </c>
      <c r="L2686">
        <v>-2.9166818923219595E-2</v>
      </c>
      <c r="M2686">
        <v>-2.9166666666666563E-2</v>
      </c>
      <c r="P2686" s="13"/>
    </row>
    <row r="2687" spans="3:16" x14ac:dyDescent="0.25">
      <c r="C2687" t="str">
        <v>2685</v>
      </c>
      <c r="D2687" s="21">
        <v>4.5</v>
      </c>
      <c r="E2687" s="21">
        <v>4.5</v>
      </c>
      <c r="F2687" s="21">
        <v>4.26</v>
      </c>
      <c r="G2687" s="21">
        <v>4.43</v>
      </c>
      <c r="H2687" s="18">
        <v>92914100</v>
      </c>
      <c r="I2687" s="21">
        <v>3.0560510000000001</v>
      </c>
      <c r="J2687" s="13">
        <v>42389</v>
      </c>
      <c r="K2687" t="str">
        <v>PETR4.SA</v>
      </c>
      <c r="L2687">
        <v>-4.9356133059301865E-2</v>
      </c>
      <c r="M2687">
        <v>-4.9356223175965774E-2</v>
      </c>
      <c r="P2687" s="13"/>
    </row>
    <row r="2688" spans="3:16" x14ac:dyDescent="0.25">
      <c r="C2688" t="str">
        <v>2686</v>
      </c>
      <c r="D2688" s="21">
        <v>4.37</v>
      </c>
      <c r="E2688" s="21">
        <v>4.67</v>
      </c>
      <c r="F2688" s="21">
        <v>4.3600000000000003</v>
      </c>
      <c r="G2688" s="21">
        <v>4.5</v>
      </c>
      <c r="H2688" s="18">
        <v>87455300</v>
      </c>
      <c r="I2688" s="21">
        <v>3.1043409999999998</v>
      </c>
      <c r="J2688" s="13">
        <v>42390</v>
      </c>
      <c r="K2688" t="str">
        <v>PETR4.SA</v>
      </c>
      <c r="L2688">
        <v>1.5801437868674162E-2</v>
      </c>
      <c r="M2688">
        <v>1.5801354401805856E-2</v>
      </c>
      <c r="P2688" s="13"/>
    </row>
    <row r="2689" spans="3:16" x14ac:dyDescent="0.25">
      <c r="C2689" t="str">
        <v>2687</v>
      </c>
      <c r="D2689" s="21">
        <v>4.7300000000000004</v>
      </c>
      <c r="E2689" s="21">
        <v>4.7699999999999996</v>
      </c>
      <c r="F2689" s="21">
        <v>4.4000000000000004</v>
      </c>
      <c r="G2689" s="21">
        <v>4.41</v>
      </c>
      <c r="H2689" s="18">
        <v>100576600</v>
      </c>
      <c r="I2689" s="21">
        <v>3.0422539999999998</v>
      </c>
      <c r="J2689" s="13">
        <v>42391</v>
      </c>
      <c r="K2689" t="str">
        <v>PETR4.SA</v>
      </c>
      <c r="L2689">
        <v>-2.0000057983320829E-2</v>
      </c>
      <c r="M2689">
        <v>-2.0000000000000018E-2</v>
      </c>
      <c r="P2689" s="13"/>
    </row>
    <row r="2690" spans="3:16" x14ac:dyDescent="0.25">
      <c r="C2690" t="str">
        <v>2688</v>
      </c>
      <c r="D2690" s="21">
        <v>4.2300000000000004</v>
      </c>
      <c r="E2690" s="21">
        <v>4.3099999999999996</v>
      </c>
      <c r="F2690" s="21">
        <v>4.12</v>
      </c>
      <c r="G2690" s="21">
        <v>4.2</v>
      </c>
      <c r="H2690" s="18">
        <v>71933300</v>
      </c>
      <c r="I2690" s="21">
        <v>2.8973849999999999</v>
      </c>
      <c r="J2690" s="13">
        <v>42395</v>
      </c>
      <c r="K2690" t="str">
        <v>PETR4.SA</v>
      </c>
      <c r="L2690">
        <v>-4.76189693562733E-2</v>
      </c>
      <c r="M2690">
        <v>-4.7619047619047561E-2</v>
      </c>
      <c r="P2690" s="13"/>
    </row>
    <row r="2691" spans="3:16" x14ac:dyDescent="0.25">
      <c r="C2691" t="str">
        <v>2689</v>
      </c>
      <c r="D2691" s="21">
        <v>4.22</v>
      </c>
      <c r="E2691" s="21">
        <v>4.6399999999999997</v>
      </c>
      <c r="F2691" s="21">
        <v>4.16</v>
      </c>
      <c r="G2691" s="21">
        <v>4.57</v>
      </c>
      <c r="H2691" s="18">
        <v>79437900</v>
      </c>
      <c r="I2691" s="21">
        <v>3.152631</v>
      </c>
      <c r="J2691" s="13">
        <v>42396</v>
      </c>
      <c r="K2691" t="str">
        <v>PETR4.SA</v>
      </c>
      <c r="L2691">
        <v>8.8095299727167786E-2</v>
      </c>
      <c r="M2691">
        <v>8.8095238095238226E-2</v>
      </c>
      <c r="P2691" s="13"/>
    </row>
    <row r="2692" spans="3:16" x14ac:dyDescent="0.25">
      <c r="C2692" t="str">
        <v>2690</v>
      </c>
      <c r="D2692" s="21">
        <v>4.67</v>
      </c>
      <c r="E2692" s="21">
        <v>5.13</v>
      </c>
      <c r="F2692" s="21">
        <v>4.3499999999999996</v>
      </c>
      <c r="G2692" s="21">
        <v>4.5999999999999996</v>
      </c>
      <c r="H2692" s="18">
        <v>131960900</v>
      </c>
      <c r="I2692" s="21">
        <v>3.1733259999999999</v>
      </c>
      <c r="J2692" s="13">
        <v>42397</v>
      </c>
      <c r="K2692" t="str">
        <v>PETR4.SA</v>
      </c>
      <c r="L2692">
        <v>6.5643584675783018E-3</v>
      </c>
      <c r="M2692">
        <v>6.5645514223193757E-3</v>
      </c>
      <c r="P2692" s="13"/>
    </row>
    <row r="2693" spans="3:16" x14ac:dyDescent="0.25">
      <c r="C2693" t="str">
        <v>2691</v>
      </c>
      <c r="D2693" s="21">
        <v>4.7</v>
      </c>
      <c r="E2693" s="21">
        <v>4.8600000000000003</v>
      </c>
      <c r="F2693" s="21">
        <v>4.5199999999999996</v>
      </c>
      <c r="G2693" s="21">
        <v>4.84</v>
      </c>
      <c r="H2693" s="18">
        <v>93013900</v>
      </c>
      <c r="I2693" s="21">
        <v>3.3388909999999998</v>
      </c>
      <c r="J2693" s="13">
        <v>42398</v>
      </c>
      <c r="K2693" t="str">
        <v>PETR4.SA</v>
      </c>
      <c r="L2693">
        <v>5.2173965107902509E-2</v>
      </c>
      <c r="M2693">
        <v>5.2173913043478404E-2</v>
      </c>
      <c r="P2693" s="13"/>
    </row>
    <row r="2694" spans="3:16" x14ac:dyDescent="0.25">
      <c r="C2694" t="str">
        <v>2692</v>
      </c>
      <c r="D2694" s="21">
        <v>4.74</v>
      </c>
      <c r="E2694" s="21">
        <v>4.8600000000000003</v>
      </c>
      <c r="F2694" s="21">
        <v>4.66</v>
      </c>
      <c r="G2694" s="21">
        <v>4.72</v>
      </c>
      <c r="H2694" s="18">
        <v>51910300</v>
      </c>
      <c r="I2694" s="21">
        <v>3.2561079999999998</v>
      </c>
      <c r="J2694" s="13">
        <v>42401</v>
      </c>
      <c r="K2694" t="str">
        <v>PETR4.SA</v>
      </c>
      <c r="L2694">
        <v>-2.4793561694586685E-2</v>
      </c>
      <c r="M2694">
        <v>-2.4793388429752095E-2</v>
      </c>
      <c r="P2694" s="13"/>
    </row>
    <row r="2695" spans="3:16" x14ac:dyDescent="0.25">
      <c r="C2695" t="str">
        <v>2693</v>
      </c>
      <c r="D2695" s="21">
        <v>4.5599999999999996</v>
      </c>
      <c r="E2695" s="21">
        <v>4.6500000000000004</v>
      </c>
      <c r="F2695" s="21">
        <v>4.3</v>
      </c>
      <c r="G2695" s="21">
        <v>4.3</v>
      </c>
      <c r="H2695" s="18">
        <v>53610300</v>
      </c>
      <c r="I2695" s="21">
        <v>2.96637</v>
      </c>
      <c r="J2695" s="13">
        <v>42402</v>
      </c>
      <c r="K2695" t="str">
        <v>PETR4.SA</v>
      </c>
      <c r="L2695">
        <v>-8.8982920713932101E-2</v>
      </c>
      <c r="M2695">
        <v>-8.8983050847457612E-2</v>
      </c>
      <c r="P2695" s="13"/>
    </row>
    <row r="2696" spans="3:16" x14ac:dyDescent="0.25">
      <c r="C2696" t="str">
        <v>2694</v>
      </c>
      <c r="D2696" s="21">
        <v>4.42</v>
      </c>
      <c r="E2696" s="21">
        <v>4.5199999999999996</v>
      </c>
      <c r="F2696" s="21">
        <v>4.22</v>
      </c>
      <c r="G2696" s="21">
        <v>4.49</v>
      </c>
      <c r="H2696" s="18">
        <v>73786400</v>
      </c>
      <c r="I2696" s="21">
        <v>3.097442</v>
      </c>
      <c r="J2696" s="13">
        <v>42403</v>
      </c>
      <c r="K2696" t="str">
        <v>PETR4.SA</v>
      </c>
      <c r="L2696">
        <v>4.4185991632871069E-2</v>
      </c>
      <c r="M2696">
        <v>4.4186046511627941E-2</v>
      </c>
      <c r="P2696" s="13"/>
    </row>
    <row r="2697" spans="3:16" x14ac:dyDescent="0.25">
      <c r="C2697" t="str">
        <v>2695</v>
      </c>
      <c r="D2697" s="21">
        <v>4.5599999999999996</v>
      </c>
      <c r="E2697" s="21">
        <v>4.9400000000000004</v>
      </c>
      <c r="F2697" s="21">
        <v>4.3600000000000003</v>
      </c>
      <c r="G2697" s="21">
        <v>4.7300000000000004</v>
      </c>
      <c r="H2697" s="18">
        <v>91974200</v>
      </c>
      <c r="I2697" s="21">
        <v>3.263007</v>
      </c>
      <c r="J2697" s="13">
        <v>42404</v>
      </c>
      <c r="K2697" t="str">
        <v>PETR4.SA</v>
      </c>
      <c r="L2697">
        <v>5.3452171178669294E-2</v>
      </c>
      <c r="M2697">
        <v>5.3452115812917533E-2</v>
      </c>
      <c r="P2697" s="13"/>
    </row>
    <row r="2698" spans="3:16" x14ac:dyDescent="0.25">
      <c r="C2698" t="str">
        <v>2696</v>
      </c>
      <c r="D2698" s="21">
        <v>4.7300000000000004</v>
      </c>
      <c r="E2698" s="21">
        <v>4.78</v>
      </c>
      <c r="F2698" s="21">
        <v>4.53</v>
      </c>
      <c r="G2698" s="21">
        <v>4.54</v>
      </c>
      <c r="H2698" s="18">
        <v>52704500</v>
      </c>
      <c r="I2698" s="21">
        <v>3.1319349999999999</v>
      </c>
      <c r="J2698" s="13">
        <v>42405</v>
      </c>
      <c r="K2698" t="str">
        <v>PETR4.SA</v>
      </c>
      <c r="L2698">
        <v>-4.0169083302610153E-2</v>
      </c>
      <c r="M2698">
        <v>-4.0169133192389128E-2</v>
      </c>
      <c r="P2698" s="13"/>
    </row>
    <row r="2699" spans="3:16" x14ac:dyDescent="0.25">
      <c r="C2699" t="str">
        <v>2697</v>
      </c>
      <c r="D2699" s="21">
        <v>4.3</v>
      </c>
      <c r="E2699" s="21">
        <v>4.41</v>
      </c>
      <c r="F2699" s="21">
        <v>4.28</v>
      </c>
      <c r="G2699" s="21">
        <v>4.3099999999999996</v>
      </c>
      <c r="H2699" s="18">
        <v>45747400</v>
      </c>
      <c r="I2699" s="21">
        <v>2.9732690000000002</v>
      </c>
      <c r="J2699" s="13">
        <v>42410</v>
      </c>
      <c r="K2699" t="str">
        <v>PETR4.SA</v>
      </c>
      <c r="L2699">
        <v>-5.0660693788344813E-2</v>
      </c>
      <c r="M2699">
        <v>-5.0660792951541911E-2</v>
      </c>
      <c r="P2699" s="13"/>
    </row>
    <row r="2700" spans="3:16" x14ac:dyDescent="0.25">
      <c r="C2700" t="str">
        <v>2698</v>
      </c>
      <c r="D2700" s="21">
        <v>4.2</v>
      </c>
      <c r="E2700" s="21">
        <v>4.2699999999999996</v>
      </c>
      <c r="F2700" s="21">
        <v>4.12</v>
      </c>
      <c r="G2700" s="21">
        <v>4.2300000000000004</v>
      </c>
      <c r="H2700" s="18">
        <v>59451500</v>
      </c>
      <c r="I2700" s="21">
        <v>2.9180799999999998</v>
      </c>
      <c r="J2700" s="13">
        <v>42411</v>
      </c>
      <c r="K2700" t="str">
        <v>PETR4.SA</v>
      </c>
      <c r="L2700">
        <v>-1.8561724485742892E-2</v>
      </c>
      <c r="M2700">
        <v>-1.8561484918793281E-2</v>
      </c>
      <c r="P2700" s="13"/>
    </row>
    <row r="2701" spans="3:16" x14ac:dyDescent="0.25">
      <c r="C2701" t="str">
        <v>2699</v>
      </c>
      <c r="D2701" s="21">
        <v>4.37</v>
      </c>
      <c r="E2701" s="21">
        <v>4.51</v>
      </c>
      <c r="F2701" s="21">
        <v>4.3</v>
      </c>
      <c r="G2701" s="21">
        <v>4.45</v>
      </c>
      <c r="H2701" s="18">
        <v>64027200</v>
      </c>
      <c r="I2701" s="21">
        <v>3.0698479999999999</v>
      </c>
      <c r="J2701" s="13">
        <v>42412</v>
      </c>
      <c r="K2701" t="str">
        <v>PETR4.SA</v>
      </c>
      <c r="L2701">
        <v>5.2009540519793784E-2</v>
      </c>
      <c r="M2701">
        <v>5.2009456264775267E-2</v>
      </c>
      <c r="P2701" s="13"/>
    </row>
    <row r="2702" spans="3:16" x14ac:dyDescent="0.25">
      <c r="C2702" t="str">
        <v>2700</v>
      </c>
      <c r="D2702" s="21">
        <v>4.5599999999999996</v>
      </c>
      <c r="E2702" s="21">
        <v>4.5999999999999996</v>
      </c>
      <c r="F2702" s="21">
        <v>4.5199999999999996</v>
      </c>
      <c r="G2702" s="21">
        <v>4.57</v>
      </c>
      <c r="H2702" s="18">
        <v>28490400</v>
      </c>
      <c r="I2702" s="21">
        <v>3.152631</v>
      </c>
      <c r="J2702" s="13">
        <v>42415</v>
      </c>
      <c r="K2702" t="str">
        <v>PETR4.SA</v>
      </c>
      <c r="L2702">
        <v>2.6966481728085467E-2</v>
      </c>
      <c r="M2702">
        <v>2.6966292134831482E-2</v>
      </c>
      <c r="P2702" s="13"/>
    </row>
    <row r="2703" spans="3:16" x14ac:dyDescent="0.25">
      <c r="C2703" t="str">
        <v>2701</v>
      </c>
      <c r="D2703" s="21">
        <v>4.5</v>
      </c>
      <c r="E2703" s="21">
        <v>4.6399999999999997</v>
      </c>
      <c r="F2703" s="21">
        <v>4.42</v>
      </c>
      <c r="G2703" s="21">
        <v>4.4400000000000004</v>
      </c>
      <c r="H2703" s="18">
        <v>80343900</v>
      </c>
      <c r="I2703" s="21">
        <v>3.0629490000000001</v>
      </c>
      <c r="J2703" s="13">
        <v>42416</v>
      </c>
      <c r="K2703" t="str">
        <v>PETR4.SA</v>
      </c>
      <c r="L2703">
        <v>-2.8446716409246675E-2</v>
      </c>
      <c r="M2703">
        <v>-2.8446389496717739E-2</v>
      </c>
      <c r="P2703" s="13"/>
    </row>
    <row r="2704" spans="3:16" x14ac:dyDescent="0.25">
      <c r="C2704" t="str">
        <v>2702</v>
      </c>
      <c r="D2704" s="21">
        <v>4.54</v>
      </c>
      <c r="E2704" s="21">
        <v>4.82</v>
      </c>
      <c r="F2704" s="21">
        <v>4.51</v>
      </c>
      <c r="G2704" s="21">
        <v>4.68</v>
      </c>
      <c r="H2704" s="18">
        <v>84473100</v>
      </c>
      <c r="I2704" s="21">
        <v>3.2285140000000001</v>
      </c>
      <c r="J2704" s="13">
        <v>42417</v>
      </c>
      <c r="K2704" t="str">
        <v>PETR4.SA</v>
      </c>
      <c r="L2704">
        <v>5.4054115821060122E-2</v>
      </c>
      <c r="M2704">
        <v>5.4054054054053946E-2</v>
      </c>
      <c r="P2704" s="13"/>
    </row>
    <row r="2705" spans="3:16" x14ac:dyDescent="0.25">
      <c r="C2705" t="str">
        <v>2703</v>
      </c>
      <c r="D2705" s="21">
        <v>4.6900000000000004</v>
      </c>
      <c r="E2705" s="21">
        <v>4.87</v>
      </c>
      <c r="F2705" s="21">
        <v>4.55</v>
      </c>
      <c r="G2705" s="21">
        <v>4.59</v>
      </c>
      <c r="H2705" s="18">
        <v>65026900</v>
      </c>
      <c r="I2705" s="21">
        <v>3.1664279999999998</v>
      </c>
      <c r="J2705" s="13">
        <v>42418</v>
      </c>
      <c r="K2705" t="str">
        <v>PETR4.SA</v>
      </c>
      <c r="L2705">
        <v>-1.9230519056135487E-2</v>
      </c>
      <c r="M2705">
        <v>-1.9230769230769162E-2</v>
      </c>
      <c r="P2705" s="13"/>
    </row>
    <row r="2706" spans="3:16" x14ac:dyDescent="0.25">
      <c r="C2706" t="str">
        <v>2704</v>
      </c>
      <c r="D2706" s="21">
        <v>4.5</v>
      </c>
      <c r="E2706" s="21">
        <v>4.57</v>
      </c>
      <c r="F2706" s="21">
        <v>4.4000000000000004</v>
      </c>
      <c r="G2706" s="21">
        <v>4.46</v>
      </c>
      <c r="H2706" s="18">
        <v>56031000</v>
      </c>
      <c r="I2706" s="21">
        <v>3.076746</v>
      </c>
      <c r="J2706" s="13">
        <v>42419</v>
      </c>
      <c r="K2706" t="str">
        <v>PETR4.SA</v>
      </c>
      <c r="L2706">
        <v>-2.832276622111729E-2</v>
      </c>
      <c r="M2706">
        <v>-2.8322440087145906E-2</v>
      </c>
      <c r="P2706" s="13"/>
    </row>
    <row r="2707" spans="3:16" x14ac:dyDescent="0.25">
      <c r="C2707" t="str">
        <v>2705</v>
      </c>
      <c r="D2707" s="21">
        <v>4.67</v>
      </c>
      <c r="E2707" s="21">
        <v>5.04</v>
      </c>
      <c r="F2707" s="21">
        <v>4.63</v>
      </c>
      <c r="G2707" s="21">
        <v>5.04</v>
      </c>
      <c r="H2707" s="18">
        <v>80150300</v>
      </c>
      <c r="I2707" s="21">
        <v>3.476861</v>
      </c>
      <c r="J2707" s="13">
        <v>42422</v>
      </c>
      <c r="K2707" t="str">
        <v>PETR4.SA</v>
      </c>
      <c r="L2707">
        <v>0.1300448590816401</v>
      </c>
      <c r="M2707">
        <v>0.13004484304932729</v>
      </c>
      <c r="P2707" s="13"/>
    </row>
    <row r="2708" spans="3:16" x14ac:dyDescent="0.25">
      <c r="C2708" t="str">
        <v>2706</v>
      </c>
      <c r="D2708" s="21">
        <v>4.95</v>
      </c>
      <c r="E2708" s="21">
        <v>5.28</v>
      </c>
      <c r="F2708" s="21">
        <v>4.82</v>
      </c>
      <c r="G2708" s="21">
        <v>4.92</v>
      </c>
      <c r="H2708" s="18">
        <v>85037400</v>
      </c>
      <c r="I2708" s="21">
        <v>3.3940790000000001</v>
      </c>
      <c r="J2708" s="13">
        <v>42423</v>
      </c>
      <c r="K2708" t="str">
        <v>PETR4.SA</v>
      </c>
      <c r="L2708">
        <v>-2.3809407393623139E-2</v>
      </c>
      <c r="M2708">
        <v>-2.3809523809523836E-2</v>
      </c>
      <c r="P2708" s="13"/>
    </row>
    <row r="2709" spans="3:16" x14ac:dyDescent="0.25">
      <c r="C2709" t="str">
        <v>2707</v>
      </c>
      <c r="D2709" s="21">
        <v>4.7699999999999996</v>
      </c>
      <c r="E2709" s="21">
        <v>4.93</v>
      </c>
      <c r="F2709" s="21">
        <v>4.6500000000000004</v>
      </c>
      <c r="G2709" s="21">
        <v>4.87</v>
      </c>
      <c r="H2709" s="18">
        <v>75039700</v>
      </c>
      <c r="I2709" s="21">
        <v>3.3595869999999999</v>
      </c>
      <c r="J2709" s="13">
        <v>42424</v>
      </c>
      <c r="K2709" t="str">
        <v>PETR4.SA</v>
      </c>
      <c r="L2709">
        <v>-1.0162403408995546E-2</v>
      </c>
      <c r="M2709">
        <v>-1.0162601626016232E-2</v>
      </c>
      <c r="P2709" s="13"/>
    </row>
    <row r="2710" spans="3:16" x14ac:dyDescent="0.25">
      <c r="C2710" t="str">
        <v>2708</v>
      </c>
      <c r="D2710" s="21">
        <v>4.8099999999999996</v>
      </c>
      <c r="E2710" s="21">
        <v>5.08</v>
      </c>
      <c r="F2710" s="21">
        <v>4.79</v>
      </c>
      <c r="G2710" s="21">
        <v>4.8899999999999997</v>
      </c>
      <c r="H2710" s="18">
        <v>70393700</v>
      </c>
      <c r="I2710" s="21">
        <v>3.3733840000000002</v>
      </c>
      <c r="J2710" s="13">
        <v>42425</v>
      </c>
      <c r="K2710" t="str">
        <v>PETR4.SA</v>
      </c>
      <c r="L2710">
        <v>4.1067547886095568E-3</v>
      </c>
      <c r="M2710">
        <v>4.1067761806981018E-3</v>
      </c>
      <c r="P2710" s="13"/>
    </row>
    <row r="2711" spans="3:16" x14ac:dyDescent="0.25">
      <c r="C2711" t="str">
        <v>2709</v>
      </c>
      <c r="D2711" s="21">
        <v>5.0199999999999996</v>
      </c>
      <c r="E2711" s="21">
        <v>5.0999999999999996</v>
      </c>
      <c r="F2711" s="21">
        <v>4.83</v>
      </c>
      <c r="G2711" s="21">
        <v>4.87</v>
      </c>
      <c r="H2711" s="18">
        <v>61396800</v>
      </c>
      <c r="I2711" s="21">
        <v>3.3595869999999999</v>
      </c>
      <c r="J2711" s="13">
        <v>42426</v>
      </c>
      <c r="K2711" t="str">
        <v>PETR4.SA</v>
      </c>
      <c r="L2711">
        <v>-4.0899583326416966E-3</v>
      </c>
      <c r="M2711">
        <v>-4.0899795501021519E-3</v>
      </c>
      <c r="P2711" s="13"/>
    </row>
    <row r="2712" spans="3:16" x14ac:dyDescent="0.25">
      <c r="C2712" t="str">
        <v>2710</v>
      </c>
      <c r="D2712" s="21">
        <v>5.08</v>
      </c>
      <c r="E2712" s="21">
        <v>5.23</v>
      </c>
      <c r="F2712" s="21">
        <v>4.9800000000000004</v>
      </c>
      <c r="G2712" s="21">
        <v>5.14</v>
      </c>
      <c r="H2712" s="18">
        <v>84165000</v>
      </c>
      <c r="I2712" s="21">
        <v>3.5458470000000002</v>
      </c>
      <c r="J2712" s="13">
        <v>42429</v>
      </c>
      <c r="K2712" t="str">
        <v>PETR4.SA</v>
      </c>
      <c r="L2712">
        <v>5.5441338474044644E-2</v>
      </c>
      <c r="M2712">
        <v>5.544147843942504E-2</v>
      </c>
      <c r="P2712" s="13"/>
    </row>
    <row r="2713" spans="3:16" x14ac:dyDescent="0.25">
      <c r="C2713" t="str">
        <v>2711</v>
      </c>
      <c r="D2713" s="21">
        <v>5.31</v>
      </c>
      <c r="E2713" s="21">
        <v>5.37</v>
      </c>
      <c r="F2713" s="21">
        <v>5.0999999999999996</v>
      </c>
      <c r="G2713" s="21">
        <v>5.31</v>
      </c>
      <c r="H2713" s="18">
        <v>80939200</v>
      </c>
      <c r="I2713" s="21">
        <v>3.663122</v>
      </c>
      <c r="J2713" s="13">
        <v>42430</v>
      </c>
      <c r="K2713" t="str">
        <v>PETR4.SA</v>
      </c>
      <c r="L2713">
        <v>3.3073903075908184E-2</v>
      </c>
      <c r="M2713">
        <v>3.3073929961089377E-2</v>
      </c>
      <c r="P2713" s="13"/>
    </row>
    <row r="2714" spans="3:16" x14ac:dyDescent="0.25">
      <c r="C2714" t="str">
        <v>2712</v>
      </c>
      <c r="D2714" s="21">
        <v>5.21</v>
      </c>
      <c r="E2714" s="21">
        <v>5.65</v>
      </c>
      <c r="F2714" s="21">
        <v>5.15</v>
      </c>
      <c r="G2714" s="21">
        <v>5.65</v>
      </c>
      <c r="H2714" s="18">
        <v>88545800</v>
      </c>
      <c r="I2714" s="21">
        <v>3.897672</v>
      </c>
      <c r="J2714" s="13">
        <v>42431</v>
      </c>
      <c r="K2714" t="str">
        <v>PETR4.SA</v>
      </c>
      <c r="L2714">
        <v>6.403008144418898E-2</v>
      </c>
      <c r="M2714">
        <v>6.403013182674222E-2</v>
      </c>
      <c r="P2714" s="13"/>
    </row>
    <row r="2715" spans="3:16" x14ac:dyDescent="0.25">
      <c r="C2715" t="str">
        <v>2713</v>
      </c>
      <c r="D2715" s="21">
        <v>6.57</v>
      </c>
      <c r="E2715" s="21">
        <v>6.57</v>
      </c>
      <c r="F2715" s="21">
        <v>6.57</v>
      </c>
      <c r="G2715" s="21">
        <v>6.57</v>
      </c>
      <c r="H2715" s="18">
        <v>186772500</v>
      </c>
      <c r="I2715" s="21">
        <v>4.5323380000000002</v>
      </c>
      <c r="J2715" s="13">
        <v>42432</v>
      </c>
      <c r="K2715" t="str">
        <v>PETR4.SA</v>
      </c>
      <c r="L2715">
        <v>0.16283207001512712</v>
      </c>
      <c r="M2715">
        <v>0.16283185840707959</v>
      </c>
      <c r="P2715" s="13"/>
    </row>
    <row r="2716" spans="3:16" x14ac:dyDescent="0.25">
      <c r="C2716" t="str">
        <v>2714</v>
      </c>
      <c r="D2716" s="21">
        <v>6.57</v>
      </c>
      <c r="E2716" s="21">
        <v>7.9</v>
      </c>
      <c r="F2716" s="21">
        <v>6.57</v>
      </c>
      <c r="G2716" s="21">
        <v>7.22</v>
      </c>
      <c r="H2716" s="18">
        <v>175922100</v>
      </c>
      <c r="I2716" s="21">
        <v>4.9807420000000002</v>
      </c>
      <c r="J2716" s="13">
        <v>42433</v>
      </c>
      <c r="K2716" t="str">
        <v>PETR4.SA</v>
      </c>
      <c r="L2716">
        <v>9.8934368972481757E-2</v>
      </c>
      <c r="M2716">
        <v>9.8934550989345338E-2</v>
      </c>
      <c r="P2716" s="13"/>
    </row>
    <row r="2717" spans="3:16" x14ac:dyDescent="0.25">
      <c r="C2717" t="str">
        <v>2715</v>
      </c>
      <c r="D2717" s="21">
        <v>7.25</v>
      </c>
      <c r="E2717" s="21">
        <v>7.53</v>
      </c>
      <c r="F2717" s="21">
        <v>6.95</v>
      </c>
      <c r="G2717" s="21">
        <v>7.37</v>
      </c>
      <c r="H2717" s="18">
        <v>85041400</v>
      </c>
      <c r="I2717" s="21">
        <v>5.0842200000000002</v>
      </c>
      <c r="J2717" s="13">
        <v>42436</v>
      </c>
      <c r="K2717" t="str">
        <v>PETR4.SA</v>
      </c>
      <c r="L2717">
        <v>2.0775619375587029E-2</v>
      </c>
      <c r="M2717">
        <v>2.0775623268698196E-2</v>
      </c>
      <c r="P2717" s="13"/>
    </row>
    <row r="2718" spans="3:16" x14ac:dyDescent="0.25">
      <c r="C2718" t="str">
        <v>2716</v>
      </c>
      <c r="D2718" s="21">
        <v>7.37</v>
      </c>
      <c r="E2718" s="21">
        <v>7.84</v>
      </c>
      <c r="F2718" s="21">
        <v>7.08</v>
      </c>
      <c r="G2718" s="21">
        <v>7.47</v>
      </c>
      <c r="H2718" s="18">
        <v>137169400</v>
      </c>
      <c r="I2718" s="21">
        <v>5.1532049999999998</v>
      </c>
      <c r="J2718" s="13">
        <v>42437</v>
      </c>
      <c r="K2718" t="str">
        <v>PETR4.SA</v>
      </c>
      <c r="L2718">
        <v>1.3568452978037771E-2</v>
      </c>
      <c r="M2718">
        <v>1.3568521031207537E-2</v>
      </c>
      <c r="P2718" s="13"/>
    </row>
    <row r="2719" spans="3:16" x14ac:dyDescent="0.25">
      <c r="C2719" t="str">
        <v>2717</v>
      </c>
      <c r="D2719" s="21">
        <v>7.7</v>
      </c>
      <c r="E2719" s="21">
        <v>7.78</v>
      </c>
      <c r="F2719" s="21">
        <v>7.36</v>
      </c>
      <c r="G2719" s="21">
        <v>7.6</v>
      </c>
      <c r="H2719" s="18">
        <v>84821900</v>
      </c>
      <c r="I2719" s="21">
        <v>5.2428860000000004</v>
      </c>
      <c r="J2719" s="13">
        <v>42438</v>
      </c>
      <c r="K2719" t="str">
        <v>PETR4.SA</v>
      </c>
      <c r="L2719">
        <v>1.7402956024454852E-2</v>
      </c>
      <c r="M2719">
        <v>1.7402945113788482E-2</v>
      </c>
      <c r="P2719" s="13"/>
    </row>
    <row r="2720" spans="3:16" x14ac:dyDescent="0.25">
      <c r="C2720" t="str">
        <v>2718</v>
      </c>
      <c r="D2720" s="21">
        <v>7.8</v>
      </c>
      <c r="E2720" s="21">
        <v>7.96</v>
      </c>
      <c r="F2720" s="21">
        <v>7.31</v>
      </c>
      <c r="G2720" s="21">
        <v>7.95</v>
      </c>
      <c r="H2720" s="18">
        <v>117672300</v>
      </c>
      <c r="I2720" s="21">
        <v>5.4843349999999997</v>
      </c>
      <c r="J2720" s="13">
        <v>42439</v>
      </c>
      <c r="K2720" t="str">
        <v>PETR4.SA</v>
      </c>
      <c r="L2720">
        <v>4.6052689301274041E-2</v>
      </c>
      <c r="M2720">
        <v>4.6052631578947345E-2</v>
      </c>
      <c r="P2720" s="13"/>
    </row>
    <row r="2721" spans="3:16" x14ac:dyDescent="0.25">
      <c r="C2721" t="str">
        <v>2719</v>
      </c>
      <c r="D2721" s="21">
        <v>7.94</v>
      </c>
      <c r="E2721" s="21">
        <v>8.2200000000000006</v>
      </c>
      <c r="F2721" s="21">
        <v>7.67</v>
      </c>
      <c r="G2721" s="21">
        <v>8.09</v>
      </c>
      <c r="H2721" s="18">
        <v>92331300</v>
      </c>
      <c r="I2721" s="21">
        <v>5.5809139999999999</v>
      </c>
      <c r="J2721" s="13">
        <v>42440</v>
      </c>
      <c r="K2721" t="str">
        <v>PETR4.SA</v>
      </c>
      <c r="L2721">
        <v>1.7609974591267674E-2</v>
      </c>
      <c r="M2721">
        <v>1.7610062893081757E-2</v>
      </c>
      <c r="P2721" s="13"/>
    </row>
    <row r="2722" spans="3:16" x14ac:dyDescent="0.25">
      <c r="C2722" t="str">
        <v>2720</v>
      </c>
      <c r="D2722" s="21">
        <v>8.1300000000000008</v>
      </c>
      <c r="E2722" s="21">
        <v>8.1999999999999993</v>
      </c>
      <c r="F2722" s="21">
        <v>7.4</v>
      </c>
      <c r="G2722" s="21">
        <v>7.4</v>
      </c>
      <c r="H2722" s="18">
        <v>86084700</v>
      </c>
      <c r="I2722" s="21">
        <v>5.1049160000000002</v>
      </c>
      <c r="J2722" s="13">
        <v>42443</v>
      </c>
      <c r="K2722" t="str">
        <v>PETR4.SA</v>
      </c>
      <c r="L2722">
        <v>-8.5290330580259699E-2</v>
      </c>
      <c r="M2722">
        <v>-8.5290482076637808E-2</v>
      </c>
      <c r="P2722" s="13"/>
    </row>
    <row r="2723" spans="3:16" x14ac:dyDescent="0.25">
      <c r="C2723" t="str">
        <v>2721</v>
      </c>
      <c r="D2723" s="21">
        <v>6.83</v>
      </c>
      <c r="E2723" s="21">
        <v>6.96</v>
      </c>
      <c r="F2723" s="21">
        <v>6.56</v>
      </c>
      <c r="G2723" s="21">
        <v>6.61</v>
      </c>
      <c r="H2723" s="18">
        <v>104913200</v>
      </c>
      <c r="I2723" s="21">
        <v>4.5599309999999997</v>
      </c>
      <c r="J2723" s="13">
        <v>42444</v>
      </c>
      <c r="K2723" t="str">
        <v>PETR4.SA</v>
      </c>
      <c r="L2723">
        <v>-0.10675689864436566</v>
      </c>
      <c r="M2723">
        <v>-0.10675675675675678</v>
      </c>
      <c r="P2723" s="13"/>
    </row>
    <row r="2724" spans="3:16" x14ac:dyDescent="0.25">
      <c r="C2724" t="str">
        <v>2722</v>
      </c>
      <c r="D2724" s="21">
        <v>6.51</v>
      </c>
      <c r="E2724" s="21">
        <v>7.23</v>
      </c>
      <c r="F2724" s="21">
        <v>6.41</v>
      </c>
      <c r="G2724" s="21">
        <v>7.23</v>
      </c>
      <c r="H2724" s="18">
        <v>85533000</v>
      </c>
      <c r="I2724" s="21">
        <v>4.987641</v>
      </c>
      <c r="J2724" s="13">
        <v>42445</v>
      </c>
      <c r="K2724" t="str">
        <v>PETR4.SA</v>
      </c>
      <c r="L2724">
        <v>9.3797471935430643E-2</v>
      </c>
      <c r="M2724">
        <v>9.3797276853252676E-2</v>
      </c>
      <c r="P2724" s="13"/>
    </row>
    <row r="2725" spans="3:16" x14ac:dyDescent="0.25">
      <c r="C2725" t="str">
        <v>2723</v>
      </c>
      <c r="D2725" s="21">
        <v>8.15</v>
      </c>
      <c r="E2725" s="21">
        <v>8.19</v>
      </c>
      <c r="F2725" s="21">
        <v>7.71</v>
      </c>
      <c r="G2725" s="21">
        <v>8.1</v>
      </c>
      <c r="H2725" s="18">
        <v>118294200</v>
      </c>
      <c r="I2725" s="21">
        <v>5.5878139999999998</v>
      </c>
      <c r="J2725" s="13">
        <v>42446</v>
      </c>
      <c r="K2725" t="str">
        <v>PETR4.SA</v>
      </c>
      <c r="L2725">
        <v>0.12033203672838511</v>
      </c>
      <c r="M2725">
        <v>0.12033195020746867</v>
      </c>
      <c r="P2725" s="13"/>
    </row>
    <row r="2726" spans="3:16" x14ac:dyDescent="0.25">
      <c r="C2726" t="str">
        <v>2724</v>
      </c>
      <c r="D2726" s="21">
        <v>8.09</v>
      </c>
      <c r="E2726" s="21">
        <v>8.17</v>
      </c>
      <c r="F2726" s="21">
        <v>7.72</v>
      </c>
      <c r="G2726" s="21">
        <v>8.1199999999999992</v>
      </c>
      <c r="H2726" s="18">
        <v>77182400</v>
      </c>
      <c r="I2726" s="21">
        <v>5.6016089999999998</v>
      </c>
      <c r="J2726" s="13">
        <v>42447</v>
      </c>
      <c r="K2726" t="str">
        <v>PETR4.SA</v>
      </c>
      <c r="L2726">
        <v>2.4687650662673644E-3</v>
      </c>
      <c r="M2726">
        <v>2.4691358024691024E-3</v>
      </c>
      <c r="P2726" s="13"/>
    </row>
    <row r="2727" spans="3:16" x14ac:dyDescent="0.25">
      <c r="C2727" t="str">
        <v>2725</v>
      </c>
      <c r="D2727" s="21">
        <v>8.08</v>
      </c>
      <c r="E2727" s="21">
        <v>8.27</v>
      </c>
      <c r="F2727" s="21">
        <v>7.93</v>
      </c>
      <c r="G2727" s="21">
        <v>8.06</v>
      </c>
      <c r="H2727" s="18">
        <v>65837300</v>
      </c>
      <c r="I2727" s="21">
        <v>5.5602200000000002</v>
      </c>
      <c r="J2727" s="13">
        <v>42450</v>
      </c>
      <c r="K2727" t="str">
        <v>PETR4.SA</v>
      </c>
      <c r="L2727">
        <v>-7.3887699052181954E-3</v>
      </c>
      <c r="M2727">
        <v>-7.3891625615761791E-3</v>
      </c>
      <c r="P2727" s="13"/>
    </row>
    <row r="2728" spans="3:16" x14ac:dyDescent="0.25">
      <c r="C2728" t="str">
        <v>2726</v>
      </c>
      <c r="D2728" s="21">
        <v>7.85</v>
      </c>
      <c r="E2728" s="21">
        <v>8.18</v>
      </c>
      <c r="F2728" s="21">
        <v>7.73</v>
      </c>
      <c r="G2728" s="21">
        <v>8.11</v>
      </c>
      <c r="H2728" s="18">
        <v>84549700</v>
      </c>
      <c r="I2728" s="21">
        <v>5.5947110000000002</v>
      </c>
      <c r="J2728" s="13">
        <v>42451</v>
      </c>
      <c r="K2728" t="str">
        <v>PETR4.SA</v>
      </c>
      <c r="L2728">
        <v>6.2031718169424099E-3</v>
      </c>
      <c r="M2728">
        <v>6.2034739454093213E-3</v>
      </c>
      <c r="P2728" s="13"/>
    </row>
    <row r="2729" spans="3:16" x14ac:dyDescent="0.25">
      <c r="C2729" t="str">
        <v>2727</v>
      </c>
      <c r="D2729" s="21">
        <v>7.88</v>
      </c>
      <c r="E2729" s="21">
        <v>7.96</v>
      </c>
      <c r="F2729" s="21">
        <v>7.66</v>
      </c>
      <c r="G2729" s="21">
        <v>7.78</v>
      </c>
      <c r="H2729" s="18">
        <v>61437900</v>
      </c>
      <c r="I2729" s="21">
        <v>5.3670609999999996</v>
      </c>
      <c r="J2729" s="13">
        <v>42452</v>
      </c>
      <c r="K2729" t="str">
        <v>PETR4.SA</v>
      </c>
      <c r="L2729">
        <v>-4.0690216170236604E-2</v>
      </c>
      <c r="M2729">
        <v>-4.0690505548705236E-2</v>
      </c>
      <c r="P2729" s="13"/>
    </row>
    <row r="2730" spans="3:16" x14ac:dyDescent="0.25">
      <c r="C2730" t="str">
        <v>2728</v>
      </c>
      <c r="D2730" s="21">
        <v>7.53</v>
      </c>
      <c r="E2730" s="21">
        <v>8</v>
      </c>
      <c r="F2730" s="21">
        <v>7.32</v>
      </c>
      <c r="G2730" s="21">
        <v>7.81</v>
      </c>
      <c r="H2730" s="18">
        <v>52343300</v>
      </c>
      <c r="I2730" s="21">
        <v>5.3877560000000004</v>
      </c>
      <c r="J2730" s="13">
        <v>42453</v>
      </c>
      <c r="K2730" t="str">
        <v>PETR4.SA</v>
      </c>
      <c r="L2730">
        <v>3.8559278532517283E-3</v>
      </c>
      <c r="M2730">
        <v>3.85604113110527E-3</v>
      </c>
      <c r="P2730" s="13"/>
    </row>
    <row r="2731" spans="3:16" x14ac:dyDescent="0.25">
      <c r="C2731" t="str">
        <v>2729</v>
      </c>
      <c r="D2731" s="21">
        <v>8.15</v>
      </c>
      <c r="E2731" s="21">
        <v>8.48</v>
      </c>
      <c r="F2731" s="21">
        <v>7.91</v>
      </c>
      <c r="G2731" s="21">
        <v>8.44</v>
      </c>
      <c r="H2731" s="18">
        <v>69818700</v>
      </c>
      <c r="I2731" s="21">
        <v>5.8223630000000002</v>
      </c>
      <c r="J2731" s="13">
        <v>42457</v>
      </c>
      <c r="K2731" t="str">
        <v>PETR4.SA</v>
      </c>
      <c r="L2731">
        <v>8.0665679737538243E-2</v>
      </c>
      <c r="M2731">
        <v>8.066581306017917E-2</v>
      </c>
      <c r="P2731" s="13"/>
    </row>
    <row r="2732" spans="3:16" x14ac:dyDescent="0.25">
      <c r="C2732" t="str">
        <v>2730</v>
      </c>
      <c r="D2732" s="21">
        <v>8.34</v>
      </c>
      <c r="E2732" s="21">
        <v>8.85</v>
      </c>
      <c r="F2732" s="21">
        <v>8.19</v>
      </c>
      <c r="G2732" s="21">
        <v>8.49</v>
      </c>
      <c r="H2732" s="18">
        <v>89050200</v>
      </c>
      <c r="I2732" s="21">
        <v>5.8568559999999996</v>
      </c>
      <c r="J2732" s="13">
        <v>42458</v>
      </c>
      <c r="K2732" t="str">
        <v>PETR4.SA</v>
      </c>
      <c r="L2732">
        <v>5.9242269848169826E-3</v>
      </c>
      <c r="M2732">
        <v>5.924170616113722E-3</v>
      </c>
      <c r="P2732" s="13"/>
    </row>
    <row r="2733" spans="3:16" x14ac:dyDescent="0.25">
      <c r="C2733" t="str">
        <v>2731</v>
      </c>
      <c r="D2733" s="21">
        <v>8.6999999999999993</v>
      </c>
      <c r="E2733" s="21">
        <v>9</v>
      </c>
      <c r="F2733" s="21">
        <v>8.2799999999999994</v>
      </c>
      <c r="G2733" s="21">
        <v>8.44</v>
      </c>
      <c r="H2733" s="18">
        <v>90059600</v>
      </c>
      <c r="I2733" s="21">
        <v>5.8223630000000002</v>
      </c>
      <c r="J2733" s="13">
        <v>42459</v>
      </c>
      <c r="K2733" t="str">
        <v>PETR4.SA</v>
      </c>
      <c r="L2733">
        <v>-5.889337214368795E-3</v>
      </c>
      <c r="M2733">
        <v>-5.8892815076561078E-3</v>
      </c>
      <c r="P2733" s="13"/>
    </row>
    <row r="2734" spans="3:16" x14ac:dyDescent="0.25">
      <c r="C2734" t="str">
        <v>2732</v>
      </c>
      <c r="D2734" s="21">
        <v>8.31</v>
      </c>
      <c r="E2734" s="21">
        <v>8.31</v>
      </c>
      <c r="F2734" s="21">
        <v>8.31</v>
      </c>
      <c r="G2734" s="21">
        <v>8.31</v>
      </c>
      <c r="H2734" s="18">
        <v>737700</v>
      </c>
      <c r="I2734" s="21">
        <v>5.7326829999999998</v>
      </c>
      <c r="J2734" s="13">
        <v>42460</v>
      </c>
      <c r="K2734" t="str">
        <v>PETR4.SA</v>
      </c>
      <c r="L2734">
        <v>-1.5402681007694041E-2</v>
      </c>
      <c r="M2734">
        <v>-1.5402843601895588E-2</v>
      </c>
      <c r="P2734" s="13"/>
    </row>
    <row r="2735" spans="3:16" x14ac:dyDescent="0.25">
      <c r="C2735" t="str">
        <v>2733</v>
      </c>
      <c r="D2735" s="21">
        <v>8.36</v>
      </c>
      <c r="E2735" s="21">
        <v>8.36</v>
      </c>
      <c r="F2735" s="21">
        <v>8.36</v>
      </c>
      <c r="G2735" s="21">
        <v>8.36</v>
      </c>
      <c r="H2735" s="18">
        <v>374500</v>
      </c>
      <c r="I2735" s="21">
        <v>5.7671749999999999</v>
      </c>
      <c r="J2735" s="13">
        <v>42461</v>
      </c>
      <c r="K2735" t="str">
        <v>PETR4.SA</v>
      </c>
      <c r="L2735">
        <v>6.016728990596576E-3</v>
      </c>
      <c r="M2735">
        <v>6.0168471720816186E-3</v>
      </c>
      <c r="P2735" s="13"/>
    </row>
    <row r="2736" spans="3:16" x14ac:dyDescent="0.25">
      <c r="C2736" t="str">
        <v>2734</v>
      </c>
      <c r="D2736" s="21">
        <v>7.54</v>
      </c>
      <c r="E2736" s="21">
        <v>7.54</v>
      </c>
      <c r="F2736" s="21">
        <v>7.54</v>
      </c>
      <c r="G2736" s="21">
        <v>7.54</v>
      </c>
      <c r="H2736" s="18">
        <v>865300</v>
      </c>
      <c r="I2736" s="21">
        <v>5.2014959999999997</v>
      </c>
      <c r="J2736" s="13">
        <v>42464</v>
      </c>
      <c r="K2736" t="str">
        <v>PETR4.SA</v>
      </c>
      <c r="L2736">
        <v>-9.8085977970150062E-2</v>
      </c>
      <c r="M2736">
        <v>-9.8086124401913777E-2</v>
      </c>
      <c r="P2736" s="13"/>
    </row>
    <row r="2737" spans="3:16" x14ac:dyDescent="0.25">
      <c r="C2737" t="str">
        <v>2735</v>
      </c>
      <c r="D2737" s="21">
        <v>7.8</v>
      </c>
      <c r="E2737" s="21">
        <v>7.8</v>
      </c>
      <c r="F2737" s="21">
        <v>7.8</v>
      </c>
      <c r="G2737" s="21">
        <v>7.8</v>
      </c>
      <c r="H2737" s="18">
        <v>684100</v>
      </c>
      <c r="I2737" s="21">
        <v>5.3808569999999998</v>
      </c>
      <c r="J2737" s="13">
        <v>42465</v>
      </c>
      <c r="K2737" t="str">
        <v>PETR4.SA</v>
      </c>
      <c r="L2737">
        <v>3.4482579627092003E-2</v>
      </c>
      <c r="M2737">
        <v>3.4482758620689724E-2</v>
      </c>
      <c r="P2737" s="13"/>
    </row>
    <row r="2738" spans="3:16" x14ac:dyDescent="0.25">
      <c r="C2738" t="str">
        <v>2736</v>
      </c>
      <c r="D2738" s="21">
        <v>7.58</v>
      </c>
      <c r="E2738" s="21">
        <v>7.58</v>
      </c>
      <c r="F2738" s="21">
        <v>7.58</v>
      </c>
      <c r="G2738" s="21">
        <v>7.58</v>
      </c>
      <c r="H2738" s="18">
        <v>457400</v>
      </c>
      <c r="I2738" s="21">
        <v>5.2290890000000001</v>
      </c>
      <c r="J2738" s="13">
        <v>42466</v>
      </c>
      <c r="K2738" t="str">
        <v>PETR4.SA</v>
      </c>
      <c r="L2738">
        <v>-2.8205172521774791E-2</v>
      </c>
      <c r="M2738">
        <v>-2.8205128205128216E-2</v>
      </c>
      <c r="P2738" s="13"/>
    </row>
    <row r="2739" spans="3:16" x14ac:dyDescent="0.25">
      <c r="C2739" t="str">
        <v>2737</v>
      </c>
      <c r="D2739" s="21">
        <v>7.7</v>
      </c>
      <c r="E2739" s="21">
        <v>7.7</v>
      </c>
      <c r="F2739" s="21">
        <v>7.7</v>
      </c>
      <c r="G2739" s="21">
        <v>7.7</v>
      </c>
      <c r="H2739" s="18">
        <v>324800</v>
      </c>
      <c r="I2739" s="21">
        <v>5.3118720000000001</v>
      </c>
      <c r="J2739" s="13">
        <v>42467</v>
      </c>
      <c r="K2739" t="str">
        <v>PETR4.SA</v>
      </c>
      <c r="L2739">
        <v>1.5831247087207734E-2</v>
      </c>
      <c r="M2739">
        <v>1.5831134564643801E-2</v>
      </c>
      <c r="P2739" s="13"/>
    </row>
    <row r="2740" spans="3:16" x14ac:dyDescent="0.25">
      <c r="C2740" t="str">
        <v>2738</v>
      </c>
      <c r="D2740" s="21">
        <v>8.1300000000000008</v>
      </c>
      <c r="E2740" s="21">
        <v>8.34</v>
      </c>
      <c r="F2740" s="21">
        <v>8.0399999999999991</v>
      </c>
      <c r="G2740" s="21">
        <v>8.26</v>
      </c>
      <c r="H2740" s="18">
        <v>84448200</v>
      </c>
      <c r="I2740" s="21">
        <v>5.6981900000000003</v>
      </c>
      <c r="J2740" s="13">
        <v>42468</v>
      </c>
      <c r="K2740" t="str">
        <v>PETR4.SA</v>
      </c>
      <c r="L2740">
        <v>7.2727279573001846E-2</v>
      </c>
      <c r="M2740">
        <v>7.2727272727272751E-2</v>
      </c>
      <c r="P2740" s="13"/>
    </row>
    <row r="2741" spans="3:16" x14ac:dyDescent="0.25">
      <c r="C2741" t="str">
        <v>2739</v>
      </c>
      <c r="D2741" s="21">
        <v>8.39</v>
      </c>
      <c r="E2741" s="21">
        <v>8.39</v>
      </c>
      <c r="F2741" s="21">
        <v>8.39</v>
      </c>
      <c r="G2741" s="21">
        <v>8.39</v>
      </c>
      <c r="H2741" s="18">
        <v>449600</v>
      </c>
      <c r="I2741" s="21">
        <v>5.7878699999999998</v>
      </c>
      <c r="J2741" s="13">
        <v>42471</v>
      </c>
      <c r="K2741" t="str">
        <v>PETR4.SA</v>
      </c>
      <c r="L2741">
        <v>1.5738330943685597E-2</v>
      </c>
      <c r="M2741">
        <v>1.57384987893463E-2</v>
      </c>
      <c r="P2741" s="13"/>
    </row>
    <row r="2742" spans="3:16" x14ac:dyDescent="0.25">
      <c r="C2742" t="str">
        <v>2740</v>
      </c>
      <c r="D2742" s="21">
        <v>9.0399999999999991</v>
      </c>
      <c r="E2742" s="21">
        <v>9.0399999999999991</v>
      </c>
      <c r="F2742" s="21">
        <v>9.0399999999999991</v>
      </c>
      <c r="G2742" s="21">
        <v>9.0399999999999991</v>
      </c>
      <c r="H2742" s="18">
        <v>648900</v>
      </c>
      <c r="I2742" s="21">
        <v>6.2362760000000002</v>
      </c>
      <c r="J2742" s="13">
        <v>42472</v>
      </c>
      <c r="K2742" t="str">
        <v>PETR4.SA</v>
      </c>
      <c r="L2742">
        <v>7.7473405587893396E-2</v>
      </c>
      <c r="M2742">
        <v>7.7473182359952153E-2</v>
      </c>
      <c r="P2742" s="13"/>
    </row>
    <row r="2743" spans="3:16" x14ac:dyDescent="0.25">
      <c r="C2743" t="str">
        <v>2741</v>
      </c>
      <c r="D2743" s="21">
        <v>9.49</v>
      </c>
      <c r="E2743" s="21">
        <v>9.49</v>
      </c>
      <c r="F2743" s="21">
        <v>9.49</v>
      </c>
      <c r="G2743" s="21">
        <v>9.49</v>
      </c>
      <c r="H2743" s="18">
        <v>782300</v>
      </c>
      <c r="I2743" s="21">
        <v>6.5467089999999999</v>
      </c>
      <c r="J2743" s="13">
        <v>42473</v>
      </c>
      <c r="K2743" t="str">
        <v>PETR4.SA</v>
      </c>
      <c r="L2743">
        <v>4.9778585809864717E-2</v>
      </c>
      <c r="M2743">
        <v>4.9778761061947119E-2</v>
      </c>
      <c r="P2743" s="13"/>
    </row>
    <row r="2744" spans="3:16" x14ac:dyDescent="0.25">
      <c r="C2744" t="str">
        <v>2742</v>
      </c>
      <c r="D2744" s="21">
        <v>9.73</v>
      </c>
      <c r="E2744" s="21">
        <v>9.77</v>
      </c>
      <c r="F2744" s="21">
        <v>9.1199999999999992</v>
      </c>
      <c r="G2744" s="21">
        <v>9.16</v>
      </c>
      <c r="H2744" s="18">
        <v>77355500</v>
      </c>
      <c r="I2744" s="21">
        <v>6.3190580000000001</v>
      </c>
      <c r="J2744" s="13">
        <v>42474</v>
      </c>
      <c r="K2744" t="str">
        <v>PETR4.SA</v>
      </c>
      <c r="L2744">
        <v>-3.4773349479868432E-2</v>
      </c>
      <c r="M2744">
        <v>-3.4773445732349861E-2</v>
      </c>
      <c r="P2744" s="13"/>
    </row>
    <row r="2745" spans="3:16" x14ac:dyDescent="0.25">
      <c r="C2745" t="str">
        <v>2743</v>
      </c>
      <c r="D2745" s="21">
        <v>9.25</v>
      </c>
      <c r="E2745" s="21">
        <v>9.83</v>
      </c>
      <c r="F2745" s="21">
        <v>9.07</v>
      </c>
      <c r="G2745" s="21">
        <v>9.69</v>
      </c>
      <c r="H2745" s="18">
        <v>95590000</v>
      </c>
      <c r="I2745" s="21">
        <v>6.6846800000000002</v>
      </c>
      <c r="J2745" s="13">
        <v>42475</v>
      </c>
      <c r="K2745" t="str">
        <v>PETR4.SA</v>
      </c>
      <c r="L2745">
        <v>5.7860206378862244E-2</v>
      </c>
      <c r="M2745">
        <v>5.7860262008733621E-2</v>
      </c>
      <c r="P2745" s="13"/>
    </row>
    <row r="2746" spans="3:16" x14ac:dyDescent="0.25">
      <c r="C2746" t="str">
        <v>2744</v>
      </c>
      <c r="D2746" s="21">
        <v>9.65</v>
      </c>
      <c r="E2746" s="21">
        <v>9.7200000000000006</v>
      </c>
      <c r="F2746" s="21">
        <v>8.89</v>
      </c>
      <c r="G2746" s="21">
        <v>9.24</v>
      </c>
      <c r="H2746" s="18">
        <v>88873100</v>
      </c>
      <c r="I2746" s="21">
        <v>6.3742460000000003</v>
      </c>
      <c r="J2746" s="13">
        <v>42478</v>
      </c>
      <c r="K2746" t="str">
        <v>PETR4.SA</v>
      </c>
      <c r="L2746">
        <v>-4.6439620146364491E-2</v>
      </c>
      <c r="M2746">
        <v>-4.6439628482972117E-2</v>
      </c>
      <c r="P2746" s="13"/>
    </row>
    <row r="2747" spans="3:16" x14ac:dyDescent="0.25">
      <c r="C2747" t="str">
        <v>2745</v>
      </c>
      <c r="D2747" s="21">
        <v>9.61</v>
      </c>
      <c r="E2747" s="21">
        <v>9.61</v>
      </c>
      <c r="F2747" s="21">
        <v>9.61</v>
      </c>
      <c r="G2747" s="21">
        <v>9.61</v>
      </c>
      <c r="H2747" s="18">
        <v>370500</v>
      </c>
      <c r="I2747" s="21">
        <v>6.6294919999999999</v>
      </c>
      <c r="J2747" s="13">
        <v>42479</v>
      </c>
      <c r="K2747" t="str">
        <v>PETR4.SA</v>
      </c>
      <c r="L2747">
        <v>4.004332433985125E-2</v>
      </c>
      <c r="M2747">
        <v>4.0043290043289881E-2</v>
      </c>
      <c r="P2747" s="13"/>
    </row>
    <row r="2748" spans="3:16" x14ac:dyDescent="0.25">
      <c r="C2748" t="str">
        <v>2746</v>
      </c>
      <c r="D2748" s="21">
        <v>9.4</v>
      </c>
      <c r="E2748" s="21">
        <v>9.64</v>
      </c>
      <c r="F2748" s="21">
        <v>9.34</v>
      </c>
      <c r="G2748" s="21">
        <v>9.48</v>
      </c>
      <c r="H2748" s="18">
        <v>53295800</v>
      </c>
      <c r="I2748" s="21">
        <v>6.5398110000000003</v>
      </c>
      <c r="J2748" s="13">
        <v>42480</v>
      </c>
      <c r="K2748" t="str">
        <v>PETR4.SA</v>
      </c>
      <c r="L2748">
        <v>-1.3527582505567515E-2</v>
      </c>
      <c r="M2748">
        <v>-1.3527575442247586E-2</v>
      </c>
      <c r="P2748" s="13"/>
    </row>
    <row r="2749" spans="3:16" x14ac:dyDescent="0.25">
      <c r="C2749" t="str">
        <v>2747</v>
      </c>
      <c r="D2749" s="21">
        <v>9.32</v>
      </c>
      <c r="E2749" s="21">
        <v>9.93</v>
      </c>
      <c r="F2749" s="21">
        <v>9.2899999999999991</v>
      </c>
      <c r="G2749" s="21">
        <v>9.75</v>
      </c>
      <c r="H2749" s="18">
        <v>63322900</v>
      </c>
      <c r="I2749" s="21">
        <v>6.7260720000000003</v>
      </c>
      <c r="J2749" s="13">
        <v>42482</v>
      </c>
      <c r="K2749" t="str">
        <v>PETR4.SA</v>
      </c>
      <c r="L2749">
        <v>2.8481098306969432E-2</v>
      </c>
      <c r="M2749">
        <v>2.8481012658227778E-2</v>
      </c>
      <c r="P2749" s="13"/>
    </row>
    <row r="2750" spans="3:16" x14ac:dyDescent="0.25">
      <c r="C2750" t="str">
        <v>2748</v>
      </c>
      <c r="D2750" s="21">
        <v>9.7100000000000009</v>
      </c>
      <c r="E2750" s="21">
        <v>9.9</v>
      </c>
      <c r="F2750" s="21">
        <v>9.33</v>
      </c>
      <c r="G2750" s="21">
        <v>9.33</v>
      </c>
      <c r="H2750" s="18">
        <v>56585400</v>
      </c>
      <c r="I2750" s="21">
        <v>6.4363330000000003</v>
      </c>
      <c r="J2750" s="13">
        <v>42485</v>
      </c>
      <c r="K2750" t="str">
        <v>PETR4.SA</v>
      </c>
      <c r="L2750">
        <v>-4.3076999473095179E-2</v>
      </c>
      <c r="M2750">
        <v>-4.3076923076923124E-2</v>
      </c>
      <c r="P2750" s="13"/>
    </row>
    <row r="2751" spans="3:16" x14ac:dyDescent="0.25">
      <c r="C2751" t="str">
        <v>2749</v>
      </c>
      <c r="D2751" s="21">
        <v>9.48</v>
      </c>
      <c r="E2751" s="21">
        <v>9.74</v>
      </c>
      <c r="F2751" s="21">
        <v>9.34</v>
      </c>
      <c r="G2751" s="21">
        <v>9.67</v>
      </c>
      <c r="H2751" s="18">
        <v>40460400</v>
      </c>
      <c r="I2751" s="21">
        <v>6.6708829999999999</v>
      </c>
      <c r="J2751" s="13">
        <v>42486</v>
      </c>
      <c r="K2751" t="str">
        <v>PETR4.SA</v>
      </c>
      <c r="L2751">
        <v>3.6441557638487554E-2</v>
      </c>
      <c r="M2751">
        <v>3.6441586280814509E-2</v>
      </c>
      <c r="P2751" s="13"/>
    </row>
    <row r="2752" spans="3:16" x14ac:dyDescent="0.25">
      <c r="C2752" t="str">
        <v>2750</v>
      </c>
      <c r="D2752" s="21">
        <v>9.85</v>
      </c>
      <c r="E2752" s="21">
        <v>10.3</v>
      </c>
      <c r="F2752" s="21">
        <v>9.77</v>
      </c>
      <c r="G2752" s="21">
        <v>10.25</v>
      </c>
      <c r="H2752" s="18">
        <v>86397900</v>
      </c>
      <c r="I2752" s="21">
        <v>7.0709960000000001</v>
      </c>
      <c r="J2752" s="13">
        <v>42487</v>
      </c>
      <c r="K2752" t="str">
        <v>PETR4.SA</v>
      </c>
      <c r="L2752">
        <v>5.9979016271159313E-2</v>
      </c>
      <c r="M2752">
        <v>5.9979317476732241E-2</v>
      </c>
      <c r="P2752" s="13"/>
    </row>
    <row r="2753" spans="3:16" x14ac:dyDescent="0.25">
      <c r="C2753" t="str">
        <v>2751</v>
      </c>
      <c r="D2753" s="21">
        <v>10.23</v>
      </c>
      <c r="E2753" s="21">
        <v>10.54</v>
      </c>
      <c r="F2753" s="21">
        <v>10.08</v>
      </c>
      <c r="G2753" s="21">
        <v>10.23</v>
      </c>
      <c r="H2753" s="18">
        <v>57741500</v>
      </c>
      <c r="I2753" s="21">
        <v>7.0572010000000001</v>
      </c>
      <c r="J2753" s="13">
        <v>42488</v>
      </c>
      <c r="K2753" t="str">
        <v>PETR4.SA</v>
      </c>
      <c r="L2753">
        <v>-1.9509274223885598E-3</v>
      </c>
      <c r="M2753">
        <v>-1.9512195121951237E-3</v>
      </c>
      <c r="P2753" s="13"/>
    </row>
    <row r="2754" spans="3:16" x14ac:dyDescent="0.25">
      <c r="C2754" t="str">
        <v>2752</v>
      </c>
      <c r="D2754" s="21">
        <v>10.23</v>
      </c>
      <c r="E2754" s="21">
        <v>10.54</v>
      </c>
      <c r="F2754" s="21">
        <v>10.01</v>
      </c>
      <c r="G2754" s="21">
        <v>10.23</v>
      </c>
      <c r="H2754" s="18">
        <v>53931300</v>
      </c>
      <c r="I2754" s="21">
        <v>7.0572010000000001</v>
      </c>
      <c r="J2754" s="13">
        <v>42489</v>
      </c>
      <c r="K2754" t="str">
        <v>PETR4.SA</v>
      </c>
      <c r="L2754">
        <v>0</v>
      </c>
      <c r="M2754">
        <v>0</v>
      </c>
      <c r="P2754" s="13"/>
    </row>
    <row r="2755" spans="3:16" x14ac:dyDescent="0.25">
      <c r="C2755" t="str">
        <v>2753</v>
      </c>
      <c r="D2755" s="21">
        <v>10.25</v>
      </c>
      <c r="E2755" s="21">
        <v>10.36</v>
      </c>
      <c r="F2755" s="21">
        <v>9.93</v>
      </c>
      <c r="G2755" s="21">
        <v>10.17</v>
      </c>
      <c r="H2755" s="18">
        <v>48618800</v>
      </c>
      <c r="I2755" s="21">
        <v>7.0158100000000001</v>
      </c>
      <c r="J2755" s="13">
        <v>42492</v>
      </c>
      <c r="K2755" t="str">
        <v>PETR4.SA</v>
      </c>
      <c r="L2755">
        <v>-5.8650731359358721E-3</v>
      </c>
      <c r="M2755">
        <v>-5.8651026392961825E-3</v>
      </c>
      <c r="P2755" s="13"/>
    </row>
    <row r="2756" spans="3:16" x14ac:dyDescent="0.25">
      <c r="C2756" t="str">
        <v>2754</v>
      </c>
      <c r="D2756" s="21">
        <v>10.01</v>
      </c>
      <c r="E2756" s="21">
        <v>10.09</v>
      </c>
      <c r="F2756" s="21">
        <v>9.7100000000000009</v>
      </c>
      <c r="G2756" s="21">
        <v>9.7799999999999994</v>
      </c>
      <c r="H2756" s="18">
        <v>47074700</v>
      </c>
      <c r="I2756" s="21">
        <v>6.7467670000000002</v>
      </c>
      <c r="J2756" s="13">
        <v>42493</v>
      </c>
      <c r="K2756" t="str">
        <v>PETR4.SA</v>
      </c>
      <c r="L2756">
        <v>-3.8348102357389946E-2</v>
      </c>
      <c r="M2756">
        <v>-3.8348082595870303E-2</v>
      </c>
      <c r="P2756" s="13"/>
    </row>
    <row r="2757" spans="3:16" x14ac:dyDescent="0.25">
      <c r="C2757" t="str">
        <v>2755</v>
      </c>
      <c r="D2757" s="21">
        <v>9.85</v>
      </c>
      <c r="E2757" s="21">
        <v>10.15</v>
      </c>
      <c r="F2757" s="21">
        <v>9.85</v>
      </c>
      <c r="G2757" s="21">
        <v>9.92</v>
      </c>
      <c r="H2757" s="18">
        <v>43389500</v>
      </c>
      <c r="I2757" s="21">
        <v>6.8433450000000002</v>
      </c>
      <c r="J2757" s="13">
        <v>42494</v>
      </c>
      <c r="K2757" t="str">
        <v>PETR4.SA</v>
      </c>
      <c r="L2757">
        <v>1.4314708066841542E-2</v>
      </c>
      <c r="M2757">
        <v>1.4314928425357865E-2</v>
      </c>
      <c r="P2757" s="13"/>
    </row>
    <row r="2758" spans="3:16" x14ac:dyDescent="0.25">
      <c r="C2758" t="str">
        <v>2756</v>
      </c>
      <c r="D2758" s="21">
        <v>10.28</v>
      </c>
      <c r="E2758" s="21">
        <v>10.3</v>
      </c>
      <c r="F2758" s="21">
        <v>9.6</v>
      </c>
      <c r="G2758" s="21">
        <v>9.81</v>
      </c>
      <c r="H2758" s="18">
        <v>65074500</v>
      </c>
      <c r="I2758" s="21">
        <v>6.7674640000000004</v>
      </c>
      <c r="J2758" s="13">
        <v>42495</v>
      </c>
      <c r="K2758" t="str">
        <v>PETR4.SA</v>
      </c>
      <c r="L2758">
        <v>-1.1088290886985819E-2</v>
      </c>
      <c r="M2758">
        <v>-1.1088709677419262E-2</v>
      </c>
      <c r="P2758" s="13"/>
    </row>
    <row r="2759" spans="3:16" x14ac:dyDescent="0.25">
      <c r="C2759" t="str">
        <v>2757</v>
      </c>
      <c r="D2759" s="21">
        <v>9.6300000000000008</v>
      </c>
      <c r="E2759" s="21">
        <v>10.130000000000001</v>
      </c>
      <c r="F2759" s="21">
        <v>9.58</v>
      </c>
      <c r="G2759" s="21">
        <v>10.08</v>
      </c>
      <c r="H2759" s="18">
        <v>45330900</v>
      </c>
      <c r="I2759" s="21">
        <v>6.9537230000000001</v>
      </c>
      <c r="J2759" s="13">
        <v>42496</v>
      </c>
      <c r="K2759" t="str">
        <v>PETR4.SA</v>
      </c>
      <c r="L2759">
        <v>2.7522717520181761E-2</v>
      </c>
      <c r="M2759">
        <v>2.7522935779816571E-2</v>
      </c>
      <c r="P2759" s="13"/>
    </row>
    <row r="2760" spans="3:16" x14ac:dyDescent="0.25">
      <c r="C2760" t="str">
        <v>2758</v>
      </c>
      <c r="D2760" s="21">
        <v>10.01</v>
      </c>
      <c r="E2760" s="21">
        <v>10.050000000000001</v>
      </c>
      <c r="F2760" s="21">
        <v>8.84</v>
      </c>
      <c r="G2760" s="21">
        <v>9.48</v>
      </c>
      <c r="H2760" s="18">
        <v>94688100</v>
      </c>
      <c r="I2760" s="21">
        <v>6.5398110000000003</v>
      </c>
      <c r="J2760" s="13">
        <v>42499</v>
      </c>
      <c r="K2760" t="str">
        <v>PETR4.SA</v>
      </c>
      <c r="L2760">
        <v>-5.9523797539821399E-2</v>
      </c>
      <c r="M2760">
        <v>-5.9523809523809534E-2</v>
      </c>
      <c r="P2760" s="13"/>
    </row>
    <row r="2761" spans="3:16" x14ac:dyDescent="0.25">
      <c r="C2761" t="str">
        <v>2759</v>
      </c>
      <c r="D2761" s="21">
        <v>9.82</v>
      </c>
      <c r="E2761" s="21">
        <v>10.210000000000001</v>
      </c>
      <c r="F2761" s="21">
        <v>9.7200000000000006</v>
      </c>
      <c r="G2761" s="21">
        <v>10.210000000000001</v>
      </c>
      <c r="H2761" s="18">
        <v>53055800</v>
      </c>
      <c r="I2761" s="21">
        <v>7.0434049999999999</v>
      </c>
      <c r="J2761" s="13">
        <v>42500</v>
      </c>
      <c r="K2761" t="str">
        <v>PETR4.SA</v>
      </c>
      <c r="L2761">
        <v>7.7004366028314841E-2</v>
      </c>
      <c r="M2761">
        <v>7.7004219409282815E-2</v>
      </c>
      <c r="P2761" s="13"/>
    </row>
    <row r="2762" spans="3:16" x14ac:dyDescent="0.25">
      <c r="C2762" t="str">
        <v>2760</v>
      </c>
      <c r="D2762" s="21">
        <v>10.39</v>
      </c>
      <c r="E2762" s="21">
        <v>10.5</v>
      </c>
      <c r="F2762" s="21">
        <v>9.99</v>
      </c>
      <c r="G2762" s="21">
        <v>10.25</v>
      </c>
      <c r="H2762" s="18">
        <v>74542300</v>
      </c>
      <c r="I2762" s="21">
        <v>7.0709960000000001</v>
      </c>
      <c r="J2762" s="13">
        <v>42501</v>
      </c>
      <c r="K2762" t="str">
        <v>PETR4.SA</v>
      </c>
      <c r="L2762">
        <v>3.9172814853043469E-3</v>
      </c>
      <c r="M2762">
        <v>3.9177277179234249E-3</v>
      </c>
      <c r="P2762" s="13"/>
    </row>
    <row r="2763" spans="3:16" x14ac:dyDescent="0.25">
      <c r="C2763" t="str">
        <v>2761</v>
      </c>
      <c r="D2763" s="21">
        <v>10.4</v>
      </c>
      <c r="E2763" s="21">
        <v>10.47</v>
      </c>
      <c r="F2763" s="21">
        <v>9.7899999999999991</v>
      </c>
      <c r="G2763" s="21">
        <v>9.7899999999999991</v>
      </c>
      <c r="H2763" s="18">
        <v>67229100</v>
      </c>
      <c r="I2763" s="21">
        <v>6.7536670000000001</v>
      </c>
      <c r="J2763" s="13">
        <v>42502</v>
      </c>
      <c r="K2763" t="str">
        <v>PETR4.SA</v>
      </c>
      <c r="L2763">
        <v>-4.4877553317806962E-2</v>
      </c>
      <c r="M2763">
        <v>-4.4878048780487845E-2</v>
      </c>
      <c r="P2763" s="13"/>
    </row>
    <row r="2764" spans="3:16" x14ac:dyDescent="0.25">
      <c r="C2764" t="str">
        <v>2762</v>
      </c>
      <c r="D2764" s="21">
        <v>9.93</v>
      </c>
      <c r="E2764" s="21">
        <v>10.06</v>
      </c>
      <c r="F2764" s="21">
        <v>9.39</v>
      </c>
      <c r="G2764" s="21">
        <v>9.4600000000000009</v>
      </c>
      <c r="H2764" s="18">
        <v>70472200</v>
      </c>
      <c r="I2764" s="21">
        <v>6.5260150000000001</v>
      </c>
      <c r="J2764" s="13">
        <v>42503</v>
      </c>
      <c r="K2764" t="str">
        <v>PETR4.SA</v>
      </c>
      <c r="L2764">
        <v>-3.3707910087956705E-2</v>
      </c>
      <c r="M2764">
        <v>-3.3707865168539186E-2</v>
      </c>
      <c r="P2764" s="13"/>
    </row>
    <row r="2765" spans="3:16" x14ac:dyDescent="0.25">
      <c r="C2765" t="str">
        <v>2763</v>
      </c>
      <c r="D2765" s="21">
        <v>9.5500000000000007</v>
      </c>
      <c r="E2765" s="21">
        <v>9.85</v>
      </c>
      <c r="F2765" s="21">
        <v>9.52</v>
      </c>
      <c r="G2765" s="21">
        <v>9.75</v>
      </c>
      <c r="H2765" s="18">
        <v>61487700</v>
      </c>
      <c r="I2765" s="21">
        <v>6.7260720000000003</v>
      </c>
      <c r="J2765" s="13">
        <v>42506</v>
      </c>
      <c r="K2765" t="str">
        <v>PETR4.SA</v>
      </c>
      <c r="L2765">
        <v>3.0655308024881922E-2</v>
      </c>
      <c r="M2765">
        <v>3.0655391120507414E-2</v>
      </c>
      <c r="P2765" s="13"/>
    </row>
    <row r="2766" spans="3:16" x14ac:dyDescent="0.25">
      <c r="C2766" t="str">
        <v>2764</v>
      </c>
      <c r="D2766" s="21">
        <v>9.83</v>
      </c>
      <c r="E2766" s="21">
        <v>9.8800000000000008</v>
      </c>
      <c r="F2766" s="21">
        <v>9.4600000000000009</v>
      </c>
      <c r="G2766" s="21">
        <v>9.5</v>
      </c>
      <c r="H2766" s="18">
        <v>46379500</v>
      </c>
      <c r="I2766" s="21">
        <v>6.5536070000000004</v>
      </c>
      <c r="J2766" s="13">
        <v>42507</v>
      </c>
      <c r="K2766" t="str">
        <v>PETR4.SA</v>
      </c>
      <c r="L2766">
        <v>-2.5641265808632463E-2</v>
      </c>
      <c r="M2766">
        <v>-2.5641025641025661E-2</v>
      </c>
      <c r="P2766" s="13"/>
    </row>
    <row r="2767" spans="3:16" x14ac:dyDescent="0.25">
      <c r="C2767" t="str">
        <v>2765</v>
      </c>
      <c r="D2767" s="21">
        <v>9.31</v>
      </c>
      <c r="E2767" s="21">
        <v>9.65</v>
      </c>
      <c r="F2767" s="21">
        <v>9.27</v>
      </c>
      <c r="G2767" s="21">
        <v>9.32</v>
      </c>
      <c r="H2767" s="18">
        <v>51929100</v>
      </c>
      <c r="I2767" s="21">
        <v>6.4294339999999996</v>
      </c>
      <c r="J2767" s="13">
        <v>42508</v>
      </c>
      <c r="K2767" t="str">
        <v>PETR4.SA</v>
      </c>
      <c r="L2767">
        <v>-1.8947275904704242E-2</v>
      </c>
      <c r="M2767">
        <v>-1.8947368421052602E-2</v>
      </c>
      <c r="P2767" s="13"/>
    </row>
    <row r="2768" spans="3:16" x14ac:dyDescent="0.25">
      <c r="C2768" t="str">
        <v>2766</v>
      </c>
      <c r="D2768" s="21">
        <v>9.25</v>
      </c>
      <c r="E2768" s="21">
        <v>9.25</v>
      </c>
      <c r="F2768" s="21">
        <v>8.65</v>
      </c>
      <c r="G2768" s="21">
        <v>8.9600000000000009</v>
      </c>
      <c r="H2768" s="18">
        <v>75430200</v>
      </c>
      <c r="I2768" s="21">
        <v>6.1810879999999999</v>
      </c>
      <c r="J2768" s="13">
        <v>42509</v>
      </c>
      <c r="K2768" t="str">
        <v>PETR4.SA</v>
      </c>
      <c r="L2768">
        <v>-3.8626417193177498E-2</v>
      </c>
      <c r="M2768">
        <v>-3.8626609442059978E-2</v>
      </c>
      <c r="P2768" s="13"/>
    </row>
    <row r="2769" spans="3:16" x14ac:dyDescent="0.25">
      <c r="C2769" t="str">
        <v>2767</v>
      </c>
      <c r="D2769" s="21">
        <v>9.1999999999999993</v>
      </c>
      <c r="E2769" s="21">
        <v>9.4600000000000009</v>
      </c>
      <c r="F2769" s="21">
        <v>8.9</v>
      </c>
      <c r="G2769" s="21">
        <v>8.9</v>
      </c>
      <c r="H2769" s="18">
        <v>65173100</v>
      </c>
      <c r="I2769" s="21">
        <v>6.1396959999999998</v>
      </c>
      <c r="J2769" s="13">
        <v>42510</v>
      </c>
      <c r="K2769" t="str">
        <v>PETR4.SA</v>
      </c>
      <c r="L2769">
        <v>-6.6965556872835563E-3</v>
      </c>
      <c r="M2769">
        <v>-6.6964285714286031E-3</v>
      </c>
      <c r="P2769" s="13"/>
    </row>
    <row r="2770" spans="3:16" x14ac:dyDescent="0.25">
      <c r="C2770" t="str">
        <v>2768</v>
      </c>
      <c r="D2770" s="21">
        <v>8.5500000000000007</v>
      </c>
      <c r="E2770" s="21">
        <v>8.67</v>
      </c>
      <c r="F2770" s="21">
        <v>8.42</v>
      </c>
      <c r="G2770" s="21">
        <v>8.5</v>
      </c>
      <c r="H2770" s="18">
        <v>51330000</v>
      </c>
      <c r="I2770" s="21">
        <v>5.8637550000000003</v>
      </c>
      <c r="J2770" s="13">
        <v>42513</v>
      </c>
      <c r="K2770" t="str">
        <v>PETR4.SA</v>
      </c>
      <c r="L2770">
        <v>-4.4943756172943994E-2</v>
      </c>
      <c r="M2770">
        <v>-4.49438202247191E-2</v>
      </c>
      <c r="P2770" s="13"/>
    </row>
    <row r="2771" spans="3:16" x14ac:dyDescent="0.25">
      <c r="C2771" t="str">
        <v>2769</v>
      </c>
      <c r="D2771" s="21">
        <v>8.69</v>
      </c>
      <c r="E2771" s="21">
        <v>8.85</v>
      </c>
      <c r="F2771" s="21">
        <v>8.4499999999999993</v>
      </c>
      <c r="G2771" s="21">
        <v>8.5299999999999994</v>
      </c>
      <c r="H2771" s="18">
        <v>44823400</v>
      </c>
      <c r="I2771" s="21">
        <v>5.8844500000000002</v>
      </c>
      <c r="J2771" s="13">
        <v>42514</v>
      </c>
      <c r="K2771" t="str">
        <v>PETR4.SA</v>
      </c>
      <c r="L2771">
        <v>3.5293084380230155E-3</v>
      </c>
      <c r="M2771">
        <v>3.529411764705781E-3</v>
      </c>
      <c r="P2771" s="13"/>
    </row>
    <row r="2772" spans="3:16" x14ac:dyDescent="0.25">
      <c r="C2772" t="str">
        <v>2770</v>
      </c>
      <c r="D2772" s="21">
        <v>8.68</v>
      </c>
      <c r="E2772" s="21">
        <v>8.94</v>
      </c>
      <c r="F2772" s="21">
        <v>8.59</v>
      </c>
      <c r="G2772" s="21">
        <v>8.67</v>
      </c>
      <c r="H2772" s="18">
        <v>45512600</v>
      </c>
      <c r="I2772" s="21">
        <v>5.9810299999999996</v>
      </c>
      <c r="J2772" s="13">
        <v>42515</v>
      </c>
      <c r="K2772" t="str">
        <v>PETR4.SA</v>
      </c>
      <c r="L2772">
        <v>1.6412748855033188E-2</v>
      </c>
      <c r="M2772">
        <v>1.6412661195779776E-2</v>
      </c>
      <c r="P2772" s="13"/>
    </row>
    <row r="2773" spans="3:16" x14ac:dyDescent="0.25">
      <c r="C2773" t="str">
        <v>2771</v>
      </c>
      <c r="D2773" s="21">
        <v>8.5</v>
      </c>
      <c r="E2773" s="21">
        <v>8.57</v>
      </c>
      <c r="F2773" s="21">
        <v>8.23</v>
      </c>
      <c r="G2773" s="21">
        <v>8.23</v>
      </c>
      <c r="H2773" s="18">
        <v>47488600</v>
      </c>
      <c r="I2773" s="21">
        <v>5.6774940000000003</v>
      </c>
      <c r="J2773" s="13">
        <v>42517</v>
      </c>
      <c r="K2773" t="str">
        <v>PETR4.SA</v>
      </c>
      <c r="L2773">
        <v>-5.0749787244003031E-2</v>
      </c>
      <c r="M2773">
        <v>-5.0749711649365592E-2</v>
      </c>
      <c r="P2773" s="13"/>
    </row>
    <row r="2774" spans="3:16" x14ac:dyDescent="0.25">
      <c r="C2774" t="str">
        <v>2772</v>
      </c>
      <c r="D2774" s="21">
        <v>8.18</v>
      </c>
      <c r="E2774" s="21">
        <v>8.6199999999999992</v>
      </c>
      <c r="F2774" s="21">
        <v>8.06</v>
      </c>
      <c r="G2774" s="21">
        <v>8.3800000000000008</v>
      </c>
      <c r="H2774" s="18">
        <v>32281900</v>
      </c>
      <c r="I2774" s="21">
        <v>5.7809720000000002</v>
      </c>
      <c r="J2774" s="13">
        <v>42520</v>
      </c>
      <c r="K2774" t="str">
        <v>PETR4.SA</v>
      </c>
      <c r="L2774">
        <v>1.8225999005899496E-2</v>
      </c>
      <c r="M2774">
        <v>1.8226002430133725E-2</v>
      </c>
      <c r="P2774" s="13"/>
    </row>
    <row r="2775" spans="3:16" x14ac:dyDescent="0.25">
      <c r="C2775" t="str">
        <v>2773</v>
      </c>
      <c r="D2775" s="21">
        <v>8.36</v>
      </c>
      <c r="E2775" s="21">
        <v>8.57</v>
      </c>
      <c r="F2775" s="21">
        <v>8.0399999999999991</v>
      </c>
      <c r="G2775" s="21">
        <v>8.0399999999999991</v>
      </c>
      <c r="H2775" s="18">
        <v>58662600</v>
      </c>
      <c r="I2775" s="21">
        <v>5.5464219999999997</v>
      </c>
      <c r="J2775" s="13">
        <v>42521</v>
      </c>
      <c r="K2775" t="str">
        <v>PETR4.SA</v>
      </c>
      <c r="L2775">
        <v>-4.0572761812373459E-2</v>
      </c>
      <c r="M2775">
        <v>-4.0572792362768673E-2</v>
      </c>
      <c r="P2775" s="13"/>
    </row>
    <row r="2776" spans="3:16" x14ac:dyDescent="0.25">
      <c r="C2776" t="str">
        <v>2774</v>
      </c>
      <c r="D2776" s="21">
        <v>8.09</v>
      </c>
      <c r="E2776" s="21">
        <v>8.25</v>
      </c>
      <c r="F2776" s="21">
        <v>7.86</v>
      </c>
      <c r="G2776" s="21">
        <v>8.18</v>
      </c>
      <c r="H2776" s="18">
        <v>45884400</v>
      </c>
      <c r="I2776" s="21">
        <v>5.6430020000000001</v>
      </c>
      <c r="J2776" s="13">
        <v>42522</v>
      </c>
      <c r="K2776" t="str">
        <v>PETR4.SA</v>
      </c>
      <c r="L2776">
        <v>1.7413027714083151E-2</v>
      </c>
      <c r="M2776">
        <v>1.7412935323383172E-2</v>
      </c>
      <c r="P2776" s="13"/>
    </row>
    <row r="2777" spans="3:16" x14ac:dyDescent="0.25">
      <c r="C2777" t="str">
        <v>2775</v>
      </c>
      <c r="D2777" s="21">
        <v>8.19</v>
      </c>
      <c r="E2777" s="21">
        <v>8.41</v>
      </c>
      <c r="F2777" s="21">
        <v>8.0299999999999994</v>
      </c>
      <c r="G2777" s="21">
        <v>8.32</v>
      </c>
      <c r="H2777" s="18">
        <v>52835100</v>
      </c>
      <c r="I2777" s="21">
        <v>5.7395800000000001</v>
      </c>
      <c r="J2777" s="13">
        <v>42523</v>
      </c>
      <c r="K2777" t="str">
        <v>PETR4.SA</v>
      </c>
      <c r="L2777">
        <v>1.7114649259383663E-2</v>
      </c>
      <c r="M2777">
        <v>1.7114914425427896E-2</v>
      </c>
      <c r="P2777" s="13"/>
    </row>
    <row r="2778" spans="3:16" x14ac:dyDescent="0.25">
      <c r="C2778" t="str">
        <v>2776</v>
      </c>
      <c r="D2778" s="21">
        <v>8.51</v>
      </c>
      <c r="E2778" s="21">
        <v>8.67</v>
      </c>
      <c r="F2778" s="21">
        <v>8.4499999999999993</v>
      </c>
      <c r="G2778" s="21">
        <v>8.57</v>
      </c>
      <c r="H2778" s="18">
        <v>45595300</v>
      </c>
      <c r="I2778" s="21">
        <v>5.912045</v>
      </c>
      <c r="J2778" s="13">
        <v>42524</v>
      </c>
      <c r="K2778" t="str">
        <v>PETR4.SA</v>
      </c>
      <c r="L2778">
        <v>3.004836590830684E-2</v>
      </c>
      <c r="M2778">
        <v>3.0048076923076872E-2</v>
      </c>
      <c r="P2778" s="13"/>
    </row>
    <row r="2779" spans="3:16" x14ac:dyDescent="0.25">
      <c r="C2779" t="str">
        <v>2777</v>
      </c>
      <c r="D2779" s="21">
        <v>8.6999999999999993</v>
      </c>
      <c r="E2779" s="21">
        <v>8.7799999999999994</v>
      </c>
      <c r="F2779" s="21">
        <v>8.4499999999999993</v>
      </c>
      <c r="G2779" s="21">
        <v>8.4600000000000009</v>
      </c>
      <c r="H2779" s="18">
        <v>37117600</v>
      </c>
      <c r="I2779" s="21">
        <v>5.8361599999999996</v>
      </c>
      <c r="J2779" s="13">
        <v>42527</v>
      </c>
      <c r="K2779" t="str">
        <v>PETR4.SA</v>
      </c>
      <c r="L2779">
        <v>-1.2835660080395273E-2</v>
      </c>
      <c r="M2779">
        <v>-1.2835472578763052E-2</v>
      </c>
      <c r="P2779" s="13"/>
    </row>
    <row r="2780" spans="3:16" x14ac:dyDescent="0.25">
      <c r="C2780" t="str">
        <v>2778</v>
      </c>
      <c r="D2780" s="21">
        <v>8.42</v>
      </c>
      <c r="E2780" s="21">
        <v>8.7200000000000006</v>
      </c>
      <c r="F2780" s="21">
        <v>8.39</v>
      </c>
      <c r="G2780" s="21">
        <v>8.6199999999999992</v>
      </c>
      <c r="H2780" s="18">
        <v>34401600</v>
      </c>
      <c r="I2780" s="21">
        <v>5.9465380000000003</v>
      </c>
      <c r="J2780" s="13">
        <v>42528</v>
      </c>
      <c r="K2780" t="str">
        <v>PETR4.SA</v>
      </c>
      <c r="L2780">
        <v>1.8912778265160801E-2</v>
      </c>
      <c r="M2780">
        <v>1.8912529550827228E-2</v>
      </c>
      <c r="P2780" s="13"/>
    </row>
    <row r="2781" spans="3:16" x14ac:dyDescent="0.25">
      <c r="C2781" t="str">
        <v>2779</v>
      </c>
      <c r="D2781" s="21">
        <v>8.8000000000000007</v>
      </c>
      <c r="E2781" s="21">
        <v>9.41</v>
      </c>
      <c r="F2781" s="21">
        <v>8.8000000000000007</v>
      </c>
      <c r="G2781" s="21">
        <v>9.39</v>
      </c>
      <c r="H2781" s="18">
        <v>77194700</v>
      </c>
      <c r="I2781" s="21">
        <v>6.4777240000000003</v>
      </c>
      <c r="J2781" s="13">
        <v>42529</v>
      </c>
      <c r="K2781" t="str">
        <v>PETR4.SA</v>
      </c>
      <c r="L2781">
        <v>8.9326932746414789E-2</v>
      </c>
      <c r="M2781">
        <v>8.9327146171693794E-2</v>
      </c>
      <c r="P2781" s="13"/>
    </row>
    <row r="2782" spans="3:16" x14ac:dyDescent="0.25">
      <c r="C2782" t="str">
        <v>2780</v>
      </c>
      <c r="D2782" s="21">
        <v>9.2799999999999994</v>
      </c>
      <c r="E2782" s="21">
        <v>9.3800000000000008</v>
      </c>
      <c r="F2782" s="21">
        <v>9.0500000000000007</v>
      </c>
      <c r="G2782" s="21">
        <v>9.18</v>
      </c>
      <c r="H2782" s="18">
        <v>46539900</v>
      </c>
      <c r="I2782" s="21">
        <v>6.3328559999999996</v>
      </c>
      <c r="J2782" s="13">
        <v>42530</v>
      </c>
      <c r="K2782" t="str">
        <v>PETR4.SA</v>
      </c>
      <c r="L2782">
        <v>-2.2364027859167912E-2</v>
      </c>
      <c r="M2782">
        <v>-2.2364217252396235E-2</v>
      </c>
      <c r="P2782" s="13"/>
    </row>
    <row r="2783" spans="3:16" x14ac:dyDescent="0.25">
      <c r="C2783" t="str">
        <v>2781</v>
      </c>
      <c r="D2783" s="21">
        <v>8.9700000000000006</v>
      </c>
      <c r="E2783" s="21">
        <v>8.99</v>
      </c>
      <c r="F2783" s="21">
        <v>8.7799999999999994</v>
      </c>
      <c r="G2783" s="21">
        <v>8.7799999999999994</v>
      </c>
      <c r="H2783" s="18">
        <v>38859900</v>
      </c>
      <c r="I2783" s="21">
        <v>6.0569139999999999</v>
      </c>
      <c r="J2783" s="13">
        <v>42531</v>
      </c>
      <c r="K2783" t="str">
        <v>PETR4.SA</v>
      </c>
      <c r="L2783">
        <v>-4.3573073507434779E-2</v>
      </c>
      <c r="M2783">
        <v>-4.3572984749455368E-2</v>
      </c>
      <c r="P2783" s="13"/>
    </row>
    <row r="2784" spans="3:16" x14ac:dyDescent="0.25">
      <c r="C2784" t="str">
        <v>2782</v>
      </c>
      <c r="D2784" s="21">
        <v>8.58</v>
      </c>
      <c r="E2784" s="21">
        <v>8.84</v>
      </c>
      <c r="F2784" s="21">
        <v>8.52</v>
      </c>
      <c r="G2784" s="21">
        <v>8.6199999999999992</v>
      </c>
      <c r="H2784" s="18">
        <v>37094100</v>
      </c>
      <c r="I2784" s="21">
        <v>5.9465380000000003</v>
      </c>
      <c r="J2784" s="13">
        <v>42534</v>
      </c>
      <c r="K2784" t="str">
        <v>PETR4.SA</v>
      </c>
      <c r="L2784">
        <v>-1.8223141355482309E-2</v>
      </c>
      <c r="M2784">
        <v>-1.8223234624145768E-2</v>
      </c>
      <c r="P2784" s="13"/>
    </row>
    <row r="2785" spans="3:16" x14ac:dyDescent="0.25">
      <c r="C2785" t="str">
        <v>2783</v>
      </c>
      <c r="D2785" s="21">
        <v>8.6</v>
      </c>
      <c r="E2785" s="21">
        <v>8.77</v>
      </c>
      <c r="F2785" s="21">
        <v>8.25</v>
      </c>
      <c r="G2785" s="21">
        <v>8.3000000000000007</v>
      </c>
      <c r="H2785" s="18">
        <v>66180300</v>
      </c>
      <c r="I2785" s="21">
        <v>5.7257850000000001</v>
      </c>
      <c r="J2785" s="13">
        <v>42535</v>
      </c>
      <c r="K2785" t="str">
        <v>PETR4.SA</v>
      </c>
      <c r="L2785">
        <v>-3.7122944476265074E-2</v>
      </c>
      <c r="M2785">
        <v>-3.7122969837586783E-2</v>
      </c>
      <c r="P2785" s="13"/>
    </row>
    <row r="2786" spans="3:16" x14ac:dyDescent="0.25">
      <c r="C2786" t="str">
        <v>2784</v>
      </c>
      <c r="D2786" s="21">
        <v>8.3000000000000007</v>
      </c>
      <c r="E2786" s="21">
        <v>8.69</v>
      </c>
      <c r="F2786" s="21">
        <v>8.27</v>
      </c>
      <c r="G2786" s="21">
        <v>8.51</v>
      </c>
      <c r="H2786" s="18">
        <v>84556900</v>
      </c>
      <c r="I2786" s="21">
        <v>5.870654</v>
      </c>
      <c r="J2786" s="13">
        <v>42536</v>
      </c>
      <c r="K2786" t="str">
        <v>PETR4.SA</v>
      </c>
      <c r="L2786">
        <v>2.5301159578992261E-2</v>
      </c>
      <c r="M2786">
        <v>2.530120481927689E-2</v>
      </c>
      <c r="P2786" s="13"/>
    </row>
    <row r="2787" spans="3:16" x14ac:dyDescent="0.25">
      <c r="C2787" t="str">
        <v>2785</v>
      </c>
      <c r="D2787" s="21">
        <v>8.41</v>
      </c>
      <c r="E2787" s="21">
        <v>8.5399999999999991</v>
      </c>
      <c r="F2787" s="21">
        <v>8.2799999999999994</v>
      </c>
      <c r="G2787" s="21">
        <v>8.5</v>
      </c>
      <c r="H2787" s="18">
        <v>46834500</v>
      </c>
      <c r="I2787" s="21">
        <v>5.8637550000000003</v>
      </c>
      <c r="J2787" s="13">
        <v>42537</v>
      </c>
      <c r="K2787" t="str">
        <v>PETR4.SA</v>
      </c>
      <c r="L2787">
        <v>-1.1751671960227306E-3</v>
      </c>
      <c r="M2787">
        <v>-1.1750881316098249E-3</v>
      </c>
      <c r="P2787" s="13"/>
    </row>
    <row r="2788" spans="3:16" x14ac:dyDescent="0.25">
      <c r="C2788" t="str">
        <v>2786</v>
      </c>
      <c r="D2788" s="21">
        <v>8.75</v>
      </c>
      <c r="E2788" s="21">
        <v>8.9499999999999993</v>
      </c>
      <c r="F2788" s="21">
        <v>8.73</v>
      </c>
      <c r="G2788" s="21">
        <v>8.9499999999999993</v>
      </c>
      <c r="H2788" s="18">
        <v>63144100</v>
      </c>
      <c r="I2788" s="21">
        <v>6.1741890000000001</v>
      </c>
      <c r="J2788" s="13">
        <v>42538</v>
      </c>
      <c r="K2788" t="str">
        <v>PETR4.SA</v>
      </c>
      <c r="L2788">
        <v>5.2941161423013083E-2</v>
      </c>
      <c r="M2788">
        <v>5.2941176470588047E-2</v>
      </c>
      <c r="P2788" s="13"/>
    </row>
    <row r="2789" spans="3:16" x14ac:dyDescent="0.25">
      <c r="C2789" t="str">
        <v>2787</v>
      </c>
      <c r="D2789" s="21">
        <v>9.2200000000000006</v>
      </c>
      <c r="E2789" s="21">
        <v>9.3699999999999992</v>
      </c>
      <c r="F2789" s="21">
        <v>9.1199999999999992</v>
      </c>
      <c r="G2789" s="21">
        <v>9.18</v>
      </c>
      <c r="H2789" s="18">
        <v>63791500</v>
      </c>
      <c r="I2789" s="21">
        <v>6.3328559999999996</v>
      </c>
      <c r="J2789" s="13">
        <v>42541</v>
      </c>
      <c r="K2789" t="str">
        <v>PETR4.SA</v>
      </c>
      <c r="L2789">
        <v>2.5698435859349278E-2</v>
      </c>
      <c r="M2789">
        <v>2.5698324022346508E-2</v>
      </c>
      <c r="P2789" s="13"/>
    </row>
    <row r="2790" spans="3:16" x14ac:dyDescent="0.25">
      <c r="C2790" t="str">
        <v>2788</v>
      </c>
      <c r="D2790" s="21">
        <v>9.09</v>
      </c>
      <c r="E2790" s="21">
        <v>9.5399999999999991</v>
      </c>
      <c r="F2790" s="21">
        <v>8.94</v>
      </c>
      <c r="G2790" s="21">
        <v>9.5299999999999994</v>
      </c>
      <c r="H2790" s="18">
        <v>53703900</v>
      </c>
      <c r="I2790" s="21">
        <v>6.5743039999999997</v>
      </c>
      <c r="J2790" s="13">
        <v>42542</v>
      </c>
      <c r="K2790" t="str">
        <v>PETR4.SA</v>
      </c>
      <c r="L2790">
        <v>3.8126241935708016E-2</v>
      </c>
      <c r="M2790">
        <v>3.8126361655773433E-2</v>
      </c>
      <c r="P2790" s="13"/>
    </row>
    <row r="2791" spans="3:16" x14ac:dyDescent="0.25">
      <c r="C2791" t="str">
        <v>2789</v>
      </c>
      <c r="D2791" s="21">
        <v>9.61</v>
      </c>
      <c r="E2791" s="21">
        <v>9.75</v>
      </c>
      <c r="F2791" s="21">
        <v>9.34</v>
      </c>
      <c r="G2791" s="21">
        <v>9.34</v>
      </c>
      <c r="H2791" s="18">
        <v>61983000</v>
      </c>
      <c r="I2791" s="21">
        <v>6.4432330000000002</v>
      </c>
      <c r="J2791" s="13">
        <v>42543</v>
      </c>
      <c r="K2791" t="str">
        <v>PETR4.SA</v>
      </c>
      <c r="L2791">
        <v>-1.9936863278607109E-2</v>
      </c>
      <c r="M2791">
        <v>-1.9937040923399763E-2</v>
      </c>
      <c r="P2791" s="13"/>
    </row>
    <row r="2792" spans="3:16" x14ac:dyDescent="0.25">
      <c r="C2792" t="str">
        <v>2790</v>
      </c>
      <c r="D2792" s="21">
        <v>9.59</v>
      </c>
      <c r="E2792" s="21">
        <v>9.6999999999999993</v>
      </c>
      <c r="F2792" s="21">
        <v>9.51</v>
      </c>
      <c r="G2792" s="21">
        <v>9.67</v>
      </c>
      <c r="H2792" s="18">
        <v>48031300</v>
      </c>
      <c r="I2792" s="21">
        <v>6.6708829999999999</v>
      </c>
      <c r="J2792" s="13">
        <v>42544</v>
      </c>
      <c r="K2792" t="str">
        <v>PETR4.SA</v>
      </c>
      <c r="L2792">
        <v>3.5331641739480668E-2</v>
      </c>
      <c r="M2792">
        <v>3.5331905781584627E-2</v>
      </c>
      <c r="P2792" s="13"/>
    </row>
    <row r="2793" spans="3:16" x14ac:dyDescent="0.25">
      <c r="C2793" t="str">
        <v>2791</v>
      </c>
      <c r="D2793" s="21">
        <v>9</v>
      </c>
      <c r="E2793" s="21">
        <v>9.33</v>
      </c>
      <c r="F2793" s="21">
        <v>8.92</v>
      </c>
      <c r="G2793" s="21">
        <v>9.25</v>
      </c>
      <c r="H2793" s="18">
        <v>75974900</v>
      </c>
      <c r="I2793" s="21">
        <v>6.3811450000000001</v>
      </c>
      <c r="J2793" s="13">
        <v>42545</v>
      </c>
      <c r="K2793" t="str">
        <v>PETR4.SA</v>
      </c>
      <c r="L2793">
        <v>-4.3433230653273314E-2</v>
      </c>
      <c r="M2793">
        <v>-4.3433298862461167E-2</v>
      </c>
      <c r="P2793" s="13"/>
    </row>
    <row r="2794" spans="3:16" x14ac:dyDescent="0.25">
      <c r="C2794" t="str">
        <v>2792</v>
      </c>
      <c r="D2794" s="21">
        <v>9.2200000000000006</v>
      </c>
      <c r="E2794" s="21">
        <v>9.34</v>
      </c>
      <c r="F2794" s="21">
        <v>8.7799999999999994</v>
      </c>
      <c r="G2794" s="21">
        <v>8.7799999999999994</v>
      </c>
      <c r="H2794" s="18">
        <v>58818400</v>
      </c>
      <c r="I2794" s="21">
        <v>6.0569139999999999</v>
      </c>
      <c r="J2794" s="13">
        <v>42548</v>
      </c>
      <c r="K2794" t="str">
        <v>PETR4.SA</v>
      </c>
      <c r="L2794">
        <v>-5.0810787092285148E-2</v>
      </c>
      <c r="M2794">
        <v>-5.0810810810810847E-2</v>
      </c>
      <c r="P2794" s="13"/>
    </row>
    <row r="2795" spans="3:16" x14ac:dyDescent="0.25">
      <c r="C2795" t="str">
        <v>2793</v>
      </c>
      <c r="D2795" s="21">
        <v>9.1</v>
      </c>
      <c r="E2795" s="21">
        <v>9.2799999999999994</v>
      </c>
      <c r="F2795" s="21">
        <v>9.07</v>
      </c>
      <c r="G2795" s="21">
        <v>9.1999999999999993</v>
      </c>
      <c r="H2795" s="18">
        <v>45291700</v>
      </c>
      <c r="I2795" s="21">
        <v>6.3466529999999999</v>
      </c>
      <c r="J2795" s="13">
        <v>42549</v>
      </c>
      <c r="K2795" t="str">
        <v>PETR4.SA</v>
      </c>
      <c r="L2795">
        <v>4.7836076259296423E-2</v>
      </c>
      <c r="M2795">
        <v>4.7835990888382751E-2</v>
      </c>
      <c r="P2795" s="13"/>
    </row>
    <row r="2796" spans="3:16" x14ac:dyDescent="0.25">
      <c r="C2796" t="str">
        <v>2794</v>
      </c>
      <c r="D2796" s="21">
        <v>9.43</v>
      </c>
      <c r="E2796" s="21">
        <v>9.57</v>
      </c>
      <c r="F2796" s="21">
        <v>9.32</v>
      </c>
      <c r="G2796" s="21">
        <v>9.5</v>
      </c>
      <c r="H2796" s="18">
        <v>56093600</v>
      </c>
      <c r="I2796" s="21">
        <v>6.5536070000000004</v>
      </c>
      <c r="J2796" s="13">
        <v>42550</v>
      </c>
      <c r="K2796" t="str">
        <v>PETR4.SA</v>
      </c>
      <c r="L2796">
        <v>3.2608368536928056E-2</v>
      </c>
      <c r="M2796">
        <v>3.2608695652174058E-2</v>
      </c>
      <c r="P2796" s="13"/>
    </row>
    <row r="2797" spans="3:16" x14ac:dyDescent="0.25">
      <c r="C2797" t="str">
        <v>2795</v>
      </c>
      <c r="D2797" s="21">
        <v>9.42</v>
      </c>
      <c r="E2797" s="21">
        <v>9.49</v>
      </c>
      <c r="F2797" s="21">
        <v>9.24</v>
      </c>
      <c r="G2797" s="21">
        <v>9.42</v>
      </c>
      <c r="H2797" s="18">
        <v>43741300</v>
      </c>
      <c r="I2797" s="21">
        <v>6.4984200000000003</v>
      </c>
      <c r="J2797" s="13">
        <v>42551</v>
      </c>
      <c r="K2797" t="str">
        <v>PETR4.SA</v>
      </c>
      <c r="L2797">
        <v>-8.4208589254741728E-3</v>
      </c>
      <c r="M2797">
        <v>-8.4210526315789958E-3</v>
      </c>
      <c r="P2797" s="13"/>
    </row>
    <row r="2798" spans="3:16" x14ac:dyDescent="0.25">
      <c r="C2798" t="str">
        <v>2796</v>
      </c>
      <c r="D2798" s="21">
        <v>9.48</v>
      </c>
      <c r="E2798" s="21">
        <v>9.85</v>
      </c>
      <c r="F2798" s="21">
        <v>9.3699999999999992</v>
      </c>
      <c r="G2798" s="21">
        <v>9.82</v>
      </c>
      <c r="H2798" s="18">
        <v>49290800</v>
      </c>
      <c r="I2798" s="21">
        <v>6.7743599999999997</v>
      </c>
      <c r="J2798" s="13">
        <v>42552</v>
      </c>
      <c r="K2798" t="str">
        <v>PETR4.SA</v>
      </c>
      <c r="L2798">
        <v>4.2462629377602479E-2</v>
      </c>
      <c r="M2798">
        <v>4.2462845010615702E-2</v>
      </c>
      <c r="P2798" s="13"/>
    </row>
    <row r="2799" spans="3:16" x14ac:dyDescent="0.25">
      <c r="C2799" t="str">
        <v>2797</v>
      </c>
      <c r="D2799" s="21">
        <v>9.9499999999999993</v>
      </c>
      <c r="E2799" s="21">
        <v>10.050000000000001</v>
      </c>
      <c r="F2799" s="21">
        <v>9.7899999999999991</v>
      </c>
      <c r="G2799" s="21">
        <v>9.8699999999999992</v>
      </c>
      <c r="H2799" s="18">
        <v>24505100</v>
      </c>
      <c r="I2799" s="21">
        <v>6.8088540000000002</v>
      </c>
      <c r="J2799" s="13">
        <v>42555</v>
      </c>
      <c r="K2799" t="str">
        <v>PETR4.SA</v>
      </c>
      <c r="L2799">
        <v>5.0918463146334414E-3</v>
      </c>
      <c r="M2799">
        <v>5.0916496945008216E-3</v>
      </c>
      <c r="P2799" s="13"/>
    </row>
    <row r="2800" spans="3:16" x14ac:dyDescent="0.25">
      <c r="C2800" t="str">
        <v>2798</v>
      </c>
      <c r="D2800" s="21">
        <v>9.65</v>
      </c>
      <c r="E2800" s="21">
        <v>9.67</v>
      </c>
      <c r="F2800" s="21">
        <v>9.23</v>
      </c>
      <c r="G2800" s="21">
        <v>9.2899999999999991</v>
      </c>
      <c r="H2800" s="18">
        <v>69691200</v>
      </c>
      <c r="I2800" s="21">
        <v>6.4087399999999999</v>
      </c>
      <c r="J2800" s="13">
        <v>42556</v>
      </c>
      <c r="K2800" t="str">
        <v>PETR4.SA</v>
      </c>
      <c r="L2800">
        <v>-5.8763780219108885E-2</v>
      </c>
      <c r="M2800">
        <v>-5.8763931104356626E-2</v>
      </c>
      <c r="P2800" s="13"/>
    </row>
    <row r="2801" spans="3:16" x14ac:dyDescent="0.25">
      <c r="C2801" t="str">
        <v>2799</v>
      </c>
      <c r="D2801" s="21">
        <v>9.09</v>
      </c>
      <c r="E2801" s="21">
        <v>9.52</v>
      </c>
      <c r="F2801" s="21">
        <v>8.9499999999999993</v>
      </c>
      <c r="G2801" s="21">
        <v>9.5</v>
      </c>
      <c r="H2801" s="18">
        <v>68781500</v>
      </c>
      <c r="I2801" s="21">
        <v>6.5536070000000004</v>
      </c>
      <c r="J2801" s="13">
        <v>42557</v>
      </c>
      <c r="K2801" t="str">
        <v>PETR4.SA</v>
      </c>
      <c r="L2801">
        <v>2.2604599344020926E-2</v>
      </c>
      <c r="M2801">
        <v>2.2604951560818209E-2</v>
      </c>
      <c r="P2801" s="13"/>
    </row>
    <row r="2802" spans="3:16" x14ac:dyDescent="0.25">
      <c r="C2802" t="str">
        <v>2800</v>
      </c>
      <c r="D2802" s="21">
        <v>9.66</v>
      </c>
      <c r="E2802" s="21">
        <v>9.98</v>
      </c>
      <c r="F2802" s="21">
        <v>9.52</v>
      </c>
      <c r="G2802" s="21">
        <v>9.56</v>
      </c>
      <c r="H2802" s="18">
        <v>81610300</v>
      </c>
      <c r="I2802" s="21">
        <v>6.5949999999999998</v>
      </c>
      <c r="J2802" s="13">
        <v>42558</v>
      </c>
      <c r="K2802" t="str">
        <v>PETR4.SA</v>
      </c>
      <c r="L2802">
        <v>6.3160638103565425E-3</v>
      </c>
      <c r="M2802">
        <v>6.3157894736842746E-3</v>
      </c>
      <c r="P2802" s="13"/>
    </row>
    <row r="2803" spans="3:16" x14ac:dyDescent="0.25">
      <c r="C2803" t="str">
        <v>2801</v>
      </c>
      <c r="D2803" s="21">
        <v>9.85</v>
      </c>
      <c r="E2803" s="21">
        <v>9.94</v>
      </c>
      <c r="F2803" s="21">
        <v>9.67</v>
      </c>
      <c r="G2803" s="21">
        <v>9.84</v>
      </c>
      <c r="H2803" s="18">
        <v>42647600</v>
      </c>
      <c r="I2803" s="21">
        <v>6.7881580000000001</v>
      </c>
      <c r="J2803" s="13">
        <v>42559</v>
      </c>
      <c r="K2803" t="str">
        <v>PETR4.SA</v>
      </c>
      <c r="L2803">
        <v>2.9288551933282836E-2</v>
      </c>
      <c r="M2803">
        <v>2.9288702928870203E-2</v>
      </c>
      <c r="P2803" s="13"/>
    </row>
    <row r="2804" spans="3:16" x14ac:dyDescent="0.25">
      <c r="C2804" t="str">
        <v>2802</v>
      </c>
      <c r="D2804" s="21">
        <v>10</v>
      </c>
      <c r="E2804" s="21">
        <v>10.37</v>
      </c>
      <c r="F2804" s="21">
        <v>9.98</v>
      </c>
      <c r="G2804" s="21">
        <v>10.36</v>
      </c>
      <c r="H2804" s="18">
        <v>66717300</v>
      </c>
      <c r="I2804" s="21">
        <v>7.1468829999999999</v>
      </c>
      <c r="J2804" s="13">
        <v>42562</v>
      </c>
      <c r="K2804" t="str">
        <v>PETR4.SA</v>
      </c>
      <c r="L2804">
        <v>5.2845705712801561E-2</v>
      </c>
      <c r="M2804">
        <v>5.2845528455284452E-2</v>
      </c>
      <c r="P2804" s="13"/>
    </row>
    <row r="2805" spans="3:16" x14ac:dyDescent="0.25">
      <c r="C2805" t="str">
        <v>2803</v>
      </c>
      <c r="D2805" s="21">
        <v>10.61</v>
      </c>
      <c r="E2805" s="21">
        <v>10.8</v>
      </c>
      <c r="F2805" s="21">
        <v>10.58</v>
      </c>
      <c r="G2805" s="21">
        <v>10.65</v>
      </c>
      <c r="H2805" s="18">
        <v>58174200</v>
      </c>
      <c r="I2805" s="21">
        <v>7.34694</v>
      </c>
      <c r="J2805" s="13">
        <v>42563</v>
      </c>
      <c r="K2805" t="str">
        <v>PETR4.SA</v>
      </c>
      <c r="L2805">
        <v>2.7992203034525653E-2</v>
      </c>
      <c r="M2805">
        <v>2.7992277992278103E-2</v>
      </c>
      <c r="P2805" s="13"/>
    </row>
    <row r="2806" spans="3:16" x14ac:dyDescent="0.25">
      <c r="C2806" t="str">
        <v>2804</v>
      </c>
      <c r="D2806" s="21">
        <v>10.47</v>
      </c>
      <c r="E2806" s="21">
        <v>10.63</v>
      </c>
      <c r="F2806" s="21">
        <v>10.210000000000001</v>
      </c>
      <c r="G2806" s="21">
        <v>10.63</v>
      </c>
      <c r="H2806" s="18">
        <v>64252100</v>
      </c>
      <c r="I2806" s="21">
        <v>7.3331419999999996</v>
      </c>
      <c r="J2806" s="13">
        <v>42564</v>
      </c>
      <c r="K2806" t="str">
        <v>PETR4.SA</v>
      </c>
      <c r="L2806">
        <v>-1.8780607981010444E-3</v>
      </c>
      <c r="M2806">
        <v>-1.87793427230043E-3</v>
      </c>
      <c r="P2806" s="13"/>
    </row>
    <row r="2807" spans="3:16" x14ac:dyDescent="0.25">
      <c r="C2807" t="str">
        <v>2805</v>
      </c>
      <c r="D2807" s="21">
        <v>10.92</v>
      </c>
      <c r="E2807" s="21">
        <v>10.98</v>
      </c>
      <c r="F2807" s="21">
        <v>10.66</v>
      </c>
      <c r="G2807" s="21">
        <v>10.93</v>
      </c>
      <c r="H2807" s="18">
        <v>53059500</v>
      </c>
      <c r="I2807" s="21">
        <v>7.5400980000000004</v>
      </c>
      <c r="J2807" s="13">
        <v>42565</v>
      </c>
      <c r="K2807" t="str">
        <v>PETR4.SA</v>
      </c>
      <c r="L2807">
        <v>2.8222009065145715E-2</v>
      </c>
      <c r="M2807">
        <v>2.822201317027262E-2</v>
      </c>
      <c r="P2807" s="13"/>
    </row>
    <row r="2808" spans="3:16" x14ac:dyDescent="0.25">
      <c r="C2808" t="str">
        <v>2806</v>
      </c>
      <c r="D2808" s="21">
        <v>10.91</v>
      </c>
      <c r="E2808" s="21">
        <v>11.06</v>
      </c>
      <c r="F2808" s="21">
        <v>10.82</v>
      </c>
      <c r="G2808" s="21">
        <v>11.02</v>
      </c>
      <c r="H2808" s="18">
        <v>51223500</v>
      </c>
      <c r="I2808" s="21">
        <v>7.6021850000000004</v>
      </c>
      <c r="J2808" s="13">
        <v>42566</v>
      </c>
      <c r="K2808" t="str">
        <v>PETR4.SA</v>
      </c>
      <c r="L2808">
        <v>8.2342431093069823E-3</v>
      </c>
      <c r="M2808">
        <v>8.2342177493137658E-3</v>
      </c>
      <c r="P2808" s="13"/>
    </row>
    <row r="2809" spans="3:16" x14ac:dyDescent="0.25">
      <c r="C2809" t="str">
        <v>2807</v>
      </c>
      <c r="D2809" s="21">
        <v>10.97</v>
      </c>
      <c r="E2809" s="21">
        <v>11.74</v>
      </c>
      <c r="F2809" s="21">
        <v>10.87</v>
      </c>
      <c r="G2809" s="21">
        <v>11.55</v>
      </c>
      <c r="H2809" s="18">
        <v>77358900</v>
      </c>
      <c r="I2809" s="21">
        <v>7.9678089999999999</v>
      </c>
      <c r="J2809" s="13">
        <v>42569</v>
      </c>
      <c r="K2809" t="str">
        <v>PETR4.SA</v>
      </c>
      <c r="L2809">
        <v>4.8094593856897738E-2</v>
      </c>
      <c r="M2809">
        <v>4.8094373865698925E-2</v>
      </c>
      <c r="P2809" s="13"/>
    </row>
    <row r="2810" spans="3:16" x14ac:dyDescent="0.25">
      <c r="C2810" t="str">
        <v>2808</v>
      </c>
      <c r="D2810" s="21">
        <v>11.51</v>
      </c>
      <c r="E2810" s="21">
        <v>11.97</v>
      </c>
      <c r="F2810" s="21">
        <v>11.5</v>
      </c>
      <c r="G2810" s="21">
        <v>11.78</v>
      </c>
      <c r="H2810" s="18">
        <v>53692000</v>
      </c>
      <c r="I2810" s="21">
        <v>8.1264730000000007</v>
      </c>
      <c r="J2810" s="13">
        <v>42570</v>
      </c>
      <c r="K2810" t="str">
        <v>PETR4.SA</v>
      </c>
      <c r="L2810">
        <v>1.9913127937680297E-2</v>
      </c>
      <c r="M2810">
        <v>1.9913419913419883E-2</v>
      </c>
      <c r="P2810" s="13"/>
    </row>
    <row r="2811" spans="3:16" x14ac:dyDescent="0.25">
      <c r="C2811" t="str">
        <v>2809</v>
      </c>
      <c r="D2811" s="21">
        <v>11.82</v>
      </c>
      <c r="E2811" s="21">
        <v>11.9</v>
      </c>
      <c r="F2811" s="21">
        <v>11.54</v>
      </c>
      <c r="G2811" s="21">
        <v>11.82</v>
      </c>
      <c r="H2811" s="18">
        <v>49261200</v>
      </c>
      <c r="I2811" s="21">
        <v>8.1540680000000005</v>
      </c>
      <c r="J2811" s="13">
        <v>42571</v>
      </c>
      <c r="K2811" t="str">
        <v>PETR4.SA</v>
      </c>
      <c r="L2811">
        <v>3.3956920794544487E-3</v>
      </c>
      <c r="M2811">
        <v>3.3955857385399302E-3</v>
      </c>
      <c r="P2811" s="13"/>
    </row>
    <row r="2812" spans="3:16" x14ac:dyDescent="0.25">
      <c r="C2812" t="str">
        <v>2810</v>
      </c>
      <c r="D2812" s="21">
        <v>11.77</v>
      </c>
      <c r="E2812" s="21">
        <v>11.99</v>
      </c>
      <c r="F2812" s="21">
        <v>11.73</v>
      </c>
      <c r="G2812" s="21">
        <v>11.85</v>
      </c>
      <c r="H2812" s="18">
        <v>37748600</v>
      </c>
      <c r="I2812" s="21">
        <v>8.1747639999999997</v>
      </c>
      <c r="J2812" s="13">
        <v>42572</v>
      </c>
      <c r="K2812" t="str">
        <v>PETR4.SA</v>
      </c>
      <c r="L2812">
        <v>2.5381196232359127E-3</v>
      </c>
      <c r="M2812">
        <v>2.5380710659896888E-3</v>
      </c>
      <c r="P2812" s="13"/>
    </row>
    <row r="2813" spans="3:16" x14ac:dyDescent="0.25">
      <c r="C2813" t="str">
        <v>2811</v>
      </c>
      <c r="D2813" s="21">
        <v>11.84</v>
      </c>
      <c r="E2813" s="21">
        <v>11.97</v>
      </c>
      <c r="F2813" s="21">
        <v>11.72</v>
      </c>
      <c r="G2813" s="21">
        <v>11.94</v>
      </c>
      <c r="H2813" s="18">
        <v>33938400</v>
      </c>
      <c r="I2813" s="21">
        <v>8.2368509999999997</v>
      </c>
      <c r="J2813" s="13">
        <v>42573</v>
      </c>
      <c r="K2813" t="str">
        <v>PETR4.SA</v>
      </c>
      <c r="L2813">
        <v>7.5949593162567552E-3</v>
      </c>
      <c r="M2813">
        <v>7.5949367088608E-3</v>
      </c>
      <c r="P2813" s="13"/>
    </row>
    <row r="2814" spans="3:16" x14ac:dyDescent="0.25">
      <c r="C2814" t="str">
        <v>2812</v>
      </c>
      <c r="D2814" s="21">
        <v>11.98</v>
      </c>
      <c r="E2814" s="21">
        <v>12.25</v>
      </c>
      <c r="F2814" s="21">
        <v>11.91</v>
      </c>
      <c r="G2814" s="21">
        <v>12.03</v>
      </c>
      <c r="H2814" s="18">
        <v>47192000</v>
      </c>
      <c r="I2814" s="21">
        <v>8.2989370000000005</v>
      </c>
      <c r="J2814" s="13">
        <v>42576</v>
      </c>
      <c r="K2814" t="str">
        <v>PETR4.SA</v>
      </c>
      <c r="L2814">
        <v>7.5375893044564712E-3</v>
      </c>
      <c r="M2814">
        <v>7.5376884422111434E-3</v>
      </c>
      <c r="P2814" s="13"/>
    </row>
    <row r="2815" spans="3:16" x14ac:dyDescent="0.25">
      <c r="C2815" t="str">
        <v>2813</v>
      </c>
      <c r="D2815" s="21">
        <v>11.95</v>
      </c>
      <c r="E2815" s="21">
        <v>12.07</v>
      </c>
      <c r="F2815" s="21">
        <v>11.85</v>
      </c>
      <c r="G2815" s="21">
        <v>11.88</v>
      </c>
      <c r="H2815" s="18">
        <v>38304800</v>
      </c>
      <c r="I2815" s="21">
        <v>8.1954600000000006</v>
      </c>
      <c r="J2815" s="13">
        <v>42577</v>
      </c>
      <c r="K2815" t="str">
        <v>PETR4.SA</v>
      </c>
      <c r="L2815">
        <v>-1.2468705329369278E-2</v>
      </c>
      <c r="M2815">
        <v>-1.2468827930174453E-2</v>
      </c>
      <c r="P2815" s="13"/>
    </row>
    <row r="2816" spans="3:16" x14ac:dyDescent="0.25">
      <c r="C2816" t="str">
        <v>2814</v>
      </c>
      <c r="D2816" s="21">
        <v>11.99</v>
      </c>
      <c r="E2816" s="21">
        <v>12.04</v>
      </c>
      <c r="F2816" s="21">
        <v>11.51</v>
      </c>
      <c r="G2816" s="21">
        <v>11.51</v>
      </c>
      <c r="H2816" s="18">
        <v>51952100</v>
      </c>
      <c r="I2816" s="21">
        <v>7.9402140000000001</v>
      </c>
      <c r="J2816" s="13">
        <v>42578</v>
      </c>
      <c r="K2816" t="str">
        <v>PETR4.SA</v>
      </c>
      <c r="L2816">
        <v>-3.1144804562526107E-2</v>
      </c>
      <c r="M2816">
        <v>-3.1144781144781253E-2</v>
      </c>
      <c r="P2816" s="13"/>
    </row>
    <row r="2817" spans="3:16" x14ac:dyDescent="0.25">
      <c r="C2817" t="str">
        <v>2815</v>
      </c>
      <c r="D2817" s="21">
        <v>11.4</v>
      </c>
      <c r="E2817" s="21">
        <v>11.55</v>
      </c>
      <c r="F2817" s="21">
        <v>11.15</v>
      </c>
      <c r="G2817" s="21">
        <v>11.44</v>
      </c>
      <c r="H2817" s="18">
        <v>40663100</v>
      </c>
      <c r="I2817" s="21">
        <v>7.8919249999999996</v>
      </c>
      <c r="J2817" s="13">
        <v>42579</v>
      </c>
      <c r="K2817" t="str">
        <v>PETR4.SA</v>
      </c>
      <c r="L2817">
        <v>-6.081574123820932E-3</v>
      </c>
      <c r="M2817">
        <v>-6.0816681146829144E-3</v>
      </c>
      <c r="P2817" s="13"/>
    </row>
    <row r="2818" spans="3:16" x14ac:dyDescent="0.25">
      <c r="C2818" t="str">
        <v>2816</v>
      </c>
      <c r="D2818" s="21">
        <v>11.76</v>
      </c>
      <c r="E2818" s="21">
        <v>11.98</v>
      </c>
      <c r="F2818" s="21">
        <v>11.61</v>
      </c>
      <c r="G2818" s="21">
        <v>11.87</v>
      </c>
      <c r="H2818" s="18">
        <v>60740000</v>
      </c>
      <c r="I2818" s="21">
        <v>8.1885619999999992</v>
      </c>
      <c r="J2818" s="13">
        <v>42580</v>
      </c>
      <c r="K2818" t="str">
        <v>PETR4.SA</v>
      </c>
      <c r="L2818">
        <v>3.7587407381595606E-2</v>
      </c>
      <c r="M2818">
        <v>3.7587412587412494E-2</v>
      </c>
      <c r="P2818" s="13"/>
    </row>
    <row r="2819" spans="3:16" x14ac:dyDescent="0.25">
      <c r="C2819" t="str">
        <v>2817</v>
      </c>
      <c r="D2819" s="21">
        <v>11.93</v>
      </c>
      <c r="E2819" s="21">
        <v>11.97</v>
      </c>
      <c r="F2819" s="21">
        <v>11.22</v>
      </c>
      <c r="G2819" s="21">
        <v>11.25</v>
      </c>
      <c r="H2819" s="18">
        <v>52012300</v>
      </c>
      <c r="I2819" s="21">
        <v>7.7608509999999997</v>
      </c>
      <c r="J2819" s="13">
        <v>42583</v>
      </c>
      <c r="K2819" t="str">
        <v>PETR4.SA</v>
      </c>
      <c r="L2819">
        <v>-5.2232736346137454E-2</v>
      </c>
      <c r="M2819">
        <v>-5.2232518955349527E-2</v>
      </c>
      <c r="P2819" s="13"/>
    </row>
    <row r="2820" spans="3:16" x14ac:dyDescent="0.25">
      <c r="C2820" t="str">
        <v>2818</v>
      </c>
      <c r="D2820" s="21">
        <v>11.33</v>
      </c>
      <c r="E2820" s="21">
        <v>11.62</v>
      </c>
      <c r="F2820" s="21">
        <v>11.1</v>
      </c>
      <c r="G2820" s="21">
        <v>11.36</v>
      </c>
      <c r="H2820" s="18">
        <v>49134600</v>
      </c>
      <c r="I2820" s="21">
        <v>7.8367360000000001</v>
      </c>
      <c r="J2820" s="13">
        <v>42584</v>
      </c>
      <c r="K2820" t="str">
        <v>PETR4.SA</v>
      </c>
      <c r="L2820">
        <v>9.7779225499885492E-3</v>
      </c>
      <c r="M2820">
        <v>9.7777777777776631E-3</v>
      </c>
      <c r="P2820" s="13"/>
    </row>
    <row r="2821" spans="3:16" x14ac:dyDescent="0.25">
      <c r="C2821" t="str">
        <v>2819</v>
      </c>
      <c r="D2821" s="21">
        <v>11.58</v>
      </c>
      <c r="E2821" s="21">
        <v>11.9</v>
      </c>
      <c r="F2821" s="21">
        <v>11.33</v>
      </c>
      <c r="G2821" s="21">
        <v>11.9</v>
      </c>
      <c r="H2821" s="18">
        <v>55695500</v>
      </c>
      <c r="I2821" s="21">
        <v>8.2092559999999999</v>
      </c>
      <c r="J2821" s="13">
        <v>42585</v>
      </c>
      <c r="K2821" t="str">
        <v>PETR4.SA</v>
      </c>
      <c r="L2821">
        <v>4.7535096244150532E-2</v>
      </c>
      <c r="M2821">
        <v>4.7535211267605737E-2</v>
      </c>
      <c r="P2821" s="13"/>
    </row>
    <row r="2822" spans="3:16" x14ac:dyDescent="0.25">
      <c r="C2822" t="str">
        <v>2820</v>
      </c>
      <c r="D2822" s="21">
        <v>11.93</v>
      </c>
      <c r="E2822" s="21">
        <v>12.12</v>
      </c>
      <c r="F2822" s="21">
        <v>11.87</v>
      </c>
      <c r="G2822" s="21">
        <v>12.01</v>
      </c>
      <c r="H2822" s="18">
        <v>63207500</v>
      </c>
      <c r="I2822" s="21">
        <v>8.2851409999999994</v>
      </c>
      <c r="J2822" s="13">
        <v>42586</v>
      </c>
      <c r="K2822" t="str">
        <v>PETR4.SA</v>
      </c>
      <c r="L2822">
        <v>9.2438340331937319E-3</v>
      </c>
      <c r="M2822">
        <v>9.2436974789915638E-3</v>
      </c>
      <c r="P2822" s="13"/>
    </row>
    <row r="2823" spans="3:16" x14ac:dyDescent="0.25">
      <c r="C2823" t="str">
        <v>2821</v>
      </c>
      <c r="D2823" s="21">
        <v>12.12</v>
      </c>
      <c r="E2823" s="21">
        <v>12.17</v>
      </c>
      <c r="F2823" s="21">
        <v>11.65</v>
      </c>
      <c r="G2823" s="21">
        <v>11.65</v>
      </c>
      <c r="H2823" s="18">
        <v>54225900</v>
      </c>
      <c r="I2823" s="21">
        <v>8.0367929999999994</v>
      </c>
      <c r="J2823" s="13">
        <v>42587</v>
      </c>
      <c r="K2823" t="str">
        <v>PETR4.SA</v>
      </c>
      <c r="L2823">
        <v>-2.9975108450176036E-2</v>
      </c>
      <c r="M2823">
        <v>-2.9975020815986686E-2</v>
      </c>
      <c r="P2823" s="13"/>
    </row>
    <row r="2824" spans="3:16" x14ac:dyDescent="0.25">
      <c r="C2824" t="str">
        <v>2822</v>
      </c>
      <c r="D2824" s="21">
        <v>11.79</v>
      </c>
      <c r="E2824" s="21">
        <v>11.97</v>
      </c>
      <c r="F2824" s="21">
        <v>11.7</v>
      </c>
      <c r="G2824" s="21">
        <v>11.91</v>
      </c>
      <c r="H2824" s="18">
        <v>41552000</v>
      </c>
      <c r="I2824" s="21">
        <v>8.2161539999999995</v>
      </c>
      <c r="J2824" s="13">
        <v>42590</v>
      </c>
      <c r="K2824" t="str">
        <v>PETR4.SA</v>
      </c>
      <c r="L2824">
        <v>2.2317484100934371E-2</v>
      </c>
      <c r="M2824">
        <v>2.2317596566523656E-2</v>
      </c>
      <c r="P2824" s="13"/>
    </row>
    <row r="2825" spans="3:16" x14ac:dyDescent="0.25">
      <c r="C2825" t="str">
        <v>2823</v>
      </c>
      <c r="D2825" s="21">
        <v>11.92</v>
      </c>
      <c r="E2825" s="21">
        <v>12.07</v>
      </c>
      <c r="F2825" s="21">
        <v>11.75</v>
      </c>
      <c r="G2825" s="21">
        <v>11.88</v>
      </c>
      <c r="H2825" s="18">
        <v>33596200</v>
      </c>
      <c r="I2825" s="21">
        <v>8.1954600000000006</v>
      </c>
      <c r="J2825" s="13">
        <v>42591</v>
      </c>
      <c r="K2825" t="str">
        <v>PETR4.SA</v>
      </c>
      <c r="L2825">
        <v>-2.5186967040782271E-3</v>
      </c>
      <c r="M2825">
        <v>-2.5188916876573986E-3</v>
      </c>
      <c r="P2825" s="13"/>
    </row>
    <row r="2826" spans="3:16" x14ac:dyDescent="0.25">
      <c r="C2826" t="str">
        <v>2824</v>
      </c>
      <c r="D2826" s="21">
        <v>11.95</v>
      </c>
      <c r="E2826" s="21">
        <v>11.97</v>
      </c>
      <c r="F2826" s="21">
        <v>11.56</v>
      </c>
      <c r="G2826" s="21">
        <v>11.56</v>
      </c>
      <c r="H2826" s="18">
        <v>41638400</v>
      </c>
      <c r="I2826" s="21">
        <v>7.9747079999999997</v>
      </c>
      <c r="J2826" s="13">
        <v>42592</v>
      </c>
      <c r="K2826" t="str">
        <v>PETR4.SA</v>
      </c>
      <c r="L2826">
        <v>-2.6935888894583204E-2</v>
      </c>
      <c r="M2826">
        <v>-2.6936026936026924E-2</v>
      </c>
      <c r="P2826" s="13"/>
    </row>
    <row r="2827" spans="3:16" x14ac:dyDescent="0.25">
      <c r="C2827" t="str">
        <v>2825</v>
      </c>
      <c r="D2827" s="21">
        <v>11.63</v>
      </c>
      <c r="E2827" s="21">
        <v>12.1</v>
      </c>
      <c r="F2827" s="21">
        <v>11.6</v>
      </c>
      <c r="G2827" s="21">
        <v>12.1</v>
      </c>
      <c r="H2827" s="18">
        <v>55881500</v>
      </c>
      <c r="I2827" s="21">
        <v>8.3472279999999994</v>
      </c>
      <c r="J2827" s="13">
        <v>42593</v>
      </c>
      <c r="K2827" t="str">
        <v>PETR4.SA</v>
      </c>
      <c r="L2827">
        <v>4.6712682144600226E-2</v>
      </c>
      <c r="M2827">
        <v>4.6712802768166028E-2</v>
      </c>
      <c r="P2827" s="13"/>
    </row>
    <row r="2828" spans="3:16" x14ac:dyDescent="0.25">
      <c r="C2828" t="str">
        <v>2826</v>
      </c>
      <c r="D2828" s="21">
        <v>12.05</v>
      </c>
      <c r="E2828" s="21">
        <v>12.44</v>
      </c>
      <c r="F2828" s="21">
        <v>11.98</v>
      </c>
      <c r="G2828" s="21">
        <v>12</v>
      </c>
      <c r="H2828" s="18">
        <v>71281300</v>
      </c>
      <c r="I2828" s="21">
        <v>8.2782429999999998</v>
      </c>
      <c r="J2828" s="13">
        <v>42594</v>
      </c>
      <c r="K2828" t="str">
        <v>PETR4.SA</v>
      </c>
      <c r="L2828">
        <v>-8.2644202362748276E-3</v>
      </c>
      <c r="M2828">
        <v>-8.2644628099173278E-3</v>
      </c>
      <c r="P2828" s="13"/>
    </row>
    <row r="2829" spans="3:16" x14ac:dyDescent="0.25">
      <c r="C2829" t="str">
        <v>2827</v>
      </c>
      <c r="D2829" s="21">
        <v>12.19</v>
      </c>
      <c r="E2829" s="21">
        <v>12.37</v>
      </c>
      <c r="F2829" s="21">
        <v>12.07</v>
      </c>
      <c r="G2829" s="21">
        <v>12.31</v>
      </c>
      <c r="H2829" s="18">
        <v>53568000</v>
      </c>
      <c r="I2829" s="21">
        <v>8.4920960000000001</v>
      </c>
      <c r="J2829" s="13">
        <v>42597</v>
      </c>
      <c r="K2829" t="str">
        <v>PETR4.SA</v>
      </c>
      <c r="L2829">
        <v>2.5833138746953921E-2</v>
      </c>
      <c r="M2829">
        <v>2.5833333333333375E-2</v>
      </c>
      <c r="P2829" s="13"/>
    </row>
    <row r="2830" spans="3:16" x14ac:dyDescent="0.25">
      <c r="C2830" t="str">
        <v>2828</v>
      </c>
      <c r="D2830" s="21">
        <v>12.31</v>
      </c>
      <c r="E2830" s="21">
        <v>12.56</v>
      </c>
      <c r="F2830" s="21">
        <v>12.14</v>
      </c>
      <c r="G2830" s="21">
        <v>12.49</v>
      </c>
      <c r="H2830" s="18">
        <v>48218700</v>
      </c>
      <c r="I2830" s="21">
        <v>8.6162700000000001</v>
      </c>
      <c r="J2830" s="13">
        <v>42598</v>
      </c>
      <c r="K2830" t="str">
        <v>PETR4.SA</v>
      </c>
      <c r="L2830">
        <v>1.4622302903782636E-2</v>
      </c>
      <c r="M2830">
        <v>1.4622258326563831E-2</v>
      </c>
      <c r="P2830" s="13"/>
    </row>
    <row r="2831" spans="3:16" x14ac:dyDescent="0.25">
      <c r="C2831" t="str">
        <v>2829</v>
      </c>
      <c r="D2831" s="21">
        <v>12.47</v>
      </c>
      <c r="E2831" s="21">
        <v>12.76</v>
      </c>
      <c r="F2831" s="21">
        <v>12.32</v>
      </c>
      <c r="G2831" s="21">
        <v>12.76</v>
      </c>
      <c r="H2831" s="18">
        <v>46809100</v>
      </c>
      <c r="I2831" s="21">
        <v>8.8025319999999994</v>
      </c>
      <c r="J2831" s="13">
        <v>42599</v>
      </c>
      <c r="K2831" t="str">
        <v>PETR4.SA</v>
      </c>
      <c r="L2831">
        <v>2.1617474847004381E-2</v>
      </c>
      <c r="M2831">
        <v>2.1617293835068052E-2</v>
      </c>
      <c r="P2831" s="13"/>
    </row>
    <row r="2832" spans="3:16" x14ac:dyDescent="0.25">
      <c r="C2832" t="str">
        <v>2830</v>
      </c>
      <c r="D2832" s="21">
        <v>12.8</v>
      </c>
      <c r="E2832" s="21">
        <v>13.03</v>
      </c>
      <c r="F2832" s="21">
        <v>12.78</v>
      </c>
      <c r="G2832" s="21">
        <v>12.88</v>
      </c>
      <c r="H2832" s="18">
        <v>44941100</v>
      </c>
      <c r="I2832" s="21">
        <v>8.885313</v>
      </c>
      <c r="J2832" s="13">
        <v>42600</v>
      </c>
      <c r="K2832" t="str">
        <v>PETR4.SA</v>
      </c>
      <c r="L2832">
        <v>9.4042259658926319E-3</v>
      </c>
      <c r="M2832">
        <v>9.4043887147337024E-3</v>
      </c>
      <c r="P2832" s="13"/>
    </row>
    <row r="2833" spans="3:16" x14ac:dyDescent="0.25">
      <c r="C2833" t="str">
        <v>2831</v>
      </c>
      <c r="D2833" s="21">
        <v>12.82</v>
      </c>
      <c r="E2833" s="21">
        <v>12.92</v>
      </c>
      <c r="F2833" s="21">
        <v>12.7</v>
      </c>
      <c r="G2833" s="21">
        <v>12.79</v>
      </c>
      <c r="H2833" s="18">
        <v>33360000</v>
      </c>
      <c r="I2833" s="21">
        <v>8.823226</v>
      </c>
      <c r="J2833" s="13">
        <v>42601</v>
      </c>
      <c r="K2833" t="str">
        <v>PETR4.SA</v>
      </c>
      <c r="L2833">
        <v>-6.9875985235410276E-3</v>
      </c>
      <c r="M2833">
        <v>-6.9875776397516631E-3</v>
      </c>
      <c r="P2833" s="13"/>
    </row>
    <row r="2834" spans="3:16" x14ac:dyDescent="0.25">
      <c r="C2834" t="str">
        <v>2832</v>
      </c>
      <c r="D2834" s="21">
        <v>12.63</v>
      </c>
      <c r="E2834" s="21">
        <v>12.63</v>
      </c>
      <c r="F2834" s="21">
        <v>12.3</v>
      </c>
      <c r="G2834" s="21">
        <v>12.35</v>
      </c>
      <c r="H2834" s="18">
        <v>43258900</v>
      </c>
      <c r="I2834" s="21">
        <v>8.5196909999999999</v>
      </c>
      <c r="J2834" s="13">
        <v>42604</v>
      </c>
      <c r="K2834" t="str">
        <v>PETR4.SA</v>
      </c>
      <c r="L2834">
        <v>-3.4401816297123133E-2</v>
      </c>
      <c r="M2834">
        <v>-3.4401876465989023E-2</v>
      </c>
      <c r="P2834" s="13"/>
    </row>
    <row r="2835" spans="3:16" x14ac:dyDescent="0.25">
      <c r="C2835" t="str">
        <v>2833</v>
      </c>
      <c r="D2835" s="21">
        <v>12.48</v>
      </c>
      <c r="E2835" s="21">
        <v>12.86</v>
      </c>
      <c r="F2835" s="21">
        <v>12.42</v>
      </c>
      <c r="G2835" s="21">
        <v>12.67</v>
      </c>
      <c r="H2835" s="18">
        <v>61048000</v>
      </c>
      <c r="I2835" s="21">
        <v>8.7404440000000001</v>
      </c>
      <c r="J2835" s="13">
        <v>42605</v>
      </c>
      <c r="K2835" t="str">
        <v>PETR4.SA</v>
      </c>
      <c r="L2835">
        <v>2.59109162527138E-2</v>
      </c>
      <c r="M2835">
        <v>2.5910931174089047E-2</v>
      </c>
      <c r="P2835" s="13"/>
    </row>
    <row r="2836" spans="3:16" x14ac:dyDescent="0.25">
      <c r="C2836" t="str">
        <v>2834</v>
      </c>
      <c r="D2836" s="21">
        <v>12.5</v>
      </c>
      <c r="E2836" s="21">
        <v>12.71</v>
      </c>
      <c r="F2836" s="21">
        <v>12.37</v>
      </c>
      <c r="G2836" s="21">
        <v>12.4</v>
      </c>
      <c r="H2836" s="18">
        <v>44694700</v>
      </c>
      <c r="I2836" s="21">
        <v>8.5541850000000004</v>
      </c>
      <c r="J2836" s="13">
        <v>42606</v>
      </c>
      <c r="K2836" t="str">
        <v>PETR4.SA</v>
      </c>
      <c r="L2836">
        <v>-2.1310015829859363E-2</v>
      </c>
      <c r="M2836">
        <v>-2.131018153117592E-2</v>
      </c>
      <c r="P2836" s="13"/>
    </row>
    <row r="2837" spans="3:16" x14ac:dyDescent="0.25">
      <c r="C2837" t="str">
        <v>2835</v>
      </c>
      <c r="D2837" s="21">
        <v>12.42</v>
      </c>
      <c r="E2837" s="21">
        <v>12.64</v>
      </c>
      <c r="F2837" s="21">
        <v>12.35</v>
      </c>
      <c r="G2837" s="21">
        <v>12.53</v>
      </c>
      <c r="H2837" s="18">
        <v>40290500</v>
      </c>
      <c r="I2837" s="21">
        <v>8.6438640000000007</v>
      </c>
      <c r="J2837" s="13">
        <v>42607</v>
      </c>
      <c r="K2837" t="str">
        <v>PETR4.SA</v>
      </c>
      <c r="L2837">
        <v>1.0483640463702981E-2</v>
      </c>
      <c r="M2837">
        <v>1.0483870967741948E-2</v>
      </c>
      <c r="P2837" s="13"/>
    </row>
    <row r="2838" spans="3:16" x14ac:dyDescent="0.25">
      <c r="C2838" t="str">
        <v>2836</v>
      </c>
      <c r="D2838" s="21">
        <v>12.69</v>
      </c>
      <c r="E2838" s="21">
        <v>12.9</v>
      </c>
      <c r="F2838" s="21">
        <v>12.45</v>
      </c>
      <c r="G2838" s="21">
        <v>12.55</v>
      </c>
      <c r="H2838" s="18">
        <v>50650500</v>
      </c>
      <c r="I2838" s="21">
        <v>8.6576620000000002</v>
      </c>
      <c r="J2838" s="13">
        <v>42608</v>
      </c>
      <c r="K2838" t="str">
        <v>PETR4.SA</v>
      </c>
      <c r="L2838">
        <v>1.5962768502604252E-3</v>
      </c>
      <c r="M2838">
        <v>1.5961691939345712E-3</v>
      </c>
      <c r="P2838" s="13"/>
    </row>
    <row r="2839" spans="3:16" x14ac:dyDescent="0.25">
      <c r="C2839" t="str">
        <v>2837</v>
      </c>
      <c r="D2839" s="21">
        <v>12.5</v>
      </c>
      <c r="E2839" s="21">
        <v>12.96</v>
      </c>
      <c r="F2839" s="21">
        <v>12.45</v>
      </c>
      <c r="G2839" s="21">
        <v>12.87</v>
      </c>
      <c r="H2839" s="18">
        <v>36990100</v>
      </c>
      <c r="I2839" s="21">
        <v>8.8784130000000001</v>
      </c>
      <c r="J2839" s="13">
        <v>42611</v>
      </c>
      <c r="K2839" t="str">
        <v>PETR4.SA</v>
      </c>
      <c r="L2839">
        <v>2.5497761404868813E-2</v>
      </c>
      <c r="M2839">
        <v>2.549800796812729E-2</v>
      </c>
      <c r="P2839" s="13"/>
    </row>
    <row r="2840" spans="3:16" x14ac:dyDescent="0.25">
      <c r="C2840" t="str">
        <v>2838</v>
      </c>
      <c r="D2840" s="21">
        <v>13.04</v>
      </c>
      <c r="E2840" s="21">
        <v>13.23</v>
      </c>
      <c r="F2840" s="21">
        <v>12.97</v>
      </c>
      <c r="G2840" s="21">
        <v>13.09</v>
      </c>
      <c r="H2840" s="18">
        <v>51893700</v>
      </c>
      <c r="I2840" s="21">
        <v>9.0301829999999992</v>
      </c>
      <c r="J2840" s="13">
        <v>42612</v>
      </c>
      <c r="K2840" t="str">
        <v>PETR4.SA</v>
      </c>
      <c r="L2840">
        <v>1.7094271239691095E-2</v>
      </c>
      <c r="M2840">
        <v>1.7094017094017255E-2</v>
      </c>
      <c r="P2840" s="13"/>
    </row>
    <row r="2841" spans="3:16" x14ac:dyDescent="0.25">
      <c r="C2841" t="str">
        <v>2839</v>
      </c>
      <c r="D2841" s="21">
        <v>13.13</v>
      </c>
      <c r="E2841" s="21">
        <v>13.22</v>
      </c>
      <c r="F2841" s="21">
        <v>12.71</v>
      </c>
      <c r="G2841" s="21">
        <v>12.85</v>
      </c>
      <c r="H2841" s="18">
        <v>61016100</v>
      </c>
      <c r="I2841" s="21">
        <v>8.8646180000000001</v>
      </c>
      <c r="J2841" s="13">
        <v>42613</v>
      </c>
      <c r="K2841" t="str">
        <v>PETR4.SA</v>
      </c>
      <c r="L2841">
        <v>-1.8334622897453912E-2</v>
      </c>
      <c r="M2841">
        <v>-1.8334606569900713E-2</v>
      </c>
      <c r="P2841" s="13"/>
    </row>
    <row r="2842" spans="3:16" x14ac:dyDescent="0.25">
      <c r="C2842" t="str">
        <v>2840</v>
      </c>
      <c r="D2842" s="21">
        <v>12.97</v>
      </c>
      <c r="E2842" s="21">
        <v>13.09</v>
      </c>
      <c r="F2842" s="21">
        <v>12.76</v>
      </c>
      <c r="G2842" s="21">
        <v>13</v>
      </c>
      <c r="H2842" s="18">
        <v>45370000</v>
      </c>
      <c r="I2842" s="21">
        <v>8.9680970000000002</v>
      </c>
      <c r="J2842" s="13">
        <v>42614</v>
      </c>
      <c r="K2842" t="str">
        <v>PETR4.SA</v>
      </c>
      <c r="L2842">
        <v>1.1673261047458583E-2</v>
      </c>
      <c r="M2842">
        <v>1.1673151750972721E-2</v>
      </c>
      <c r="P2842" s="13"/>
    </row>
    <row r="2843" spans="3:16" x14ac:dyDescent="0.25">
      <c r="C2843" t="str">
        <v>2841</v>
      </c>
      <c r="D2843" s="21">
        <v>13.22</v>
      </c>
      <c r="E2843" s="21">
        <v>13.58</v>
      </c>
      <c r="F2843" s="21">
        <v>13.15</v>
      </c>
      <c r="G2843" s="21">
        <v>13.57</v>
      </c>
      <c r="H2843" s="18">
        <v>57017000</v>
      </c>
      <c r="I2843" s="21">
        <v>9.3613140000000001</v>
      </c>
      <c r="J2843" s="13">
        <v>42615</v>
      </c>
      <c r="K2843" t="str">
        <v>PETR4.SA</v>
      </c>
      <c r="L2843">
        <v>4.384620282318541E-2</v>
      </c>
      <c r="M2843">
        <v>4.3846153846153868E-2</v>
      </c>
      <c r="P2843" s="13"/>
    </row>
    <row r="2844" spans="3:16" x14ac:dyDescent="0.25">
      <c r="C2844" t="str">
        <v>2842</v>
      </c>
      <c r="D2844" s="21">
        <v>13.79</v>
      </c>
      <c r="E2844" s="21">
        <v>13.93</v>
      </c>
      <c r="F2844" s="21">
        <v>13.73</v>
      </c>
      <c r="G2844" s="21">
        <v>13.83</v>
      </c>
      <c r="H2844" s="18">
        <v>26292200</v>
      </c>
      <c r="I2844" s="21">
        <v>9.5406750000000002</v>
      </c>
      <c r="J2844" s="13">
        <v>42618</v>
      </c>
      <c r="K2844" t="str">
        <v>PETR4.SA</v>
      </c>
      <c r="L2844">
        <v>1.9159810257406207E-2</v>
      </c>
      <c r="M2844">
        <v>1.915991156963881E-2</v>
      </c>
      <c r="P2844" s="13"/>
    </row>
    <row r="2845" spans="3:16" x14ac:dyDescent="0.25">
      <c r="C2845" t="str">
        <v>2843</v>
      </c>
      <c r="D2845" s="21">
        <v>13.69</v>
      </c>
      <c r="E2845" s="21">
        <v>13.98</v>
      </c>
      <c r="F2845" s="21">
        <v>13.53</v>
      </c>
      <c r="G2845" s="21">
        <v>13.98</v>
      </c>
      <c r="H2845" s="18">
        <v>42086900</v>
      </c>
      <c r="I2845" s="21">
        <v>9.6441529999999993</v>
      </c>
      <c r="J2845" s="13">
        <v>42619</v>
      </c>
      <c r="K2845" t="str">
        <v>PETR4.SA</v>
      </c>
      <c r="L2845">
        <v>1.0845983119642799E-2</v>
      </c>
      <c r="M2845">
        <v>1.0845986984815648E-2</v>
      </c>
      <c r="P2845" s="13"/>
    </row>
    <row r="2846" spans="3:16" x14ac:dyDescent="0.25">
      <c r="C2846" t="str">
        <v>2844</v>
      </c>
      <c r="D2846" s="21">
        <v>14.07</v>
      </c>
      <c r="E2846" s="21">
        <v>14.29</v>
      </c>
      <c r="F2846" s="21">
        <v>13.96</v>
      </c>
      <c r="G2846" s="21">
        <v>14.22</v>
      </c>
      <c r="H2846" s="18">
        <v>42797300</v>
      </c>
      <c r="I2846" s="21">
        <v>9.8097169999999991</v>
      </c>
      <c r="J2846" s="13">
        <v>42621</v>
      </c>
      <c r="K2846" t="str">
        <v>PETR4.SA</v>
      </c>
      <c r="L2846">
        <v>1.7167292970154957E-2</v>
      </c>
      <c r="M2846">
        <v>1.7167381974249052E-2</v>
      </c>
      <c r="P2846" s="13"/>
    </row>
    <row r="2847" spans="3:16" x14ac:dyDescent="0.25">
      <c r="C2847" t="str">
        <v>2845</v>
      </c>
      <c r="D2847" s="21">
        <v>13.96</v>
      </c>
      <c r="E2847" s="21">
        <v>14.02</v>
      </c>
      <c r="F2847" s="21">
        <v>13.51</v>
      </c>
      <c r="G2847" s="21">
        <v>13.51</v>
      </c>
      <c r="H2847" s="18">
        <v>43155300</v>
      </c>
      <c r="I2847" s="21">
        <v>9.3199210000000008</v>
      </c>
      <c r="J2847" s="13">
        <v>42622</v>
      </c>
      <c r="K2847" t="str">
        <v>PETR4.SA</v>
      </c>
      <c r="L2847">
        <v>-4.9929676870392736E-2</v>
      </c>
      <c r="M2847">
        <v>-4.9929676511955012E-2</v>
      </c>
      <c r="P2847" s="13"/>
    </row>
    <row r="2848" spans="3:16" x14ac:dyDescent="0.25">
      <c r="C2848" t="str">
        <v>2846</v>
      </c>
      <c r="D2848" s="21">
        <v>13.32</v>
      </c>
      <c r="E2848" s="21">
        <v>13.95</v>
      </c>
      <c r="F2848" s="21">
        <v>13.27</v>
      </c>
      <c r="G2848" s="21">
        <v>13.95</v>
      </c>
      <c r="H2848" s="18">
        <v>44141000</v>
      </c>
      <c r="I2848" s="21">
        <v>9.6234579999999994</v>
      </c>
      <c r="J2848" s="13">
        <v>42625</v>
      </c>
      <c r="K2848" t="str">
        <v>PETR4.SA</v>
      </c>
      <c r="L2848">
        <v>3.2568623703999044E-2</v>
      </c>
      <c r="M2848">
        <v>3.2568467801628476E-2</v>
      </c>
      <c r="P2848" s="13"/>
    </row>
    <row r="2849" spans="3:16" x14ac:dyDescent="0.25">
      <c r="C2849" t="str">
        <v>2847</v>
      </c>
      <c r="D2849" s="21">
        <v>13.7</v>
      </c>
      <c r="E2849" s="21">
        <v>13.85</v>
      </c>
      <c r="F2849" s="21">
        <v>12.94</v>
      </c>
      <c r="G2849" s="21">
        <v>13.01</v>
      </c>
      <c r="H2849" s="18">
        <v>64134000</v>
      </c>
      <c r="I2849" s="21">
        <v>8.9749949999999998</v>
      </c>
      <c r="J2849" s="13">
        <v>42626</v>
      </c>
      <c r="K2849" t="str">
        <v>PETR4.SA</v>
      </c>
      <c r="L2849">
        <v>-6.7383574594496065E-2</v>
      </c>
      <c r="M2849">
        <v>-6.7383512544802793E-2</v>
      </c>
      <c r="P2849" s="13"/>
    </row>
    <row r="2850" spans="3:16" x14ac:dyDescent="0.25">
      <c r="C2850" t="str">
        <v>2848</v>
      </c>
      <c r="D2850" s="21">
        <v>13.15</v>
      </c>
      <c r="E2850" s="21">
        <v>13.36</v>
      </c>
      <c r="F2850" s="21">
        <v>12.97</v>
      </c>
      <c r="G2850" s="21">
        <v>13.11</v>
      </c>
      <c r="H2850" s="18">
        <v>43932500</v>
      </c>
      <c r="I2850" s="21">
        <v>9.0439799999999995</v>
      </c>
      <c r="J2850" s="13">
        <v>42627</v>
      </c>
      <c r="K2850" t="str">
        <v>PETR4.SA</v>
      </c>
      <c r="L2850">
        <v>7.6863552570223259E-3</v>
      </c>
      <c r="M2850">
        <v>7.6863950807071202E-3</v>
      </c>
      <c r="P2850" s="13"/>
    </row>
    <row r="2851" spans="3:16" x14ac:dyDescent="0.25">
      <c r="C2851" t="str">
        <v>2849</v>
      </c>
      <c r="D2851" s="21">
        <v>13.21</v>
      </c>
      <c r="E2851" s="21">
        <v>13.56</v>
      </c>
      <c r="F2851" s="21">
        <v>13.16</v>
      </c>
      <c r="G2851" s="21">
        <v>13.51</v>
      </c>
      <c r="H2851" s="18">
        <v>42169100</v>
      </c>
      <c r="I2851" s="21">
        <v>9.3199210000000008</v>
      </c>
      <c r="J2851" s="13">
        <v>42628</v>
      </c>
      <c r="K2851" t="str">
        <v>PETR4.SA</v>
      </c>
      <c r="L2851">
        <v>3.0511013956245003E-2</v>
      </c>
      <c r="M2851">
        <v>3.0511060259344136E-2</v>
      </c>
      <c r="P2851" s="13"/>
    </row>
    <row r="2852" spans="3:16" x14ac:dyDescent="0.25">
      <c r="C2852" t="str">
        <v>2850</v>
      </c>
      <c r="D2852" s="21">
        <v>13.34</v>
      </c>
      <c r="E2852" s="21">
        <v>13.42</v>
      </c>
      <c r="F2852" s="21">
        <v>13.16</v>
      </c>
      <c r="G2852" s="21">
        <v>13.16</v>
      </c>
      <c r="H2852" s="18">
        <v>44651900</v>
      </c>
      <c r="I2852" s="21">
        <v>9.0784730000000007</v>
      </c>
      <c r="J2852" s="13">
        <v>42629</v>
      </c>
      <c r="K2852" t="str">
        <v>PETR4.SA</v>
      </c>
      <c r="L2852">
        <v>-2.5906657363297447E-2</v>
      </c>
      <c r="M2852">
        <v>-2.5906735751295318E-2</v>
      </c>
      <c r="P2852" s="13"/>
    </row>
    <row r="2853" spans="3:16" x14ac:dyDescent="0.25">
      <c r="C2853" t="str">
        <v>2851</v>
      </c>
      <c r="D2853" s="21">
        <v>13.42</v>
      </c>
      <c r="E2853" s="21">
        <v>13.54</v>
      </c>
      <c r="F2853" s="21">
        <v>13.02</v>
      </c>
      <c r="G2853" s="21">
        <v>13.05</v>
      </c>
      <c r="H2853" s="18">
        <v>51105500</v>
      </c>
      <c r="I2853" s="21">
        <v>9.0025879999999994</v>
      </c>
      <c r="J2853" s="13">
        <v>42632</v>
      </c>
      <c r="K2853" t="str">
        <v>PETR4.SA</v>
      </c>
      <c r="L2853">
        <v>-8.3587845665236138E-3</v>
      </c>
      <c r="M2853">
        <v>-8.358662613981771E-3</v>
      </c>
      <c r="P2853" s="13"/>
    </row>
    <row r="2854" spans="3:16" x14ac:dyDescent="0.25">
      <c r="C2854" t="str">
        <v>2852</v>
      </c>
      <c r="D2854" s="21">
        <v>13.45</v>
      </c>
      <c r="E2854" s="21">
        <v>13.63</v>
      </c>
      <c r="F2854" s="21">
        <v>13.33</v>
      </c>
      <c r="G2854" s="21">
        <v>13.5</v>
      </c>
      <c r="H2854" s="18">
        <v>52063100</v>
      </c>
      <c r="I2854" s="21">
        <v>9.3130240000000004</v>
      </c>
      <c r="J2854" s="13">
        <v>42633</v>
      </c>
      <c r="K2854" t="str">
        <v>PETR4.SA</v>
      </c>
      <c r="L2854">
        <v>3.4482973118396654E-2</v>
      </c>
      <c r="M2854">
        <v>3.4482758620689502E-2</v>
      </c>
      <c r="P2854" s="13"/>
    </row>
    <row r="2855" spans="3:16" x14ac:dyDescent="0.25">
      <c r="C2855" t="str">
        <v>2853</v>
      </c>
      <c r="D2855" s="21">
        <v>13.6</v>
      </c>
      <c r="E2855" s="21">
        <v>13.69</v>
      </c>
      <c r="F2855" s="21">
        <v>13.4</v>
      </c>
      <c r="G2855" s="21">
        <v>13.66</v>
      </c>
      <c r="H2855" s="18">
        <v>61094100</v>
      </c>
      <c r="I2855" s="21">
        <v>9.4233989999999999</v>
      </c>
      <c r="J2855" s="13">
        <v>42634</v>
      </c>
      <c r="K2855" t="str">
        <v>PETR4.SA</v>
      </c>
      <c r="L2855">
        <v>1.1851682117430373E-2</v>
      </c>
      <c r="M2855">
        <v>1.185185185185178E-2</v>
      </c>
      <c r="P2855" s="13"/>
    </row>
    <row r="2856" spans="3:16" x14ac:dyDescent="0.25">
      <c r="C2856" t="str">
        <v>2854</v>
      </c>
      <c r="D2856" s="21">
        <v>13.89</v>
      </c>
      <c r="E2856" s="21">
        <v>14.09</v>
      </c>
      <c r="F2856" s="21">
        <v>13.84</v>
      </c>
      <c r="G2856" s="21">
        <v>14</v>
      </c>
      <c r="H2856" s="18">
        <v>47574500</v>
      </c>
      <c r="I2856" s="21">
        <v>9.6579479999999993</v>
      </c>
      <c r="J2856" s="13">
        <v>42635</v>
      </c>
      <c r="K2856" t="str">
        <v>PETR4.SA</v>
      </c>
      <c r="L2856">
        <v>2.4890063553501207E-2</v>
      </c>
      <c r="M2856">
        <v>2.4890190336749551E-2</v>
      </c>
      <c r="P2856" s="13"/>
    </row>
    <row r="2857" spans="3:16" x14ac:dyDescent="0.25">
      <c r="C2857" t="str">
        <v>2855</v>
      </c>
      <c r="D2857" s="21">
        <v>13.98</v>
      </c>
      <c r="E2857" s="21">
        <v>13.98</v>
      </c>
      <c r="F2857" s="21">
        <v>13.54</v>
      </c>
      <c r="G2857" s="21">
        <v>13.69</v>
      </c>
      <c r="H2857" s="18">
        <v>53264300</v>
      </c>
      <c r="I2857" s="21">
        <v>9.4440939999999998</v>
      </c>
      <c r="J2857" s="13">
        <v>42636</v>
      </c>
      <c r="K2857" t="str">
        <v>PETR4.SA</v>
      </c>
      <c r="L2857">
        <v>-2.2142798863692303E-2</v>
      </c>
      <c r="M2857">
        <v>-2.2142857142857131E-2</v>
      </c>
      <c r="P2857" s="13"/>
    </row>
    <row r="2858" spans="3:16" x14ac:dyDescent="0.25">
      <c r="C2858" t="str">
        <v>2856</v>
      </c>
      <c r="D2858" s="21">
        <v>13.59</v>
      </c>
      <c r="E2858" s="21">
        <v>13.69</v>
      </c>
      <c r="F2858" s="21">
        <v>13.39</v>
      </c>
      <c r="G2858" s="21">
        <v>13.4</v>
      </c>
      <c r="H2858" s="18">
        <v>35545800</v>
      </c>
      <c r="I2858" s="21">
        <v>9.2440370000000005</v>
      </c>
      <c r="J2858" s="13">
        <v>42639</v>
      </c>
      <c r="K2858" t="str">
        <v>PETR4.SA</v>
      </c>
      <c r="L2858">
        <v>-2.1183291907090229E-2</v>
      </c>
      <c r="M2858">
        <v>-2.118334550766976E-2</v>
      </c>
      <c r="P2858" s="13"/>
    </row>
    <row r="2859" spans="3:16" x14ac:dyDescent="0.25">
      <c r="C2859" t="str">
        <v>2857</v>
      </c>
      <c r="D2859" s="21">
        <v>13.4</v>
      </c>
      <c r="E2859" s="21">
        <v>13.4</v>
      </c>
      <c r="F2859" s="21">
        <v>12.87</v>
      </c>
      <c r="G2859" s="21">
        <v>13.12</v>
      </c>
      <c r="H2859" s="18">
        <v>58098200</v>
      </c>
      <c r="I2859" s="21">
        <v>9.0508760000000006</v>
      </c>
      <c r="J2859" s="13">
        <v>42640</v>
      </c>
      <c r="K2859" t="str">
        <v>PETR4.SA</v>
      </c>
      <c r="L2859">
        <v>-2.0895740681262986E-2</v>
      </c>
      <c r="M2859">
        <v>-2.0895522388059806E-2</v>
      </c>
      <c r="P2859" s="13"/>
    </row>
    <row r="2860" spans="3:16" x14ac:dyDescent="0.25">
      <c r="C2860" t="str">
        <v>2858</v>
      </c>
      <c r="D2860" s="21">
        <v>13.3</v>
      </c>
      <c r="E2860" s="21">
        <v>13.85</v>
      </c>
      <c r="F2860" s="21">
        <v>13.12</v>
      </c>
      <c r="G2860" s="21">
        <v>13.85</v>
      </c>
      <c r="H2860" s="18">
        <v>69032100</v>
      </c>
      <c r="I2860" s="21">
        <v>9.5544740000000008</v>
      </c>
      <c r="J2860" s="13">
        <v>42641</v>
      </c>
      <c r="K2860" t="str">
        <v>PETR4.SA</v>
      </c>
      <c r="L2860">
        <v>5.5640802061590611E-2</v>
      </c>
      <c r="M2860">
        <v>5.5640243902439046E-2</v>
      </c>
      <c r="P2860" s="13"/>
    </row>
    <row r="2861" spans="3:16" x14ac:dyDescent="0.25">
      <c r="C2861" t="str">
        <v>2859</v>
      </c>
      <c r="D2861" s="21">
        <v>13.8</v>
      </c>
      <c r="E2861" s="21">
        <v>13.9</v>
      </c>
      <c r="F2861" s="21">
        <v>13.43</v>
      </c>
      <c r="G2861" s="21">
        <v>13.43</v>
      </c>
      <c r="H2861" s="18">
        <v>53143200</v>
      </c>
      <c r="I2861" s="21">
        <v>9.2647320000000004</v>
      </c>
      <c r="J2861" s="13">
        <v>42642</v>
      </c>
      <c r="K2861" t="str">
        <v>PETR4.SA</v>
      </c>
      <c r="L2861">
        <v>-3.0325269606678584E-2</v>
      </c>
      <c r="M2861">
        <v>-3.0324909747292406E-2</v>
      </c>
      <c r="P2861" s="13"/>
    </row>
    <row r="2862" spans="3:16" x14ac:dyDescent="0.25">
      <c r="C2862" t="str">
        <v>2860</v>
      </c>
      <c r="D2862" s="21">
        <v>13.53</v>
      </c>
      <c r="E2862" s="21">
        <v>13.77</v>
      </c>
      <c r="F2862" s="21">
        <v>13.44</v>
      </c>
      <c r="G2862" s="21">
        <v>13.57</v>
      </c>
      <c r="H2862" s="18">
        <v>39275000</v>
      </c>
      <c r="I2862" s="21">
        <v>9.3613140000000001</v>
      </c>
      <c r="J2862" s="13">
        <v>42643</v>
      </c>
      <c r="K2862" t="str">
        <v>PETR4.SA</v>
      </c>
      <c r="L2862">
        <v>1.0424694421813818E-2</v>
      </c>
      <c r="M2862">
        <v>1.0424422933730471E-2</v>
      </c>
      <c r="P2862" s="13"/>
    </row>
    <row r="2863" spans="3:16" x14ac:dyDescent="0.25">
      <c r="C2863" t="str">
        <v>2861</v>
      </c>
      <c r="D2863" s="21">
        <v>13.67</v>
      </c>
      <c r="E2863" s="21">
        <v>13.97</v>
      </c>
      <c r="F2863" s="21">
        <v>13.62</v>
      </c>
      <c r="G2863" s="21">
        <v>13.97</v>
      </c>
      <c r="H2863" s="18">
        <v>34444500</v>
      </c>
      <c r="I2863" s="21">
        <v>9.6372549999999997</v>
      </c>
      <c r="J2863" s="13">
        <v>42646</v>
      </c>
      <c r="K2863" t="str">
        <v>PETR4.SA</v>
      </c>
      <c r="L2863">
        <v>2.9476737987850887E-2</v>
      </c>
      <c r="M2863">
        <v>2.9476787030213725E-2</v>
      </c>
      <c r="P2863" s="13"/>
    </row>
    <row r="2864" spans="3:16" x14ac:dyDescent="0.25">
      <c r="C2864" t="str">
        <v>2862</v>
      </c>
      <c r="D2864" s="21">
        <v>13.98</v>
      </c>
      <c r="E2864" s="21">
        <v>14.12</v>
      </c>
      <c r="F2864" s="21">
        <v>13.83</v>
      </c>
      <c r="G2864" s="21">
        <v>14.02</v>
      </c>
      <c r="H2864" s="18">
        <v>39717400</v>
      </c>
      <c r="I2864" s="21">
        <v>9.6717469999999999</v>
      </c>
      <c r="J2864" s="13">
        <v>42647</v>
      </c>
      <c r="K2864" t="str">
        <v>PETR4.SA</v>
      </c>
      <c r="L2864">
        <v>3.5790274305287362E-3</v>
      </c>
      <c r="M2864">
        <v>3.5790980672869566E-3</v>
      </c>
      <c r="P2864" s="13"/>
    </row>
    <row r="2865" spans="3:16" x14ac:dyDescent="0.25">
      <c r="C2865" t="str">
        <v>2863</v>
      </c>
      <c r="D2865" s="21">
        <v>14.19</v>
      </c>
      <c r="E2865" s="21">
        <v>14.64</v>
      </c>
      <c r="F2865" s="21">
        <v>14.16</v>
      </c>
      <c r="G2865" s="21">
        <v>14.58</v>
      </c>
      <c r="H2865" s="18">
        <v>65242200</v>
      </c>
      <c r="I2865" s="21">
        <v>10.058064</v>
      </c>
      <c r="J2865" s="13">
        <v>42648</v>
      </c>
      <c r="K2865" t="str">
        <v>PETR4.SA</v>
      </c>
      <c r="L2865">
        <v>3.9942835560111245E-2</v>
      </c>
      <c r="M2865">
        <v>3.9942938659058624E-2</v>
      </c>
      <c r="P2865" s="13"/>
    </row>
    <row r="2866" spans="3:16" x14ac:dyDescent="0.25">
      <c r="C2866" t="str">
        <v>2864</v>
      </c>
      <c r="D2866" s="21">
        <v>14.71</v>
      </c>
      <c r="E2866" s="21">
        <v>15.1</v>
      </c>
      <c r="F2866" s="21">
        <v>14.62</v>
      </c>
      <c r="G2866" s="21">
        <v>15.1</v>
      </c>
      <c r="H2866" s="18">
        <v>77003800</v>
      </c>
      <c r="I2866" s="21">
        <v>10.416788</v>
      </c>
      <c r="J2866" s="13">
        <v>42649</v>
      </c>
      <c r="K2866" t="str">
        <v>PETR4.SA</v>
      </c>
      <c r="L2866">
        <v>3.5665312927020576E-2</v>
      </c>
      <c r="M2866">
        <v>3.5665294924554169E-2</v>
      </c>
      <c r="P2866" s="13"/>
    </row>
    <row r="2867" spans="3:16" x14ac:dyDescent="0.25">
      <c r="C2867" t="str">
        <v>2865</v>
      </c>
      <c r="D2867" s="21">
        <v>15.23</v>
      </c>
      <c r="E2867" s="21">
        <v>15.38</v>
      </c>
      <c r="F2867" s="21">
        <v>14.97</v>
      </c>
      <c r="G2867" s="21">
        <v>15.26</v>
      </c>
      <c r="H2867" s="18">
        <v>71691000</v>
      </c>
      <c r="I2867" s="21">
        <v>10.527165999999999</v>
      </c>
      <c r="J2867" s="13">
        <v>42650</v>
      </c>
      <c r="K2867" t="str">
        <v>PETR4.SA</v>
      </c>
      <c r="L2867">
        <v>1.0596164575874978E-2</v>
      </c>
      <c r="M2867">
        <v>1.059602649006619E-2</v>
      </c>
      <c r="P2867" s="13"/>
    </row>
    <row r="2868" spans="3:16" x14ac:dyDescent="0.25">
      <c r="C2868" t="str">
        <v>2866</v>
      </c>
      <c r="D2868" s="21">
        <v>15.52</v>
      </c>
      <c r="E2868" s="21">
        <v>15.77</v>
      </c>
      <c r="F2868" s="21">
        <v>15.51</v>
      </c>
      <c r="G2868" s="21">
        <v>15.73</v>
      </c>
      <c r="H2868" s="18">
        <v>38724300</v>
      </c>
      <c r="I2868" s="21">
        <v>10.851395</v>
      </c>
      <c r="J2868" s="13">
        <v>42653</v>
      </c>
      <c r="K2868" t="str">
        <v>PETR4.SA</v>
      </c>
      <c r="L2868">
        <v>3.0799267343176728E-2</v>
      </c>
      <c r="M2868">
        <v>3.0799475753604311E-2</v>
      </c>
      <c r="P2868" s="13"/>
    </row>
    <row r="2869" spans="3:16" x14ac:dyDescent="0.25">
      <c r="C2869" t="str">
        <v>2867</v>
      </c>
      <c r="D2869" s="21">
        <v>15.61</v>
      </c>
      <c r="E2869" s="21">
        <v>15.66</v>
      </c>
      <c r="F2869" s="21">
        <v>15.29</v>
      </c>
      <c r="G2869" s="21">
        <v>15.39</v>
      </c>
      <c r="H2869" s="18">
        <v>69314500</v>
      </c>
      <c r="I2869" s="21">
        <v>10.616844</v>
      </c>
      <c r="J2869" s="13">
        <v>42654</v>
      </c>
      <c r="K2869" t="str">
        <v>PETR4.SA</v>
      </c>
      <c r="L2869">
        <v>-2.1614824637753882E-2</v>
      </c>
      <c r="M2869">
        <v>-2.1614748887476165E-2</v>
      </c>
      <c r="P2869" s="13"/>
    </row>
    <row r="2870" spans="3:16" x14ac:dyDescent="0.25">
      <c r="C2870" t="str">
        <v>2868</v>
      </c>
      <c r="D2870" s="21">
        <v>15.19</v>
      </c>
      <c r="E2870" s="21">
        <v>15.82</v>
      </c>
      <c r="F2870" s="21">
        <v>15.03</v>
      </c>
      <c r="G2870" s="21">
        <v>15.76</v>
      </c>
      <c r="H2870" s="18">
        <v>58212500</v>
      </c>
      <c r="I2870" s="21">
        <v>10.872090999999999</v>
      </c>
      <c r="J2870" s="13">
        <v>42656</v>
      </c>
      <c r="K2870" t="str">
        <v>PETR4.SA</v>
      </c>
      <c r="L2870">
        <v>2.4041702034992563E-2</v>
      </c>
      <c r="M2870">
        <v>2.404158544509416E-2</v>
      </c>
      <c r="P2870" s="13"/>
    </row>
    <row r="2871" spans="3:16" x14ac:dyDescent="0.25">
      <c r="C2871" t="str">
        <v>2869</v>
      </c>
      <c r="D2871" s="21">
        <v>16.010000000000002</v>
      </c>
      <c r="E2871" s="21">
        <v>16.290001</v>
      </c>
      <c r="F2871" s="21">
        <v>15.98</v>
      </c>
      <c r="G2871" s="21">
        <v>16.260000000000002</v>
      </c>
      <c r="H2871" s="18">
        <v>66150000</v>
      </c>
      <c r="I2871" s="21">
        <v>11.217017999999999</v>
      </c>
      <c r="J2871" s="13">
        <v>42657</v>
      </c>
      <c r="K2871" t="str">
        <v>PETR4.SA</v>
      </c>
      <c r="L2871">
        <v>3.1725911786426364E-2</v>
      </c>
      <c r="M2871">
        <v>3.1725888324873219E-2</v>
      </c>
      <c r="P2871" s="13"/>
    </row>
    <row r="2872" spans="3:16" x14ac:dyDescent="0.25">
      <c r="C2872" t="str">
        <v>2870</v>
      </c>
      <c r="D2872" s="21">
        <v>16.239999999999998</v>
      </c>
      <c r="E2872" s="21">
        <v>16.899999999999999</v>
      </c>
      <c r="F2872" s="21">
        <v>16.07</v>
      </c>
      <c r="G2872" s="21">
        <v>16.899999999999999</v>
      </c>
      <c r="H2872" s="18">
        <v>75002000</v>
      </c>
      <c r="I2872" s="21">
        <v>11.658523000000001</v>
      </c>
      <c r="J2872" s="13">
        <v>42660</v>
      </c>
      <c r="K2872" t="str">
        <v>PETR4.SA</v>
      </c>
      <c r="L2872">
        <v>3.9360282741812691E-2</v>
      </c>
      <c r="M2872">
        <v>3.936039360393595E-2</v>
      </c>
      <c r="P2872" s="13"/>
    </row>
    <row r="2873" spans="3:16" x14ac:dyDescent="0.25">
      <c r="C2873" t="str">
        <v>2871</v>
      </c>
      <c r="D2873" s="21">
        <v>17.209999</v>
      </c>
      <c r="E2873" s="21">
        <v>17.639999</v>
      </c>
      <c r="F2873" s="21">
        <v>17.18</v>
      </c>
      <c r="G2873" s="21">
        <v>17.420000000000002</v>
      </c>
      <c r="H2873" s="18">
        <v>76995000</v>
      </c>
      <c r="I2873" s="21">
        <v>12.017249</v>
      </c>
      <c r="J2873" s="13">
        <v>42661</v>
      </c>
      <c r="K2873" t="str">
        <v>PETR4.SA</v>
      </c>
      <c r="L2873">
        <v>3.0769420791981972E-2</v>
      </c>
      <c r="M2873">
        <v>3.0769230769230882E-2</v>
      </c>
      <c r="P2873" s="13"/>
    </row>
    <row r="2874" spans="3:16" x14ac:dyDescent="0.25">
      <c r="C2874" t="str">
        <v>2872</v>
      </c>
      <c r="D2874" s="21">
        <v>17.719999000000001</v>
      </c>
      <c r="E2874" s="21">
        <v>17.790001</v>
      </c>
      <c r="F2874" s="21">
        <v>17.34</v>
      </c>
      <c r="G2874" s="21">
        <v>17.620000999999998</v>
      </c>
      <c r="H2874" s="18">
        <v>65212400</v>
      </c>
      <c r="I2874" s="21">
        <v>12.15522</v>
      </c>
      <c r="J2874" s="13">
        <v>42662</v>
      </c>
      <c r="K2874" t="str">
        <v>PETR4.SA</v>
      </c>
      <c r="L2874">
        <v>1.148108023724892E-2</v>
      </c>
      <c r="M2874">
        <v>1.1481113662456854E-2</v>
      </c>
      <c r="P2874" s="13"/>
    </row>
    <row r="2875" spans="3:16" x14ac:dyDescent="0.25">
      <c r="C2875" t="str">
        <v>2873</v>
      </c>
      <c r="D2875" s="21">
        <v>17.309999000000001</v>
      </c>
      <c r="E2875" s="21">
        <v>17.739999999999998</v>
      </c>
      <c r="F2875" s="21">
        <v>17.219999000000001</v>
      </c>
      <c r="G2875" s="21">
        <v>17.739999999999998</v>
      </c>
      <c r="H2875" s="18">
        <v>62901500</v>
      </c>
      <c r="I2875" s="21">
        <v>12.238002</v>
      </c>
      <c r="J2875" s="13">
        <v>42663</v>
      </c>
      <c r="K2875" t="str">
        <v>PETR4.SA</v>
      </c>
      <c r="L2875">
        <v>6.8104073805328458E-3</v>
      </c>
      <c r="M2875">
        <v>6.8103855385706069E-3</v>
      </c>
      <c r="P2875" s="13"/>
    </row>
    <row r="2876" spans="3:16" x14ac:dyDescent="0.25">
      <c r="C2876" t="str">
        <v>2874</v>
      </c>
      <c r="D2876" s="21">
        <v>17.649999999999999</v>
      </c>
      <c r="E2876" s="21">
        <v>18.09</v>
      </c>
      <c r="F2876" s="21">
        <v>17.48</v>
      </c>
      <c r="G2876" s="21">
        <v>17.950001</v>
      </c>
      <c r="H2876" s="18">
        <v>47961800</v>
      </c>
      <c r="I2876" s="21">
        <v>12.382871</v>
      </c>
      <c r="J2876" s="13">
        <v>42664</v>
      </c>
      <c r="K2876" t="str">
        <v>PETR4.SA</v>
      </c>
      <c r="L2876">
        <v>1.1837634934199315E-2</v>
      </c>
      <c r="M2876">
        <v>1.1837711386696759E-2</v>
      </c>
      <c r="P2876" s="13"/>
    </row>
    <row r="2877" spans="3:16" x14ac:dyDescent="0.25">
      <c r="C2877" t="str">
        <v>2875</v>
      </c>
      <c r="D2877" s="21">
        <v>18.260000000000002</v>
      </c>
      <c r="E2877" s="21">
        <v>18.43</v>
      </c>
      <c r="F2877" s="21">
        <v>18</v>
      </c>
      <c r="G2877" s="21">
        <v>18.200001</v>
      </c>
      <c r="H2877" s="18">
        <v>51678900</v>
      </c>
      <c r="I2877" s="21">
        <v>12.555334999999999</v>
      </c>
      <c r="J2877" s="13">
        <v>42667</v>
      </c>
      <c r="K2877" t="str">
        <v>PETR4.SA</v>
      </c>
      <c r="L2877">
        <v>1.3927626315415775E-2</v>
      </c>
      <c r="M2877">
        <v>1.3927575825761762E-2</v>
      </c>
      <c r="P2877" s="13"/>
    </row>
    <row r="2878" spans="3:16" x14ac:dyDescent="0.25">
      <c r="C2878" t="str">
        <v>2876</v>
      </c>
      <c r="D2878" s="21">
        <v>18.219999000000001</v>
      </c>
      <c r="E2878" s="21">
        <v>18.290001</v>
      </c>
      <c r="F2878" s="21">
        <v>17.709999</v>
      </c>
      <c r="G2878" s="21">
        <v>18</v>
      </c>
      <c r="H2878" s="18">
        <v>57674100</v>
      </c>
      <c r="I2878" s="21">
        <v>12.417363999999999</v>
      </c>
      <c r="J2878" s="13">
        <v>42668</v>
      </c>
      <c r="K2878" t="str">
        <v>PETR4.SA</v>
      </c>
      <c r="L2878">
        <v>-1.0989033745415822E-2</v>
      </c>
      <c r="M2878">
        <v>-1.0989065330271108E-2</v>
      </c>
      <c r="P2878" s="13"/>
    </row>
    <row r="2879" spans="3:16" x14ac:dyDescent="0.25">
      <c r="C2879" t="str">
        <v>2877</v>
      </c>
      <c r="D2879" s="21">
        <v>17.700001</v>
      </c>
      <c r="E2879" s="21">
        <v>18.25</v>
      </c>
      <c r="F2879" s="21">
        <v>17.610001</v>
      </c>
      <c r="G2879" s="21">
        <v>18.100000000000001</v>
      </c>
      <c r="H2879" s="18">
        <v>51424400</v>
      </c>
      <c r="I2879" s="21">
        <v>12.486349000000001</v>
      </c>
      <c r="J2879" s="13">
        <v>42669</v>
      </c>
      <c r="K2879" t="str">
        <v>PETR4.SA</v>
      </c>
      <c r="L2879">
        <v>5.5555269218170444E-3</v>
      </c>
      <c r="M2879">
        <v>5.5555555555555358E-3</v>
      </c>
      <c r="P2879" s="13"/>
    </row>
    <row r="2880" spans="3:16" x14ac:dyDescent="0.25">
      <c r="C2880" t="str">
        <v>2878</v>
      </c>
      <c r="D2880" s="21">
        <v>18.110001</v>
      </c>
      <c r="E2880" s="21">
        <v>18.489999999999998</v>
      </c>
      <c r="F2880" s="21">
        <v>18.09</v>
      </c>
      <c r="G2880" s="21">
        <v>18.09</v>
      </c>
      <c r="H2880" s="18">
        <v>43645900</v>
      </c>
      <c r="I2880" s="21">
        <v>12.479448</v>
      </c>
      <c r="J2880" s="13">
        <v>42670</v>
      </c>
      <c r="K2880" t="str">
        <v>PETR4.SA</v>
      </c>
      <c r="L2880">
        <v>-5.526835746783032E-4</v>
      </c>
      <c r="M2880">
        <v>-5.5248618784542458E-4</v>
      </c>
      <c r="P2880" s="13"/>
    </row>
    <row r="2881" spans="3:16" x14ac:dyDescent="0.25">
      <c r="C2881" t="str">
        <v>2879</v>
      </c>
      <c r="D2881" s="21">
        <v>17.989999999999998</v>
      </c>
      <c r="E2881" s="21">
        <v>18.290001</v>
      </c>
      <c r="F2881" s="21">
        <v>17.950001</v>
      </c>
      <c r="G2881" s="21">
        <v>18.09</v>
      </c>
      <c r="H2881" s="18">
        <v>37689700</v>
      </c>
      <c r="I2881" s="21">
        <v>12.479448</v>
      </c>
      <c r="J2881" s="13">
        <v>42671</v>
      </c>
      <c r="K2881" t="str">
        <v>PETR4.SA</v>
      </c>
      <c r="L2881">
        <v>0</v>
      </c>
      <c r="M2881">
        <v>0</v>
      </c>
      <c r="P2881" s="13"/>
    </row>
    <row r="2882" spans="3:16" x14ac:dyDescent="0.25">
      <c r="C2882" t="str">
        <v>2880</v>
      </c>
      <c r="D2882" s="21">
        <v>18.030000999999999</v>
      </c>
      <c r="E2882" s="21">
        <v>18.170000000000002</v>
      </c>
      <c r="F2882" s="21">
        <v>17.610001</v>
      </c>
      <c r="G2882" s="21">
        <v>17.690000999999999</v>
      </c>
      <c r="H2882" s="18">
        <v>42059100</v>
      </c>
      <c r="I2882" s="21">
        <v>12.203509</v>
      </c>
      <c r="J2882" s="13">
        <v>42674</v>
      </c>
      <c r="K2882" t="str">
        <v>PETR4.SA</v>
      </c>
      <c r="L2882">
        <v>-2.2111474802411046E-2</v>
      </c>
      <c r="M2882">
        <v>-2.2111608623548995E-2</v>
      </c>
      <c r="P2882" s="13"/>
    </row>
    <row r="2883" spans="3:16" x14ac:dyDescent="0.25">
      <c r="C2883" t="str">
        <v>2881</v>
      </c>
      <c r="D2883" s="21">
        <v>17.879999000000002</v>
      </c>
      <c r="E2883" s="21">
        <v>17.879999000000002</v>
      </c>
      <c r="F2883" s="21">
        <v>16.559999000000001</v>
      </c>
      <c r="G2883" s="21">
        <v>16.860001</v>
      </c>
      <c r="H2883" s="18">
        <v>68718800</v>
      </c>
      <c r="I2883" s="21">
        <v>11.630932</v>
      </c>
      <c r="J2883" s="13">
        <v>42675</v>
      </c>
      <c r="K2883" t="str">
        <v>PETR4.SA</v>
      </c>
      <c r="L2883">
        <v>-4.6919045989149533E-2</v>
      </c>
      <c r="M2883">
        <v>-4.691916071683655E-2</v>
      </c>
      <c r="P2883" s="13"/>
    </row>
    <row r="2884" spans="3:16" x14ac:dyDescent="0.25">
      <c r="C2884" t="str">
        <v>2882</v>
      </c>
      <c r="D2884" s="21">
        <v>16.629999000000002</v>
      </c>
      <c r="E2884" s="21">
        <v>17.030000999999999</v>
      </c>
      <c r="F2884" s="21">
        <v>16.129999000000002</v>
      </c>
      <c r="G2884" s="21">
        <v>16.129999000000002</v>
      </c>
      <c r="H2884" s="18">
        <v>56998700</v>
      </c>
      <c r="I2884" s="21">
        <v>11.127336</v>
      </c>
      <c r="J2884" s="13">
        <v>42677</v>
      </c>
      <c r="K2884" t="str">
        <v>PETR4.SA</v>
      </c>
      <c r="L2884">
        <v>-4.329799194080064E-2</v>
      </c>
      <c r="M2884">
        <v>-4.3297862200601278E-2</v>
      </c>
      <c r="P2884" s="13"/>
    </row>
    <row r="2885" spans="3:16" x14ac:dyDescent="0.25">
      <c r="C2885" t="str">
        <v>2883</v>
      </c>
      <c r="D2885" s="21">
        <v>16.469999000000001</v>
      </c>
      <c r="E2885" s="21">
        <v>16.579999999999998</v>
      </c>
      <c r="F2885" s="21">
        <v>15.91</v>
      </c>
      <c r="G2885" s="21">
        <v>15.99</v>
      </c>
      <c r="H2885" s="18">
        <v>61347700</v>
      </c>
      <c r="I2885" s="21">
        <v>11.030756999999999</v>
      </c>
      <c r="J2885" s="13">
        <v>42678</v>
      </c>
      <c r="K2885" t="str">
        <v>PETR4.SA</v>
      </c>
      <c r="L2885">
        <v>-8.6794359404622767E-3</v>
      </c>
      <c r="M2885">
        <v>-8.679417773057585E-3</v>
      </c>
      <c r="P2885" s="13"/>
    </row>
    <row r="2886" spans="3:16" x14ac:dyDescent="0.25">
      <c r="C2886" t="str">
        <v>2884</v>
      </c>
      <c r="D2886" s="21">
        <v>16.709999</v>
      </c>
      <c r="E2886" s="21">
        <v>17.209999</v>
      </c>
      <c r="F2886" s="21">
        <v>16.709999</v>
      </c>
      <c r="G2886" s="21">
        <v>17.209999</v>
      </c>
      <c r="H2886" s="18">
        <v>51625300</v>
      </c>
      <c r="I2886" s="21">
        <v>11.872377999999999</v>
      </c>
      <c r="J2886" s="13">
        <v>42681</v>
      </c>
      <c r="K2886" t="str">
        <v>PETR4.SA</v>
      </c>
      <c r="L2886">
        <v>7.6297664793087083E-2</v>
      </c>
      <c r="M2886">
        <v>7.62976235146966E-2</v>
      </c>
      <c r="P2886" s="13"/>
    </row>
    <row r="2887" spans="3:16" x14ac:dyDescent="0.25">
      <c r="C2887" t="str">
        <v>2885</v>
      </c>
      <c r="D2887" s="21">
        <v>17.100000000000001</v>
      </c>
      <c r="E2887" s="21">
        <v>17.48</v>
      </c>
      <c r="F2887" s="21">
        <v>16.73</v>
      </c>
      <c r="G2887" s="21">
        <v>17.040001</v>
      </c>
      <c r="H2887" s="18">
        <v>56241000</v>
      </c>
      <c r="I2887" s="21">
        <v>11.755102000000001</v>
      </c>
      <c r="J2887" s="13">
        <v>42682</v>
      </c>
      <c r="K2887" t="str">
        <v>PETR4.SA</v>
      </c>
      <c r="L2887">
        <v>-9.8780547587011824E-3</v>
      </c>
      <c r="M2887">
        <v>-9.8778622822697226E-3</v>
      </c>
      <c r="P2887" s="13"/>
    </row>
    <row r="2888" spans="3:16" x14ac:dyDescent="0.25">
      <c r="C2888" t="str">
        <v>2886</v>
      </c>
      <c r="D2888" s="21">
        <v>15.85</v>
      </c>
      <c r="E2888" s="21">
        <v>17.100000000000001</v>
      </c>
      <c r="F2888" s="21">
        <v>15.81</v>
      </c>
      <c r="G2888" s="21">
        <v>16.649999999999999</v>
      </c>
      <c r="H2888" s="18">
        <v>111417100</v>
      </c>
      <c r="I2888" s="21">
        <v>11.48606</v>
      </c>
      <c r="J2888" s="13">
        <v>42683</v>
      </c>
      <c r="K2888" t="str">
        <v>PETR4.SA</v>
      </c>
      <c r="L2888">
        <v>-2.2887253551691855E-2</v>
      </c>
      <c r="M2888">
        <v>-2.2887381285951913E-2</v>
      </c>
      <c r="P2888" s="13"/>
    </row>
    <row r="2889" spans="3:16" x14ac:dyDescent="0.25">
      <c r="C2889" t="str">
        <v>2887</v>
      </c>
      <c r="D2889" s="21">
        <v>17.100000000000001</v>
      </c>
      <c r="E2889" s="21">
        <v>17.18</v>
      </c>
      <c r="F2889" s="21">
        <v>15.5</v>
      </c>
      <c r="G2889" s="21">
        <v>15.5</v>
      </c>
      <c r="H2889" s="18">
        <v>94683900</v>
      </c>
      <c r="I2889" s="21">
        <v>10.692729</v>
      </c>
      <c r="J2889" s="13">
        <v>42684</v>
      </c>
      <c r="K2889" t="str">
        <v>PETR4.SA</v>
      </c>
      <c r="L2889">
        <v>-6.9069028021793377E-2</v>
      </c>
      <c r="M2889">
        <v>-6.9069069069068956E-2</v>
      </c>
      <c r="P2889" s="13"/>
    </row>
    <row r="2890" spans="3:16" x14ac:dyDescent="0.25">
      <c r="C2890" t="str">
        <v>2888</v>
      </c>
      <c r="D2890" s="21">
        <v>15.18</v>
      </c>
      <c r="E2890" s="21">
        <v>15.46</v>
      </c>
      <c r="F2890" s="21">
        <v>13.94</v>
      </c>
      <c r="G2890" s="21">
        <v>14.01</v>
      </c>
      <c r="H2890" s="18">
        <v>129811400</v>
      </c>
      <c r="I2890" s="21">
        <v>9.6648460000000007</v>
      </c>
      <c r="J2890" s="13">
        <v>42685</v>
      </c>
      <c r="K2890" t="str">
        <v>PETR4.SA</v>
      </c>
      <c r="L2890">
        <v>-9.6129154680718032E-2</v>
      </c>
      <c r="M2890">
        <v>-9.6129032258064573E-2</v>
      </c>
      <c r="P2890" s="13"/>
    </row>
    <row r="2891" spans="3:16" x14ac:dyDescent="0.25">
      <c r="C2891" t="str">
        <v>2889</v>
      </c>
      <c r="D2891" s="21">
        <v>13.8</v>
      </c>
      <c r="E2891" s="21">
        <v>14.18</v>
      </c>
      <c r="F2891" s="21">
        <v>13.33</v>
      </c>
      <c r="G2891" s="21">
        <v>14</v>
      </c>
      <c r="H2891" s="18">
        <v>86623000</v>
      </c>
      <c r="I2891" s="21">
        <v>9.6579479999999993</v>
      </c>
      <c r="J2891" s="13">
        <v>42688</v>
      </c>
      <c r="K2891" t="str">
        <v>PETR4.SA</v>
      </c>
      <c r="L2891">
        <v>-7.1372063248620332E-4</v>
      </c>
      <c r="M2891">
        <v>-7.1377587437537748E-4</v>
      </c>
      <c r="P2891" s="13"/>
    </row>
    <row r="2892" spans="3:16" x14ac:dyDescent="0.25">
      <c r="C2892" t="str">
        <v>2890</v>
      </c>
      <c r="D2892" s="21">
        <v>14.55</v>
      </c>
      <c r="E2892" s="21">
        <v>14.96</v>
      </c>
      <c r="F2892" s="21">
        <v>14.18</v>
      </c>
      <c r="G2892" s="21">
        <v>14.74</v>
      </c>
      <c r="H2892" s="18">
        <v>77406600</v>
      </c>
      <c r="I2892" s="21">
        <v>10.16844</v>
      </c>
      <c r="J2892" s="13">
        <v>42690</v>
      </c>
      <c r="K2892" t="str">
        <v>PETR4.SA</v>
      </c>
      <c r="L2892">
        <v>5.285719078214135E-2</v>
      </c>
      <c r="M2892">
        <v>5.2857142857142936E-2</v>
      </c>
      <c r="P2892" s="13"/>
    </row>
    <row r="2893" spans="3:16" x14ac:dyDescent="0.25">
      <c r="C2893" t="str">
        <v>2891</v>
      </c>
      <c r="D2893" s="21">
        <v>15.15</v>
      </c>
      <c r="E2893" s="21">
        <v>15.32</v>
      </c>
      <c r="F2893" s="21">
        <v>14.29</v>
      </c>
      <c r="G2893" s="21">
        <v>14.29</v>
      </c>
      <c r="H2893" s="18">
        <v>51535300</v>
      </c>
      <c r="I2893" s="21">
        <v>9.8580059999999996</v>
      </c>
      <c r="J2893" s="13">
        <v>42691</v>
      </c>
      <c r="K2893" t="str">
        <v>PETR4.SA</v>
      </c>
      <c r="L2893">
        <v>-3.0529166715838496E-2</v>
      </c>
      <c r="M2893">
        <v>-3.0529172320217124E-2</v>
      </c>
      <c r="P2893" s="13"/>
    </row>
    <row r="2894" spans="3:16" x14ac:dyDescent="0.25">
      <c r="C2894" t="str">
        <v>2892</v>
      </c>
      <c r="D2894" s="21">
        <v>14.37</v>
      </c>
      <c r="E2894" s="21">
        <v>14.69</v>
      </c>
      <c r="F2894" s="21">
        <v>14.21</v>
      </c>
      <c r="G2894" s="21">
        <v>14.52</v>
      </c>
      <c r="H2894" s="18">
        <v>55041300</v>
      </c>
      <c r="I2894" s="21">
        <v>10.016673000000001</v>
      </c>
      <c r="J2894" s="13">
        <v>42692</v>
      </c>
      <c r="K2894" t="str">
        <v>PETR4.SA</v>
      </c>
      <c r="L2894">
        <v>1.6095242790479247E-2</v>
      </c>
      <c r="M2894">
        <v>1.6095171448565537E-2</v>
      </c>
      <c r="P2894" s="13"/>
    </row>
    <row r="2895" spans="3:16" x14ac:dyDescent="0.25">
      <c r="C2895" t="str">
        <v>2893</v>
      </c>
      <c r="D2895" s="21">
        <v>15.05</v>
      </c>
      <c r="E2895" s="21">
        <v>15.58</v>
      </c>
      <c r="F2895" s="21">
        <v>14.88</v>
      </c>
      <c r="G2895" s="21">
        <v>15.58</v>
      </c>
      <c r="H2895" s="18">
        <v>59122000</v>
      </c>
      <c r="I2895" s="21">
        <v>10.747916999999999</v>
      </c>
      <c r="J2895" s="13">
        <v>42695</v>
      </c>
      <c r="K2895" t="str">
        <v>PETR4.SA</v>
      </c>
      <c r="L2895">
        <v>7.30026826272554E-2</v>
      </c>
      <c r="M2895">
        <v>7.3002754820936655E-2</v>
      </c>
      <c r="P2895" s="13"/>
    </row>
    <row r="2896" spans="3:16" x14ac:dyDescent="0.25">
      <c r="C2896" t="str">
        <v>2894</v>
      </c>
      <c r="D2896" s="21">
        <v>15.93</v>
      </c>
      <c r="E2896" s="21">
        <v>16.079999999999998</v>
      </c>
      <c r="F2896" s="21">
        <v>15.25</v>
      </c>
      <c r="G2896" s="21">
        <v>15.93</v>
      </c>
      <c r="H2896" s="18">
        <v>58636100</v>
      </c>
      <c r="I2896" s="21">
        <v>10.989368000000001</v>
      </c>
      <c r="J2896" s="13">
        <v>42696</v>
      </c>
      <c r="K2896" t="str">
        <v>PETR4.SA</v>
      </c>
      <c r="L2896">
        <v>2.246491110789206E-2</v>
      </c>
      <c r="M2896">
        <v>2.24646983311938E-2</v>
      </c>
      <c r="P2896" s="13"/>
    </row>
    <row r="2897" spans="3:16" x14ac:dyDescent="0.25">
      <c r="C2897" t="str">
        <v>2895</v>
      </c>
      <c r="D2897" s="21">
        <v>15.72</v>
      </c>
      <c r="E2897" s="21">
        <v>15.99</v>
      </c>
      <c r="F2897" s="21">
        <v>15.53</v>
      </c>
      <c r="G2897" s="21">
        <v>15.85</v>
      </c>
      <c r="H2897" s="18">
        <v>42490100</v>
      </c>
      <c r="I2897" s="21">
        <v>10.934176000000001</v>
      </c>
      <c r="J2897" s="13">
        <v>42697</v>
      </c>
      <c r="K2897" t="str">
        <v>PETR4.SA</v>
      </c>
      <c r="L2897">
        <v>-5.0223088352305822E-3</v>
      </c>
      <c r="M2897">
        <v>-5.0219711236660913E-3</v>
      </c>
      <c r="P2897" s="13"/>
    </row>
    <row r="2898" spans="3:16" x14ac:dyDescent="0.25">
      <c r="C2898" t="str">
        <v>2896</v>
      </c>
      <c r="D2898" s="21">
        <v>15.9</v>
      </c>
      <c r="E2898" s="21">
        <v>15.9</v>
      </c>
      <c r="F2898" s="21">
        <v>15.58</v>
      </c>
      <c r="G2898" s="21">
        <v>15.58</v>
      </c>
      <c r="H2898" s="18">
        <v>14725000</v>
      </c>
      <c r="I2898" s="21">
        <v>10.747916999999999</v>
      </c>
      <c r="J2898" s="13">
        <v>42698</v>
      </c>
      <c r="K2898" t="str">
        <v>PETR4.SA</v>
      </c>
      <c r="L2898">
        <v>-1.703457123792429E-2</v>
      </c>
      <c r="M2898">
        <v>-1.7034700315457396E-2</v>
      </c>
      <c r="P2898" s="13"/>
    </row>
    <row r="2899" spans="3:16" x14ac:dyDescent="0.25">
      <c r="C2899" t="str">
        <v>2897</v>
      </c>
      <c r="D2899" s="21">
        <v>15.25</v>
      </c>
      <c r="E2899" s="21">
        <v>15.52</v>
      </c>
      <c r="F2899" s="21">
        <v>15.05</v>
      </c>
      <c r="G2899" s="21">
        <v>15.3</v>
      </c>
      <c r="H2899" s="18">
        <v>47630600</v>
      </c>
      <c r="I2899" s="21">
        <v>10.554759000000001</v>
      </c>
      <c r="J2899" s="13">
        <v>42699</v>
      </c>
      <c r="K2899" t="str">
        <v>PETR4.SA</v>
      </c>
      <c r="L2899">
        <v>-1.7971668370717619E-2</v>
      </c>
      <c r="M2899">
        <v>-1.797175866495504E-2</v>
      </c>
      <c r="P2899" s="13"/>
    </row>
    <row r="2900" spans="3:16" x14ac:dyDescent="0.25">
      <c r="C2900" t="str">
        <v>2898</v>
      </c>
      <c r="D2900" s="21">
        <v>15.2</v>
      </c>
      <c r="E2900" s="21">
        <v>15.56</v>
      </c>
      <c r="F2900" s="21">
        <v>15.2</v>
      </c>
      <c r="G2900" s="21">
        <v>15.46</v>
      </c>
      <c r="H2900" s="18">
        <v>38747500</v>
      </c>
      <c r="I2900" s="21">
        <v>10.665134999999999</v>
      </c>
      <c r="J2900" s="13">
        <v>42702</v>
      </c>
      <c r="K2900" t="str">
        <v>PETR4.SA</v>
      </c>
      <c r="L2900">
        <v>1.0457462837379694E-2</v>
      </c>
      <c r="M2900">
        <v>1.0457516339869244E-2</v>
      </c>
      <c r="P2900" s="13"/>
    </row>
    <row r="2901" spans="3:16" x14ac:dyDescent="0.25">
      <c r="C2901" t="str">
        <v>2899</v>
      </c>
      <c r="D2901" s="21">
        <v>15.3</v>
      </c>
      <c r="E2901" s="21">
        <v>15.38</v>
      </c>
      <c r="F2901" s="21">
        <v>14.59</v>
      </c>
      <c r="G2901" s="21">
        <v>14.66</v>
      </c>
      <c r="H2901" s="18">
        <v>54075900</v>
      </c>
      <c r="I2901" s="21">
        <v>10.113254</v>
      </c>
      <c r="J2901" s="13">
        <v>42703</v>
      </c>
      <c r="K2901" t="str">
        <v>PETR4.SA</v>
      </c>
      <c r="L2901">
        <v>-5.1746274191559638E-2</v>
      </c>
      <c r="M2901">
        <v>-5.1746442432082818E-2</v>
      </c>
      <c r="P2901" s="13"/>
    </row>
    <row r="2902" spans="3:16" x14ac:dyDescent="0.25">
      <c r="C2902" t="str">
        <v>2900</v>
      </c>
      <c r="D2902" s="21">
        <v>15.9</v>
      </c>
      <c r="E2902" s="21">
        <v>16.190000999999999</v>
      </c>
      <c r="F2902" s="21">
        <v>15.61</v>
      </c>
      <c r="G2902" s="21">
        <v>16</v>
      </c>
      <c r="H2902" s="18">
        <v>82547300</v>
      </c>
      <c r="I2902" s="21">
        <v>11.037656</v>
      </c>
      <c r="J2902" s="13">
        <v>42704</v>
      </c>
      <c r="K2902" t="str">
        <v>PETR4.SA</v>
      </c>
      <c r="L2902">
        <v>9.140500179269706E-2</v>
      </c>
      <c r="M2902">
        <v>9.1405184174624843E-2</v>
      </c>
      <c r="P2902" s="13"/>
    </row>
    <row r="2903" spans="3:16" x14ac:dyDescent="0.25">
      <c r="C2903" t="str">
        <v>2901</v>
      </c>
      <c r="D2903" s="21">
        <v>16</v>
      </c>
      <c r="E2903" s="21">
        <v>16.350000000000001</v>
      </c>
      <c r="F2903" s="21">
        <v>15.33</v>
      </c>
      <c r="G2903" s="21">
        <v>15.44</v>
      </c>
      <c r="H2903" s="18">
        <v>66775400</v>
      </c>
      <c r="I2903" s="21">
        <v>10.651337</v>
      </c>
      <c r="J2903" s="13">
        <v>42705</v>
      </c>
      <c r="K2903" t="str">
        <v>PETR4.SA</v>
      </c>
      <c r="L2903">
        <v>-3.5000094222903844E-2</v>
      </c>
      <c r="M2903">
        <v>-3.5000000000000031E-2</v>
      </c>
      <c r="P2903" s="13"/>
    </row>
    <row r="2904" spans="3:16" x14ac:dyDescent="0.25">
      <c r="C2904" t="str">
        <v>2902</v>
      </c>
      <c r="D2904" s="21">
        <v>15.12</v>
      </c>
      <c r="E2904" s="21">
        <v>15.91</v>
      </c>
      <c r="F2904" s="21">
        <v>14.75</v>
      </c>
      <c r="G2904" s="21">
        <v>15.83</v>
      </c>
      <c r="H2904" s="18">
        <v>58381500</v>
      </c>
      <c r="I2904" s="21">
        <v>10.920382</v>
      </c>
      <c r="J2904" s="13">
        <v>42706</v>
      </c>
      <c r="K2904" t="str">
        <v>PETR4.SA</v>
      </c>
      <c r="L2904">
        <v>2.5259270268136236E-2</v>
      </c>
      <c r="M2904">
        <v>2.5259067357513043E-2</v>
      </c>
      <c r="P2904" s="13"/>
    </row>
    <row r="2905" spans="3:16" x14ac:dyDescent="0.25">
      <c r="C2905" t="str">
        <v>2903</v>
      </c>
      <c r="D2905" s="21">
        <v>16.010000000000002</v>
      </c>
      <c r="E2905" s="21">
        <v>16.09</v>
      </c>
      <c r="F2905" s="21">
        <v>15.55</v>
      </c>
      <c r="G2905" s="21">
        <v>15.66</v>
      </c>
      <c r="H2905" s="18">
        <v>47586500</v>
      </c>
      <c r="I2905" s="21">
        <v>10.803107000000001</v>
      </c>
      <c r="J2905" s="13">
        <v>42709</v>
      </c>
      <c r="K2905" t="str">
        <v>PETR4.SA</v>
      </c>
      <c r="L2905">
        <v>-1.0739093192893789E-2</v>
      </c>
      <c r="M2905">
        <v>-1.0739102969046121E-2</v>
      </c>
      <c r="P2905" s="13"/>
    </row>
    <row r="2906" spans="3:16" x14ac:dyDescent="0.25">
      <c r="C2906" t="str">
        <v>2904</v>
      </c>
      <c r="D2906" s="21">
        <v>16</v>
      </c>
      <c r="E2906" s="21">
        <v>16.200001</v>
      </c>
      <c r="F2906" s="21">
        <v>15.74</v>
      </c>
      <c r="G2906" s="21">
        <v>16.149999999999999</v>
      </c>
      <c r="H2906" s="18">
        <v>63916700</v>
      </c>
      <c r="I2906" s="21">
        <v>11.141133</v>
      </c>
      <c r="J2906" s="13">
        <v>42710</v>
      </c>
      <c r="K2906" t="str">
        <v>PETR4.SA</v>
      </c>
      <c r="L2906">
        <v>3.1289702119954965E-2</v>
      </c>
      <c r="M2906">
        <v>3.1289910600255322E-2</v>
      </c>
      <c r="P2906" s="13"/>
    </row>
    <row r="2907" spans="3:16" x14ac:dyDescent="0.25">
      <c r="C2907" t="str">
        <v>2905</v>
      </c>
      <c r="D2907" s="21">
        <v>16.299999</v>
      </c>
      <c r="E2907" s="21">
        <v>16.329999999999998</v>
      </c>
      <c r="F2907" s="21">
        <v>15.77</v>
      </c>
      <c r="G2907" s="21">
        <v>15.86</v>
      </c>
      <c r="H2907" s="18">
        <v>50247400</v>
      </c>
      <c r="I2907" s="21">
        <v>10.941076000000001</v>
      </c>
      <c r="J2907" s="13">
        <v>42711</v>
      </c>
      <c r="K2907" t="str">
        <v>PETR4.SA</v>
      </c>
      <c r="L2907">
        <v>-1.7956611773685793E-2</v>
      </c>
      <c r="M2907">
        <v>-1.7956656346749145E-2</v>
      </c>
      <c r="P2907" s="13"/>
    </row>
    <row r="2908" spans="3:16" x14ac:dyDescent="0.25">
      <c r="C2908" t="str">
        <v>2906</v>
      </c>
      <c r="D2908" s="21">
        <v>15.97</v>
      </c>
      <c r="E2908" s="21">
        <v>16</v>
      </c>
      <c r="F2908" s="21">
        <v>15.52</v>
      </c>
      <c r="G2908" s="21">
        <v>15.7</v>
      </c>
      <c r="H2908" s="18">
        <v>41104800</v>
      </c>
      <c r="I2908" s="21">
        <v>10.830698</v>
      </c>
      <c r="J2908" s="13">
        <v>42712</v>
      </c>
      <c r="K2908" t="str">
        <v>PETR4.SA</v>
      </c>
      <c r="L2908">
        <v>-1.0088404467714196E-2</v>
      </c>
      <c r="M2908">
        <v>-1.0088272383354413E-2</v>
      </c>
      <c r="P2908" s="13"/>
    </row>
    <row r="2909" spans="3:16" x14ac:dyDescent="0.25">
      <c r="C2909" t="str">
        <v>2907</v>
      </c>
      <c r="D2909" s="21">
        <v>15.88</v>
      </c>
      <c r="E2909" s="21">
        <v>15.9</v>
      </c>
      <c r="F2909" s="21">
        <v>15.52</v>
      </c>
      <c r="G2909" s="21">
        <v>15.58</v>
      </c>
      <c r="H2909" s="18">
        <v>37161200</v>
      </c>
      <c r="I2909" s="21">
        <v>10.747916999999999</v>
      </c>
      <c r="J2909" s="13">
        <v>42713</v>
      </c>
      <c r="K2909" t="str">
        <v>PETR4.SA</v>
      </c>
      <c r="L2909">
        <v>-7.64318236922501E-3</v>
      </c>
      <c r="M2909">
        <v>-7.6433121019108263E-3</v>
      </c>
      <c r="P2909" s="13"/>
    </row>
    <row r="2910" spans="3:16" x14ac:dyDescent="0.25">
      <c r="C2910" t="str">
        <v>2908</v>
      </c>
      <c r="D2910" s="21">
        <v>15.79</v>
      </c>
      <c r="E2910" s="21">
        <v>15.95</v>
      </c>
      <c r="F2910" s="21">
        <v>15.48</v>
      </c>
      <c r="G2910" s="21">
        <v>15.6</v>
      </c>
      <c r="H2910" s="18">
        <v>35436700</v>
      </c>
      <c r="I2910" s="21">
        <v>10.761715000000001</v>
      </c>
      <c r="J2910" s="13">
        <v>42716</v>
      </c>
      <c r="K2910" t="str">
        <v>PETR4.SA</v>
      </c>
      <c r="L2910">
        <v>1.2837836391927926E-3</v>
      </c>
      <c r="M2910">
        <v>1.2836970474967568E-3</v>
      </c>
      <c r="P2910" s="13"/>
    </row>
    <row r="2911" spans="3:16" x14ac:dyDescent="0.25">
      <c r="C2911" t="str">
        <v>2909</v>
      </c>
      <c r="D2911" s="21">
        <v>15.55</v>
      </c>
      <c r="E2911" s="21">
        <v>15.69</v>
      </c>
      <c r="F2911" s="21">
        <v>15.38</v>
      </c>
      <c r="G2911" s="21">
        <v>15.45</v>
      </c>
      <c r="H2911" s="18">
        <v>33455000</v>
      </c>
      <c r="I2911" s="21">
        <v>10.658236</v>
      </c>
      <c r="J2911" s="13">
        <v>42717</v>
      </c>
      <c r="K2911" t="str">
        <v>PETR4.SA</v>
      </c>
      <c r="L2911">
        <v>-9.6154748569350357E-3</v>
      </c>
      <c r="M2911">
        <v>-9.6153846153846922E-3</v>
      </c>
      <c r="P2911" s="13"/>
    </row>
    <row r="2912" spans="3:16" x14ac:dyDescent="0.25">
      <c r="C2912" t="str">
        <v>2910</v>
      </c>
      <c r="D2912" s="21">
        <v>15.43</v>
      </c>
      <c r="E2912" s="21">
        <v>15.47</v>
      </c>
      <c r="F2912" s="21">
        <v>14.74</v>
      </c>
      <c r="G2912" s="21">
        <v>14.74</v>
      </c>
      <c r="H2912" s="18">
        <v>44215700</v>
      </c>
      <c r="I2912" s="21">
        <v>10.16844</v>
      </c>
      <c r="J2912" s="13">
        <v>42718</v>
      </c>
      <c r="K2912" t="str">
        <v>PETR4.SA</v>
      </c>
      <c r="L2912">
        <v>-4.5954696443201271E-2</v>
      </c>
      <c r="M2912">
        <v>-4.5954692556634202E-2</v>
      </c>
      <c r="P2912" s="13"/>
    </row>
    <row r="2913" spans="3:16" x14ac:dyDescent="0.25">
      <c r="C2913" t="str">
        <v>2911</v>
      </c>
      <c r="D2913" s="21">
        <v>14.78</v>
      </c>
      <c r="E2913" s="21">
        <v>14.91</v>
      </c>
      <c r="F2913" s="21">
        <v>14.33</v>
      </c>
      <c r="G2913" s="21">
        <v>14.85</v>
      </c>
      <c r="H2913" s="18">
        <v>43338800</v>
      </c>
      <c r="I2913" s="21">
        <v>10.244325999999999</v>
      </c>
      <c r="J2913" s="13">
        <v>42719</v>
      </c>
      <c r="K2913" t="str">
        <v>PETR4.SA</v>
      </c>
      <c r="L2913">
        <v>7.4628949966759617E-3</v>
      </c>
      <c r="M2913">
        <v>7.4626865671640896E-3</v>
      </c>
      <c r="P2913" s="13"/>
    </row>
    <row r="2914" spans="3:16" x14ac:dyDescent="0.25">
      <c r="C2914" t="str">
        <v>2912</v>
      </c>
      <c r="D2914" s="21">
        <v>14.9</v>
      </c>
      <c r="E2914" s="21">
        <v>15.14</v>
      </c>
      <c r="F2914" s="21">
        <v>14.76</v>
      </c>
      <c r="G2914" s="21">
        <v>14.76</v>
      </c>
      <c r="H2914" s="18">
        <v>37876200</v>
      </c>
      <c r="I2914" s="21">
        <v>10.182238</v>
      </c>
      <c r="J2914" s="13">
        <v>42720</v>
      </c>
      <c r="K2914" t="str">
        <v>PETR4.SA</v>
      </c>
      <c r="L2914">
        <v>-6.0607208321952211E-3</v>
      </c>
      <c r="M2914">
        <v>-6.0606060606060996E-3</v>
      </c>
      <c r="P2914" s="13"/>
    </row>
    <row r="2915" spans="3:16" x14ac:dyDescent="0.25">
      <c r="C2915" t="str">
        <v>2913</v>
      </c>
      <c r="D2915" s="21">
        <v>14.88</v>
      </c>
      <c r="E2915" s="21">
        <v>14.89</v>
      </c>
      <c r="F2915" s="21">
        <v>14.35</v>
      </c>
      <c r="G2915" s="21">
        <v>14.36</v>
      </c>
      <c r="H2915" s="18">
        <v>39128600</v>
      </c>
      <c r="I2915" s="21">
        <v>9.9062970000000004</v>
      </c>
      <c r="J2915" s="13">
        <v>42723</v>
      </c>
      <c r="K2915" t="str">
        <v>PETR4.SA</v>
      </c>
      <c r="L2915">
        <v>-2.7100230813697279E-2</v>
      </c>
      <c r="M2915">
        <v>-2.7100271002710064E-2</v>
      </c>
      <c r="P2915" s="13"/>
    </row>
    <row r="2916" spans="3:16" x14ac:dyDescent="0.25">
      <c r="C2916" t="str">
        <v>2914</v>
      </c>
      <c r="D2916" s="21">
        <v>14.46</v>
      </c>
      <c r="E2916" s="21">
        <v>14.59</v>
      </c>
      <c r="F2916" s="21">
        <v>14.1</v>
      </c>
      <c r="G2916" s="21">
        <v>14.35</v>
      </c>
      <c r="H2916" s="18">
        <v>31810000</v>
      </c>
      <c r="I2916" s="21">
        <v>9.8993990000000007</v>
      </c>
      <c r="J2916" s="13">
        <v>42724</v>
      </c>
      <c r="K2916" t="str">
        <v>PETR4.SA</v>
      </c>
      <c r="L2916">
        <v>-6.9632477201109211E-4</v>
      </c>
      <c r="M2916">
        <v>-6.9637883008355494E-4</v>
      </c>
      <c r="P2916" s="13"/>
    </row>
    <row r="2917" spans="3:16" x14ac:dyDescent="0.25">
      <c r="C2917" t="str">
        <v>2915</v>
      </c>
      <c r="D2917" s="21">
        <v>14.45</v>
      </c>
      <c r="E2917" s="21">
        <v>14.48</v>
      </c>
      <c r="F2917" s="21">
        <v>14.04</v>
      </c>
      <c r="G2917" s="21">
        <v>14.34</v>
      </c>
      <c r="H2917" s="18">
        <v>32856800</v>
      </c>
      <c r="I2917" s="21">
        <v>9.8924979999999998</v>
      </c>
      <c r="J2917" s="13">
        <v>42725</v>
      </c>
      <c r="K2917" t="str">
        <v>PETR4.SA</v>
      </c>
      <c r="L2917">
        <v>-6.9711302676056519E-4</v>
      </c>
      <c r="M2917">
        <v>-6.9686411149827432E-4</v>
      </c>
      <c r="P2917" s="13"/>
    </row>
    <row r="2918" spans="3:16" x14ac:dyDescent="0.25">
      <c r="C2918" t="str">
        <v>2916</v>
      </c>
      <c r="D2918" s="21">
        <v>14.46</v>
      </c>
      <c r="E2918" s="21">
        <v>14.46</v>
      </c>
      <c r="F2918" s="21">
        <v>14.01</v>
      </c>
      <c r="G2918" s="21">
        <v>14.01</v>
      </c>
      <c r="H2918" s="18">
        <v>42240500</v>
      </c>
      <c r="I2918" s="21">
        <v>9.6648460000000007</v>
      </c>
      <c r="J2918" s="13">
        <v>42726</v>
      </c>
      <c r="K2918" t="str">
        <v>PETR4.SA</v>
      </c>
      <c r="L2918">
        <v>-2.3012589944420458E-2</v>
      </c>
      <c r="M2918">
        <v>-2.3012552301255207E-2</v>
      </c>
      <c r="P2918" s="13"/>
    </row>
    <row r="2919" spans="3:16" x14ac:dyDescent="0.25">
      <c r="C2919" t="str">
        <v>2917</v>
      </c>
      <c r="D2919" s="21">
        <v>14.05</v>
      </c>
      <c r="E2919" s="21">
        <v>14.35</v>
      </c>
      <c r="F2919" s="21">
        <v>14.01</v>
      </c>
      <c r="G2919" s="21">
        <v>14.24</v>
      </c>
      <c r="H2919" s="18">
        <v>21776900</v>
      </c>
      <c r="I2919" s="21">
        <v>9.8235139999999994</v>
      </c>
      <c r="J2919" s="13">
        <v>42727</v>
      </c>
      <c r="K2919" t="str">
        <v>PETR4.SA</v>
      </c>
      <c r="L2919">
        <v>1.6417023095867123E-2</v>
      </c>
      <c r="M2919">
        <v>1.6416845110635236E-2</v>
      </c>
      <c r="P2919" s="13"/>
    </row>
    <row r="2920" spans="3:16" x14ac:dyDescent="0.25">
      <c r="C2920" t="str">
        <v>2918</v>
      </c>
      <c r="D2920" s="21">
        <v>14.32</v>
      </c>
      <c r="E2920" s="21">
        <v>14.45</v>
      </c>
      <c r="F2920" s="21">
        <v>14.27</v>
      </c>
      <c r="G2920" s="21">
        <v>14.42</v>
      </c>
      <c r="H2920" s="18">
        <v>5734300</v>
      </c>
      <c r="I2920" s="21">
        <v>9.9476870000000002</v>
      </c>
      <c r="J2920" s="13">
        <v>42730</v>
      </c>
      <c r="K2920" t="str">
        <v>PETR4.SA</v>
      </c>
      <c r="L2920">
        <v>1.2640385100484597E-2</v>
      </c>
      <c r="M2920">
        <v>1.2640449438202195E-2</v>
      </c>
      <c r="P2920" s="13"/>
    </row>
    <row r="2921" spans="3:16" x14ac:dyDescent="0.25">
      <c r="C2921" t="str">
        <v>2919</v>
      </c>
      <c r="D2921" s="21">
        <v>14.5</v>
      </c>
      <c r="E2921" s="21">
        <v>14.55</v>
      </c>
      <c r="F2921" s="21">
        <v>14.26</v>
      </c>
      <c r="G2921" s="21">
        <v>14.41</v>
      </c>
      <c r="H2921" s="18">
        <v>14949200</v>
      </c>
      <c r="I2921" s="21">
        <v>9.9407870000000003</v>
      </c>
      <c r="J2921" s="13">
        <v>42731</v>
      </c>
      <c r="K2921" t="str">
        <v>PETR4.SA</v>
      </c>
      <c r="L2921">
        <v>-6.9362857918631171E-4</v>
      </c>
      <c r="M2921">
        <v>-6.9348127600554754E-4</v>
      </c>
      <c r="P2921" s="13"/>
    </row>
    <row r="2922" spans="3:16" x14ac:dyDescent="0.25">
      <c r="C2922" t="str">
        <v>2920</v>
      </c>
      <c r="D2922" s="21">
        <v>14.43</v>
      </c>
      <c r="E2922" s="21">
        <v>14.81</v>
      </c>
      <c r="F2922" s="21">
        <v>14.36</v>
      </c>
      <c r="G2922" s="21">
        <v>14.78</v>
      </c>
      <c r="H2922" s="18">
        <v>18979900</v>
      </c>
      <c r="I2922" s="21">
        <v>10.196033999999999</v>
      </c>
      <c r="J2922" s="13">
        <v>42732</v>
      </c>
      <c r="K2922" t="str">
        <v>PETR4.SA</v>
      </c>
      <c r="L2922">
        <v>2.5676739678659022E-2</v>
      </c>
      <c r="M2922">
        <v>2.5676613462872977E-2</v>
      </c>
      <c r="P2922" s="13"/>
    </row>
    <row r="2923" spans="3:16" x14ac:dyDescent="0.25">
      <c r="C2923" t="str">
        <v>2921</v>
      </c>
      <c r="D2923" s="21">
        <v>14.85</v>
      </c>
      <c r="E2923" s="21">
        <v>14.88</v>
      </c>
      <c r="F2923" s="21">
        <v>14.52</v>
      </c>
      <c r="G2923" s="21">
        <v>14.87</v>
      </c>
      <c r="H2923" s="18">
        <v>18090600</v>
      </c>
      <c r="I2923" s="21">
        <v>10.258120999999999</v>
      </c>
      <c r="J2923" s="13">
        <v>42733</v>
      </c>
      <c r="K2923" t="str">
        <v>PETR4.SA</v>
      </c>
      <c r="L2923">
        <v>6.0893284584966345E-3</v>
      </c>
      <c r="M2923">
        <v>6.0893098782137667E-3</v>
      </c>
      <c r="P2923" s="13"/>
    </row>
    <row r="2924" spans="3:16" x14ac:dyDescent="0.25">
      <c r="C2924" t="str">
        <v>2922</v>
      </c>
      <c r="D2924" s="21">
        <v>14.64</v>
      </c>
      <c r="E2924" s="21">
        <v>14.7</v>
      </c>
      <c r="F2924" s="21">
        <v>14.6</v>
      </c>
      <c r="G2924" s="21">
        <v>14.66</v>
      </c>
      <c r="H2924" s="18">
        <v>7525700</v>
      </c>
      <c r="I2924" s="21">
        <v>10.113254</v>
      </c>
      <c r="J2924" s="13">
        <v>42737</v>
      </c>
      <c r="K2924" t="str">
        <v>PETR4.SA</v>
      </c>
      <c r="L2924">
        <v>-1.4122176956189114E-2</v>
      </c>
      <c r="M2924">
        <v>-1.4122394082044298E-2</v>
      </c>
      <c r="P2924" s="13"/>
    </row>
    <row r="2925" spans="3:16" x14ac:dyDescent="0.25">
      <c r="C2925" t="str">
        <v>2923</v>
      </c>
      <c r="D2925" s="21">
        <v>14.95</v>
      </c>
      <c r="E2925" s="21">
        <v>15.65</v>
      </c>
      <c r="F2925" s="21">
        <v>14.95</v>
      </c>
      <c r="G2925" s="21">
        <v>15.5</v>
      </c>
      <c r="H2925" s="18">
        <v>39947800</v>
      </c>
      <c r="I2925" s="21">
        <v>10.692729</v>
      </c>
      <c r="J2925" s="13">
        <v>42738</v>
      </c>
      <c r="K2925" t="str">
        <v>PETR4.SA</v>
      </c>
      <c r="L2925">
        <v>5.7298570766639578E-2</v>
      </c>
      <c r="M2925">
        <v>5.7298772169167789E-2</v>
      </c>
      <c r="P2925" s="13"/>
    </row>
    <row r="2926" spans="3:16" x14ac:dyDescent="0.25">
      <c r="C2926" t="str">
        <v>2924</v>
      </c>
      <c r="D2926" s="21">
        <v>15.45</v>
      </c>
      <c r="E2926" s="21">
        <v>15.68</v>
      </c>
      <c r="F2926" s="21">
        <v>15.31</v>
      </c>
      <c r="G2926" s="21">
        <v>15.5</v>
      </c>
      <c r="H2926" s="18">
        <v>37071700</v>
      </c>
      <c r="I2926" s="21">
        <v>10.692729</v>
      </c>
      <c r="J2926" s="13">
        <v>42739</v>
      </c>
      <c r="K2926" t="str">
        <v>PETR4.SA</v>
      </c>
      <c r="L2926">
        <v>0</v>
      </c>
      <c r="M2926">
        <v>0</v>
      </c>
      <c r="P2926" s="13"/>
    </row>
    <row r="2927" spans="3:16" x14ac:dyDescent="0.25">
      <c r="C2927" t="str">
        <v>2925</v>
      </c>
      <c r="D2927" s="21">
        <v>15.7</v>
      </c>
      <c r="E2927" s="21">
        <v>15.91</v>
      </c>
      <c r="F2927" s="21">
        <v>15.62</v>
      </c>
      <c r="G2927" s="21">
        <v>15.75</v>
      </c>
      <c r="H2927" s="18">
        <v>47586300</v>
      </c>
      <c r="I2927" s="21">
        <v>10.865192</v>
      </c>
      <c r="J2927" s="13">
        <v>42740</v>
      </c>
      <c r="K2927" t="str">
        <v>PETR4.SA</v>
      </c>
      <c r="L2927">
        <v>1.612899756460684E-2</v>
      </c>
      <c r="M2927">
        <v>1.6129032258064502E-2</v>
      </c>
      <c r="P2927" s="13"/>
    </row>
    <row r="2928" spans="3:16" x14ac:dyDescent="0.25">
      <c r="C2928" t="str">
        <v>2926</v>
      </c>
      <c r="D2928" s="21">
        <v>15.78</v>
      </c>
      <c r="E2928" s="21">
        <v>15.92</v>
      </c>
      <c r="F2928" s="21">
        <v>15.5</v>
      </c>
      <c r="G2928" s="21">
        <v>15.66</v>
      </c>
      <c r="H2928" s="18">
        <v>25592000</v>
      </c>
      <c r="I2928" s="21">
        <v>10.803107000000001</v>
      </c>
      <c r="J2928" s="13">
        <v>42741</v>
      </c>
      <c r="K2928" t="str">
        <v>PETR4.SA</v>
      </c>
      <c r="L2928">
        <v>-5.7141189957802263E-3</v>
      </c>
      <c r="M2928">
        <v>-5.7142857142856718E-3</v>
      </c>
      <c r="P2928" s="13"/>
    </row>
    <row r="2929" spans="3:16" x14ac:dyDescent="0.25">
      <c r="C2929" t="str">
        <v>2927</v>
      </c>
      <c r="D2929" s="21">
        <v>15.5</v>
      </c>
      <c r="E2929" s="21">
        <v>15.6</v>
      </c>
      <c r="F2929" s="21">
        <v>15.33</v>
      </c>
      <c r="G2929" s="21">
        <v>15.33</v>
      </c>
      <c r="H2929" s="18">
        <v>25599000</v>
      </c>
      <c r="I2929" s="21">
        <v>10.575454000000001</v>
      </c>
      <c r="J2929" s="13">
        <v>42744</v>
      </c>
      <c r="K2929" t="str">
        <v>PETR4.SA</v>
      </c>
      <c r="L2929">
        <v>-2.1072919114843547E-2</v>
      </c>
      <c r="M2929">
        <v>-2.1072796934865856E-2</v>
      </c>
      <c r="P2929" s="13"/>
    </row>
    <row r="2930" spans="3:16" x14ac:dyDescent="0.25">
      <c r="C2930" t="str">
        <v>2928</v>
      </c>
      <c r="D2930" s="21">
        <v>15.6</v>
      </c>
      <c r="E2930" s="21">
        <v>15.68</v>
      </c>
      <c r="F2930" s="21">
        <v>15.39</v>
      </c>
      <c r="G2930" s="21">
        <v>15.48</v>
      </c>
      <c r="H2930" s="18">
        <v>26239900</v>
      </c>
      <c r="I2930" s="21">
        <v>10.678931</v>
      </c>
      <c r="J2930" s="13">
        <v>42745</v>
      </c>
      <c r="K2930" t="str">
        <v>PETR4.SA</v>
      </c>
      <c r="L2930">
        <v>9.7846390329909827E-3</v>
      </c>
      <c r="M2930">
        <v>9.7847358121330164E-3</v>
      </c>
      <c r="P2930" s="13"/>
    </row>
    <row r="2931" spans="3:16" x14ac:dyDescent="0.25">
      <c r="C2931" t="str">
        <v>2929</v>
      </c>
      <c r="D2931" s="21">
        <v>15.64</v>
      </c>
      <c r="E2931" s="21">
        <v>15.68</v>
      </c>
      <c r="F2931" s="21">
        <v>15.27</v>
      </c>
      <c r="G2931" s="21">
        <v>15.66</v>
      </c>
      <c r="H2931" s="18">
        <v>34399300</v>
      </c>
      <c r="I2931" s="21">
        <v>10.803107000000001</v>
      </c>
      <c r="J2931" s="13">
        <v>42746</v>
      </c>
      <c r="K2931" t="str">
        <v>PETR4.SA</v>
      </c>
      <c r="L2931">
        <v>1.1628130193930497E-2</v>
      </c>
      <c r="M2931">
        <v>1.1627906976744207E-2</v>
      </c>
      <c r="P2931" s="13"/>
    </row>
    <row r="2932" spans="3:16" x14ac:dyDescent="0.25">
      <c r="C2932" t="str">
        <v>2930</v>
      </c>
      <c r="D2932" s="21">
        <v>16.149999999999999</v>
      </c>
      <c r="E2932" s="21">
        <v>16.25</v>
      </c>
      <c r="F2932" s="21">
        <v>15.9</v>
      </c>
      <c r="G2932" s="21">
        <v>15.9</v>
      </c>
      <c r="H2932" s="18">
        <v>49890300</v>
      </c>
      <c r="I2932" s="21">
        <v>10.968671000000001</v>
      </c>
      <c r="J2932" s="13">
        <v>42747</v>
      </c>
      <c r="K2932" t="str">
        <v>PETR4.SA</v>
      </c>
      <c r="L2932">
        <v>1.5325591054499377E-2</v>
      </c>
      <c r="M2932">
        <v>1.5325670498084198E-2</v>
      </c>
      <c r="P2932" s="13"/>
    </row>
    <row r="2933" spans="3:16" x14ac:dyDescent="0.25">
      <c r="C2933" t="str">
        <v>2931</v>
      </c>
      <c r="D2933" s="21">
        <v>15.77</v>
      </c>
      <c r="E2933" s="21">
        <v>15.95</v>
      </c>
      <c r="F2933" s="21">
        <v>15.57</v>
      </c>
      <c r="G2933" s="21">
        <v>15.68</v>
      </c>
      <c r="H2933" s="18">
        <v>34450000</v>
      </c>
      <c r="I2933" s="21">
        <v>10.816902000000001</v>
      </c>
      <c r="J2933" s="13">
        <v>42748</v>
      </c>
      <c r="K2933" t="str">
        <v>PETR4.SA</v>
      </c>
      <c r="L2933">
        <v>-1.3836589683472122E-2</v>
      </c>
      <c r="M2933">
        <v>-1.3836477987421381E-2</v>
      </c>
      <c r="P2933" s="13"/>
    </row>
    <row r="2934" spans="3:16" x14ac:dyDescent="0.25">
      <c r="C2934" t="str">
        <v>2932</v>
      </c>
      <c r="D2934" s="21">
        <v>15.7</v>
      </c>
      <c r="E2934" s="21">
        <v>15.75</v>
      </c>
      <c r="F2934" s="21">
        <v>15.58</v>
      </c>
      <c r="G2934" s="21">
        <v>15.75</v>
      </c>
      <c r="H2934" s="18">
        <v>20069600</v>
      </c>
      <c r="I2934" s="21">
        <v>10.865192</v>
      </c>
      <c r="J2934" s="13">
        <v>42751</v>
      </c>
      <c r="K2934" t="str">
        <v>PETR4.SA</v>
      </c>
      <c r="L2934">
        <v>4.4643096516914227E-3</v>
      </c>
      <c r="M2934">
        <v>4.4642857142858094E-3</v>
      </c>
      <c r="P2934" s="13"/>
    </row>
    <row r="2935" spans="3:16" x14ac:dyDescent="0.25">
      <c r="C2935" t="str">
        <v>2933</v>
      </c>
      <c r="D2935" s="21">
        <v>15.73</v>
      </c>
      <c r="E2935" s="21">
        <v>15.97</v>
      </c>
      <c r="F2935" s="21">
        <v>15.72</v>
      </c>
      <c r="G2935" s="21">
        <v>15.82</v>
      </c>
      <c r="H2935" s="18">
        <v>28663300</v>
      </c>
      <c r="I2935" s="21">
        <v>10.913482999999999</v>
      </c>
      <c r="J2935" s="13">
        <v>42752</v>
      </c>
      <c r="K2935" t="str">
        <v>PETR4.SA</v>
      </c>
      <c r="L2935">
        <v>4.4445602065752432E-3</v>
      </c>
      <c r="M2935">
        <v>4.4444444444444731E-3</v>
      </c>
      <c r="P2935" s="13"/>
    </row>
    <row r="2936" spans="3:16" x14ac:dyDescent="0.25">
      <c r="C2936" t="str">
        <v>2934</v>
      </c>
      <c r="D2936" s="21">
        <v>15.8</v>
      </c>
      <c r="E2936" s="21">
        <v>15.93</v>
      </c>
      <c r="F2936" s="21">
        <v>15.71</v>
      </c>
      <c r="G2936" s="21">
        <v>15.79</v>
      </c>
      <c r="H2936" s="18">
        <v>24725200</v>
      </c>
      <c r="I2936" s="21">
        <v>10.892787</v>
      </c>
      <c r="J2936" s="13">
        <v>42753</v>
      </c>
      <c r="K2936" t="str">
        <v>PETR4.SA</v>
      </c>
      <c r="L2936">
        <v>-1.8963698390329631E-3</v>
      </c>
      <c r="M2936">
        <v>-1.8963337547408532E-3</v>
      </c>
      <c r="P2936" s="13"/>
    </row>
    <row r="2937" spans="3:16" x14ac:dyDescent="0.25">
      <c r="C2937" t="str">
        <v>2935</v>
      </c>
      <c r="D2937" s="21">
        <v>15.82</v>
      </c>
      <c r="E2937" s="21">
        <v>15.88</v>
      </c>
      <c r="F2937" s="21">
        <v>15.58</v>
      </c>
      <c r="G2937" s="21">
        <v>15.77</v>
      </c>
      <c r="H2937" s="18">
        <v>21677600</v>
      </c>
      <c r="I2937" s="21">
        <v>10.878989000000001</v>
      </c>
      <c r="J2937" s="13">
        <v>42754</v>
      </c>
      <c r="K2937" t="str">
        <v>PETR4.SA</v>
      </c>
      <c r="L2937">
        <v>-1.2667097961246432E-3</v>
      </c>
      <c r="M2937">
        <v>-1.2666244458517939E-3</v>
      </c>
      <c r="P2937" s="13"/>
    </row>
    <row r="2938" spans="3:16" x14ac:dyDescent="0.25">
      <c r="C2938" t="str">
        <v>2936</v>
      </c>
      <c r="D2938" s="21">
        <v>15.84</v>
      </c>
      <c r="E2938" s="21">
        <v>16.190000999999999</v>
      </c>
      <c r="F2938" s="21">
        <v>15.81</v>
      </c>
      <c r="G2938" s="21">
        <v>16</v>
      </c>
      <c r="H2938" s="18">
        <v>34863500</v>
      </c>
      <c r="I2938" s="21">
        <v>11.037656</v>
      </c>
      <c r="J2938" s="13">
        <v>42755</v>
      </c>
      <c r="K2938" t="str">
        <v>PETR4.SA</v>
      </c>
      <c r="L2938">
        <v>1.4584719223449838E-2</v>
      </c>
      <c r="M2938">
        <v>1.4584654407102216E-2</v>
      </c>
      <c r="P2938" s="13"/>
    </row>
    <row r="2939" spans="3:16" x14ac:dyDescent="0.25">
      <c r="C2939" t="str">
        <v>2937</v>
      </c>
      <c r="D2939" s="21">
        <v>15.94</v>
      </c>
      <c r="E2939" s="21">
        <v>16.09</v>
      </c>
      <c r="F2939" s="21">
        <v>15.79</v>
      </c>
      <c r="G2939" s="21">
        <v>15.99</v>
      </c>
      <c r="H2939" s="18">
        <v>25139100</v>
      </c>
      <c r="I2939" s="21">
        <v>11.030756999999999</v>
      </c>
      <c r="J2939" s="13">
        <v>42758</v>
      </c>
      <c r="K2939" t="str">
        <v>PETR4.SA</v>
      </c>
      <c r="L2939">
        <v>-6.2504212851000052E-4</v>
      </c>
      <c r="M2939">
        <v>-6.2499999999998668E-4</v>
      </c>
      <c r="P2939" s="13"/>
    </row>
    <row r="2940" spans="3:16" x14ac:dyDescent="0.25">
      <c r="C2940" t="str">
        <v>2938</v>
      </c>
      <c r="D2940" s="21">
        <v>16.120000999999998</v>
      </c>
      <c r="E2940" s="21">
        <v>16.43</v>
      </c>
      <c r="F2940" s="21">
        <v>15.97</v>
      </c>
      <c r="G2940" s="21">
        <v>16.040001</v>
      </c>
      <c r="H2940" s="18">
        <v>49710600</v>
      </c>
      <c r="I2940" s="21">
        <v>11.065250000000001</v>
      </c>
      <c r="J2940" s="13">
        <v>42759</v>
      </c>
      <c r="K2940" t="str">
        <v>PETR4.SA</v>
      </c>
      <c r="L2940">
        <v>3.1269839413561318E-3</v>
      </c>
      <c r="M2940">
        <v>3.1270168855535019E-3</v>
      </c>
      <c r="P2940" s="13"/>
    </row>
    <row r="2941" spans="3:16" x14ac:dyDescent="0.25">
      <c r="C2941" t="str">
        <v>2939</v>
      </c>
      <c r="D2941" s="21">
        <v>16.149999999999999</v>
      </c>
      <c r="E2941" s="21">
        <v>16.190000999999999</v>
      </c>
      <c r="F2941" s="21">
        <v>15.8</v>
      </c>
      <c r="G2941" s="21">
        <v>15.8</v>
      </c>
      <c r="H2941" s="18">
        <v>37391900</v>
      </c>
      <c r="I2941" s="21">
        <v>10.899686000000001</v>
      </c>
      <c r="J2941" s="13">
        <v>42761</v>
      </c>
      <c r="K2941" t="str">
        <v>PETR4.SA</v>
      </c>
      <c r="L2941">
        <v>-1.4962517792187269E-2</v>
      </c>
      <c r="M2941">
        <v>-1.4962654927515251E-2</v>
      </c>
      <c r="P2941" s="13"/>
    </row>
    <row r="2942" spans="3:16" x14ac:dyDescent="0.25">
      <c r="C2942" t="str">
        <v>2940</v>
      </c>
      <c r="D2942" s="21">
        <v>15.73</v>
      </c>
      <c r="E2942" s="21">
        <v>15.87</v>
      </c>
      <c r="F2942" s="21">
        <v>15.54</v>
      </c>
      <c r="G2942" s="21">
        <v>15.62</v>
      </c>
      <c r="H2942" s="18">
        <v>23275300</v>
      </c>
      <c r="I2942" s="21">
        <v>10.775512000000001</v>
      </c>
      <c r="J2942" s="13">
        <v>42762</v>
      </c>
      <c r="K2942" t="str">
        <v>PETR4.SA</v>
      </c>
      <c r="L2942">
        <v>-1.1392438277579742E-2</v>
      </c>
      <c r="M2942">
        <v>-1.13924050632912E-2</v>
      </c>
      <c r="P2942" s="13"/>
    </row>
    <row r="2943" spans="3:16" x14ac:dyDescent="0.25">
      <c r="C2943" t="str">
        <v>2941</v>
      </c>
      <c r="D2943" s="21">
        <v>15.51</v>
      </c>
      <c r="E2943" s="21">
        <v>15.53</v>
      </c>
      <c r="F2943" s="21">
        <v>14.84</v>
      </c>
      <c r="G2943" s="21">
        <v>14.84</v>
      </c>
      <c r="H2943" s="18">
        <v>26779500</v>
      </c>
      <c r="I2943" s="21">
        <v>10.237427</v>
      </c>
      <c r="J2943" s="13">
        <v>42765</v>
      </c>
      <c r="K2943" t="str">
        <v>PETR4.SA</v>
      </c>
      <c r="L2943">
        <v>-4.9935910237954406E-2</v>
      </c>
      <c r="M2943">
        <v>-4.9935979513444306E-2</v>
      </c>
      <c r="P2943" s="13"/>
    </row>
    <row r="2944" spans="3:16" x14ac:dyDescent="0.25">
      <c r="C2944" t="str">
        <v>2942</v>
      </c>
      <c r="D2944" s="21">
        <v>14.99</v>
      </c>
      <c r="E2944" s="21">
        <v>15.37</v>
      </c>
      <c r="F2944" s="21">
        <v>14.9</v>
      </c>
      <c r="G2944" s="21">
        <v>15.02</v>
      </c>
      <c r="H2944" s="18">
        <v>30807200</v>
      </c>
      <c r="I2944" s="21">
        <v>10.361599</v>
      </c>
      <c r="J2944" s="13">
        <v>42766</v>
      </c>
      <c r="K2944" t="str">
        <v>PETR4.SA</v>
      </c>
      <c r="L2944">
        <v>1.2129219578317807E-2</v>
      </c>
      <c r="M2944">
        <v>1.2129380053908401E-2</v>
      </c>
      <c r="P2944" s="13"/>
    </row>
    <row r="2945" spans="3:16" x14ac:dyDescent="0.25">
      <c r="C2945" t="str">
        <v>2943</v>
      </c>
      <c r="D2945" s="21">
        <v>15.26</v>
      </c>
      <c r="E2945" s="21">
        <v>15.41</v>
      </c>
      <c r="F2945" s="21">
        <v>14.91</v>
      </c>
      <c r="G2945" s="21">
        <v>15.02</v>
      </c>
      <c r="H2945" s="18">
        <v>35977000</v>
      </c>
      <c r="I2945" s="21">
        <v>10.361599</v>
      </c>
      <c r="J2945" s="13">
        <v>42767</v>
      </c>
      <c r="K2945" t="str">
        <v>PETR4.SA</v>
      </c>
      <c r="L2945">
        <v>0</v>
      </c>
      <c r="M2945">
        <v>0</v>
      </c>
      <c r="P2945" s="13"/>
    </row>
    <row r="2946" spans="3:16" x14ac:dyDescent="0.25">
      <c r="C2946" t="str">
        <v>2944</v>
      </c>
      <c r="D2946" s="21">
        <v>14.99</v>
      </c>
      <c r="E2946" s="21">
        <v>15.28</v>
      </c>
      <c r="F2946" s="21">
        <v>14.86</v>
      </c>
      <c r="G2946" s="21">
        <v>14.89</v>
      </c>
      <c r="H2946" s="18">
        <v>39306700</v>
      </c>
      <c r="I2946" s="21">
        <v>10.27192</v>
      </c>
      <c r="J2946" s="13">
        <v>42768</v>
      </c>
      <c r="K2946" t="str">
        <v>PETR4.SA</v>
      </c>
      <c r="L2946">
        <v>-8.6549382966857324E-3</v>
      </c>
      <c r="M2946">
        <v>-8.6551264980025966E-3</v>
      </c>
      <c r="P2946" s="13"/>
    </row>
    <row r="2947" spans="3:16" x14ac:dyDescent="0.25">
      <c r="C2947" t="str">
        <v>2945</v>
      </c>
      <c r="D2947" s="21">
        <v>14.92</v>
      </c>
      <c r="E2947" s="21">
        <v>15.34</v>
      </c>
      <c r="F2947" s="21">
        <v>14.77</v>
      </c>
      <c r="G2947" s="21">
        <v>15.34</v>
      </c>
      <c r="H2947" s="18">
        <v>40213400</v>
      </c>
      <c r="I2947" s="21">
        <v>10.582352</v>
      </c>
      <c r="J2947" s="13">
        <v>42769</v>
      </c>
      <c r="K2947" t="str">
        <v>PETR4.SA</v>
      </c>
      <c r="L2947">
        <v>3.0221419169931263E-2</v>
      </c>
      <c r="M2947">
        <v>3.0221625251846795E-2</v>
      </c>
      <c r="P2947" s="13"/>
    </row>
    <row r="2948" spans="3:16" x14ac:dyDescent="0.25">
      <c r="C2948" t="str">
        <v>2946</v>
      </c>
      <c r="D2948" s="21">
        <v>15.38</v>
      </c>
      <c r="E2948" s="21">
        <v>15.47</v>
      </c>
      <c r="F2948" s="21">
        <v>14.95</v>
      </c>
      <c r="G2948" s="21">
        <v>14.96</v>
      </c>
      <c r="H2948" s="18">
        <v>29686500</v>
      </c>
      <c r="I2948" s="21">
        <v>10.320209</v>
      </c>
      <c r="J2948" s="13">
        <v>42772</v>
      </c>
      <c r="K2948" t="str">
        <v>PETR4.SA</v>
      </c>
      <c r="L2948">
        <v>-2.4771714265410916E-2</v>
      </c>
      <c r="M2948">
        <v>-2.4771838331160256E-2</v>
      </c>
      <c r="P2948" s="13"/>
    </row>
    <row r="2949" spans="3:16" x14ac:dyDescent="0.25">
      <c r="C2949" t="str">
        <v>2947</v>
      </c>
      <c r="D2949" s="21">
        <v>15.1</v>
      </c>
      <c r="E2949" s="21">
        <v>15.16</v>
      </c>
      <c r="F2949" s="21">
        <v>14.7</v>
      </c>
      <c r="G2949" s="21">
        <v>14.7</v>
      </c>
      <c r="H2949" s="18">
        <v>29163900</v>
      </c>
      <c r="I2949" s="21">
        <v>10.140848</v>
      </c>
      <c r="J2949" s="13">
        <v>42773</v>
      </c>
      <c r="K2949" t="str">
        <v>PETR4.SA</v>
      </c>
      <c r="L2949">
        <v>-1.7379589890088476E-2</v>
      </c>
      <c r="M2949">
        <v>-1.7379679144385096E-2</v>
      </c>
      <c r="P2949" s="13"/>
    </row>
    <row r="2950" spans="3:16" x14ac:dyDescent="0.25">
      <c r="C2950" t="str">
        <v>2948</v>
      </c>
      <c r="D2950" s="21">
        <v>14.77</v>
      </c>
      <c r="E2950" s="21">
        <v>15.1</v>
      </c>
      <c r="F2950" s="21">
        <v>14.27</v>
      </c>
      <c r="G2950" s="21">
        <v>15.1</v>
      </c>
      <c r="H2950" s="18">
        <v>58912900</v>
      </c>
      <c r="I2950" s="21">
        <v>10.416788</v>
      </c>
      <c r="J2950" s="13">
        <v>42774</v>
      </c>
      <c r="K2950" t="str">
        <v>PETR4.SA</v>
      </c>
      <c r="L2950">
        <v>2.7210742139119004E-2</v>
      </c>
      <c r="M2950">
        <v>2.7210884353741527E-2</v>
      </c>
      <c r="P2950" s="13"/>
    </row>
    <row r="2951" spans="3:16" x14ac:dyDescent="0.25">
      <c r="C2951" t="str">
        <v>2949</v>
      </c>
      <c r="D2951" s="21">
        <v>15.18</v>
      </c>
      <c r="E2951" s="21">
        <v>15.24</v>
      </c>
      <c r="F2951" s="21">
        <v>14.96</v>
      </c>
      <c r="G2951" s="21">
        <v>15.05</v>
      </c>
      <c r="H2951" s="18">
        <v>33910300</v>
      </c>
      <c r="I2951" s="21">
        <v>10.382296</v>
      </c>
      <c r="J2951" s="13">
        <v>42775</v>
      </c>
      <c r="K2951" t="str">
        <v>PETR4.SA</v>
      </c>
      <c r="L2951">
        <v>-3.311193431218884E-3</v>
      </c>
      <c r="M2951">
        <v>-3.3112582781456013E-3</v>
      </c>
      <c r="P2951" s="13"/>
    </row>
    <row r="2952" spans="3:16" x14ac:dyDescent="0.25">
      <c r="C2952" t="str">
        <v>2950</v>
      </c>
      <c r="D2952" s="21">
        <v>15.2</v>
      </c>
      <c r="E2952" s="21">
        <v>15.63</v>
      </c>
      <c r="F2952" s="21">
        <v>15.14</v>
      </c>
      <c r="G2952" s="21">
        <v>15.58</v>
      </c>
      <c r="H2952" s="18">
        <v>44467000</v>
      </c>
      <c r="I2952" s="21">
        <v>10.747916999999999</v>
      </c>
      <c r="J2952" s="13">
        <v>42776</v>
      </c>
      <c r="K2952" t="str">
        <v>PETR4.SA</v>
      </c>
      <c r="L2952">
        <v>3.5215813534886564E-2</v>
      </c>
      <c r="M2952">
        <v>3.5215946843853763E-2</v>
      </c>
      <c r="P2952" s="13"/>
    </row>
    <row r="2953" spans="3:16" x14ac:dyDescent="0.25">
      <c r="C2953" t="str">
        <v>2951</v>
      </c>
      <c r="D2953" s="21">
        <v>15.77</v>
      </c>
      <c r="E2953" s="21">
        <v>15.91</v>
      </c>
      <c r="F2953" s="21">
        <v>15.55</v>
      </c>
      <c r="G2953" s="21">
        <v>15.62</v>
      </c>
      <c r="H2953" s="18">
        <v>36439100</v>
      </c>
      <c r="I2953" s="21">
        <v>10.775512000000001</v>
      </c>
      <c r="J2953" s="13">
        <v>42779</v>
      </c>
      <c r="K2953" t="str">
        <v>PETR4.SA</v>
      </c>
      <c r="L2953">
        <v>2.5674742371011305E-3</v>
      </c>
      <c r="M2953">
        <v>2.5673940949935137E-3</v>
      </c>
      <c r="P2953" s="13"/>
    </row>
    <row r="2954" spans="3:16" x14ac:dyDescent="0.25">
      <c r="C2954" t="str">
        <v>2952</v>
      </c>
      <c r="D2954" s="21">
        <v>15.74</v>
      </c>
      <c r="E2954" s="21">
        <v>15.95</v>
      </c>
      <c r="F2954" s="21">
        <v>15.56</v>
      </c>
      <c r="G2954" s="21">
        <v>15.82</v>
      </c>
      <c r="H2954" s="18">
        <v>34417400</v>
      </c>
      <c r="I2954" s="21">
        <v>10.913482999999999</v>
      </c>
      <c r="J2954" s="13">
        <v>42780</v>
      </c>
      <c r="K2954" t="str">
        <v>PETR4.SA</v>
      </c>
      <c r="L2954">
        <v>1.2804124759918434E-2</v>
      </c>
      <c r="M2954">
        <v>1.2804097311139628E-2</v>
      </c>
      <c r="P2954" s="13"/>
    </row>
    <row r="2955" spans="3:16" x14ac:dyDescent="0.25">
      <c r="C2955" t="str">
        <v>2953</v>
      </c>
      <c r="D2955" s="21">
        <v>15.91</v>
      </c>
      <c r="E2955" s="21">
        <v>16.049999</v>
      </c>
      <c r="F2955" s="21">
        <v>15.78</v>
      </c>
      <c r="G2955" s="21">
        <v>15.84</v>
      </c>
      <c r="H2955" s="18">
        <v>47953300</v>
      </c>
      <c r="I2955" s="21">
        <v>10.927279</v>
      </c>
      <c r="J2955" s="13">
        <v>42781</v>
      </c>
      <c r="K2955" t="str">
        <v>PETR4.SA</v>
      </c>
      <c r="L2955">
        <v>1.2641243863211749E-3</v>
      </c>
      <c r="M2955">
        <v>1.2642225031604948E-3</v>
      </c>
      <c r="P2955" s="13"/>
    </row>
    <row r="2956" spans="3:16" x14ac:dyDescent="0.25">
      <c r="C2956" t="str">
        <v>2954</v>
      </c>
      <c r="D2956" s="21">
        <v>15.84</v>
      </c>
      <c r="E2956" s="21">
        <v>16.07</v>
      </c>
      <c r="F2956" s="21">
        <v>15.75</v>
      </c>
      <c r="G2956" s="21">
        <v>15.86</v>
      </c>
      <c r="H2956" s="18">
        <v>37276900</v>
      </c>
      <c r="I2956" s="21">
        <v>10.941076000000001</v>
      </c>
      <c r="J2956" s="13">
        <v>42782</v>
      </c>
      <c r="K2956" t="str">
        <v>PETR4.SA</v>
      </c>
      <c r="L2956">
        <v>1.2626199074809996E-3</v>
      </c>
      <c r="M2956">
        <v>1.2626262626262985E-3</v>
      </c>
      <c r="P2956" s="13"/>
    </row>
    <row r="2957" spans="3:16" x14ac:dyDescent="0.25">
      <c r="C2957" t="str">
        <v>2955</v>
      </c>
      <c r="D2957" s="21">
        <v>15.74</v>
      </c>
      <c r="E2957" s="21">
        <v>15.9</v>
      </c>
      <c r="F2957" s="21">
        <v>15.6</v>
      </c>
      <c r="G2957" s="21">
        <v>15.61</v>
      </c>
      <c r="H2957" s="18">
        <v>24866600</v>
      </c>
      <c r="I2957" s="21">
        <v>10.768611</v>
      </c>
      <c r="J2957" s="13">
        <v>42783</v>
      </c>
      <c r="K2957" t="str">
        <v>PETR4.SA</v>
      </c>
      <c r="L2957">
        <v>-1.5763074856622983E-2</v>
      </c>
      <c r="M2957">
        <v>-1.5762925598991173E-2</v>
      </c>
      <c r="P2957" s="13"/>
    </row>
    <row r="2958" spans="3:16" x14ac:dyDescent="0.25">
      <c r="C2958" t="str">
        <v>2956</v>
      </c>
      <c r="D2958" s="21">
        <v>15.74</v>
      </c>
      <c r="E2958" s="21">
        <v>15.98</v>
      </c>
      <c r="F2958" s="21">
        <v>15.65</v>
      </c>
      <c r="G2958" s="21">
        <v>15.92</v>
      </c>
      <c r="H2958" s="18">
        <v>33514000</v>
      </c>
      <c r="I2958" s="21">
        <v>10.982469</v>
      </c>
      <c r="J2958" s="13">
        <v>42786</v>
      </c>
      <c r="K2958" t="str">
        <v>PETR4.SA</v>
      </c>
      <c r="L2958">
        <v>1.9859385764793736E-2</v>
      </c>
      <c r="M2958">
        <v>1.985906470211396E-2</v>
      </c>
      <c r="P2958" s="13"/>
    </row>
    <row r="2959" spans="3:16" x14ac:dyDescent="0.25">
      <c r="C2959" t="str">
        <v>2957</v>
      </c>
      <c r="D2959" s="21">
        <v>16.100000000000001</v>
      </c>
      <c r="E2959" s="21">
        <v>16.23</v>
      </c>
      <c r="F2959" s="21">
        <v>16.040001</v>
      </c>
      <c r="G2959" s="21">
        <v>16.09</v>
      </c>
      <c r="H2959" s="18">
        <v>33685800</v>
      </c>
      <c r="I2959" s="21">
        <v>11.099741</v>
      </c>
      <c r="J2959" s="13">
        <v>42787</v>
      </c>
      <c r="K2959" t="str">
        <v>PETR4.SA</v>
      </c>
      <c r="L2959">
        <v>1.0678108902469896E-2</v>
      </c>
      <c r="M2959">
        <v>1.0678391959799027E-2</v>
      </c>
      <c r="P2959" s="13"/>
    </row>
    <row r="2960" spans="3:16" x14ac:dyDescent="0.25">
      <c r="C2960" t="str">
        <v>2958</v>
      </c>
      <c r="D2960" s="21">
        <v>16</v>
      </c>
      <c r="E2960" s="21">
        <v>16.02</v>
      </c>
      <c r="F2960" s="21">
        <v>15.57</v>
      </c>
      <c r="G2960" s="21">
        <v>15.7</v>
      </c>
      <c r="H2960" s="18">
        <v>45255400</v>
      </c>
      <c r="I2960" s="21">
        <v>10.830698</v>
      </c>
      <c r="J2960" s="13">
        <v>42788</v>
      </c>
      <c r="K2960" t="str">
        <v>PETR4.SA</v>
      </c>
      <c r="L2960">
        <v>-2.4238673677160594E-2</v>
      </c>
      <c r="M2960">
        <v>-2.4238657551274079E-2</v>
      </c>
      <c r="P2960" s="13"/>
    </row>
    <row r="2961" spans="3:16" x14ac:dyDescent="0.25">
      <c r="C2961" t="str">
        <v>2959</v>
      </c>
      <c r="D2961" s="21">
        <v>15.94</v>
      </c>
      <c r="E2961" s="21">
        <v>16.100000000000001</v>
      </c>
      <c r="F2961" s="21">
        <v>15.48</v>
      </c>
      <c r="G2961" s="21">
        <v>15.56</v>
      </c>
      <c r="H2961" s="18">
        <v>41208700</v>
      </c>
      <c r="I2961" s="21">
        <v>10.734121999999999</v>
      </c>
      <c r="J2961" s="13">
        <v>42789</v>
      </c>
      <c r="K2961" t="str">
        <v>PETR4.SA</v>
      </c>
      <c r="L2961">
        <v>-8.9168768254825892E-3</v>
      </c>
      <c r="M2961">
        <v>-8.9171974522291864E-3</v>
      </c>
      <c r="P2961" s="13"/>
    </row>
    <row r="2962" spans="3:16" x14ac:dyDescent="0.25">
      <c r="C2962" t="str">
        <v>2960</v>
      </c>
      <c r="D2962" s="21">
        <v>15.35</v>
      </c>
      <c r="E2962" s="21">
        <v>15.47</v>
      </c>
      <c r="F2962" s="21">
        <v>15.1</v>
      </c>
      <c r="G2962" s="21">
        <v>15.18</v>
      </c>
      <c r="H2962" s="18">
        <v>30412200</v>
      </c>
      <c r="I2962" s="21">
        <v>10.471976</v>
      </c>
      <c r="J2962" s="13">
        <v>42790</v>
      </c>
      <c r="K2962" t="str">
        <v>PETR4.SA</v>
      </c>
      <c r="L2962">
        <v>-2.4421745905254255E-2</v>
      </c>
      <c r="M2962">
        <v>-2.4421593830334265E-2</v>
      </c>
      <c r="P2962" s="13"/>
    </row>
    <row r="2963" spans="3:16" x14ac:dyDescent="0.25">
      <c r="C2963" t="str">
        <v>2961</v>
      </c>
      <c r="D2963" s="21">
        <v>15.51</v>
      </c>
      <c r="E2963" s="21">
        <v>15.55</v>
      </c>
      <c r="F2963" s="21">
        <v>15.32</v>
      </c>
      <c r="G2963" s="21">
        <v>15.52</v>
      </c>
      <c r="H2963" s="18">
        <v>25661000</v>
      </c>
      <c r="I2963" s="21">
        <v>10.706526999999999</v>
      </c>
      <c r="J2963" s="13">
        <v>42795</v>
      </c>
      <c r="K2963" t="str">
        <v>PETR4.SA</v>
      </c>
      <c r="L2963">
        <v>2.2397969590457478E-2</v>
      </c>
      <c r="M2963">
        <v>2.2397891963109373E-2</v>
      </c>
      <c r="P2963" s="13"/>
    </row>
    <row r="2964" spans="3:16" x14ac:dyDescent="0.25">
      <c r="C2964" t="str">
        <v>2962</v>
      </c>
      <c r="D2964" s="21">
        <v>15.44</v>
      </c>
      <c r="E2964" s="21">
        <v>15.45</v>
      </c>
      <c r="F2964" s="21">
        <v>14.99</v>
      </c>
      <c r="G2964" s="21">
        <v>15.11</v>
      </c>
      <c r="H2964" s="18">
        <v>38490800</v>
      </c>
      <c r="I2964" s="21">
        <v>10.423686999999999</v>
      </c>
      <c r="J2964" s="13">
        <v>42796</v>
      </c>
      <c r="K2964" t="str">
        <v>PETR4.SA</v>
      </c>
      <c r="L2964">
        <v>-2.6417530166411574E-2</v>
      </c>
      <c r="M2964">
        <v>-2.6417525773195893E-2</v>
      </c>
      <c r="P2964" s="13"/>
    </row>
    <row r="2965" spans="3:16" x14ac:dyDescent="0.25">
      <c r="C2965" t="str">
        <v>2963</v>
      </c>
      <c r="D2965" s="21">
        <v>15.22</v>
      </c>
      <c r="E2965" s="21">
        <v>15.34</v>
      </c>
      <c r="F2965" s="21">
        <v>15.04</v>
      </c>
      <c r="G2965" s="21">
        <v>15.32</v>
      </c>
      <c r="H2965" s="18">
        <v>24516800</v>
      </c>
      <c r="I2965" s="21">
        <v>10.568554000000001</v>
      </c>
      <c r="J2965" s="13">
        <v>42797</v>
      </c>
      <c r="K2965" t="str">
        <v>PETR4.SA</v>
      </c>
      <c r="L2965">
        <v>1.3897865505746898E-2</v>
      </c>
      <c r="M2965">
        <v>1.3898080741231E-2</v>
      </c>
      <c r="P2965" s="13"/>
    </row>
    <row r="2966" spans="3:16" x14ac:dyDescent="0.25">
      <c r="C2966" t="str">
        <v>2964</v>
      </c>
      <c r="D2966" s="21">
        <v>15.11</v>
      </c>
      <c r="E2966" s="21">
        <v>15.47</v>
      </c>
      <c r="F2966" s="21">
        <v>15.04</v>
      </c>
      <c r="G2966" s="21">
        <v>15.1</v>
      </c>
      <c r="H2966" s="18">
        <v>23325000</v>
      </c>
      <c r="I2966" s="21">
        <v>10.416788</v>
      </c>
      <c r="J2966" s="13">
        <v>42800</v>
      </c>
      <c r="K2966" t="str">
        <v>PETR4.SA</v>
      </c>
      <c r="L2966">
        <v>-1.4360148039173626E-2</v>
      </c>
      <c r="M2966">
        <v>-1.4360313315926909E-2</v>
      </c>
      <c r="P2966" s="13"/>
    </row>
    <row r="2967" spans="3:16" x14ac:dyDescent="0.25">
      <c r="C2967" t="str">
        <v>2965</v>
      </c>
      <c r="D2967" s="21">
        <v>15.18</v>
      </c>
      <c r="E2967" s="21">
        <v>15.38</v>
      </c>
      <c r="F2967" s="21">
        <v>15.12</v>
      </c>
      <c r="G2967" s="21">
        <v>15.18</v>
      </c>
      <c r="H2967" s="18">
        <v>30927300</v>
      </c>
      <c r="I2967" s="21">
        <v>10.471976</v>
      </c>
      <c r="J2967" s="13">
        <v>42801</v>
      </c>
      <c r="K2967" t="str">
        <v>PETR4.SA</v>
      </c>
      <c r="L2967">
        <v>5.2979862890556451E-3</v>
      </c>
      <c r="M2967">
        <v>5.2980132450330952E-3</v>
      </c>
      <c r="P2967" s="13"/>
    </row>
    <row r="2968" spans="3:16" x14ac:dyDescent="0.25">
      <c r="C2968" t="str">
        <v>2966</v>
      </c>
      <c r="D2968" s="21">
        <v>15.16</v>
      </c>
      <c r="E2968" s="21">
        <v>15.18</v>
      </c>
      <c r="F2968" s="21">
        <v>14.55</v>
      </c>
      <c r="G2968" s="21">
        <v>14.55</v>
      </c>
      <c r="H2968" s="18">
        <v>49300700</v>
      </c>
      <c r="I2968" s="21">
        <v>10.037367</v>
      </c>
      <c r="J2968" s="13">
        <v>42802</v>
      </c>
      <c r="K2968" t="str">
        <v>PETR4.SA</v>
      </c>
      <c r="L2968">
        <v>-4.1502100463179037E-2</v>
      </c>
      <c r="M2968">
        <v>-4.1501976284584963E-2</v>
      </c>
      <c r="P2968" s="13"/>
    </row>
    <row r="2969" spans="3:16" x14ac:dyDescent="0.25">
      <c r="C2969" t="str">
        <v>2967</v>
      </c>
      <c r="D2969" s="21">
        <v>14.34</v>
      </c>
      <c r="E2969" s="21">
        <v>14.59</v>
      </c>
      <c r="F2969" s="21">
        <v>14.17</v>
      </c>
      <c r="G2969" s="21">
        <v>14.5</v>
      </c>
      <c r="H2969" s="18">
        <v>46467600</v>
      </c>
      <c r="I2969" s="21">
        <v>10.002874</v>
      </c>
      <c r="J2969" s="13">
        <v>42803</v>
      </c>
      <c r="K2969" t="str">
        <v>PETR4.SA</v>
      </c>
      <c r="L2969">
        <v>-3.4364589837154735E-3</v>
      </c>
      <c r="M2969">
        <v>-3.4364261168385868E-3</v>
      </c>
      <c r="P2969" s="13"/>
    </row>
    <row r="2970" spans="3:16" x14ac:dyDescent="0.25">
      <c r="C2970" t="str">
        <v>2968</v>
      </c>
      <c r="D2970" s="21">
        <v>14.72</v>
      </c>
      <c r="E2970" s="21">
        <v>14.88</v>
      </c>
      <c r="F2970" s="21">
        <v>14.24</v>
      </c>
      <c r="G2970" s="21">
        <v>14.31</v>
      </c>
      <c r="H2970" s="18">
        <v>42454600</v>
      </c>
      <c r="I2970" s="21">
        <v>9.8718050000000002</v>
      </c>
      <c r="J2970" s="13">
        <v>42804</v>
      </c>
      <c r="K2970" t="str">
        <v>PETR4.SA</v>
      </c>
      <c r="L2970">
        <v>-1.3103134159242691E-2</v>
      </c>
      <c r="M2970">
        <v>-1.3103448275862073E-2</v>
      </c>
      <c r="P2970" s="13"/>
    </row>
    <row r="2971" spans="3:16" x14ac:dyDescent="0.25">
      <c r="C2971" t="str">
        <v>2969</v>
      </c>
      <c r="D2971" s="21">
        <v>14.33</v>
      </c>
      <c r="E2971" s="21">
        <v>14.4</v>
      </c>
      <c r="F2971" s="21">
        <v>14.16</v>
      </c>
      <c r="G2971" s="21">
        <v>14.37</v>
      </c>
      <c r="H2971" s="18">
        <v>28295100</v>
      </c>
      <c r="I2971" s="21">
        <v>9.913195</v>
      </c>
      <c r="J2971" s="13">
        <v>42807</v>
      </c>
      <c r="K2971" t="str">
        <v>PETR4.SA</v>
      </c>
      <c r="L2971">
        <v>4.1927489451016875E-3</v>
      </c>
      <c r="M2971">
        <v>4.1928721174002703E-3</v>
      </c>
      <c r="P2971" s="13"/>
    </row>
    <row r="2972" spans="3:16" x14ac:dyDescent="0.25">
      <c r="C2972" t="str">
        <v>2970</v>
      </c>
      <c r="D2972" s="21">
        <v>14.07</v>
      </c>
      <c r="E2972" s="21">
        <v>14.1</v>
      </c>
      <c r="F2972" s="21">
        <v>13.59</v>
      </c>
      <c r="G2972" s="21">
        <v>13.59</v>
      </c>
      <c r="H2972" s="18">
        <v>67172700</v>
      </c>
      <c r="I2972" s="21">
        <v>9.3751099999999994</v>
      </c>
      <c r="J2972" s="13">
        <v>42808</v>
      </c>
      <c r="K2972" t="str">
        <v>PETR4.SA</v>
      </c>
      <c r="L2972">
        <v>-5.4279674716375514E-2</v>
      </c>
      <c r="M2972">
        <v>-5.4279749478079342E-2</v>
      </c>
      <c r="P2972" s="13"/>
    </row>
    <row r="2973" spans="3:16" x14ac:dyDescent="0.25">
      <c r="C2973" t="str">
        <v>2971</v>
      </c>
      <c r="D2973" s="21">
        <v>13.86</v>
      </c>
      <c r="E2973" s="21">
        <v>14.2</v>
      </c>
      <c r="F2973" s="21">
        <v>13.55</v>
      </c>
      <c r="G2973" s="21">
        <v>14.2</v>
      </c>
      <c r="H2973" s="18">
        <v>55593200</v>
      </c>
      <c r="I2973" s="21">
        <v>9.7959189999999996</v>
      </c>
      <c r="J2973" s="13">
        <v>42809</v>
      </c>
      <c r="K2973" t="str">
        <v>PETR4.SA</v>
      </c>
      <c r="L2973">
        <v>4.4885766673671057E-2</v>
      </c>
      <c r="M2973">
        <v>4.4885945548197137E-2</v>
      </c>
      <c r="P2973" s="13"/>
    </row>
    <row r="2974" spans="3:16" x14ac:dyDescent="0.25">
      <c r="C2974" t="str">
        <v>2972</v>
      </c>
      <c r="D2974" s="21">
        <v>14.26</v>
      </c>
      <c r="E2974" s="21">
        <v>14.32</v>
      </c>
      <c r="F2974" s="21">
        <v>13.68</v>
      </c>
      <c r="G2974" s="21">
        <v>13.71</v>
      </c>
      <c r="H2974" s="18">
        <v>35362300</v>
      </c>
      <c r="I2974" s="21">
        <v>9.4578930000000003</v>
      </c>
      <c r="J2974" s="13">
        <v>42810</v>
      </c>
      <c r="K2974" t="str">
        <v>PETR4.SA</v>
      </c>
      <c r="L2974">
        <v>-3.4506818604767897E-2</v>
      </c>
      <c r="M2974">
        <v>-3.450704225352097E-2</v>
      </c>
      <c r="P2974" s="13"/>
    </row>
    <row r="2975" spans="3:16" x14ac:dyDescent="0.25">
      <c r="C2975" t="str">
        <v>2973</v>
      </c>
      <c r="D2975" s="21">
        <v>13.81</v>
      </c>
      <c r="E2975" s="21">
        <v>13.88</v>
      </c>
      <c r="F2975" s="21">
        <v>13.05</v>
      </c>
      <c r="G2975" s="21">
        <v>13.16</v>
      </c>
      <c r="H2975" s="18">
        <v>81797400</v>
      </c>
      <c r="I2975" s="21">
        <v>9.0784730000000007</v>
      </c>
      <c r="J2975" s="13">
        <v>42811</v>
      </c>
      <c r="K2975" t="str">
        <v>PETR4.SA</v>
      </c>
      <c r="L2975">
        <v>-4.0116757506137968E-2</v>
      </c>
      <c r="M2975">
        <v>-4.0116703136396814E-2</v>
      </c>
      <c r="P2975" s="13"/>
    </row>
    <row r="2976" spans="3:16" x14ac:dyDescent="0.25">
      <c r="C2976" t="str">
        <v>2974</v>
      </c>
      <c r="D2976" s="21">
        <v>12.98</v>
      </c>
      <c r="E2976" s="21">
        <v>13.67</v>
      </c>
      <c r="F2976" s="21">
        <v>12.91</v>
      </c>
      <c r="G2976" s="21">
        <v>13.6</v>
      </c>
      <c r="H2976" s="18">
        <v>52351600</v>
      </c>
      <c r="I2976" s="21">
        <v>9.3820069999999998</v>
      </c>
      <c r="J2976" s="13">
        <v>42814</v>
      </c>
      <c r="K2976" t="str">
        <v>PETR4.SA</v>
      </c>
      <c r="L2976">
        <v>3.3434477361996784E-2</v>
      </c>
      <c r="M2976">
        <v>3.3434650455927084E-2</v>
      </c>
      <c r="P2976" s="13"/>
    </row>
    <row r="2977" spans="3:16" x14ac:dyDescent="0.25">
      <c r="C2977" t="str">
        <v>2975</v>
      </c>
      <c r="D2977" s="21">
        <v>13.61</v>
      </c>
      <c r="E2977" s="21">
        <v>13.63</v>
      </c>
      <c r="F2977" s="21">
        <v>12.82</v>
      </c>
      <c r="G2977" s="21">
        <v>13</v>
      </c>
      <c r="H2977" s="18">
        <v>46384300</v>
      </c>
      <c r="I2977" s="21">
        <v>8.9680970000000002</v>
      </c>
      <c r="J2977" s="13">
        <v>42815</v>
      </c>
      <c r="K2977" t="str">
        <v>PETR4.SA</v>
      </c>
      <c r="L2977">
        <v>-4.4117426047539654E-2</v>
      </c>
      <c r="M2977">
        <v>-4.4117647058823484E-2</v>
      </c>
      <c r="P2977" s="13"/>
    </row>
    <row r="2978" spans="3:16" x14ac:dyDescent="0.25">
      <c r="C2978" t="str">
        <v>2976</v>
      </c>
      <c r="D2978" s="21">
        <v>13.2</v>
      </c>
      <c r="E2978" s="21">
        <v>13.72</v>
      </c>
      <c r="F2978" s="21">
        <v>13.03</v>
      </c>
      <c r="G2978" s="21">
        <v>13.66</v>
      </c>
      <c r="H2978" s="18">
        <v>62807700</v>
      </c>
      <c r="I2978" s="21">
        <v>9.4233989999999999</v>
      </c>
      <c r="J2978" s="13">
        <v>42816</v>
      </c>
      <c r="K2978" t="str">
        <v>PETR4.SA</v>
      </c>
      <c r="L2978">
        <v>5.0769076204238095E-2</v>
      </c>
      <c r="M2978">
        <v>5.0769230769230678E-2</v>
      </c>
      <c r="P2978" s="13"/>
    </row>
    <row r="2979" spans="3:16" x14ac:dyDescent="0.25">
      <c r="C2979" t="str">
        <v>2977</v>
      </c>
      <c r="D2979" s="21">
        <v>13.48</v>
      </c>
      <c r="E2979" s="21">
        <v>13.82</v>
      </c>
      <c r="F2979" s="21">
        <v>13.42</v>
      </c>
      <c r="G2979" s="21">
        <v>13.57</v>
      </c>
      <c r="H2979" s="18">
        <v>36467200</v>
      </c>
      <c r="I2979" s="21">
        <v>9.3613140000000001</v>
      </c>
      <c r="J2979" s="13">
        <v>42817</v>
      </c>
      <c r="K2979" t="str">
        <v>PETR4.SA</v>
      </c>
      <c r="L2979">
        <v>-6.5883870565174307E-3</v>
      </c>
      <c r="M2979">
        <v>-6.5885797950219205E-3</v>
      </c>
      <c r="P2979" s="13"/>
    </row>
    <row r="2980" spans="3:16" x14ac:dyDescent="0.25">
      <c r="C2980" t="str">
        <v>2978</v>
      </c>
      <c r="D2980" s="21">
        <v>13.7</v>
      </c>
      <c r="E2980" s="21">
        <v>13.77</v>
      </c>
      <c r="F2980" s="21">
        <v>13.34</v>
      </c>
      <c r="G2980" s="21">
        <v>13.48</v>
      </c>
      <c r="H2980" s="18">
        <v>30084700</v>
      </c>
      <c r="I2980" s="21">
        <v>9.2992249999999999</v>
      </c>
      <c r="J2980" s="13">
        <v>42818</v>
      </c>
      <c r="K2980" t="str">
        <v>PETR4.SA</v>
      </c>
      <c r="L2980">
        <v>-6.6325090687056054E-3</v>
      </c>
      <c r="M2980">
        <v>-6.6322770817980325E-3</v>
      </c>
      <c r="P2980" s="13"/>
    </row>
    <row r="2981" spans="3:16" x14ac:dyDescent="0.25">
      <c r="C2981" t="str">
        <v>2979</v>
      </c>
      <c r="D2981" s="21">
        <v>13.24</v>
      </c>
      <c r="E2981" s="21">
        <v>13.79</v>
      </c>
      <c r="F2981" s="21">
        <v>13.02</v>
      </c>
      <c r="G2981" s="21">
        <v>13.77</v>
      </c>
      <c r="H2981" s="18">
        <v>32021200</v>
      </c>
      <c r="I2981" s="21">
        <v>9.4992819999999991</v>
      </c>
      <c r="J2981" s="13">
        <v>42821</v>
      </c>
      <c r="K2981" t="str">
        <v>PETR4.SA</v>
      </c>
      <c r="L2981">
        <v>2.1513298151189852E-2</v>
      </c>
      <c r="M2981">
        <v>2.1513353115726996E-2</v>
      </c>
      <c r="P2981" s="13"/>
    </row>
    <row r="2982" spans="3:16" x14ac:dyDescent="0.25">
      <c r="C2982" t="str">
        <v>2980</v>
      </c>
      <c r="D2982" s="21">
        <v>13.9</v>
      </c>
      <c r="E2982" s="21">
        <v>14.11</v>
      </c>
      <c r="F2982" s="21">
        <v>13.77</v>
      </c>
      <c r="G2982" s="21">
        <v>13.95</v>
      </c>
      <c r="H2982" s="18">
        <v>44850600</v>
      </c>
      <c r="I2982" s="21">
        <v>9.6234579999999994</v>
      </c>
      <c r="J2982" s="13">
        <v>42822</v>
      </c>
      <c r="K2982" t="str">
        <v>PETR4.SA</v>
      </c>
      <c r="L2982">
        <v>1.3072145873761931E-2</v>
      </c>
      <c r="M2982">
        <v>1.3071895424836555E-2</v>
      </c>
      <c r="P2982" s="13"/>
    </row>
    <row r="2983" spans="3:16" x14ac:dyDescent="0.25">
      <c r="C2983" t="str">
        <v>2981</v>
      </c>
      <c r="D2983" s="21">
        <v>14.04</v>
      </c>
      <c r="E2983" s="21">
        <v>14.49</v>
      </c>
      <c r="F2983" s="21">
        <v>13.93</v>
      </c>
      <c r="G2983" s="21">
        <v>14.45</v>
      </c>
      <c r="H2983" s="18">
        <v>43051400</v>
      </c>
      <c r="I2983" s="21">
        <v>9.9683829999999993</v>
      </c>
      <c r="J2983" s="13">
        <v>42823</v>
      </c>
      <c r="K2983" t="str">
        <v>PETR4.SA</v>
      </c>
      <c r="L2983">
        <v>3.5842105821005221E-2</v>
      </c>
      <c r="M2983">
        <v>3.584229390680993E-2</v>
      </c>
      <c r="P2983" s="13"/>
    </row>
    <row r="2984" spans="3:16" x14ac:dyDescent="0.25">
      <c r="C2984" t="str">
        <v>2982</v>
      </c>
      <c r="D2984" s="21">
        <v>14.55</v>
      </c>
      <c r="E2984" s="21">
        <v>14.64</v>
      </c>
      <c r="F2984" s="21">
        <v>14.35</v>
      </c>
      <c r="G2984" s="21">
        <v>14.45</v>
      </c>
      <c r="H2984" s="18">
        <v>32928600</v>
      </c>
      <c r="I2984" s="21">
        <v>9.9683829999999993</v>
      </c>
      <c r="J2984" s="13">
        <v>42824</v>
      </c>
      <c r="K2984" t="str">
        <v>PETR4.SA</v>
      </c>
      <c r="L2984">
        <v>0</v>
      </c>
      <c r="M2984">
        <v>0</v>
      </c>
      <c r="P2984" s="13"/>
    </row>
    <row r="2985" spans="3:16" x14ac:dyDescent="0.25">
      <c r="C2985" t="str">
        <v>2983</v>
      </c>
      <c r="D2985" s="21">
        <v>14.36</v>
      </c>
      <c r="E2985" s="21">
        <v>14.65</v>
      </c>
      <c r="F2985" s="21">
        <v>14.26</v>
      </c>
      <c r="G2985" s="21">
        <v>14.49</v>
      </c>
      <c r="H2985" s="18">
        <v>33553000</v>
      </c>
      <c r="I2985" s="21">
        <v>9.9959779999999991</v>
      </c>
      <c r="J2985" s="13">
        <v>42825</v>
      </c>
      <c r="K2985" t="str">
        <v>PETR4.SA</v>
      </c>
      <c r="L2985">
        <v>2.7682523835610429E-3</v>
      </c>
      <c r="M2985">
        <v>2.7681660899654403E-3</v>
      </c>
      <c r="P2985" s="13"/>
    </row>
    <row r="2986" spans="3:16" x14ac:dyDescent="0.25">
      <c r="C2986" t="str">
        <v>2984</v>
      </c>
      <c r="D2986" s="21">
        <v>14.54</v>
      </c>
      <c r="E2986" s="21">
        <v>14.75</v>
      </c>
      <c r="F2986" s="21">
        <v>14.53</v>
      </c>
      <c r="G2986" s="21">
        <v>14.67</v>
      </c>
      <c r="H2986" s="18">
        <v>39427200</v>
      </c>
      <c r="I2986" s="21">
        <v>10.120150000000001</v>
      </c>
      <c r="J2986" s="13">
        <v>42828</v>
      </c>
      <c r="K2986" t="str">
        <v>PETR4.SA</v>
      </c>
      <c r="L2986">
        <v>1.2422196207314773E-2</v>
      </c>
      <c r="M2986">
        <v>1.2422360248447228E-2</v>
      </c>
      <c r="P2986" s="13"/>
    </row>
    <row r="2987" spans="3:16" x14ac:dyDescent="0.25">
      <c r="C2987" t="str">
        <v>2985</v>
      </c>
      <c r="D2987" s="21">
        <v>14.67</v>
      </c>
      <c r="E2987" s="21">
        <v>14.89</v>
      </c>
      <c r="F2987" s="21">
        <v>14.57</v>
      </c>
      <c r="G2987" s="21">
        <v>14.85</v>
      </c>
      <c r="H2987" s="18">
        <v>24132000</v>
      </c>
      <c r="I2987" s="21">
        <v>10.244325999999999</v>
      </c>
      <c r="J2987" s="13">
        <v>42829</v>
      </c>
      <c r="K2987" t="str">
        <v>PETR4.SA</v>
      </c>
      <c r="L2987">
        <v>1.227017386105933E-2</v>
      </c>
      <c r="M2987">
        <v>1.2269938650306678E-2</v>
      </c>
      <c r="P2987" s="13"/>
    </row>
    <row r="2988" spans="3:16" x14ac:dyDescent="0.25">
      <c r="C2988" t="str">
        <v>2986</v>
      </c>
      <c r="D2988" s="21">
        <v>15.05</v>
      </c>
      <c r="E2988" s="21">
        <v>15.16</v>
      </c>
      <c r="F2988" s="21">
        <v>14.5</v>
      </c>
      <c r="G2988" s="21">
        <v>14.57</v>
      </c>
      <c r="H2988" s="18">
        <v>49920900</v>
      </c>
      <c r="I2988" s="21">
        <v>10.051166</v>
      </c>
      <c r="J2988" s="13">
        <v>42830</v>
      </c>
      <c r="K2988" t="str">
        <v>PETR4.SA</v>
      </c>
      <c r="L2988">
        <v>-1.8855315615687984E-2</v>
      </c>
      <c r="M2988">
        <v>-1.8855218855218792E-2</v>
      </c>
      <c r="P2988" s="13"/>
    </row>
    <row r="2989" spans="3:16" x14ac:dyDescent="0.25">
      <c r="C2989" t="str">
        <v>2987</v>
      </c>
      <c r="D2989" s="21">
        <v>14.62</v>
      </c>
      <c r="E2989" s="21">
        <v>14.87</v>
      </c>
      <c r="F2989" s="21">
        <v>14.42</v>
      </c>
      <c r="G2989" s="21">
        <v>14.53</v>
      </c>
      <c r="H2989" s="18">
        <v>34602700</v>
      </c>
      <c r="I2989" s="21">
        <v>10.023569999999999</v>
      </c>
      <c r="J2989" s="13">
        <v>42831</v>
      </c>
      <c r="K2989" t="str">
        <v>PETR4.SA</v>
      </c>
      <c r="L2989">
        <v>-2.7455521080839151E-3</v>
      </c>
      <c r="M2989">
        <v>-2.7453671928621137E-3</v>
      </c>
      <c r="P2989" s="13"/>
    </row>
    <row r="2990" spans="3:16" x14ac:dyDescent="0.25">
      <c r="C2990" t="str">
        <v>2988</v>
      </c>
      <c r="D2990" s="21">
        <v>14.61</v>
      </c>
      <c r="E2990" s="21">
        <v>14.9</v>
      </c>
      <c r="F2990" s="21">
        <v>14.6</v>
      </c>
      <c r="G2990" s="21">
        <v>14.7</v>
      </c>
      <c r="H2990" s="18">
        <v>33024900</v>
      </c>
      <c r="I2990" s="21">
        <v>10.140848</v>
      </c>
      <c r="J2990" s="13">
        <v>42832</v>
      </c>
      <c r="K2990" t="str">
        <v>PETR4.SA</v>
      </c>
      <c r="L2990">
        <v>1.170022257538994E-2</v>
      </c>
      <c r="M2990">
        <v>1.1699931176875511E-2</v>
      </c>
      <c r="P2990" s="13"/>
    </row>
    <row r="2991" spans="3:16" x14ac:dyDescent="0.25">
      <c r="C2991" t="str">
        <v>2989</v>
      </c>
      <c r="D2991" s="21">
        <v>14.9</v>
      </c>
      <c r="E2991" s="21">
        <v>14.94</v>
      </c>
      <c r="F2991" s="21">
        <v>14.7</v>
      </c>
      <c r="G2991" s="21">
        <v>14.94</v>
      </c>
      <c r="H2991" s="18">
        <v>37906000</v>
      </c>
      <c r="I2991" s="21">
        <v>10.306411000000001</v>
      </c>
      <c r="J2991" s="13">
        <v>42835</v>
      </c>
      <c r="K2991" t="str">
        <v>PETR4.SA</v>
      </c>
      <c r="L2991">
        <v>1.6326346672388858E-2</v>
      </c>
      <c r="M2991">
        <v>1.6326530612244872E-2</v>
      </c>
      <c r="P2991" s="13"/>
    </row>
    <row r="2992" spans="3:16" x14ac:dyDescent="0.25">
      <c r="C2992" t="str">
        <v>2990</v>
      </c>
      <c r="D2992" s="21">
        <v>14.97</v>
      </c>
      <c r="E2992" s="21">
        <v>14.99</v>
      </c>
      <c r="F2992" s="21">
        <v>14.55</v>
      </c>
      <c r="G2992" s="21">
        <v>14.68</v>
      </c>
      <c r="H2992" s="18">
        <v>38593200</v>
      </c>
      <c r="I2992" s="21">
        <v>10.127048</v>
      </c>
      <c r="J2992" s="13">
        <v>42836</v>
      </c>
      <c r="K2992" t="str">
        <v>PETR4.SA</v>
      </c>
      <c r="L2992">
        <v>-1.740305136288478E-2</v>
      </c>
      <c r="M2992">
        <v>-1.7402945113788482E-2</v>
      </c>
      <c r="P2992" s="13"/>
    </row>
    <row r="2993" spans="3:16" x14ac:dyDescent="0.25">
      <c r="C2993" t="str">
        <v>2991</v>
      </c>
      <c r="D2993" s="21">
        <v>14.6</v>
      </c>
      <c r="E2993" s="21">
        <v>14.83</v>
      </c>
      <c r="F2993" s="21">
        <v>14.58</v>
      </c>
      <c r="G2993" s="21">
        <v>14.65</v>
      </c>
      <c r="H2993" s="18">
        <v>42628900</v>
      </c>
      <c r="I2993" s="21">
        <v>10.106354</v>
      </c>
      <c r="J2993" s="13">
        <v>42837</v>
      </c>
      <c r="K2993" t="str">
        <v>PETR4.SA</v>
      </c>
      <c r="L2993">
        <v>-2.0434385222624085E-3</v>
      </c>
      <c r="M2993">
        <v>-2.043596730245234E-3</v>
      </c>
      <c r="P2993" s="13"/>
    </row>
    <row r="2994" spans="3:16" x14ac:dyDescent="0.25">
      <c r="C2994" t="str">
        <v>2992</v>
      </c>
      <c r="D2994" s="21">
        <v>14.65</v>
      </c>
      <c r="E2994" s="21">
        <v>14.69</v>
      </c>
      <c r="F2994" s="21">
        <v>14.08</v>
      </c>
      <c r="G2994" s="21">
        <v>14.08</v>
      </c>
      <c r="H2994" s="18">
        <v>44572600</v>
      </c>
      <c r="I2994" s="21">
        <v>9.7131369999999997</v>
      </c>
      <c r="J2994" s="13">
        <v>42838</v>
      </c>
      <c r="K2994" t="str">
        <v>PETR4.SA</v>
      </c>
      <c r="L2994">
        <v>-3.8907898931701768E-2</v>
      </c>
      <c r="M2994">
        <v>-3.8907849829351582E-2</v>
      </c>
      <c r="P2994" s="13"/>
    </row>
    <row r="2995" spans="3:16" x14ac:dyDescent="0.25">
      <c r="C2995" t="str">
        <v>2993</v>
      </c>
      <c r="D2995" s="21">
        <v>14.14</v>
      </c>
      <c r="E2995" s="21">
        <v>14.35</v>
      </c>
      <c r="F2995" s="21">
        <v>13.97</v>
      </c>
      <c r="G2995" s="21">
        <v>14.28</v>
      </c>
      <c r="H2995" s="18">
        <v>46459500</v>
      </c>
      <c r="I2995" s="21">
        <v>9.8511089999999992</v>
      </c>
      <c r="J2995" s="13">
        <v>42842</v>
      </c>
      <c r="K2995" t="str">
        <v>PETR4.SA</v>
      </c>
      <c r="L2995">
        <v>1.4204679703374801E-2</v>
      </c>
      <c r="M2995">
        <v>1.4204545454545414E-2</v>
      </c>
      <c r="P2995" s="13"/>
    </row>
    <row r="2996" spans="3:16" x14ac:dyDescent="0.25">
      <c r="C2996" t="str">
        <v>2994</v>
      </c>
      <c r="D2996" s="21">
        <v>14.15</v>
      </c>
      <c r="E2996" s="21">
        <v>14.37</v>
      </c>
      <c r="F2996" s="21">
        <v>13.95</v>
      </c>
      <c r="G2996" s="21">
        <v>14.1</v>
      </c>
      <c r="H2996" s="18">
        <v>45349800</v>
      </c>
      <c r="I2996" s="21">
        <v>9.7269349999999992</v>
      </c>
      <c r="J2996" s="13">
        <v>42843</v>
      </c>
      <c r="K2996" t="str">
        <v>PETR4.SA</v>
      </c>
      <c r="L2996">
        <v>-1.2605078270882975E-2</v>
      </c>
      <c r="M2996">
        <v>-1.2605042016806678E-2</v>
      </c>
      <c r="P2996" s="13"/>
    </row>
    <row r="2997" spans="3:16" x14ac:dyDescent="0.25">
      <c r="C2997" t="str">
        <v>2995</v>
      </c>
      <c r="D2997" s="21">
        <v>14.24</v>
      </c>
      <c r="E2997" s="21">
        <v>14.28</v>
      </c>
      <c r="F2997" s="21">
        <v>13.55</v>
      </c>
      <c r="G2997" s="21">
        <v>13.6</v>
      </c>
      <c r="H2997" s="18">
        <v>41014100</v>
      </c>
      <c r="I2997" s="21">
        <v>9.3820069999999998</v>
      </c>
      <c r="J2997" s="13">
        <v>42844</v>
      </c>
      <c r="K2997" t="str">
        <v>PETR4.SA</v>
      </c>
      <c r="L2997">
        <v>-3.5461119047264011E-2</v>
      </c>
      <c r="M2997">
        <v>-3.546099290780147E-2</v>
      </c>
      <c r="P2997" s="13"/>
    </row>
    <row r="2998" spans="3:16" x14ac:dyDescent="0.25">
      <c r="C2998" t="str">
        <v>2996</v>
      </c>
      <c r="D2998" s="21">
        <v>13.8</v>
      </c>
      <c r="E2998" s="21">
        <v>13.9</v>
      </c>
      <c r="F2998" s="21">
        <v>13.63</v>
      </c>
      <c r="G2998" s="21">
        <v>13.88</v>
      </c>
      <c r="H2998" s="18">
        <v>28227600</v>
      </c>
      <c r="I2998" s="21">
        <v>9.5751659999999994</v>
      </c>
      <c r="J2998" s="13">
        <v>42845</v>
      </c>
      <c r="K2998" t="str">
        <v>PETR4.SA</v>
      </c>
      <c r="L2998">
        <v>2.0588238742520693E-2</v>
      </c>
      <c r="M2998">
        <v>2.0588235294117796E-2</v>
      </c>
      <c r="P2998" s="13"/>
    </row>
    <row r="2999" spans="3:16" x14ac:dyDescent="0.25">
      <c r="C2999" t="str">
        <v>2997</v>
      </c>
      <c r="D2999" s="21">
        <v>14.13</v>
      </c>
      <c r="E2999" s="21">
        <v>14.16</v>
      </c>
      <c r="F2999" s="21">
        <v>13.92</v>
      </c>
      <c r="G2999" s="21">
        <v>14.03</v>
      </c>
      <c r="H2999" s="18">
        <v>27546200</v>
      </c>
      <c r="I2999" s="21">
        <v>9.6786429999999992</v>
      </c>
      <c r="J2999" s="13">
        <v>42849</v>
      </c>
      <c r="K2999" t="str">
        <v>PETR4.SA</v>
      </c>
      <c r="L2999">
        <v>1.0806810033371805E-2</v>
      </c>
      <c r="M2999">
        <v>1.0806916426512769E-2</v>
      </c>
      <c r="P2999" s="13"/>
    </row>
    <row r="3000" spans="3:16" x14ac:dyDescent="0.25">
      <c r="C3000" t="str">
        <v>2998</v>
      </c>
      <c r="D3000" s="21">
        <v>13.9</v>
      </c>
      <c r="E3000" s="21">
        <v>14.34</v>
      </c>
      <c r="F3000" s="21">
        <v>13.8</v>
      </c>
      <c r="G3000" s="21">
        <v>14.34</v>
      </c>
      <c r="H3000" s="18">
        <v>32268100</v>
      </c>
      <c r="I3000" s="21">
        <v>9.8924979999999998</v>
      </c>
      <c r="J3000" s="13">
        <v>42850</v>
      </c>
      <c r="K3000" t="str">
        <v>PETR4.SA</v>
      </c>
      <c r="L3000">
        <v>2.2095556164226871E-2</v>
      </c>
      <c r="M3000">
        <v>2.2095509622238163E-2</v>
      </c>
      <c r="P3000" s="13"/>
    </row>
    <row r="3001" spans="3:16" x14ac:dyDescent="0.25">
      <c r="C3001" t="str">
        <v>2999</v>
      </c>
      <c r="D3001" s="21">
        <v>14.16</v>
      </c>
      <c r="E3001" s="21">
        <v>14.49</v>
      </c>
      <c r="F3001" s="21">
        <v>14</v>
      </c>
      <c r="G3001" s="21">
        <v>14</v>
      </c>
      <c r="H3001" s="18">
        <v>37045000</v>
      </c>
      <c r="I3001" s="21">
        <v>9.6579479999999993</v>
      </c>
      <c r="J3001" s="13">
        <v>42851</v>
      </c>
      <c r="K3001" t="str">
        <v>PETR4.SA</v>
      </c>
      <c r="L3001">
        <v>-2.3709886016656356E-2</v>
      </c>
      <c r="M3001">
        <v>-2.3709902370990243E-2</v>
      </c>
      <c r="P3001" s="13"/>
    </row>
    <row r="3002" spans="3:16" x14ac:dyDescent="0.25">
      <c r="C3002" t="str">
        <v>3000</v>
      </c>
      <c r="D3002" s="21">
        <v>13.99</v>
      </c>
      <c r="E3002" s="21">
        <v>14.03</v>
      </c>
      <c r="F3002" s="21">
        <v>13.56</v>
      </c>
      <c r="G3002" s="21">
        <v>13.73</v>
      </c>
      <c r="H3002" s="18">
        <v>29078500</v>
      </c>
      <c r="I3002" s="21">
        <v>9.471686</v>
      </c>
      <c r="J3002" s="13">
        <v>42852</v>
      </c>
      <c r="K3002" t="str">
        <v>PETR4.SA</v>
      </c>
      <c r="L3002">
        <v>-1.928587728987563E-2</v>
      </c>
      <c r="M3002">
        <v>-1.9285714285714239E-2</v>
      </c>
      <c r="P3002" s="13"/>
    </row>
    <row r="3003" spans="3:16" x14ac:dyDescent="0.25">
      <c r="C3003" t="str">
        <v>3001</v>
      </c>
      <c r="D3003" s="21">
        <v>13.85</v>
      </c>
      <c r="E3003" s="21">
        <v>14.1</v>
      </c>
      <c r="F3003" s="21">
        <v>13.69</v>
      </c>
      <c r="G3003" s="21">
        <v>13.97</v>
      </c>
      <c r="H3003" s="18">
        <v>31061200</v>
      </c>
      <c r="I3003" s="21">
        <v>9.6372549999999997</v>
      </c>
      <c r="J3003" s="13">
        <v>42853</v>
      </c>
      <c r="K3003" t="str">
        <v>PETR4.SA</v>
      </c>
      <c r="L3003">
        <v>1.7480414785709719E-2</v>
      </c>
      <c r="M3003">
        <v>1.7479970866715266E-2</v>
      </c>
      <c r="P3003" s="13"/>
    </row>
    <row r="3004" spans="3:16" x14ac:dyDescent="0.25">
      <c r="C3004" t="str">
        <v>3002</v>
      </c>
      <c r="D3004" s="21">
        <v>14.06</v>
      </c>
      <c r="E3004" s="21">
        <v>14.34</v>
      </c>
      <c r="F3004" s="21">
        <v>13.85</v>
      </c>
      <c r="G3004" s="21">
        <v>13.99</v>
      </c>
      <c r="H3004" s="18">
        <v>37830100</v>
      </c>
      <c r="I3004" s="21">
        <v>9.6510490000000004</v>
      </c>
      <c r="J3004" s="13">
        <v>42857</v>
      </c>
      <c r="K3004" t="str">
        <v>PETR4.SA</v>
      </c>
      <c r="L3004">
        <v>1.4313204330487217E-3</v>
      </c>
      <c r="M3004">
        <v>1.4316392269146938E-3</v>
      </c>
      <c r="P3004" s="13"/>
    </row>
    <row r="3005" spans="3:16" x14ac:dyDescent="0.25">
      <c r="C3005" t="str">
        <v>3003</v>
      </c>
      <c r="D3005" s="21">
        <v>14.04</v>
      </c>
      <c r="E3005" s="21">
        <v>14.25</v>
      </c>
      <c r="F3005" s="21">
        <v>13.95</v>
      </c>
      <c r="G3005" s="21">
        <v>14.16</v>
      </c>
      <c r="H3005" s="18">
        <v>38357600</v>
      </c>
      <c r="I3005" s="21">
        <v>9.7683250000000008</v>
      </c>
      <c r="J3005" s="13">
        <v>42858</v>
      </c>
      <c r="K3005" t="str">
        <v>PETR4.SA</v>
      </c>
      <c r="L3005">
        <v>1.2151632428764936E-2</v>
      </c>
      <c r="M3005">
        <v>1.2151536812008645E-2</v>
      </c>
      <c r="P3005" s="13"/>
    </row>
    <row r="3006" spans="3:16" x14ac:dyDescent="0.25">
      <c r="C3006" t="str">
        <v>3004</v>
      </c>
      <c r="D3006" s="21">
        <v>14</v>
      </c>
      <c r="E3006" s="21">
        <v>14</v>
      </c>
      <c r="F3006" s="21">
        <v>13.58</v>
      </c>
      <c r="G3006" s="21">
        <v>13.6</v>
      </c>
      <c r="H3006" s="18">
        <v>37695400</v>
      </c>
      <c r="I3006" s="21">
        <v>9.3820069999999998</v>
      </c>
      <c r="J3006" s="13">
        <v>42859</v>
      </c>
      <c r="K3006" t="str">
        <v>PETR4.SA</v>
      </c>
      <c r="L3006">
        <v>-3.9548028960952997E-2</v>
      </c>
      <c r="M3006">
        <v>-3.9548022598870136E-2</v>
      </c>
      <c r="P3006" s="13"/>
    </row>
    <row r="3007" spans="3:16" x14ac:dyDescent="0.25">
      <c r="C3007" t="str">
        <v>3005</v>
      </c>
      <c r="D3007" s="21">
        <v>13.69</v>
      </c>
      <c r="E3007" s="21">
        <v>14.21</v>
      </c>
      <c r="F3007" s="21">
        <v>13.66</v>
      </c>
      <c r="G3007" s="21">
        <v>14.21</v>
      </c>
      <c r="H3007" s="18">
        <v>32788100</v>
      </c>
      <c r="I3007" s="21">
        <v>9.8028169999999992</v>
      </c>
      <c r="J3007" s="13">
        <v>42860</v>
      </c>
      <c r="K3007" t="str">
        <v>PETR4.SA</v>
      </c>
      <c r="L3007">
        <v>4.4852876362168503E-2</v>
      </c>
      <c r="M3007">
        <v>4.4852941176470651E-2</v>
      </c>
      <c r="P3007" s="13"/>
    </row>
    <row r="3008" spans="3:16" x14ac:dyDescent="0.25">
      <c r="C3008" t="str">
        <v>3006</v>
      </c>
      <c r="D3008" s="21">
        <v>14.13</v>
      </c>
      <c r="E3008" s="21">
        <v>14.35</v>
      </c>
      <c r="F3008" s="21">
        <v>13.98</v>
      </c>
      <c r="G3008" s="21">
        <v>14.08</v>
      </c>
      <c r="H3008" s="18">
        <v>36464300</v>
      </c>
      <c r="I3008" s="21">
        <v>9.7131369999999997</v>
      </c>
      <c r="J3008" s="13">
        <v>42863</v>
      </c>
      <c r="K3008" t="str">
        <v>PETR4.SA</v>
      </c>
      <c r="L3008">
        <v>-9.1483907125879949E-3</v>
      </c>
      <c r="M3008">
        <v>-9.1484869809993485E-3</v>
      </c>
      <c r="P3008" s="13"/>
    </row>
    <row r="3009" spans="3:16" x14ac:dyDescent="0.25">
      <c r="C3009" t="str">
        <v>3007</v>
      </c>
      <c r="D3009" s="21">
        <v>14.15</v>
      </c>
      <c r="E3009" s="21">
        <v>14.24</v>
      </c>
      <c r="F3009" s="21">
        <v>14.04</v>
      </c>
      <c r="G3009" s="21">
        <v>14.14</v>
      </c>
      <c r="H3009" s="18">
        <v>28008600</v>
      </c>
      <c r="I3009" s="21">
        <v>9.7545280000000005</v>
      </c>
      <c r="J3009" s="13">
        <v>42864</v>
      </c>
      <c r="K3009" t="str">
        <v>PETR4.SA</v>
      </c>
      <c r="L3009">
        <v>4.2613421390020889E-3</v>
      </c>
      <c r="M3009">
        <v>4.2613636363637575E-3</v>
      </c>
      <c r="P3009" s="13"/>
    </row>
    <row r="3010" spans="3:16" x14ac:dyDescent="0.25">
      <c r="C3010" t="str">
        <v>3008</v>
      </c>
      <c r="D3010" s="21">
        <v>14.34</v>
      </c>
      <c r="E3010" s="21">
        <v>14.75</v>
      </c>
      <c r="F3010" s="21">
        <v>14.31</v>
      </c>
      <c r="G3010" s="21">
        <v>14.73</v>
      </c>
      <c r="H3010" s="18">
        <v>46271700</v>
      </c>
      <c r="I3010" s="21">
        <v>10.161542000000001</v>
      </c>
      <c r="J3010" s="13">
        <v>42865</v>
      </c>
      <c r="K3010" t="str">
        <v>PETR4.SA</v>
      </c>
      <c r="L3010">
        <v>4.1725647822221656E-2</v>
      </c>
      <c r="M3010">
        <v>4.1725601131541667E-2</v>
      </c>
      <c r="P3010" s="13"/>
    </row>
    <row r="3011" spans="3:16" x14ac:dyDescent="0.25">
      <c r="C3011" t="str">
        <v>3009</v>
      </c>
      <c r="D3011" s="21">
        <v>14.88</v>
      </c>
      <c r="E3011" s="21">
        <v>14.92</v>
      </c>
      <c r="F3011" s="21">
        <v>14.64</v>
      </c>
      <c r="G3011" s="21">
        <v>14.82</v>
      </c>
      <c r="H3011" s="18">
        <v>29318000</v>
      </c>
      <c r="I3011" s="21">
        <v>10.223628</v>
      </c>
      <c r="J3011" s="13">
        <v>42866</v>
      </c>
      <c r="K3011" t="str">
        <v>PETR4.SA</v>
      </c>
      <c r="L3011">
        <v>6.1098994621091585E-3</v>
      </c>
      <c r="M3011">
        <v>6.109979633401208E-3</v>
      </c>
      <c r="P3011" s="13"/>
    </row>
    <row r="3012" spans="3:16" x14ac:dyDescent="0.25">
      <c r="C3012" t="str">
        <v>3010</v>
      </c>
      <c r="D3012" s="21">
        <v>15.5</v>
      </c>
      <c r="E3012" s="21">
        <v>15.58</v>
      </c>
      <c r="F3012" s="21">
        <v>15.35</v>
      </c>
      <c r="G3012" s="21">
        <v>15.45</v>
      </c>
      <c r="H3012" s="18">
        <v>83518200</v>
      </c>
      <c r="I3012" s="21">
        <v>10.658236</v>
      </c>
      <c r="J3012" s="13">
        <v>42867</v>
      </c>
      <c r="K3012" t="str">
        <v>PETR4.SA</v>
      </c>
      <c r="L3012">
        <v>4.2510153929701033E-2</v>
      </c>
      <c r="M3012">
        <v>4.2510121457489891E-2</v>
      </c>
      <c r="P3012" s="13"/>
    </row>
    <row r="3013" spans="3:16" x14ac:dyDescent="0.25">
      <c r="C3013" t="str">
        <v>3011</v>
      </c>
      <c r="D3013" s="21">
        <v>15.77</v>
      </c>
      <c r="E3013" s="21">
        <v>15.87</v>
      </c>
      <c r="F3013" s="21">
        <v>15.65</v>
      </c>
      <c r="G3013" s="21">
        <v>15.68</v>
      </c>
      <c r="H3013" s="18">
        <v>46914700</v>
      </c>
      <c r="I3013" s="21">
        <v>10.816902000000001</v>
      </c>
      <c r="J3013" s="13">
        <v>42870</v>
      </c>
      <c r="K3013" t="str">
        <v>PETR4.SA</v>
      </c>
      <c r="L3013">
        <v>1.4886703578340654E-2</v>
      </c>
      <c r="M3013">
        <v>1.4886731391585695E-2</v>
      </c>
      <c r="P3013" s="13"/>
    </row>
    <row r="3014" spans="3:16" x14ac:dyDescent="0.25">
      <c r="C3014" t="str">
        <v>3012</v>
      </c>
      <c r="D3014" s="21">
        <v>15.77</v>
      </c>
      <c r="E3014" s="21">
        <v>15.78</v>
      </c>
      <c r="F3014" s="21">
        <v>15.52</v>
      </c>
      <c r="G3014" s="21">
        <v>15.7</v>
      </c>
      <c r="H3014" s="18">
        <v>34469300</v>
      </c>
      <c r="I3014" s="21">
        <v>10.830698</v>
      </c>
      <c r="J3014" s="13">
        <v>42871</v>
      </c>
      <c r="K3014" t="str">
        <v>PETR4.SA</v>
      </c>
      <c r="L3014">
        <v>1.2754113885842244E-3</v>
      </c>
      <c r="M3014">
        <v>1.2755102040815647E-3</v>
      </c>
      <c r="P3014" s="13"/>
    </row>
    <row r="3015" spans="3:16" x14ac:dyDescent="0.25">
      <c r="C3015" t="str">
        <v>3013</v>
      </c>
      <c r="D3015" s="21">
        <v>15.56</v>
      </c>
      <c r="E3015" s="21">
        <v>15.72</v>
      </c>
      <c r="F3015" s="21">
        <v>15.51</v>
      </c>
      <c r="G3015" s="21">
        <v>15.61</v>
      </c>
      <c r="H3015" s="18">
        <v>30023400</v>
      </c>
      <c r="I3015" s="21">
        <v>10.768611</v>
      </c>
      <c r="J3015" s="13">
        <v>42872</v>
      </c>
      <c r="K3015" t="str">
        <v>PETR4.SA</v>
      </c>
      <c r="L3015">
        <v>-5.732502189609523E-3</v>
      </c>
      <c r="M3015">
        <v>-5.7324840764331197E-3</v>
      </c>
      <c r="P3015" s="13"/>
    </row>
    <row r="3016" spans="3:16" x14ac:dyDescent="0.25">
      <c r="C3016" t="str">
        <v>3014</v>
      </c>
      <c r="D3016" s="21">
        <v>12.45</v>
      </c>
      <c r="E3016" s="21">
        <v>14</v>
      </c>
      <c r="F3016" s="21">
        <v>12.45</v>
      </c>
      <c r="G3016" s="21">
        <v>13.15</v>
      </c>
      <c r="H3016" s="18">
        <v>142924900</v>
      </c>
      <c r="I3016" s="21">
        <v>9.071574</v>
      </c>
      <c r="J3016" s="13">
        <v>42873</v>
      </c>
      <c r="K3016" t="str">
        <v>PETR4.SA</v>
      </c>
      <c r="L3016">
        <v>-0.15759107650931026</v>
      </c>
      <c r="M3016">
        <v>-0.15759128763613062</v>
      </c>
      <c r="P3016" s="13"/>
    </row>
    <row r="3017" spans="3:16" x14ac:dyDescent="0.25">
      <c r="C3017" t="str">
        <v>3015</v>
      </c>
      <c r="D3017" s="21">
        <v>13.75</v>
      </c>
      <c r="E3017" s="21">
        <v>13.9</v>
      </c>
      <c r="F3017" s="21">
        <v>13.46</v>
      </c>
      <c r="G3017" s="21">
        <v>13.62</v>
      </c>
      <c r="H3017" s="18">
        <v>70983900</v>
      </c>
      <c r="I3017" s="21">
        <v>9.395804</v>
      </c>
      <c r="J3017" s="13">
        <v>42874</v>
      </c>
      <c r="K3017" t="str">
        <v>PETR4.SA</v>
      </c>
      <c r="L3017">
        <v>3.5741316777000431E-2</v>
      </c>
      <c r="M3017">
        <v>3.5741444866919991E-2</v>
      </c>
      <c r="P3017" s="13"/>
    </row>
    <row r="3018" spans="3:16" x14ac:dyDescent="0.25">
      <c r="C3018" t="str">
        <v>3016</v>
      </c>
      <c r="D3018" s="21">
        <v>13.35</v>
      </c>
      <c r="E3018" s="21">
        <v>13.51</v>
      </c>
      <c r="F3018" s="21">
        <v>13</v>
      </c>
      <c r="G3018" s="21">
        <v>13.4</v>
      </c>
      <c r="H3018" s="18">
        <v>55014900</v>
      </c>
      <c r="I3018" s="21">
        <v>9.2440370000000005</v>
      </c>
      <c r="J3018" s="13">
        <v>42877</v>
      </c>
      <c r="K3018" t="str">
        <v>PETR4.SA</v>
      </c>
      <c r="L3018">
        <v>-1.6152635793594605E-2</v>
      </c>
      <c r="M3018">
        <v>-1.6152716593245131E-2</v>
      </c>
      <c r="P3018" s="13"/>
    </row>
    <row r="3019" spans="3:16" x14ac:dyDescent="0.25">
      <c r="C3019" t="str">
        <v>3017</v>
      </c>
      <c r="D3019" s="21">
        <v>13.45</v>
      </c>
      <c r="E3019" s="21">
        <v>13.6</v>
      </c>
      <c r="F3019" s="21">
        <v>13.38</v>
      </c>
      <c r="G3019" s="21">
        <v>13.49</v>
      </c>
      <c r="H3019" s="18">
        <v>48520100</v>
      </c>
      <c r="I3019" s="21">
        <v>9.3061229999999995</v>
      </c>
      <c r="J3019" s="13">
        <v>42878</v>
      </c>
      <c r="K3019" t="str">
        <v>PETR4.SA</v>
      </c>
      <c r="L3019">
        <v>6.7163296728474098E-3</v>
      </c>
      <c r="M3019">
        <v>6.7164179104477473E-3</v>
      </c>
      <c r="P3019" s="13"/>
    </row>
    <row r="3020" spans="3:16" x14ac:dyDescent="0.25">
      <c r="C3020" t="str">
        <v>3018</v>
      </c>
      <c r="D3020" s="21">
        <v>13.75</v>
      </c>
      <c r="E3020" s="21">
        <v>14.09</v>
      </c>
      <c r="F3020" s="21">
        <v>13.69</v>
      </c>
      <c r="G3020" s="21">
        <v>14.05</v>
      </c>
      <c r="H3020" s="18">
        <v>54065800</v>
      </c>
      <c r="I3020" s="21">
        <v>9.6924419999999998</v>
      </c>
      <c r="J3020" s="13">
        <v>42879</v>
      </c>
      <c r="K3020" t="str">
        <v>PETR4.SA</v>
      </c>
      <c r="L3020">
        <v>4.151234622624278E-2</v>
      </c>
      <c r="M3020">
        <v>4.1512231282431422E-2</v>
      </c>
      <c r="P3020" s="13"/>
    </row>
    <row r="3021" spans="3:16" x14ac:dyDescent="0.25">
      <c r="C3021" t="str">
        <v>3019</v>
      </c>
      <c r="D3021" s="21">
        <v>13.97</v>
      </c>
      <c r="E3021" s="21">
        <v>14.19</v>
      </c>
      <c r="F3021" s="21">
        <v>13.63</v>
      </c>
      <c r="G3021" s="21">
        <v>13.74</v>
      </c>
      <c r="H3021" s="18">
        <v>45030800</v>
      </c>
      <c r="I3021" s="21">
        <v>9.478586</v>
      </c>
      <c r="J3021" s="13">
        <v>42880</v>
      </c>
      <c r="K3021" t="str">
        <v>PETR4.SA</v>
      </c>
      <c r="L3021">
        <v>-2.2064202189706172E-2</v>
      </c>
      <c r="M3021">
        <v>-2.2064056939501864E-2</v>
      </c>
      <c r="P3021" s="13"/>
    </row>
    <row r="3022" spans="3:16" x14ac:dyDescent="0.25">
      <c r="C3022" t="str">
        <v>3020</v>
      </c>
      <c r="D3022" s="21">
        <v>13.47</v>
      </c>
      <c r="E3022" s="21">
        <v>13.79</v>
      </c>
      <c r="F3022" s="21">
        <v>13.4</v>
      </c>
      <c r="G3022" s="21">
        <v>13.68</v>
      </c>
      <c r="H3022" s="18">
        <v>63326900</v>
      </c>
      <c r="I3022" s="21">
        <v>9.4371969999999994</v>
      </c>
      <c r="J3022" s="13">
        <v>42881</v>
      </c>
      <c r="K3022" t="str">
        <v>PETR4.SA</v>
      </c>
      <c r="L3022">
        <v>-4.3665795721007372E-3</v>
      </c>
      <c r="M3022">
        <v>-4.366812227074246E-3</v>
      </c>
      <c r="P3022" s="13"/>
    </row>
    <row r="3023" spans="3:16" x14ac:dyDescent="0.25">
      <c r="C3023" t="str">
        <v>3021</v>
      </c>
      <c r="D3023" s="21">
        <v>13.68</v>
      </c>
      <c r="E3023" s="21">
        <v>13.68</v>
      </c>
      <c r="F3023" s="21">
        <v>13.68</v>
      </c>
      <c r="G3023" s="21">
        <v>13.68</v>
      </c>
      <c r="H3023" s="18">
        <v>0</v>
      </c>
      <c r="I3023" s="21">
        <v>9.4371969999999994</v>
      </c>
      <c r="J3023" s="13">
        <v>42884</v>
      </c>
      <c r="K3023" t="str">
        <v>PETR4.SA</v>
      </c>
      <c r="L3023">
        <v>0</v>
      </c>
      <c r="M3023">
        <v>0</v>
      </c>
      <c r="P3023" s="13"/>
    </row>
    <row r="3024" spans="3:16" x14ac:dyDescent="0.25">
      <c r="C3024" t="str">
        <v>3022</v>
      </c>
      <c r="D3024" s="21">
        <v>13.55</v>
      </c>
      <c r="E3024" s="21">
        <v>13.64</v>
      </c>
      <c r="F3024" s="21">
        <v>13.36</v>
      </c>
      <c r="G3024" s="21">
        <v>13.36</v>
      </c>
      <c r="H3024" s="18">
        <v>34663800</v>
      </c>
      <c r="I3024" s="21">
        <v>9.2164429999999999</v>
      </c>
      <c r="J3024" s="13">
        <v>42885</v>
      </c>
      <c r="K3024" t="str">
        <v>PETR4.SA</v>
      </c>
      <c r="L3024">
        <v>-2.3391903337399822E-2</v>
      </c>
      <c r="M3024">
        <v>-2.3391812865497075E-2</v>
      </c>
      <c r="P3024" s="13"/>
    </row>
    <row r="3025" spans="3:16" x14ac:dyDescent="0.25">
      <c r="C3025" t="str">
        <v>3023</v>
      </c>
      <c r="D3025" s="21">
        <v>13.21</v>
      </c>
      <c r="E3025" s="21">
        <v>13.31</v>
      </c>
      <c r="F3025" s="21">
        <v>12.95</v>
      </c>
      <c r="G3025" s="21">
        <v>12.96</v>
      </c>
      <c r="H3025" s="18">
        <v>45628800</v>
      </c>
      <c r="I3025" s="21">
        <v>8.9405020000000004</v>
      </c>
      <c r="J3025" s="13">
        <v>42886</v>
      </c>
      <c r="K3025" t="str">
        <v>PETR4.SA</v>
      </c>
      <c r="L3025">
        <v>-2.9940075580134229E-2</v>
      </c>
      <c r="M3025">
        <v>-2.9940119760478945E-2</v>
      </c>
      <c r="P3025" s="13"/>
    </row>
    <row r="3026" spans="3:16" x14ac:dyDescent="0.25">
      <c r="C3026" t="str">
        <v>3024</v>
      </c>
      <c r="D3026" s="21">
        <v>13.16</v>
      </c>
      <c r="E3026" s="21">
        <v>13.29</v>
      </c>
      <c r="F3026" s="21">
        <v>12.82</v>
      </c>
      <c r="G3026" s="21">
        <v>12.82</v>
      </c>
      <c r="H3026" s="18">
        <v>42873400</v>
      </c>
      <c r="I3026" s="21">
        <v>8.8439209999999999</v>
      </c>
      <c r="J3026" s="13">
        <v>42887</v>
      </c>
      <c r="K3026" t="str">
        <v>PETR4.SA</v>
      </c>
      <c r="L3026">
        <v>-1.0802637256834169E-2</v>
      </c>
      <c r="M3026">
        <v>-1.0802469135802517E-2</v>
      </c>
      <c r="P3026" s="13"/>
    </row>
    <row r="3027" spans="3:16" x14ac:dyDescent="0.25">
      <c r="C3027" t="str">
        <v>3025</v>
      </c>
      <c r="D3027" s="21">
        <v>12.79</v>
      </c>
      <c r="E3027" s="21">
        <v>13.05</v>
      </c>
      <c r="F3027" s="21">
        <v>12.68</v>
      </c>
      <c r="G3027" s="21">
        <v>13.05</v>
      </c>
      <c r="H3027" s="18">
        <v>43192600</v>
      </c>
      <c r="I3027" s="21">
        <v>9.0025879999999994</v>
      </c>
      <c r="J3027" s="13">
        <v>42888</v>
      </c>
      <c r="K3027" t="str">
        <v>PETR4.SA</v>
      </c>
      <c r="L3027">
        <v>1.7940797978634127E-2</v>
      </c>
      <c r="M3027">
        <v>1.7940717628705194E-2</v>
      </c>
      <c r="P3027" s="13"/>
    </row>
    <row r="3028" spans="3:16" x14ac:dyDescent="0.25">
      <c r="C3028" t="str">
        <v>3026</v>
      </c>
      <c r="D3028" s="21">
        <v>12.96</v>
      </c>
      <c r="E3028" s="21">
        <v>13.24</v>
      </c>
      <c r="F3028" s="21">
        <v>12.92</v>
      </c>
      <c r="G3028" s="21">
        <v>13.18</v>
      </c>
      <c r="H3028" s="18">
        <v>31419400</v>
      </c>
      <c r="I3028" s="21">
        <v>9.0922699999999992</v>
      </c>
      <c r="J3028" s="13">
        <v>42891</v>
      </c>
      <c r="K3028" t="str">
        <v>PETR4.SA</v>
      </c>
      <c r="L3028">
        <v>9.9618020951308672E-3</v>
      </c>
      <c r="M3028">
        <v>9.9616858237547845E-3</v>
      </c>
      <c r="P3028" s="13"/>
    </row>
    <row r="3029" spans="3:16" x14ac:dyDescent="0.25">
      <c r="C3029" t="str">
        <v>3027</v>
      </c>
      <c r="D3029" s="21">
        <v>13.23</v>
      </c>
      <c r="E3029" s="21">
        <v>13.33</v>
      </c>
      <c r="F3029" s="21">
        <v>13.03</v>
      </c>
      <c r="G3029" s="21">
        <v>13.18</v>
      </c>
      <c r="H3029" s="18">
        <v>35558700</v>
      </c>
      <c r="I3029" s="21">
        <v>9.0922699999999992</v>
      </c>
      <c r="J3029" s="13">
        <v>42892</v>
      </c>
      <c r="K3029" t="str">
        <v>PETR4.SA</v>
      </c>
      <c r="L3029">
        <v>0</v>
      </c>
      <c r="M3029">
        <v>0</v>
      </c>
      <c r="P3029" s="13"/>
    </row>
    <row r="3030" spans="3:16" x14ac:dyDescent="0.25">
      <c r="C3030" t="str">
        <v>3028</v>
      </c>
      <c r="D3030" s="21">
        <v>13.28</v>
      </c>
      <c r="E3030" s="21">
        <v>13.34</v>
      </c>
      <c r="F3030" s="21">
        <v>12.81</v>
      </c>
      <c r="G3030" s="21">
        <v>12.87</v>
      </c>
      <c r="H3030" s="18">
        <v>44355600</v>
      </c>
      <c r="I3030" s="21">
        <v>8.8784130000000001</v>
      </c>
      <c r="J3030" s="13">
        <v>42893</v>
      </c>
      <c r="K3030" t="str">
        <v>PETR4.SA</v>
      </c>
      <c r="L3030">
        <v>-2.3520748943883008E-2</v>
      </c>
      <c r="M3030">
        <v>-2.3520485584218598E-2</v>
      </c>
      <c r="P3030" s="13"/>
    </row>
    <row r="3031" spans="3:16" x14ac:dyDescent="0.25">
      <c r="C3031" t="str">
        <v>3029</v>
      </c>
      <c r="D3031" s="21">
        <v>12.78</v>
      </c>
      <c r="E3031" s="21">
        <v>12.96</v>
      </c>
      <c r="F3031" s="21">
        <v>12.71</v>
      </c>
      <c r="G3031" s="21">
        <v>12.84</v>
      </c>
      <c r="H3031" s="18">
        <v>27749200</v>
      </c>
      <c r="I3031" s="21">
        <v>8.8577189999999995</v>
      </c>
      <c r="J3031" s="13">
        <v>42894</v>
      </c>
      <c r="K3031" t="str">
        <v>PETR4.SA</v>
      </c>
      <c r="L3031">
        <v>-2.3308219610870262E-3</v>
      </c>
      <c r="M3031">
        <v>-2.3310023310022521E-3</v>
      </c>
      <c r="P3031" s="13"/>
    </row>
    <row r="3032" spans="3:16" x14ac:dyDescent="0.25">
      <c r="C3032" t="str">
        <v>3030</v>
      </c>
      <c r="D3032" s="21">
        <v>12.96</v>
      </c>
      <c r="E3032" s="21">
        <v>13.1</v>
      </c>
      <c r="F3032" s="21">
        <v>12.83</v>
      </c>
      <c r="G3032" s="21">
        <v>12.85</v>
      </c>
      <c r="H3032" s="18">
        <v>30382100</v>
      </c>
      <c r="I3032" s="21">
        <v>8.8646180000000001</v>
      </c>
      <c r="J3032" s="13">
        <v>42895</v>
      </c>
      <c r="K3032" t="str">
        <v>PETR4.SA</v>
      </c>
      <c r="L3032">
        <v>7.7886869068666265E-4</v>
      </c>
      <c r="M3032">
        <v>7.7881619937691937E-4</v>
      </c>
      <c r="P3032" s="13"/>
    </row>
    <row r="3033" spans="3:16" x14ac:dyDescent="0.25">
      <c r="C3033" t="str">
        <v>3031</v>
      </c>
      <c r="D3033" s="21">
        <v>12.97</v>
      </c>
      <c r="E3033" s="21">
        <v>13.03</v>
      </c>
      <c r="F3033" s="21">
        <v>12.77</v>
      </c>
      <c r="G3033" s="21">
        <v>12.9</v>
      </c>
      <c r="H3033" s="18">
        <v>30680700</v>
      </c>
      <c r="I3033" s="21">
        <v>8.8991109999999995</v>
      </c>
      <c r="J3033" s="13">
        <v>42898</v>
      </c>
      <c r="K3033" t="str">
        <v>PETR4.SA</v>
      </c>
      <c r="L3033">
        <v>3.8910870158195277E-3</v>
      </c>
      <c r="M3033">
        <v>3.8910505836575737E-3</v>
      </c>
      <c r="P3033" s="13"/>
    </row>
    <row r="3034" spans="3:16" x14ac:dyDescent="0.25">
      <c r="C3034" t="str">
        <v>3032</v>
      </c>
      <c r="D3034" s="21">
        <v>12.95</v>
      </c>
      <c r="E3034" s="21">
        <v>13.02</v>
      </c>
      <c r="F3034" s="21">
        <v>12.77</v>
      </c>
      <c r="G3034" s="21">
        <v>12.94</v>
      </c>
      <c r="H3034" s="18">
        <v>22891000</v>
      </c>
      <c r="I3034" s="21">
        <v>8.9267020000000006</v>
      </c>
      <c r="J3034" s="13">
        <v>42899</v>
      </c>
      <c r="K3034" t="str">
        <v>PETR4.SA</v>
      </c>
      <c r="L3034">
        <v>3.100422053393892E-3</v>
      </c>
      <c r="M3034">
        <v>3.1007751937983663E-3</v>
      </c>
      <c r="P3034" s="13"/>
    </row>
    <row r="3035" spans="3:16" x14ac:dyDescent="0.25">
      <c r="C3035" t="str">
        <v>3033</v>
      </c>
      <c r="D3035" s="21">
        <v>12.94</v>
      </c>
      <c r="E3035" s="21">
        <v>13.04</v>
      </c>
      <c r="F3035" s="21">
        <v>12.61</v>
      </c>
      <c r="G3035" s="21">
        <v>12.62</v>
      </c>
      <c r="H3035" s="18">
        <v>67382800</v>
      </c>
      <c r="I3035" s="21">
        <v>8.7059510000000007</v>
      </c>
      <c r="J3035" s="13">
        <v>42900</v>
      </c>
      <c r="K3035" t="str">
        <v>PETR4.SA</v>
      </c>
      <c r="L3035">
        <v>-2.4729289719764402E-2</v>
      </c>
      <c r="M3035">
        <v>-2.4729520865533261E-2</v>
      </c>
      <c r="P3035" s="13"/>
    </row>
    <row r="3036" spans="3:16" x14ac:dyDescent="0.25">
      <c r="C3036" t="str">
        <v>3034</v>
      </c>
      <c r="D3036" s="21">
        <v>12.62</v>
      </c>
      <c r="E3036" s="21">
        <v>12.62</v>
      </c>
      <c r="F3036" s="21">
        <v>12.62</v>
      </c>
      <c r="G3036" s="21">
        <v>12.62</v>
      </c>
      <c r="H3036" s="18">
        <v>0</v>
      </c>
      <c r="I3036" s="21">
        <v>8.7059510000000007</v>
      </c>
      <c r="J3036" s="13">
        <v>42901</v>
      </c>
      <c r="K3036" t="str">
        <v>PETR4.SA</v>
      </c>
      <c r="L3036">
        <v>0</v>
      </c>
      <c r="M3036">
        <v>0</v>
      </c>
      <c r="P3036" s="13"/>
    </row>
    <row r="3037" spans="3:16" x14ac:dyDescent="0.25">
      <c r="C3037" t="str">
        <v>3035</v>
      </c>
      <c r="D3037" s="21">
        <v>12.58</v>
      </c>
      <c r="E3037" s="21">
        <v>12.59</v>
      </c>
      <c r="F3037" s="21">
        <v>12.21</v>
      </c>
      <c r="G3037" s="21">
        <v>12.28</v>
      </c>
      <c r="H3037" s="18">
        <v>73551400</v>
      </c>
      <c r="I3037" s="21">
        <v>8.4714019999999994</v>
      </c>
      <c r="J3037" s="13">
        <v>42902</v>
      </c>
      <c r="K3037" t="str">
        <v>PETR4.SA</v>
      </c>
      <c r="L3037">
        <v>-2.69412267539757E-2</v>
      </c>
      <c r="M3037">
        <v>-2.6941362916006351E-2</v>
      </c>
      <c r="P3037" s="13"/>
    </row>
    <row r="3038" spans="3:16" x14ac:dyDescent="0.25">
      <c r="C3038" t="str">
        <v>3036</v>
      </c>
      <c r="D3038" s="21">
        <v>12.31</v>
      </c>
      <c r="E3038" s="21">
        <v>12.47</v>
      </c>
      <c r="F3038" s="21">
        <v>12.22</v>
      </c>
      <c r="G3038" s="21">
        <v>12.29</v>
      </c>
      <c r="H3038" s="18">
        <v>45926200</v>
      </c>
      <c r="I3038" s="21">
        <v>8.4782989999999998</v>
      </c>
      <c r="J3038" s="13">
        <v>42905</v>
      </c>
      <c r="K3038" t="str">
        <v>PETR4.SA</v>
      </c>
      <c r="L3038">
        <v>8.1415095163706042E-4</v>
      </c>
      <c r="M3038">
        <v>8.143322475568926E-4</v>
      </c>
      <c r="P3038" s="13"/>
    </row>
    <row r="3039" spans="3:16" x14ac:dyDescent="0.25">
      <c r="C3039" t="str">
        <v>3037</v>
      </c>
      <c r="D3039" s="21">
        <v>12.12</v>
      </c>
      <c r="E3039" s="21">
        <v>12.13</v>
      </c>
      <c r="F3039" s="21">
        <v>11.76</v>
      </c>
      <c r="G3039" s="21">
        <v>11.86</v>
      </c>
      <c r="H3039" s="18">
        <v>54014700</v>
      </c>
      <c r="I3039" s="21">
        <v>8.1816639999999996</v>
      </c>
      <c r="J3039" s="13">
        <v>42906</v>
      </c>
      <c r="K3039" t="str">
        <v>PETR4.SA</v>
      </c>
      <c r="L3039">
        <v>-3.4987560594406997E-2</v>
      </c>
      <c r="M3039">
        <v>-3.4987794955248175E-2</v>
      </c>
      <c r="P3039" s="13"/>
    </row>
    <row r="3040" spans="3:16" x14ac:dyDescent="0.25">
      <c r="C3040" t="str">
        <v>3038</v>
      </c>
      <c r="D3040" s="21">
        <v>11.95</v>
      </c>
      <c r="E3040" s="21">
        <v>12.12</v>
      </c>
      <c r="F3040" s="21">
        <v>11.59</v>
      </c>
      <c r="G3040" s="21">
        <v>11.64</v>
      </c>
      <c r="H3040" s="18">
        <v>58778300</v>
      </c>
      <c r="I3040" s="21">
        <v>8.0298929999999995</v>
      </c>
      <c r="J3040" s="13">
        <v>42907</v>
      </c>
      <c r="K3040" t="str">
        <v>PETR4.SA</v>
      </c>
      <c r="L3040">
        <v>-1.8550138455942444E-2</v>
      </c>
      <c r="M3040">
        <v>-1.8549747048903775E-2</v>
      </c>
      <c r="P3040" s="13"/>
    </row>
    <row r="3041" spans="3:16" x14ac:dyDescent="0.25">
      <c r="C3041" t="str">
        <v>3039</v>
      </c>
      <c r="D3041" s="21">
        <v>11.76</v>
      </c>
      <c r="E3041" s="21">
        <v>12.04</v>
      </c>
      <c r="F3041" s="21">
        <v>11.72</v>
      </c>
      <c r="G3041" s="21">
        <v>12.04</v>
      </c>
      <c r="H3041" s="18">
        <v>42284600</v>
      </c>
      <c r="I3041" s="21">
        <v>8.3058350000000001</v>
      </c>
      <c r="J3041" s="13">
        <v>42908</v>
      </c>
      <c r="K3041" t="str">
        <v>PETR4.SA</v>
      </c>
      <c r="L3041">
        <v>3.4364343335583802E-2</v>
      </c>
      <c r="M3041">
        <v>3.4364261168384758E-2</v>
      </c>
      <c r="P3041" s="13"/>
    </row>
    <row r="3042" spans="3:16" x14ac:dyDescent="0.25">
      <c r="C3042" t="str">
        <v>3040</v>
      </c>
      <c r="D3042" s="21">
        <v>12.11</v>
      </c>
      <c r="E3042" s="21">
        <v>12.15</v>
      </c>
      <c r="F3042" s="21">
        <v>11.87</v>
      </c>
      <c r="G3042" s="21">
        <v>11.93</v>
      </c>
      <c r="H3042" s="18">
        <v>33601000</v>
      </c>
      <c r="I3042" s="21">
        <v>8.2299520000000008</v>
      </c>
      <c r="J3042" s="13">
        <v>42909</v>
      </c>
      <c r="K3042" t="str">
        <v>PETR4.SA</v>
      </c>
      <c r="L3042">
        <v>-9.1361073269573545E-3</v>
      </c>
      <c r="M3042">
        <v>-9.1362126245846387E-3</v>
      </c>
      <c r="P3042" s="13"/>
    </row>
    <row r="3043" spans="3:16" x14ac:dyDescent="0.25">
      <c r="C3043" t="str">
        <v>3041</v>
      </c>
      <c r="D3043" s="21">
        <v>12.1</v>
      </c>
      <c r="E3043" s="21">
        <v>12.3</v>
      </c>
      <c r="F3043" s="21">
        <v>12.04</v>
      </c>
      <c r="G3043" s="21">
        <v>12.27</v>
      </c>
      <c r="H3043" s="18">
        <v>42731300</v>
      </c>
      <c r="I3043" s="21">
        <v>8.4645030000000006</v>
      </c>
      <c r="J3043" s="13">
        <v>42912</v>
      </c>
      <c r="K3043" t="str">
        <v>PETR4.SA</v>
      </c>
      <c r="L3043">
        <v>2.8499680192545451E-2</v>
      </c>
      <c r="M3043">
        <v>2.8499580888516229E-2</v>
      </c>
      <c r="P3043" s="13"/>
    </row>
    <row r="3044" spans="3:16" x14ac:dyDescent="0.25">
      <c r="C3044" t="str">
        <v>3042</v>
      </c>
      <c r="D3044" s="21">
        <v>12.34</v>
      </c>
      <c r="E3044" s="21">
        <v>12.48</v>
      </c>
      <c r="F3044" s="21">
        <v>12.13</v>
      </c>
      <c r="G3044" s="21">
        <v>12.21</v>
      </c>
      <c r="H3044" s="18">
        <v>45097600</v>
      </c>
      <c r="I3044" s="21">
        <v>8.4231119999999997</v>
      </c>
      <c r="J3044" s="13">
        <v>42913</v>
      </c>
      <c r="K3044" t="str">
        <v>PETR4.SA</v>
      </c>
      <c r="L3044">
        <v>-4.8899504200070609E-3</v>
      </c>
      <c r="M3044">
        <v>-4.8899755501221609E-3</v>
      </c>
      <c r="P3044" s="13"/>
    </row>
    <row r="3045" spans="3:16" x14ac:dyDescent="0.25">
      <c r="C3045" t="str">
        <v>3043</v>
      </c>
      <c r="D3045" s="21">
        <v>12.27</v>
      </c>
      <c r="E3045" s="21">
        <v>12.32</v>
      </c>
      <c r="F3045" s="21">
        <v>12.01</v>
      </c>
      <c r="G3045" s="21">
        <v>12.08</v>
      </c>
      <c r="H3045" s="18">
        <v>32077400</v>
      </c>
      <c r="I3045" s="21">
        <v>8.3334290000000006</v>
      </c>
      <c r="J3045" s="13">
        <v>42914</v>
      </c>
      <c r="K3045" t="str">
        <v>PETR4.SA</v>
      </c>
      <c r="L3045">
        <v>-1.0647252464409673E-2</v>
      </c>
      <c r="M3045">
        <v>-1.064701064701068E-2</v>
      </c>
      <c r="P3045" s="13"/>
    </row>
    <row r="3046" spans="3:16" x14ac:dyDescent="0.25">
      <c r="C3046" t="str">
        <v>3044</v>
      </c>
      <c r="D3046" s="21">
        <v>12.26</v>
      </c>
      <c r="E3046" s="21">
        <v>12.3</v>
      </c>
      <c r="F3046" s="21">
        <v>12.09</v>
      </c>
      <c r="G3046" s="21">
        <v>12.18</v>
      </c>
      <c r="H3046" s="18">
        <v>24380300</v>
      </c>
      <c r="I3046" s="21">
        <v>8.4024140000000003</v>
      </c>
      <c r="J3046" s="13">
        <v>42915</v>
      </c>
      <c r="K3046" t="str">
        <v>PETR4.SA</v>
      </c>
      <c r="L3046">
        <v>8.2781049673550378E-3</v>
      </c>
      <c r="M3046">
        <v>8.2781456953642252E-3</v>
      </c>
      <c r="P3046" s="13"/>
    </row>
    <row r="3047" spans="3:16" x14ac:dyDescent="0.25">
      <c r="C3047" t="str">
        <v>3045</v>
      </c>
      <c r="D3047" s="21">
        <v>12.25</v>
      </c>
      <c r="E3047" s="21">
        <v>12.48</v>
      </c>
      <c r="F3047" s="21">
        <v>12.19</v>
      </c>
      <c r="G3047" s="21">
        <v>12.37</v>
      </c>
      <c r="H3047" s="18">
        <v>29687600</v>
      </c>
      <c r="I3047" s="21">
        <v>8.5334889999999994</v>
      </c>
      <c r="J3047" s="13">
        <v>42916</v>
      </c>
      <c r="K3047" t="str">
        <v>PETR4.SA</v>
      </c>
      <c r="L3047">
        <v>1.5599683614732518E-2</v>
      </c>
      <c r="M3047">
        <v>1.5599343185550119E-2</v>
      </c>
      <c r="P3047" s="13"/>
    </row>
    <row r="3048" spans="3:16" x14ac:dyDescent="0.25">
      <c r="C3048" t="str">
        <v>3046</v>
      </c>
      <c r="D3048" s="21">
        <v>12.28</v>
      </c>
      <c r="E3048" s="21">
        <v>12.41</v>
      </c>
      <c r="F3048" s="21">
        <v>12.22</v>
      </c>
      <c r="G3048" s="21">
        <v>12.36</v>
      </c>
      <c r="H3048" s="18">
        <v>31542500</v>
      </c>
      <c r="I3048" s="21">
        <v>8.5265900000000006</v>
      </c>
      <c r="J3048" s="13">
        <v>42919</v>
      </c>
      <c r="K3048" t="str">
        <v>PETR4.SA</v>
      </c>
      <c r="L3048">
        <v>-8.0846181438787301E-4</v>
      </c>
      <c r="M3048">
        <v>-8.0840743734844622E-4</v>
      </c>
      <c r="P3048" s="13"/>
    </row>
    <row r="3049" spans="3:16" x14ac:dyDescent="0.25">
      <c r="C3049" t="str">
        <v>3047</v>
      </c>
      <c r="D3049" s="21">
        <v>12.34</v>
      </c>
      <c r="E3049" s="21">
        <v>12.43</v>
      </c>
      <c r="F3049" s="21">
        <v>12.32</v>
      </c>
      <c r="G3049" s="21">
        <v>12.43</v>
      </c>
      <c r="H3049" s="18">
        <v>12523500</v>
      </c>
      <c r="I3049" s="21">
        <v>8.5748789999999993</v>
      </c>
      <c r="J3049" s="13">
        <v>42920</v>
      </c>
      <c r="K3049" t="str">
        <v>PETR4.SA</v>
      </c>
      <c r="L3049">
        <v>5.6633425554646344E-3</v>
      </c>
      <c r="M3049">
        <v>5.6634304207119346E-3</v>
      </c>
      <c r="P3049" s="13"/>
    </row>
    <row r="3050" spans="3:16" x14ac:dyDescent="0.25">
      <c r="C3050" t="str">
        <v>3048</v>
      </c>
      <c r="D3050" s="21">
        <v>12.38</v>
      </c>
      <c r="E3050" s="21">
        <v>12.52</v>
      </c>
      <c r="F3050" s="21">
        <v>12.12</v>
      </c>
      <c r="G3050" s="21">
        <v>12.21</v>
      </c>
      <c r="H3050" s="18">
        <v>41958400</v>
      </c>
      <c r="I3050" s="21">
        <v>8.4231119999999997</v>
      </c>
      <c r="J3050" s="13">
        <v>42921</v>
      </c>
      <c r="K3050" t="str">
        <v>PETR4.SA</v>
      </c>
      <c r="L3050">
        <v>-1.7699025257382539E-2</v>
      </c>
      <c r="M3050">
        <v>-1.7699115044247704E-2</v>
      </c>
      <c r="P3050" s="13"/>
    </row>
    <row r="3051" spans="3:16" x14ac:dyDescent="0.25">
      <c r="C3051" t="str">
        <v>3049</v>
      </c>
      <c r="D3051" s="21">
        <v>12.28</v>
      </c>
      <c r="E3051" s="21">
        <v>12.36</v>
      </c>
      <c r="F3051" s="21">
        <v>12.08</v>
      </c>
      <c r="G3051" s="21">
        <v>12.17</v>
      </c>
      <c r="H3051" s="18">
        <v>51976900</v>
      </c>
      <c r="I3051" s="21">
        <v>8.3955169999999999</v>
      </c>
      <c r="J3051" s="13">
        <v>42922</v>
      </c>
      <c r="K3051" t="str">
        <v>PETR4.SA</v>
      </c>
      <c r="L3051">
        <v>-3.2761050785030665E-3</v>
      </c>
      <c r="M3051">
        <v>-3.2760032760033031E-3</v>
      </c>
      <c r="P3051" s="13"/>
    </row>
    <row r="3052" spans="3:16" x14ac:dyDescent="0.25">
      <c r="C3052" t="str">
        <v>3050</v>
      </c>
      <c r="D3052" s="21">
        <v>12.13</v>
      </c>
      <c r="E3052" s="21">
        <v>12.17</v>
      </c>
      <c r="F3052" s="21">
        <v>11.85</v>
      </c>
      <c r="G3052" s="21">
        <v>11.93</v>
      </c>
      <c r="H3052" s="18">
        <v>42677000</v>
      </c>
      <c r="I3052" s="21">
        <v>8.2299520000000008</v>
      </c>
      <c r="J3052" s="13">
        <v>42923</v>
      </c>
      <c r="K3052" t="str">
        <v>PETR4.SA</v>
      </c>
      <c r="L3052">
        <v>-1.9720643767381918E-2</v>
      </c>
      <c r="M3052">
        <v>-1.9720624486442073E-2</v>
      </c>
      <c r="P3052" s="13"/>
    </row>
    <row r="3053" spans="3:16" x14ac:dyDescent="0.25">
      <c r="C3053" t="str">
        <v>3051</v>
      </c>
      <c r="D3053" s="21">
        <v>11.83</v>
      </c>
      <c r="E3053" s="21">
        <v>12.01</v>
      </c>
      <c r="F3053" s="21">
        <v>11.74</v>
      </c>
      <c r="G3053" s="21">
        <v>11.98</v>
      </c>
      <c r="H3053" s="18">
        <v>21748800</v>
      </c>
      <c r="I3053" s="21">
        <v>8.264443</v>
      </c>
      <c r="J3053" s="13">
        <v>42926</v>
      </c>
      <c r="K3053" t="str">
        <v>PETR4.SA</v>
      </c>
      <c r="L3053">
        <v>4.190911441524614E-3</v>
      </c>
      <c r="M3053">
        <v>4.19111483654655E-3</v>
      </c>
      <c r="P3053" s="13"/>
    </row>
    <row r="3054" spans="3:16" x14ac:dyDescent="0.25">
      <c r="C3054" t="str">
        <v>3052</v>
      </c>
      <c r="D3054" s="21">
        <v>11.95</v>
      </c>
      <c r="E3054" s="21">
        <v>12.45</v>
      </c>
      <c r="F3054" s="21">
        <v>11.9</v>
      </c>
      <c r="G3054" s="21">
        <v>12.33</v>
      </c>
      <c r="H3054" s="18">
        <v>45500900</v>
      </c>
      <c r="I3054" s="21">
        <v>8.5058930000000004</v>
      </c>
      <c r="J3054" s="13">
        <v>42927</v>
      </c>
      <c r="K3054" t="str">
        <v>PETR4.SA</v>
      </c>
      <c r="L3054">
        <v>2.9215520029601594E-2</v>
      </c>
      <c r="M3054">
        <v>2.9215358931552471E-2</v>
      </c>
      <c r="P3054" s="13"/>
    </row>
    <row r="3055" spans="3:16" x14ac:dyDescent="0.25">
      <c r="C3055" t="str">
        <v>3053</v>
      </c>
      <c r="D3055" s="21">
        <v>12.64</v>
      </c>
      <c r="E3055" s="21">
        <v>12.99</v>
      </c>
      <c r="F3055" s="21">
        <v>12.51</v>
      </c>
      <c r="G3055" s="21">
        <v>12.94</v>
      </c>
      <c r="H3055" s="18">
        <v>66332200</v>
      </c>
      <c r="I3055" s="21">
        <v>8.9267020000000006</v>
      </c>
      <c r="J3055" s="13">
        <v>42928</v>
      </c>
      <c r="K3055" t="str">
        <v>PETR4.SA</v>
      </c>
      <c r="L3055">
        <v>4.9472642084728902E-2</v>
      </c>
      <c r="M3055">
        <v>4.9472830494728282E-2</v>
      </c>
      <c r="P3055" s="13"/>
    </row>
    <row r="3056" spans="3:16" x14ac:dyDescent="0.25">
      <c r="C3056" t="str">
        <v>3054</v>
      </c>
      <c r="D3056" s="21">
        <v>12.96</v>
      </c>
      <c r="E3056" s="21">
        <v>13.04</v>
      </c>
      <c r="F3056" s="21">
        <v>12.8</v>
      </c>
      <c r="G3056" s="21">
        <v>12.87</v>
      </c>
      <c r="H3056" s="18">
        <v>32983300</v>
      </c>
      <c r="I3056" s="21">
        <v>8.8784130000000001</v>
      </c>
      <c r="J3056" s="13">
        <v>42929</v>
      </c>
      <c r="K3056" t="str">
        <v>PETR4.SA</v>
      </c>
      <c r="L3056">
        <v>-5.4095006196017703E-3</v>
      </c>
      <c r="M3056">
        <v>-5.4095826893354459E-3</v>
      </c>
      <c r="P3056" s="13"/>
    </row>
    <row r="3057" spans="3:16" x14ac:dyDescent="0.25">
      <c r="C3057" t="str">
        <v>3055</v>
      </c>
      <c r="D3057" s="21">
        <v>12.96</v>
      </c>
      <c r="E3057" s="21">
        <v>13.06</v>
      </c>
      <c r="F3057" s="21">
        <v>12.91</v>
      </c>
      <c r="G3057" s="21">
        <v>13.05</v>
      </c>
      <c r="H3057" s="18">
        <v>35977500</v>
      </c>
      <c r="I3057" s="21">
        <v>9.0025879999999994</v>
      </c>
      <c r="J3057" s="13">
        <v>42930</v>
      </c>
      <c r="K3057" t="str">
        <v>PETR4.SA</v>
      </c>
      <c r="L3057">
        <v>1.3986170726682623E-2</v>
      </c>
      <c r="M3057">
        <v>1.3986013986014179E-2</v>
      </c>
      <c r="P3057" s="13"/>
    </row>
    <row r="3058" spans="3:16" x14ac:dyDescent="0.25">
      <c r="C3058" t="str">
        <v>3056</v>
      </c>
      <c r="D3058" s="21">
        <v>13.03</v>
      </c>
      <c r="E3058" s="21">
        <v>13.05</v>
      </c>
      <c r="F3058" s="21">
        <v>12.87</v>
      </c>
      <c r="G3058" s="21">
        <v>12.89</v>
      </c>
      <c r="H3058" s="18">
        <v>28118700</v>
      </c>
      <c r="I3058" s="21">
        <v>8.8922129999999999</v>
      </c>
      <c r="J3058" s="13">
        <v>42933</v>
      </c>
      <c r="K3058" t="str">
        <v>PETR4.SA</v>
      </c>
      <c r="L3058">
        <v>-1.2260363353293502E-2</v>
      </c>
      <c r="M3058">
        <v>-1.226053639846747E-2</v>
      </c>
      <c r="P3058" s="13"/>
    </row>
    <row r="3059" spans="3:16" x14ac:dyDescent="0.25">
      <c r="C3059" t="str">
        <v>3057</v>
      </c>
      <c r="D3059" s="21">
        <v>13</v>
      </c>
      <c r="E3059" s="21">
        <v>13.02</v>
      </c>
      <c r="F3059" s="21">
        <v>12.83</v>
      </c>
      <c r="G3059" s="21">
        <v>12.94</v>
      </c>
      <c r="H3059" s="18">
        <v>19300700</v>
      </c>
      <c r="I3059" s="21">
        <v>8.9267020000000006</v>
      </c>
      <c r="J3059" s="13">
        <v>42934</v>
      </c>
      <c r="K3059" t="str">
        <v>PETR4.SA</v>
      </c>
      <c r="L3059">
        <v>3.8785620632344475E-3</v>
      </c>
      <c r="M3059">
        <v>3.8789759503490284E-3</v>
      </c>
      <c r="P3059" s="13"/>
    </row>
    <row r="3060" spans="3:16" x14ac:dyDescent="0.25">
      <c r="C3060" t="str">
        <v>3058</v>
      </c>
      <c r="D3060" s="21">
        <v>13</v>
      </c>
      <c r="E3060" s="21">
        <v>13.27</v>
      </c>
      <c r="F3060" s="21">
        <v>12.97</v>
      </c>
      <c r="G3060" s="21">
        <v>13.23</v>
      </c>
      <c r="H3060" s="18">
        <v>36513700</v>
      </c>
      <c r="I3060" s="21">
        <v>9.1267600000000009</v>
      </c>
      <c r="J3060" s="13">
        <v>42935</v>
      </c>
      <c r="K3060" t="str">
        <v>PETR4.SA</v>
      </c>
      <c r="L3060">
        <v>2.2411188364975132E-2</v>
      </c>
      <c r="M3060">
        <v>2.2411128284389514E-2</v>
      </c>
      <c r="P3060" s="13"/>
    </row>
    <row r="3061" spans="3:16" x14ac:dyDescent="0.25">
      <c r="C3061" t="str">
        <v>3059</v>
      </c>
      <c r="D3061" s="21">
        <v>13.29</v>
      </c>
      <c r="E3061" s="21">
        <v>13.35</v>
      </c>
      <c r="F3061" s="21">
        <v>13.03</v>
      </c>
      <c r="G3061" s="21">
        <v>13.1</v>
      </c>
      <c r="H3061" s="18">
        <v>30114300</v>
      </c>
      <c r="I3061" s="21">
        <v>9.0370819999999998</v>
      </c>
      <c r="J3061" s="13">
        <v>42936</v>
      </c>
      <c r="K3061" t="str">
        <v>PETR4.SA</v>
      </c>
      <c r="L3061">
        <v>-9.82583085344646E-3</v>
      </c>
      <c r="M3061">
        <v>-9.8261526832955637E-3</v>
      </c>
      <c r="P3061" s="13"/>
    </row>
    <row r="3062" spans="3:16" x14ac:dyDescent="0.25">
      <c r="C3062" t="str">
        <v>3060</v>
      </c>
      <c r="D3062" s="21">
        <v>13</v>
      </c>
      <c r="E3062" s="21">
        <v>13.04</v>
      </c>
      <c r="F3062" s="21">
        <v>12.67</v>
      </c>
      <c r="G3062" s="21">
        <v>12.69</v>
      </c>
      <c r="H3062" s="18">
        <v>38738300</v>
      </c>
      <c r="I3062" s="21">
        <v>8.7542419999999996</v>
      </c>
      <c r="J3062" s="13">
        <v>42937</v>
      </c>
      <c r="K3062" t="str">
        <v>PETR4.SA</v>
      </c>
      <c r="L3062">
        <v>-3.1297713133509264E-2</v>
      </c>
      <c r="M3062">
        <v>-3.1297709923664097E-2</v>
      </c>
      <c r="P3062" s="13"/>
    </row>
    <row r="3063" spans="3:16" x14ac:dyDescent="0.25">
      <c r="C3063" t="str">
        <v>3061</v>
      </c>
      <c r="D3063" s="21">
        <v>12.83</v>
      </c>
      <c r="E3063" s="21">
        <v>12.92</v>
      </c>
      <c r="F3063" s="21">
        <v>12.77</v>
      </c>
      <c r="G3063" s="21">
        <v>12.88</v>
      </c>
      <c r="H3063" s="18">
        <v>16250400</v>
      </c>
      <c r="I3063" s="21">
        <v>8.885313</v>
      </c>
      <c r="J3063" s="13">
        <v>42940</v>
      </c>
      <c r="K3063" t="str">
        <v>PETR4.SA</v>
      </c>
      <c r="L3063">
        <v>1.497228429371722E-2</v>
      </c>
      <c r="M3063">
        <v>1.4972419227738509E-2</v>
      </c>
      <c r="P3063" s="13"/>
    </row>
    <row r="3064" spans="3:16" x14ac:dyDescent="0.25">
      <c r="C3064" t="str">
        <v>3062</v>
      </c>
      <c r="D3064" s="21">
        <v>13.01</v>
      </c>
      <c r="E3064" s="21">
        <v>13.25</v>
      </c>
      <c r="F3064" s="21">
        <v>13.01</v>
      </c>
      <c r="G3064" s="21">
        <v>13.22</v>
      </c>
      <c r="H3064" s="18">
        <v>29930100</v>
      </c>
      <c r="I3064" s="21">
        <v>9.1198619999999995</v>
      </c>
      <c r="J3064" s="13">
        <v>42941</v>
      </c>
      <c r="K3064" t="str">
        <v>PETR4.SA</v>
      </c>
      <c r="L3064">
        <v>2.6397381836745559E-2</v>
      </c>
      <c r="M3064">
        <v>2.6397515527950333E-2</v>
      </c>
      <c r="P3064" s="13"/>
    </row>
    <row r="3065" spans="3:16" x14ac:dyDescent="0.25">
      <c r="C3065" t="str">
        <v>3063</v>
      </c>
      <c r="D3065" s="21">
        <v>13.3</v>
      </c>
      <c r="E3065" s="21">
        <v>13.34</v>
      </c>
      <c r="F3065" s="21">
        <v>12.98</v>
      </c>
      <c r="G3065" s="21">
        <v>13.06</v>
      </c>
      <c r="H3065" s="18">
        <v>29333000</v>
      </c>
      <c r="I3065" s="21">
        <v>9.0094879999999993</v>
      </c>
      <c r="J3065" s="13">
        <v>42942</v>
      </c>
      <c r="K3065" t="str">
        <v>PETR4.SA</v>
      </c>
      <c r="L3065">
        <v>-1.2102595412079697E-2</v>
      </c>
      <c r="M3065">
        <v>-1.2102874432677768E-2</v>
      </c>
      <c r="P3065" s="13"/>
    </row>
    <row r="3066" spans="3:16" x14ac:dyDescent="0.25">
      <c r="C3066" t="str">
        <v>3064</v>
      </c>
      <c r="D3066" s="21">
        <v>13.05</v>
      </c>
      <c r="E3066" s="21">
        <v>13.17</v>
      </c>
      <c r="F3066" s="21">
        <v>13</v>
      </c>
      <c r="G3066" s="21">
        <v>13</v>
      </c>
      <c r="H3066" s="18">
        <v>21825900</v>
      </c>
      <c r="I3066" s="21">
        <v>8.9680970000000002</v>
      </c>
      <c r="J3066" s="13">
        <v>42943</v>
      </c>
      <c r="K3066" t="str">
        <v>PETR4.SA</v>
      </c>
      <c r="L3066">
        <v>-4.5941567378744441E-3</v>
      </c>
      <c r="M3066">
        <v>-4.5941807044410643E-3</v>
      </c>
      <c r="P3066" s="13"/>
    </row>
    <row r="3067" spans="3:16" x14ac:dyDescent="0.25">
      <c r="C3067" t="str">
        <v>3065</v>
      </c>
      <c r="D3067" s="21">
        <v>12.98</v>
      </c>
      <c r="E3067" s="21">
        <v>13.13</v>
      </c>
      <c r="F3067" s="21">
        <v>12.91</v>
      </c>
      <c r="G3067" s="21">
        <v>13.13</v>
      </c>
      <c r="H3067" s="18">
        <v>20980200</v>
      </c>
      <c r="I3067" s="21">
        <v>9.0577760000000005</v>
      </c>
      <c r="J3067" s="13">
        <v>42944</v>
      </c>
      <c r="K3067" t="str">
        <v>PETR4.SA</v>
      </c>
      <c r="L3067">
        <v>9.9997803324385348E-3</v>
      </c>
      <c r="M3067">
        <v>1.0000000000000009E-2</v>
      </c>
      <c r="P3067" s="13"/>
    </row>
    <row r="3068" spans="3:16" x14ac:dyDescent="0.25">
      <c r="C3068" t="str">
        <v>3066</v>
      </c>
      <c r="D3068" s="21">
        <v>13.22</v>
      </c>
      <c r="E3068" s="21">
        <v>13.31</v>
      </c>
      <c r="F3068" s="21">
        <v>13.07</v>
      </c>
      <c r="G3068" s="21">
        <v>13.29</v>
      </c>
      <c r="H3068" s="18">
        <v>31397700</v>
      </c>
      <c r="I3068" s="21">
        <v>9.1681550000000005</v>
      </c>
      <c r="J3068" s="13">
        <v>42947</v>
      </c>
      <c r="K3068" t="str">
        <v>PETR4.SA</v>
      </c>
      <c r="L3068">
        <v>1.2186103961943751E-2</v>
      </c>
      <c r="M3068">
        <v>1.2185833968012094E-2</v>
      </c>
      <c r="P3068" s="13"/>
    </row>
    <row r="3069" spans="3:16" x14ac:dyDescent="0.25">
      <c r="C3069" t="str">
        <v>3067</v>
      </c>
      <c r="D3069" s="21">
        <v>13.3</v>
      </c>
      <c r="E3069" s="21">
        <v>13.32</v>
      </c>
      <c r="F3069" s="21">
        <v>13.08</v>
      </c>
      <c r="G3069" s="21">
        <v>13.12</v>
      </c>
      <c r="H3069" s="18">
        <v>22999400</v>
      </c>
      <c r="I3069" s="21">
        <v>9.0508760000000006</v>
      </c>
      <c r="J3069" s="13">
        <v>42948</v>
      </c>
      <c r="K3069" t="str">
        <v>PETR4.SA</v>
      </c>
      <c r="L3069">
        <v>-1.2791995772322817E-2</v>
      </c>
      <c r="M3069">
        <v>-1.2791572610985735E-2</v>
      </c>
      <c r="P3069" s="13"/>
    </row>
    <row r="3070" spans="3:16" x14ac:dyDescent="0.25">
      <c r="C3070" t="str">
        <v>3068</v>
      </c>
      <c r="D3070" s="21">
        <v>13.13</v>
      </c>
      <c r="E3070" s="21">
        <v>13.61</v>
      </c>
      <c r="F3070" s="21">
        <v>13.08</v>
      </c>
      <c r="G3070" s="21">
        <v>13.51</v>
      </c>
      <c r="H3070" s="18">
        <v>46342000</v>
      </c>
      <c r="I3070" s="21">
        <v>9.3199210000000008</v>
      </c>
      <c r="J3070" s="13">
        <v>42949</v>
      </c>
      <c r="K3070" t="str">
        <v>PETR4.SA</v>
      </c>
      <c r="L3070">
        <v>2.9725851950684223E-2</v>
      </c>
      <c r="M3070">
        <v>2.9725609756097615E-2</v>
      </c>
      <c r="P3070" s="13"/>
    </row>
    <row r="3071" spans="3:16" x14ac:dyDescent="0.25">
      <c r="C3071" t="str">
        <v>3069</v>
      </c>
      <c r="D3071" s="21">
        <v>13.57</v>
      </c>
      <c r="E3071" s="21">
        <v>13.66</v>
      </c>
      <c r="F3071" s="21">
        <v>13.31</v>
      </c>
      <c r="G3071" s="21">
        <v>13.31</v>
      </c>
      <c r="H3071" s="18">
        <v>31300700</v>
      </c>
      <c r="I3071" s="21">
        <v>9.1819509999999998</v>
      </c>
      <c r="J3071" s="13">
        <v>42950</v>
      </c>
      <c r="K3071" t="str">
        <v>PETR4.SA</v>
      </c>
      <c r="L3071">
        <v>-1.4803773551299471E-2</v>
      </c>
      <c r="M3071">
        <v>-1.4803849000740166E-2</v>
      </c>
      <c r="P3071" s="13"/>
    </row>
    <row r="3072" spans="3:16" x14ac:dyDescent="0.25">
      <c r="C3072" t="str">
        <v>3070</v>
      </c>
      <c r="D3072" s="21">
        <v>13.41</v>
      </c>
      <c r="E3072" s="21">
        <v>13.48</v>
      </c>
      <c r="F3072" s="21">
        <v>13.26</v>
      </c>
      <c r="G3072" s="21">
        <v>13.4</v>
      </c>
      <c r="H3072" s="18">
        <v>21560500</v>
      </c>
      <c r="I3072" s="21">
        <v>9.2440370000000005</v>
      </c>
      <c r="J3072" s="13">
        <v>42951</v>
      </c>
      <c r="K3072" t="str">
        <v>PETR4.SA</v>
      </c>
      <c r="L3072">
        <v>6.7617437731917196E-3</v>
      </c>
      <c r="M3072">
        <v>6.7618332081142984E-3</v>
      </c>
      <c r="P3072" s="13"/>
    </row>
    <row r="3073" spans="3:16" x14ac:dyDescent="0.25">
      <c r="C3073" t="str">
        <v>3071</v>
      </c>
      <c r="D3073" s="21">
        <v>13.35</v>
      </c>
      <c r="E3073" s="21">
        <v>13.62</v>
      </c>
      <c r="F3073" s="21">
        <v>13.33</v>
      </c>
      <c r="G3073" s="21">
        <v>13.55</v>
      </c>
      <c r="H3073" s="18">
        <v>29832200</v>
      </c>
      <c r="I3073" s="21">
        <v>9.3475160000000006</v>
      </c>
      <c r="J3073" s="13">
        <v>42954</v>
      </c>
      <c r="K3073" t="str">
        <v>PETR4.SA</v>
      </c>
      <c r="L3073">
        <v>1.1194135203050459E-2</v>
      </c>
      <c r="M3073">
        <v>1.1194029850746245E-2</v>
      </c>
      <c r="P3073" s="13"/>
    </row>
    <row r="3074" spans="3:16" x14ac:dyDescent="0.25">
      <c r="C3074" t="str">
        <v>3072</v>
      </c>
      <c r="D3074" s="21">
        <v>13.5</v>
      </c>
      <c r="E3074" s="21">
        <v>13.69</v>
      </c>
      <c r="F3074" s="21">
        <v>13.46</v>
      </c>
      <c r="G3074" s="21">
        <v>13.49</v>
      </c>
      <c r="H3074" s="18">
        <v>28907900</v>
      </c>
      <c r="I3074" s="21">
        <v>9.3061229999999995</v>
      </c>
      <c r="J3074" s="13">
        <v>42955</v>
      </c>
      <c r="K3074" t="str">
        <v>PETR4.SA</v>
      </c>
      <c r="L3074">
        <v>-4.4282352659252844E-3</v>
      </c>
      <c r="M3074">
        <v>-4.4280442804428555E-3</v>
      </c>
      <c r="P3074" s="13"/>
    </row>
    <row r="3075" spans="3:16" x14ac:dyDescent="0.25">
      <c r="C3075" t="str">
        <v>3073</v>
      </c>
      <c r="D3075" s="21">
        <v>13.51</v>
      </c>
      <c r="E3075" s="21">
        <v>13.61</v>
      </c>
      <c r="F3075" s="21">
        <v>13.44</v>
      </c>
      <c r="G3075" s="21">
        <v>13.52</v>
      </c>
      <c r="H3075" s="18">
        <v>26980300</v>
      </c>
      <c r="I3075" s="21">
        <v>9.3268179999999994</v>
      </c>
      <c r="J3075" s="13">
        <v>42956</v>
      </c>
      <c r="K3075" t="str">
        <v>PETR4.SA</v>
      </c>
      <c r="L3075">
        <v>2.2238046928888533E-3</v>
      </c>
      <c r="M3075">
        <v>2.2238695329872549E-3</v>
      </c>
      <c r="P3075" s="13"/>
    </row>
    <row r="3076" spans="3:16" x14ac:dyDescent="0.25">
      <c r="C3076" t="str">
        <v>3074</v>
      </c>
      <c r="D3076" s="21">
        <v>13.6</v>
      </c>
      <c r="E3076" s="21">
        <v>13.66</v>
      </c>
      <c r="F3076" s="21">
        <v>13.15</v>
      </c>
      <c r="G3076" s="21">
        <v>13.19</v>
      </c>
      <c r="H3076" s="18">
        <v>56194400</v>
      </c>
      <c r="I3076" s="21">
        <v>9.0991680000000006</v>
      </c>
      <c r="J3076" s="13">
        <v>42957</v>
      </c>
      <c r="K3076" t="str">
        <v>PETR4.SA</v>
      </c>
      <c r="L3076">
        <v>-2.4408110032810626E-2</v>
      </c>
      <c r="M3076">
        <v>-2.440828402366868E-2</v>
      </c>
      <c r="P3076" s="13"/>
    </row>
    <row r="3077" spans="3:16" x14ac:dyDescent="0.25">
      <c r="C3077" t="str">
        <v>3075</v>
      </c>
      <c r="D3077" s="21">
        <v>13.14</v>
      </c>
      <c r="E3077" s="21">
        <v>13.2</v>
      </c>
      <c r="F3077" s="21">
        <v>12.94</v>
      </c>
      <c r="G3077" s="21">
        <v>12.95</v>
      </c>
      <c r="H3077" s="18">
        <v>43025100</v>
      </c>
      <c r="I3077" s="21">
        <v>8.9336020000000005</v>
      </c>
      <c r="J3077" s="13">
        <v>42958</v>
      </c>
      <c r="K3077" t="str">
        <v>PETR4.SA</v>
      </c>
      <c r="L3077">
        <v>-1.8195729543624251E-2</v>
      </c>
      <c r="M3077">
        <v>-1.8195602729340399E-2</v>
      </c>
      <c r="P3077" s="13"/>
    </row>
    <row r="3078" spans="3:16" x14ac:dyDescent="0.25">
      <c r="C3078" t="str">
        <v>3076</v>
      </c>
      <c r="D3078" s="21">
        <v>12.98</v>
      </c>
      <c r="E3078" s="21">
        <v>13.22</v>
      </c>
      <c r="F3078" s="21">
        <v>12.91</v>
      </c>
      <c r="G3078" s="21">
        <v>13.08</v>
      </c>
      <c r="H3078" s="18">
        <v>31607400</v>
      </c>
      <c r="I3078" s="21">
        <v>9.0232840000000003</v>
      </c>
      <c r="J3078" s="13">
        <v>42961</v>
      </c>
      <c r="K3078" t="str">
        <v>PETR4.SA</v>
      </c>
      <c r="L3078">
        <v>1.0038727939749359E-2</v>
      </c>
      <c r="M3078">
        <v>1.0038610038610063E-2</v>
      </c>
      <c r="P3078" s="13"/>
    </row>
    <row r="3079" spans="3:16" x14ac:dyDescent="0.25">
      <c r="C3079" t="str">
        <v>3077</v>
      </c>
      <c r="D3079" s="21">
        <v>13.08</v>
      </c>
      <c r="E3079" s="21">
        <v>13.24</v>
      </c>
      <c r="F3079" s="21">
        <v>13.05</v>
      </c>
      <c r="G3079" s="21">
        <v>13.15</v>
      </c>
      <c r="H3079" s="18">
        <v>24737300</v>
      </c>
      <c r="I3079" s="21">
        <v>9.071574</v>
      </c>
      <c r="J3079" s="13">
        <v>42962</v>
      </c>
      <c r="K3079" t="str">
        <v>PETR4.SA</v>
      </c>
      <c r="L3079">
        <v>5.3517100869262535E-3</v>
      </c>
      <c r="M3079">
        <v>5.3516819571866048E-3</v>
      </c>
      <c r="P3079" s="13"/>
    </row>
    <row r="3080" spans="3:16" x14ac:dyDescent="0.25">
      <c r="C3080" t="str">
        <v>3078</v>
      </c>
      <c r="D3080" s="21">
        <v>13.3</v>
      </c>
      <c r="E3080" s="21">
        <v>13.38</v>
      </c>
      <c r="F3080" s="21">
        <v>13.1</v>
      </c>
      <c r="G3080" s="21">
        <v>13.13</v>
      </c>
      <c r="H3080" s="18">
        <v>44946600</v>
      </c>
      <c r="I3080" s="21">
        <v>9.0577760000000005</v>
      </c>
      <c r="J3080" s="13">
        <v>42963</v>
      </c>
      <c r="K3080" t="str">
        <v>PETR4.SA</v>
      </c>
      <c r="L3080">
        <v>-1.5210149859329336E-3</v>
      </c>
      <c r="M3080">
        <v>-1.5209125475285079E-3</v>
      </c>
      <c r="P3080" s="13"/>
    </row>
    <row r="3081" spans="3:16" x14ac:dyDescent="0.25">
      <c r="C3081" t="str">
        <v>3079</v>
      </c>
      <c r="D3081" s="21">
        <v>13.12</v>
      </c>
      <c r="E3081" s="21">
        <v>13.26</v>
      </c>
      <c r="F3081" s="21">
        <v>13.02</v>
      </c>
      <c r="G3081" s="21">
        <v>13.05</v>
      </c>
      <c r="H3081" s="18">
        <v>23503300</v>
      </c>
      <c r="I3081" s="21">
        <v>9.0025879999999994</v>
      </c>
      <c r="J3081" s="13">
        <v>42964</v>
      </c>
      <c r="K3081" t="str">
        <v>PETR4.SA</v>
      </c>
      <c r="L3081">
        <v>-6.092886377406681E-3</v>
      </c>
      <c r="M3081">
        <v>-6.0929169840060471E-3</v>
      </c>
      <c r="P3081" s="13"/>
    </row>
    <row r="3082" spans="3:16" x14ac:dyDescent="0.25">
      <c r="C3082" t="str">
        <v>3080</v>
      </c>
      <c r="D3082" s="21">
        <v>13.16</v>
      </c>
      <c r="E3082" s="21">
        <v>13.6</v>
      </c>
      <c r="F3082" s="21">
        <v>13.16</v>
      </c>
      <c r="G3082" s="21">
        <v>13.6</v>
      </c>
      <c r="H3082" s="18">
        <v>66263500</v>
      </c>
      <c r="I3082" s="21">
        <v>9.3820069999999998</v>
      </c>
      <c r="J3082" s="13">
        <v>42965</v>
      </c>
      <c r="K3082" t="str">
        <v>PETR4.SA</v>
      </c>
      <c r="L3082">
        <v>4.2145547480346712E-2</v>
      </c>
      <c r="M3082">
        <v>4.2145593869731712E-2</v>
      </c>
      <c r="P3082" s="13"/>
    </row>
    <row r="3083" spans="3:16" x14ac:dyDescent="0.25">
      <c r="C3083" t="str">
        <v>3081</v>
      </c>
      <c r="D3083" s="21">
        <v>13.64</v>
      </c>
      <c r="E3083" s="21">
        <v>13.66</v>
      </c>
      <c r="F3083" s="21">
        <v>13.28</v>
      </c>
      <c r="G3083" s="21">
        <v>13.34</v>
      </c>
      <c r="H3083" s="18">
        <v>40485900</v>
      </c>
      <c r="I3083" s="21">
        <v>9.2026439999999994</v>
      </c>
      <c r="J3083" s="13">
        <v>42968</v>
      </c>
      <c r="K3083" t="str">
        <v>PETR4.SA</v>
      </c>
      <c r="L3083">
        <v>-1.9117764461271447E-2</v>
      </c>
      <c r="M3083">
        <v>-1.9117647058823461E-2</v>
      </c>
      <c r="P3083" s="13"/>
    </row>
    <row r="3084" spans="3:16" x14ac:dyDescent="0.25">
      <c r="C3084" t="str">
        <v>3082</v>
      </c>
      <c r="D3084" s="21">
        <v>13.7</v>
      </c>
      <c r="E3084" s="21">
        <v>13.87</v>
      </c>
      <c r="F3084" s="21">
        <v>13.64</v>
      </c>
      <c r="G3084" s="21">
        <v>13.79</v>
      </c>
      <c r="H3084" s="18">
        <v>55240700</v>
      </c>
      <c r="I3084" s="21">
        <v>9.5130789999999994</v>
      </c>
      <c r="J3084" s="13">
        <v>42969</v>
      </c>
      <c r="K3084" t="str">
        <v>PETR4.SA</v>
      </c>
      <c r="L3084">
        <v>3.3733240142724163E-2</v>
      </c>
      <c r="M3084">
        <v>3.3733133433283324E-2</v>
      </c>
      <c r="P3084" s="13"/>
    </row>
    <row r="3085" spans="3:16" x14ac:dyDescent="0.25">
      <c r="C3085" t="str">
        <v>3083</v>
      </c>
      <c r="D3085" s="21">
        <v>13.78</v>
      </c>
      <c r="E3085" s="21">
        <v>13.93</v>
      </c>
      <c r="F3085" s="21">
        <v>13.65</v>
      </c>
      <c r="G3085" s="21">
        <v>13.76</v>
      </c>
      <c r="H3085" s="18">
        <v>47679700</v>
      </c>
      <c r="I3085" s="21">
        <v>9.4923839999999995</v>
      </c>
      <c r="J3085" s="13">
        <v>42970</v>
      </c>
      <c r="K3085" t="str">
        <v>PETR4.SA</v>
      </c>
      <c r="L3085">
        <v>-2.1754260634228029E-3</v>
      </c>
      <c r="M3085">
        <v>-2.17548948513413E-3</v>
      </c>
      <c r="P3085" s="13"/>
    </row>
    <row r="3086" spans="3:16" x14ac:dyDescent="0.25">
      <c r="C3086" t="str">
        <v>3084</v>
      </c>
      <c r="D3086" s="21">
        <v>13.78</v>
      </c>
      <c r="E3086" s="21">
        <v>13.89</v>
      </c>
      <c r="F3086" s="21">
        <v>13.68</v>
      </c>
      <c r="G3086" s="21">
        <v>13.8</v>
      </c>
      <c r="H3086" s="18">
        <v>32300600</v>
      </c>
      <c r="I3086" s="21">
        <v>9.5199770000000008</v>
      </c>
      <c r="J3086" s="13">
        <v>42971</v>
      </c>
      <c r="K3086" t="str">
        <v>PETR4.SA</v>
      </c>
      <c r="L3086">
        <v>2.906856696905713E-3</v>
      </c>
      <c r="M3086">
        <v>2.9069767441860517E-3</v>
      </c>
      <c r="P3086" s="13"/>
    </row>
    <row r="3087" spans="3:16" x14ac:dyDescent="0.25">
      <c r="C3087" t="str">
        <v>3085</v>
      </c>
      <c r="D3087" s="21">
        <v>13.87</v>
      </c>
      <c r="E3087" s="21">
        <v>13.94</v>
      </c>
      <c r="F3087" s="21">
        <v>13.81</v>
      </c>
      <c r="G3087" s="21">
        <v>13.88</v>
      </c>
      <c r="H3087" s="18">
        <v>24185600</v>
      </c>
      <c r="I3087" s="21">
        <v>9.5751659999999994</v>
      </c>
      <c r="J3087" s="13">
        <v>42972</v>
      </c>
      <c r="K3087" t="str">
        <v>PETR4.SA</v>
      </c>
      <c r="L3087">
        <v>5.797177871333048E-3</v>
      </c>
      <c r="M3087">
        <v>5.7971014492754769E-3</v>
      </c>
      <c r="P3087" s="13"/>
    </row>
    <row r="3088" spans="3:16" x14ac:dyDescent="0.25">
      <c r="C3088" t="str">
        <v>3086</v>
      </c>
      <c r="D3088" s="21">
        <v>13.93</v>
      </c>
      <c r="E3088" s="21">
        <v>14.03</v>
      </c>
      <c r="F3088" s="21">
        <v>13.76</v>
      </c>
      <c r="G3088" s="21">
        <v>13.87</v>
      </c>
      <c r="H3088" s="18">
        <v>27208100</v>
      </c>
      <c r="I3088" s="21">
        <v>9.5682659999999995</v>
      </c>
      <c r="J3088" s="13">
        <v>42975</v>
      </c>
      <c r="K3088" t="str">
        <v>PETR4.SA</v>
      </c>
      <c r="L3088">
        <v>-7.2061413870005975E-4</v>
      </c>
      <c r="M3088">
        <v>-7.204610951009327E-4</v>
      </c>
      <c r="P3088" s="13"/>
    </row>
    <row r="3089" spans="3:16" x14ac:dyDescent="0.25">
      <c r="C3089" t="str">
        <v>3087</v>
      </c>
      <c r="D3089" s="21">
        <v>13.76</v>
      </c>
      <c r="E3089" s="21">
        <v>13.85</v>
      </c>
      <c r="F3089" s="21">
        <v>13.68</v>
      </c>
      <c r="G3089" s="21">
        <v>13.85</v>
      </c>
      <c r="H3089" s="18">
        <v>27306400</v>
      </c>
      <c r="I3089" s="21">
        <v>9.5544740000000008</v>
      </c>
      <c r="J3089" s="13">
        <v>42976</v>
      </c>
      <c r="K3089" t="str">
        <v>PETR4.SA</v>
      </c>
      <c r="L3089">
        <v>-1.4414314986642696E-3</v>
      </c>
      <c r="M3089">
        <v>-1.4419610670511895E-3</v>
      </c>
      <c r="P3089" s="13"/>
    </row>
    <row r="3090" spans="3:16" x14ac:dyDescent="0.25">
      <c r="C3090" t="str">
        <v>3088</v>
      </c>
      <c r="D3090" s="21">
        <v>13.79</v>
      </c>
      <c r="E3090" s="21">
        <v>13.9</v>
      </c>
      <c r="F3090" s="21">
        <v>13.44</v>
      </c>
      <c r="G3090" s="21">
        <v>13.45</v>
      </c>
      <c r="H3090" s="18">
        <v>58871700</v>
      </c>
      <c r="I3090" s="21">
        <v>9.2785309999999992</v>
      </c>
      <c r="J3090" s="13">
        <v>42977</v>
      </c>
      <c r="K3090" t="str">
        <v>PETR4.SA</v>
      </c>
      <c r="L3090">
        <v>-2.8881024742963501E-2</v>
      </c>
      <c r="M3090">
        <v>-2.8880866425992857E-2</v>
      </c>
      <c r="P3090" s="13"/>
    </row>
    <row r="3091" spans="3:16" x14ac:dyDescent="0.25">
      <c r="C3091" t="str">
        <v>3089</v>
      </c>
      <c r="D3091" s="21">
        <v>13.53</v>
      </c>
      <c r="E3091" s="21">
        <v>13.77</v>
      </c>
      <c r="F3091" s="21">
        <v>13.47</v>
      </c>
      <c r="G3091" s="21">
        <v>13.65</v>
      </c>
      <c r="H3091" s="18">
        <v>82909400</v>
      </c>
      <c r="I3091" s="21">
        <v>9.4164999999999992</v>
      </c>
      <c r="J3091" s="13">
        <v>42978</v>
      </c>
      <c r="K3091" t="str">
        <v>PETR4.SA</v>
      </c>
      <c r="L3091">
        <v>1.486970297345569E-2</v>
      </c>
      <c r="M3091">
        <v>1.4869888475836479E-2</v>
      </c>
      <c r="P3091" s="13"/>
    </row>
    <row r="3092" spans="3:16" x14ac:dyDescent="0.25">
      <c r="C3092" t="str">
        <v>3090</v>
      </c>
      <c r="D3092" s="21">
        <v>13.85</v>
      </c>
      <c r="E3092" s="21">
        <v>14.19</v>
      </c>
      <c r="F3092" s="21">
        <v>13.82</v>
      </c>
      <c r="G3092" s="21">
        <v>14.02</v>
      </c>
      <c r="H3092" s="18">
        <v>60260300</v>
      </c>
      <c r="I3092" s="21">
        <v>9.6717469999999999</v>
      </c>
      <c r="J3092" s="13">
        <v>42979</v>
      </c>
      <c r="K3092" t="str">
        <v>PETR4.SA</v>
      </c>
      <c r="L3092">
        <v>2.7106355864705556E-2</v>
      </c>
      <c r="M3092">
        <v>2.710622710622701E-2</v>
      </c>
      <c r="P3092" s="13"/>
    </row>
    <row r="3093" spans="3:16" x14ac:dyDescent="0.25">
      <c r="C3093" t="str">
        <v>3091</v>
      </c>
      <c r="D3093" s="21">
        <v>13.96</v>
      </c>
      <c r="E3093" s="21">
        <v>14.18</v>
      </c>
      <c r="F3093" s="21">
        <v>13.94</v>
      </c>
      <c r="G3093" s="21">
        <v>14.17</v>
      </c>
      <c r="H3093" s="18">
        <v>18139300</v>
      </c>
      <c r="I3093" s="21">
        <v>9.7752239999999997</v>
      </c>
      <c r="J3093" s="13">
        <v>42982</v>
      </c>
      <c r="K3093" t="str">
        <v>PETR4.SA</v>
      </c>
      <c r="L3093">
        <v>1.0698894418970983E-2</v>
      </c>
      <c r="M3093">
        <v>1.0699001426533572E-2</v>
      </c>
      <c r="P3093" s="13"/>
    </row>
    <row r="3094" spans="3:16" x14ac:dyDescent="0.25">
      <c r="C3094" t="str">
        <v>3092</v>
      </c>
      <c r="D3094" s="21">
        <v>14.57</v>
      </c>
      <c r="E3094" s="21">
        <v>14.65</v>
      </c>
      <c r="F3094" s="21">
        <v>14.23</v>
      </c>
      <c r="G3094" s="21">
        <v>14.41</v>
      </c>
      <c r="H3094" s="18">
        <v>56476800</v>
      </c>
      <c r="I3094" s="21">
        <v>9.9407870000000003</v>
      </c>
      <c r="J3094" s="13">
        <v>42983</v>
      </c>
      <c r="K3094" t="str">
        <v>PETR4.SA</v>
      </c>
      <c r="L3094">
        <v>1.6937003182740495E-2</v>
      </c>
      <c r="M3094">
        <v>1.6937191249117856E-2</v>
      </c>
      <c r="P3094" s="13"/>
    </row>
    <row r="3095" spans="3:16" x14ac:dyDescent="0.25">
      <c r="C3095" t="str">
        <v>3093</v>
      </c>
      <c r="D3095" s="21">
        <v>14.65</v>
      </c>
      <c r="E3095" s="21">
        <v>15.02</v>
      </c>
      <c r="F3095" s="21">
        <v>14.51</v>
      </c>
      <c r="G3095" s="21">
        <v>15.02</v>
      </c>
      <c r="H3095" s="18">
        <v>68418200</v>
      </c>
      <c r="I3095" s="21">
        <v>10.361599</v>
      </c>
      <c r="J3095" s="13">
        <v>42984</v>
      </c>
      <c r="K3095" t="str">
        <v>PETR4.SA</v>
      </c>
      <c r="L3095">
        <v>4.2331859640489133E-2</v>
      </c>
      <c r="M3095">
        <v>4.2331714087439298E-2</v>
      </c>
      <c r="P3095" s="13"/>
    </row>
    <row r="3096" spans="3:16" x14ac:dyDescent="0.25">
      <c r="C3096" t="str">
        <v>3094</v>
      </c>
      <c r="D3096" s="21">
        <v>15.02</v>
      </c>
      <c r="E3096" s="21">
        <v>15.02</v>
      </c>
      <c r="F3096" s="21">
        <v>15.02</v>
      </c>
      <c r="G3096" s="21">
        <v>15.02</v>
      </c>
      <c r="H3096" s="18">
        <v>0</v>
      </c>
      <c r="I3096" s="21">
        <v>10.361599</v>
      </c>
      <c r="J3096" s="13">
        <v>42985</v>
      </c>
      <c r="K3096" t="str">
        <v>PETR4.SA</v>
      </c>
      <c r="L3096">
        <v>0</v>
      </c>
      <c r="M3096">
        <v>0</v>
      </c>
      <c r="P3096" s="13"/>
    </row>
    <row r="3097" spans="3:16" x14ac:dyDescent="0.25">
      <c r="C3097" t="str">
        <v>3095</v>
      </c>
      <c r="D3097" s="21">
        <v>15.1</v>
      </c>
      <c r="E3097" s="21">
        <v>15.15</v>
      </c>
      <c r="F3097" s="21">
        <v>14.69</v>
      </c>
      <c r="G3097" s="21">
        <v>14.71</v>
      </c>
      <c r="H3097" s="18">
        <v>36337400</v>
      </c>
      <c r="I3097" s="21">
        <v>10.147745</v>
      </c>
      <c r="J3097" s="13">
        <v>42986</v>
      </c>
      <c r="K3097" t="str">
        <v>PETR4.SA</v>
      </c>
      <c r="L3097">
        <v>-2.0639092479838306E-2</v>
      </c>
      <c r="M3097">
        <v>-2.0639147802929303E-2</v>
      </c>
      <c r="P3097" s="13"/>
    </row>
    <row r="3098" spans="3:16" x14ac:dyDescent="0.25">
      <c r="C3098" t="str">
        <v>3096</v>
      </c>
      <c r="D3098" s="21">
        <v>14.88</v>
      </c>
      <c r="E3098" s="21">
        <v>15.05</v>
      </c>
      <c r="F3098" s="21">
        <v>14.81</v>
      </c>
      <c r="G3098" s="21">
        <v>14.99</v>
      </c>
      <c r="H3098" s="18">
        <v>34915900</v>
      </c>
      <c r="I3098" s="21">
        <v>10.340904</v>
      </c>
      <c r="J3098" s="13">
        <v>42989</v>
      </c>
      <c r="K3098" t="str">
        <v>PETR4.SA</v>
      </c>
      <c r="L3098">
        <v>1.9034672235062944E-2</v>
      </c>
      <c r="M3098">
        <v>1.903467029231809E-2</v>
      </c>
      <c r="P3098" s="13"/>
    </row>
    <row r="3099" spans="3:16" x14ac:dyDescent="0.25">
      <c r="C3099" t="str">
        <v>3097</v>
      </c>
      <c r="D3099" s="21">
        <v>14.98</v>
      </c>
      <c r="E3099" s="21">
        <v>15.16</v>
      </c>
      <c r="F3099" s="21">
        <v>14.86</v>
      </c>
      <c r="G3099" s="21">
        <v>14.87</v>
      </c>
      <c r="H3099" s="18">
        <v>49702800</v>
      </c>
      <c r="I3099" s="21">
        <v>10.258120999999999</v>
      </c>
      <c r="J3099" s="13">
        <v>42990</v>
      </c>
      <c r="K3099" t="str">
        <v>PETR4.SA</v>
      </c>
      <c r="L3099">
        <v>-8.0053929521056721E-3</v>
      </c>
      <c r="M3099">
        <v>-8.005336891260928E-3</v>
      </c>
      <c r="P3099" s="13"/>
    </row>
    <row r="3100" spans="3:16" x14ac:dyDescent="0.25">
      <c r="C3100" t="str">
        <v>3098</v>
      </c>
      <c r="D3100" s="21">
        <v>14.94</v>
      </c>
      <c r="E3100" s="21">
        <v>15.1</v>
      </c>
      <c r="F3100" s="21">
        <v>14.81</v>
      </c>
      <c r="G3100" s="21">
        <v>15.03</v>
      </c>
      <c r="H3100" s="18">
        <v>37010200</v>
      </c>
      <c r="I3100" s="21">
        <v>10.368498000000001</v>
      </c>
      <c r="J3100" s="13">
        <v>42991</v>
      </c>
      <c r="K3100" t="str">
        <v>PETR4.SA</v>
      </c>
      <c r="L3100">
        <v>1.0759962765110931E-2</v>
      </c>
      <c r="M3100">
        <v>1.0759919300605159E-2</v>
      </c>
      <c r="P3100" s="13"/>
    </row>
    <row r="3101" spans="3:16" x14ac:dyDescent="0.25">
      <c r="C3101" t="str">
        <v>3099</v>
      </c>
      <c r="D3101" s="21">
        <v>15.03</v>
      </c>
      <c r="E3101" s="21">
        <v>15.26</v>
      </c>
      <c r="F3101" s="21">
        <v>15.02</v>
      </c>
      <c r="G3101" s="21">
        <v>15.04</v>
      </c>
      <c r="H3101" s="18">
        <v>34413800</v>
      </c>
      <c r="I3101" s="21">
        <v>10.375397</v>
      </c>
      <c r="J3101" s="13">
        <v>42992</v>
      </c>
      <c r="K3101" t="str">
        <v>PETR4.SA</v>
      </c>
      <c r="L3101">
        <v>6.653808487977475E-4</v>
      </c>
      <c r="M3101">
        <v>6.6533599467732962E-4</v>
      </c>
      <c r="P3101" s="13"/>
    </row>
    <row r="3102" spans="3:16" x14ac:dyDescent="0.25">
      <c r="C3102" t="str">
        <v>3100</v>
      </c>
      <c r="D3102" s="21">
        <v>15.07</v>
      </c>
      <c r="E3102" s="21">
        <v>15.17</v>
      </c>
      <c r="F3102" s="21">
        <v>14.99</v>
      </c>
      <c r="G3102" s="21">
        <v>15.04</v>
      </c>
      <c r="H3102" s="18">
        <v>47784700</v>
      </c>
      <c r="I3102" s="21">
        <v>10.375397</v>
      </c>
      <c r="J3102" s="13">
        <v>42993</v>
      </c>
      <c r="K3102" t="str">
        <v>PETR4.SA</v>
      </c>
      <c r="L3102">
        <v>0</v>
      </c>
      <c r="M3102">
        <v>0</v>
      </c>
      <c r="P3102" s="13"/>
    </row>
    <row r="3103" spans="3:16" x14ac:dyDescent="0.25">
      <c r="C3103" t="str">
        <v>3101</v>
      </c>
      <c r="D3103" s="21">
        <v>15.02</v>
      </c>
      <c r="E3103" s="21">
        <v>15.19</v>
      </c>
      <c r="F3103" s="21">
        <v>14.98</v>
      </c>
      <c r="G3103" s="21">
        <v>15.04</v>
      </c>
      <c r="H3103" s="18">
        <v>47601200</v>
      </c>
      <c r="I3103" s="21">
        <v>10.375397</v>
      </c>
      <c r="J3103" s="13">
        <v>42996</v>
      </c>
      <c r="K3103" t="str">
        <v>PETR4.SA</v>
      </c>
      <c r="L3103">
        <v>0</v>
      </c>
      <c r="M3103">
        <v>0</v>
      </c>
      <c r="P3103" s="13"/>
    </row>
    <row r="3104" spans="3:16" x14ac:dyDescent="0.25">
      <c r="C3104" t="str">
        <v>3102</v>
      </c>
      <c r="D3104" s="21">
        <v>15.1</v>
      </c>
      <c r="E3104" s="21">
        <v>15.17</v>
      </c>
      <c r="F3104" s="21">
        <v>14.92</v>
      </c>
      <c r="G3104" s="21">
        <v>15.14</v>
      </c>
      <c r="H3104" s="18">
        <v>35822100</v>
      </c>
      <c r="I3104" s="21">
        <v>10.444383</v>
      </c>
      <c r="J3104" s="13">
        <v>42997</v>
      </c>
      <c r="K3104" t="str">
        <v>PETR4.SA</v>
      </c>
      <c r="L3104">
        <v>6.6489985877167257E-3</v>
      </c>
      <c r="M3104">
        <v>6.6489361702128935E-3</v>
      </c>
      <c r="P3104" s="13"/>
    </row>
    <row r="3105" spans="3:16" x14ac:dyDescent="0.25">
      <c r="C3105" t="str">
        <v>3103</v>
      </c>
      <c r="D3105" s="21">
        <v>15.25</v>
      </c>
      <c r="E3105" s="21">
        <v>15.88</v>
      </c>
      <c r="F3105" s="21">
        <v>15.07</v>
      </c>
      <c r="G3105" s="21">
        <v>15.87</v>
      </c>
      <c r="H3105" s="18">
        <v>80267000</v>
      </c>
      <c r="I3105" s="21">
        <v>10.947976000000001</v>
      </c>
      <c r="J3105" s="13">
        <v>42998</v>
      </c>
      <c r="K3105" t="str">
        <v>PETR4.SA</v>
      </c>
      <c r="L3105">
        <v>4.8216634721266027E-2</v>
      </c>
      <c r="M3105">
        <v>4.8216644649933915E-2</v>
      </c>
      <c r="P3105" s="13"/>
    </row>
    <row r="3106" spans="3:16" x14ac:dyDescent="0.25">
      <c r="C3106" t="str">
        <v>3104</v>
      </c>
      <c r="D3106" s="21">
        <v>15.85</v>
      </c>
      <c r="E3106" s="21">
        <v>15.96</v>
      </c>
      <c r="F3106" s="21">
        <v>15.58</v>
      </c>
      <c r="G3106" s="21">
        <v>15.67</v>
      </c>
      <c r="H3106" s="18">
        <v>46258800</v>
      </c>
      <c r="I3106" s="21">
        <v>10.810006</v>
      </c>
      <c r="J3106" s="13">
        <v>42999</v>
      </c>
      <c r="K3106" t="str">
        <v>PETR4.SA</v>
      </c>
      <c r="L3106">
        <v>-1.2602329416871338E-2</v>
      </c>
      <c r="M3106">
        <v>-1.2602394454946375E-2</v>
      </c>
      <c r="P3106" s="13"/>
    </row>
    <row r="3107" spans="3:16" x14ac:dyDescent="0.25">
      <c r="C3107" t="str">
        <v>3105</v>
      </c>
      <c r="D3107" s="21">
        <v>15.6</v>
      </c>
      <c r="E3107" s="21">
        <v>15.8</v>
      </c>
      <c r="F3107" s="21">
        <v>15.43</v>
      </c>
      <c r="G3107" s="21">
        <v>15.69</v>
      </c>
      <c r="H3107" s="18">
        <v>40928300</v>
      </c>
      <c r="I3107" s="21">
        <v>10.823801</v>
      </c>
      <c r="J3107" s="13">
        <v>43000</v>
      </c>
      <c r="K3107" t="str">
        <v>PETR4.SA</v>
      </c>
      <c r="L3107">
        <v>1.2761325016841241E-3</v>
      </c>
      <c r="M3107">
        <v>1.2763241863433805E-3</v>
      </c>
      <c r="P3107" s="13"/>
    </row>
    <row r="3108" spans="3:16" x14ac:dyDescent="0.25">
      <c r="C3108" t="str">
        <v>3106</v>
      </c>
      <c r="D3108" s="21">
        <v>15.79</v>
      </c>
      <c r="E3108" s="21">
        <v>15.96</v>
      </c>
      <c r="F3108" s="21">
        <v>15.7</v>
      </c>
      <c r="G3108" s="21">
        <v>15.84</v>
      </c>
      <c r="H3108" s="18">
        <v>36733200</v>
      </c>
      <c r="I3108" s="21">
        <v>10.927279</v>
      </c>
      <c r="J3108" s="13">
        <v>43003</v>
      </c>
      <c r="K3108" t="str">
        <v>PETR4.SA</v>
      </c>
      <c r="L3108">
        <v>9.5602275023349836E-3</v>
      </c>
      <c r="M3108">
        <v>9.5602294455066072E-3</v>
      </c>
      <c r="P3108" s="13"/>
    </row>
    <row r="3109" spans="3:16" x14ac:dyDescent="0.25">
      <c r="C3109" t="str">
        <v>3107</v>
      </c>
      <c r="D3109" s="21">
        <v>15.86</v>
      </c>
      <c r="E3109" s="21">
        <v>15.9</v>
      </c>
      <c r="F3109" s="21">
        <v>15.56</v>
      </c>
      <c r="G3109" s="21">
        <v>15.56</v>
      </c>
      <c r="H3109" s="18">
        <v>37874200</v>
      </c>
      <c r="I3109" s="21">
        <v>10.734121999999999</v>
      </c>
      <c r="J3109" s="13">
        <v>43004</v>
      </c>
      <c r="K3109" t="str">
        <v>PETR4.SA</v>
      </c>
      <c r="L3109">
        <v>-1.7676587190644688E-2</v>
      </c>
      <c r="M3109">
        <v>-1.7676767676767624E-2</v>
      </c>
      <c r="P3109" s="13"/>
    </row>
    <row r="3110" spans="3:16" x14ac:dyDescent="0.25">
      <c r="C3110" t="str">
        <v>3108</v>
      </c>
      <c r="D3110" s="21">
        <v>15.7</v>
      </c>
      <c r="E3110" s="21">
        <v>15.72</v>
      </c>
      <c r="F3110" s="21">
        <v>15.11</v>
      </c>
      <c r="G3110" s="21">
        <v>15.31</v>
      </c>
      <c r="H3110" s="18">
        <v>41819300</v>
      </c>
      <c r="I3110" s="21">
        <v>10.561657</v>
      </c>
      <c r="J3110" s="13">
        <v>43005</v>
      </c>
      <c r="K3110" t="str">
        <v>PETR4.SA</v>
      </c>
      <c r="L3110">
        <v>-1.6066987127591692E-2</v>
      </c>
      <c r="M3110">
        <v>-1.6066838046272514E-2</v>
      </c>
      <c r="P3110" s="13"/>
    </row>
    <row r="3111" spans="3:16" x14ac:dyDescent="0.25">
      <c r="C3111" t="str">
        <v>3109</v>
      </c>
      <c r="D3111" s="21">
        <v>15.37</v>
      </c>
      <c r="E3111" s="21">
        <v>15.5</v>
      </c>
      <c r="F3111" s="21">
        <v>15.22</v>
      </c>
      <c r="G3111" s="21">
        <v>15.34</v>
      </c>
      <c r="H3111" s="18">
        <v>33829000</v>
      </c>
      <c r="I3111" s="21">
        <v>10.582352</v>
      </c>
      <c r="J3111" s="13">
        <v>43006</v>
      </c>
      <c r="K3111" t="str">
        <v>PETR4.SA</v>
      </c>
      <c r="L3111">
        <v>1.9594463255150352E-3</v>
      </c>
      <c r="M3111">
        <v>1.9595035924231397E-3</v>
      </c>
      <c r="P3111" s="13"/>
    </row>
    <row r="3112" spans="3:16" x14ac:dyDescent="0.25">
      <c r="C3112" t="str">
        <v>3110</v>
      </c>
      <c r="D3112" s="21">
        <v>15.5</v>
      </c>
      <c r="E3112" s="21">
        <v>15.52</v>
      </c>
      <c r="F3112" s="21">
        <v>15.3</v>
      </c>
      <c r="G3112" s="21">
        <v>15.3</v>
      </c>
      <c r="H3112" s="18">
        <v>28638300</v>
      </c>
      <c r="I3112" s="21">
        <v>10.554759000000001</v>
      </c>
      <c r="J3112" s="13">
        <v>43007</v>
      </c>
      <c r="K3112" t="str">
        <v>PETR4.SA</v>
      </c>
      <c r="L3112">
        <v>-2.6074543730920663E-3</v>
      </c>
      <c r="M3112">
        <v>-2.6075619295957697E-3</v>
      </c>
      <c r="P3112" s="13"/>
    </row>
    <row r="3113" spans="3:16" x14ac:dyDescent="0.25">
      <c r="C3113" t="str">
        <v>3111</v>
      </c>
      <c r="D3113" s="21">
        <v>15.19</v>
      </c>
      <c r="E3113" s="21">
        <v>15.4</v>
      </c>
      <c r="F3113" s="21">
        <v>15.06</v>
      </c>
      <c r="G3113" s="21">
        <v>15.4</v>
      </c>
      <c r="H3113" s="18">
        <v>29826200</v>
      </c>
      <c r="I3113" s="21">
        <v>10.623742999999999</v>
      </c>
      <c r="J3113" s="13">
        <v>43010</v>
      </c>
      <c r="K3113" t="str">
        <v>PETR4.SA</v>
      </c>
      <c r="L3113">
        <v>6.5358195293705457E-3</v>
      </c>
      <c r="M3113">
        <v>6.5359477124182774E-3</v>
      </c>
      <c r="P3113" s="13"/>
    </row>
    <row r="3114" spans="3:16" x14ac:dyDescent="0.25">
      <c r="C3114" t="str">
        <v>3112</v>
      </c>
      <c r="D3114" s="21">
        <v>15.6</v>
      </c>
      <c r="E3114" s="21">
        <v>15.98</v>
      </c>
      <c r="F3114" s="21">
        <v>15.52</v>
      </c>
      <c r="G3114" s="21">
        <v>15.98</v>
      </c>
      <c r="H3114" s="18">
        <v>50636700</v>
      </c>
      <c r="I3114" s="21">
        <v>11.023859</v>
      </c>
      <c r="J3114" s="13">
        <v>43011</v>
      </c>
      <c r="K3114" t="str">
        <v>PETR4.SA</v>
      </c>
      <c r="L3114">
        <v>3.7662432157856252E-2</v>
      </c>
      <c r="M3114">
        <v>3.766233766233773E-2</v>
      </c>
      <c r="P3114" s="13"/>
    </row>
    <row r="3115" spans="3:16" x14ac:dyDescent="0.25">
      <c r="C3115" t="str">
        <v>3113</v>
      </c>
      <c r="D3115" s="21">
        <v>15.9</v>
      </c>
      <c r="E3115" s="21">
        <v>15.94</v>
      </c>
      <c r="F3115" s="21">
        <v>15.65</v>
      </c>
      <c r="G3115" s="21">
        <v>15.66</v>
      </c>
      <c r="H3115" s="18">
        <v>47798600</v>
      </c>
      <c r="I3115" s="21">
        <v>10.803107000000001</v>
      </c>
      <c r="J3115" s="13">
        <v>43012</v>
      </c>
      <c r="K3115" t="str">
        <v>PETR4.SA</v>
      </c>
      <c r="L3115">
        <v>-2.0024929564138927E-2</v>
      </c>
      <c r="M3115">
        <v>-2.0025031289111372E-2</v>
      </c>
      <c r="P3115" s="13"/>
    </row>
    <row r="3116" spans="3:16" x14ac:dyDescent="0.25">
      <c r="C3116" t="str">
        <v>3114</v>
      </c>
      <c r="D3116" s="21">
        <v>15.88</v>
      </c>
      <c r="E3116" s="21">
        <v>16.110001</v>
      </c>
      <c r="F3116" s="21">
        <v>15.85</v>
      </c>
      <c r="G3116" s="21">
        <v>15.9</v>
      </c>
      <c r="H3116" s="18">
        <v>55361300</v>
      </c>
      <c r="I3116" s="21">
        <v>10.968671000000001</v>
      </c>
      <c r="J3116" s="13">
        <v>43013</v>
      </c>
      <c r="K3116" t="str">
        <v>PETR4.SA</v>
      </c>
      <c r="L3116">
        <v>1.5325591054499377E-2</v>
      </c>
      <c r="M3116">
        <v>1.5325670498084198E-2</v>
      </c>
      <c r="P3116" s="13"/>
    </row>
    <row r="3117" spans="3:16" x14ac:dyDescent="0.25">
      <c r="C3117" t="str">
        <v>3115</v>
      </c>
      <c r="D3117" s="21">
        <v>15.66</v>
      </c>
      <c r="E3117" s="21">
        <v>15.77</v>
      </c>
      <c r="F3117" s="21">
        <v>15.54</v>
      </c>
      <c r="G3117" s="21">
        <v>15.69</v>
      </c>
      <c r="H3117" s="18">
        <v>41741300</v>
      </c>
      <c r="I3117" s="21">
        <v>10.823801</v>
      </c>
      <c r="J3117" s="13">
        <v>43014</v>
      </c>
      <c r="K3117" t="str">
        <v>PETR4.SA</v>
      </c>
      <c r="L3117">
        <v>-1.3207616492463048E-2</v>
      </c>
      <c r="M3117">
        <v>-1.3207547169811429E-2</v>
      </c>
      <c r="P3117" s="13"/>
    </row>
    <row r="3118" spans="3:16" x14ac:dyDescent="0.25">
      <c r="C3118" t="str">
        <v>3116</v>
      </c>
      <c r="D3118" s="21">
        <v>15.61</v>
      </c>
      <c r="E3118" s="21">
        <v>15.89</v>
      </c>
      <c r="F3118" s="21">
        <v>15.59</v>
      </c>
      <c r="G3118" s="21">
        <v>15.89</v>
      </c>
      <c r="H3118" s="18">
        <v>27904700</v>
      </c>
      <c r="I3118" s="21">
        <v>10.961772</v>
      </c>
      <c r="J3118" s="13">
        <v>43017</v>
      </c>
      <c r="K3118" t="str">
        <v>PETR4.SA</v>
      </c>
      <c r="L3118">
        <v>1.274700079944191E-2</v>
      </c>
      <c r="M3118">
        <v>1.2746972594009032E-2</v>
      </c>
      <c r="P3118" s="13"/>
    </row>
    <row r="3119" spans="3:16" x14ac:dyDescent="0.25">
      <c r="C3119" t="str">
        <v>3117</v>
      </c>
      <c r="D3119" s="21">
        <v>16.129999000000002</v>
      </c>
      <c r="E3119" s="21">
        <v>16.190000999999999</v>
      </c>
      <c r="F3119" s="21">
        <v>16.010000000000002</v>
      </c>
      <c r="G3119" s="21">
        <v>16.190000999999999</v>
      </c>
      <c r="H3119" s="18">
        <v>47066600</v>
      </c>
      <c r="I3119" s="21">
        <v>11.168729000000001</v>
      </c>
      <c r="J3119" s="13">
        <v>43018</v>
      </c>
      <c r="K3119" t="str">
        <v>PETR4.SA</v>
      </c>
      <c r="L3119">
        <v>1.8879885478369829E-2</v>
      </c>
      <c r="M3119">
        <v>1.8879861548143362E-2</v>
      </c>
      <c r="P3119" s="13"/>
    </row>
    <row r="3120" spans="3:16" x14ac:dyDescent="0.25">
      <c r="C3120" t="str">
        <v>3118</v>
      </c>
      <c r="D3120" s="21">
        <v>16.170000000000002</v>
      </c>
      <c r="E3120" s="21">
        <v>16.25</v>
      </c>
      <c r="F3120" s="21">
        <v>16.010000000000002</v>
      </c>
      <c r="G3120" s="21">
        <v>16.079999999999998</v>
      </c>
      <c r="H3120" s="18">
        <v>40422100</v>
      </c>
      <c r="I3120" s="21">
        <v>11.092843999999999</v>
      </c>
      <c r="J3120" s="13">
        <v>43019</v>
      </c>
      <c r="K3120" t="str">
        <v>PETR4.SA</v>
      </c>
      <c r="L3120">
        <v>-6.7944168042757269E-3</v>
      </c>
      <c r="M3120">
        <v>-6.7943788267833538E-3</v>
      </c>
      <c r="P3120" s="13"/>
    </row>
    <row r="3121" spans="3:16" x14ac:dyDescent="0.25">
      <c r="C3121" t="str">
        <v>3119</v>
      </c>
      <c r="D3121" s="21">
        <v>16.079999999999998</v>
      </c>
      <c r="E3121" s="21">
        <v>16.079999999999998</v>
      </c>
      <c r="F3121" s="21">
        <v>16.079999999999998</v>
      </c>
      <c r="G3121" s="21">
        <v>16.079999999999998</v>
      </c>
      <c r="H3121" s="18">
        <v>0</v>
      </c>
      <c r="I3121" s="21">
        <v>11.092843999999999</v>
      </c>
      <c r="J3121" s="13">
        <v>43020</v>
      </c>
      <c r="K3121" t="str">
        <v>PETR4.SA</v>
      </c>
      <c r="L3121">
        <v>0</v>
      </c>
      <c r="M3121">
        <v>0</v>
      </c>
      <c r="P3121" s="13"/>
    </row>
    <row r="3122" spans="3:16" x14ac:dyDescent="0.25">
      <c r="C3122" t="str">
        <v>3120</v>
      </c>
      <c r="D3122" s="21">
        <v>16.23</v>
      </c>
      <c r="E3122" s="21">
        <v>16.290001</v>
      </c>
      <c r="F3122" s="21">
        <v>16.059999000000001</v>
      </c>
      <c r="G3122" s="21">
        <v>16.079999999999998</v>
      </c>
      <c r="H3122" s="18">
        <v>24210000</v>
      </c>
      <c r="I3122" s="21">
        <v>11.092843999999999</v>
      </c>
      <c r="J3122" s="13">
        <v>43021</v>
      </c>
      <c r="K3122" t="str">
        <v>PETR4.SA</v>
      </c>
      <c r="L3122">
        <v>0</v>
      </c>
      <c r="M3122">
        <v>0</v>
      </c>
      <c r="P3122" s="13"/>
    </row>
    <row r="3123" spans="3:16" x14ac:dyDescent="0.25">
      <c r="C3123" t="str">
        <v>3121</v>
      </c>
      <c r="D3123" s="21">
        <v>16.16</v>
      </c>
      <c r="E3123" s="21">
        <v>16.260000000000002</v>
      </c>
      <c r="F3123" s="21">
        <v>16</v>
      </c>
      <c r="G3123" s="21">
        <v>16.120000999999998</v>
      </c>
      <c r="H3123" s="18">
        <v>44699700</v>
      </c>
      <c r="I3123" s="21">
        <v>11.12044</v>
      </c>
      <c r="J3123" s="13">
        <v>43024</v>
      </c>
      <c r="K3123" t="str">
        <v>PETR4.SA</v>
      </c>
      <c r="L3123">
        <v>2.4877299275101183E-3</v>
      </c>
      <c r="M3123">
        <v>2.4876243781095653E-3</v>
      </c>
      <c r="P3123" s="13"/>
    </row>
    <row r="3124" spans="3:16" x14ac:dyDescent="0.25">
      <c r="C3124" t="str">
        <v>3122</v>
      </c>
      <c r="D3124" s="21">
        <v>16.139999</v>
      </c>
      <c r="E3124" s="21">
        <v>16.219999000000001</v>
      </c>
      <c r="F3124" s="21">
        <v>16.07</v>
      </c>
      <c r="G3124" s="21">
        <v>16.129999000000002</v>
      </c>
      <c r="H3124" s="18">
        <v>25524800</v>
      </c>
      <c r="I3124" s="21">
        <v>11.127336</v>
      </c>
      <c r="J3124" s="13">
        <v>43025</v>
      </c>
      <c r="K3124" t="str">
        <v>PETR4.SA</v>
      </c>
      <c r="L3124">
        <v>6.2011934779548916E-4</v>
      </c>
      <c r="M3124">
        <v>6.2022328658684067E-4</v>
      </c>
      <c r="P3124" s="13"/>
    </row>
    <row r="3125" spans="3:16" x14ac:dyDescent="0.25">
      <c r="C3125" t="str">
        <v>3123</v>
      </c>
      <c r="D3125" s="21">
        <v>16.219999000000001</v>
      </c>
      <c r="E3125" s="21">
        <v>16.280000999999999</v>
      </c>
      <c r="F3125" s="21">
        <v>16.129999000000002</v>
      </c>
      <c r="G3125" s="21">
        <v>16.16</v>
      </c>
      <c r="H3125" s="18">
        <v>25706200</v>
      </c>
      <c r="I3125" s="21">
        <v>11.148034000000001</v>
      </c>
      <c r="J3125" s="13">
        <v>43026</v>
      </c>
      <c r="K3125" t="str">
        <v>PETR4.SA</v>
      </c>
      <c r="L3125">
        <v>1.8601038020242822E-3</v>
      </c>
      <c r="M3125">
        <v>1.8599505182856912E-3</v>
      </c>
      <c r="P3125" s="13"/>
    </row>
    <row r="3126" spans="3:16" x14ac:dyDescent="0.25">
      <c r="C3126" t="str">
        <v>3124</v>
      </c>
      <c r="D3126" s="21">
        <v>16</v>
      </c>
      <c r="E3126" s="21">
        <v>16.16</v>
      </c>
      <c r="F3126" s="21">
        <v>15.9</v>
      </c>
      <c r="G3126" s="21">
        <v>16.149999999999999</v>
      </c>
      <c r="H3126" s="18">
        <v>24672800</v>
      </c>
      <c r="I3126" s="21">
        <v>11.141133</v>
      </c>
      <c r="J3126" s="13">
        <v>43027</v>
      </c>
      <c r="K3126" t="str">
        <v>PETR4.SA</v>
      </c>
      <c r="L3126">
        <v>-6.1903291647669167E-4</v>
      </c>
      <c r="M3126">
        <v>-6.1881188118817487E-4</v>
      </c>
      <c r="P3126" s="13"/>
    </row>
    <row r="3127" spans="3:16" x14ac:dyDescent="0.25">
      <c r="C3127" t="str">
        <v>3125</v>
      </c>
      <c r="D3127" s="21">
        <v>16.190000999999999</v>
      </c>
      <c r="E3127" s="21">
        <v>16.389999</v>
      </c>
      <c r="F3127" s="21">
        <v>16.170000000000002</v>
      </c>
      <c r="G3127" s="21">
        <v>16.219999000000001</v>
      </c>
      <c r="H3127" s="18">
        <v>32417500</v>
      </c>
      <c r="I3127" s="21">
        <v>11.189423</v>
      </c>
      <c r="J3127" s="13">
        <v>43028</v>
      </c>
      <c r="K3127" t="str">
        <v>PETR4.SA</v>
      </c>
      <c r="L3127">
        <v>4.3343886120019715E-3</v>
      </c>
      <c r="M3127">
        <v>4.3343034055729479E-3</v>
      </c>
      <c r="P3127" s="13"/>
    </row>
    <row r="3128" spans="3:16" x14ac:dyDescent="0.25">
      <c r="C3128" t="str">
        <v>3126</v>
      </c>
      <c r="D3128" s="21">
        <v>16.290001</v>
      </c>
      <c r="E3128" s="21">
        <v>16.290001</v>
      </c>
      <c r="F3128" s="21">
        <v>16.120000999999998</v>
      </c>
      <c r="G3128" s="21">
        <v>16.200001</v>
      </c>
      <c r="H3128" s="18">
        <v>29389900</v>
      </c>
      <c r="I3128" s="21">
        <v>11.175628</v>
      </c>
      <c r="J3128" s="13">
        <v>43031</v>
      </c>
      <c r="K3128" t="str">
        <v>PETR4.SA</v>
      </c>
      <c r="L3128">
        <v>-1.2328607114057144E-3</v>
      </c>
      <c r="M3128">
        <v>-1.2329223941383027E-3</v>
      </c>
      <c r="P3128" s="13"/>
    </row>
    <row r="3129" spans="3:16" x14ac:dyDescent="0.25">
      <c r="C3129" t="str">
        <v>3127</v>
      </c>
      <c r="D3129" s="21">
        <v>16.290001</v>
      </c>
      <c r="E3129" s="21">
        <v>16.510000000000002</v>
      </c>
      <c r="F3129" s="21">
        <v>16.120000999999998</v>
      </c>
      <c r="G3129" s="21">
        <v>16.510000000000002</v>
      </c>
      <c r="H3129" s="18">
        <v>46249500</v>
      </c>
      <c r="I3129" s="21">
        <v>11.389481999999999</v>
      </c>
      <c r="J3129" s="13">
        <v>43032</v>
      </c>
      <c r="K3129" t="str">
        <v>PETR4.SA</v>
      </c>
      <c r="L3129">
        <v>1.9135747897120359E-2</v>
      </c>
      <c r="M3129">
        <v>1.9135739559522413E-2</v>
      </c>
      <c r="P3129" s="13"/>
    </row>
    <row r="3130" spans="3:16" x14ac:dyDescent="0.25">
      <c r="C3130" t="str">
        <v>3128</v>
      </c>
      <c r="D3130" s="21">
        <v>16.530000999999999</v>
      </c>
      <c r="E3130" s="21">
        <v>16.73</v>
      </c>
      <c r="F3130" s="21">
        <v>16.450001</v>
      </c>
      <c r="G3130" s="21">
        <v>16.719999000000001</v>
      </c>
      <c r="H3130" s="18">
        <v>37608200</v>
      </c>
      <c r="I3130" s="21">
        <v>11.53435</v>
      </c>
      <c r="J3130" s="13">
        <v>43033</v>
      </c>
      <c r="K3130" t="str">
        <v>PETR4.SA</v>
      </c>
      <c r="L3130">
        <v>1.2719454668790098E-2</v>
      </c>
      <c r="M3130">
        <v>1.271950333131433E-2</v>
      </c>
      <c r="P3130" s="13"/>
    </row>
    <row r="3131" spans="3:16" x14ac:dyDescent="0.25">
      <c r="C3131" t="str">
        <v>3129</v>
      </c>
      <c r="D3131" s="21">
        <v>16.780000999999999</v>
      </c>
      <c r="E3131" s="21">
        <v>16.889999</v>
      </c>
      <c r="F3131" s="21">
        <v>16.66</v>
      </c>
      <c r="G3131" s="21">
        <v>16.73</v>
      </c>
      <c r="H3131" s="18">
        <v>37848300</v>
      </c>
      <c r="I3131" s="21">
        <v>11.54125</v>
      </c>
      <c r="J3131" s="13">
        <v>43034</v>
      </c>
      <c r="K3131" t="str">
        <v>PETR4.SA</v>
      </c>
      <c r="L3131">
        <v>5.9821316329045082E-4</v>
      </c>
      <c r="M3131">
        <v>5.9814596878848825E-4</v>
      </c>
      <c r="P3131" s="13"/>
    </row>
    <row r="3132" spans="3:16" x14ac:dyDescent="0.25">
      <c r="C3132" t="str">
        <v>3130</v>
      </c>
      <c r="D3132" s="21">
        <v>16.77</v>
      </c>
      <c r="E3132" s="21">
        <v>17.09</v>
      </c>
      <c r="F3132" s="21">
        <v>16.649999999999999</v>
      </c>
      <c r="G3132" s="21">
        <v>17.030000999999999</v>
      </c>
      <c r="H3132" s="18">
        <v>45640100</v>
      </c>
      <c r="I3132" s="21">
        <v>11.748203999999999</v>
      </c>
      <c r="J3132" s="13">
        <v>43035</v>
      </c>
      <c r="K3132" t="str">
        <v>PETR4.SA</v>
      </c>
      <c r="L3132">
        <v>1.7931679844037651E-2</v>
      </c>
      <c r="M3132">
        <v>1.7931918708905981E-2</v>
      </c>
      <c r="P3132" s="13"/>
    </row>
    <row r="3133" spans="3:16" x14ac:dyDescent="0.25">
      <c r="C3133" t="str">
        <v>3131</v>
      </c>
      <c r="D3133" s="21">
        <v>16.969999000000001</v>
      </c>
      <c r="E3133" s="21">
        <v>17.170000000000002</v>
      </c>
      <c r="F3133" s="21">
        <v>16.739999999999998</v>
      </c>
      <c r="G3133" s="21">
        <v>16.780000999999999</v>
      </c>
      <c r="H3133" s="18">
        <v>55355600</v>
      </c>
      <c r="I3133" s="21">
        <v>11.575741000000001</v>
      </c>
      <c r="J3133" s="13">
        <v>43038</v>
      </c>
      <c r="K3133" t="str">
        <v>PETR4.SA</v>
      </c>
      <c r="L3133">
        <v>-1.467994597301836E-2</v>
      </c>
      <c r="M3133">
        <v>-1.4679975650030763E-2</v>
      </c>
      <c r="P3133" s="13"/>
    </row>
    <row r="3134" spans="3:16" x14ac:dyDescent="0.25">
      <c r="C3134" t="str">
        <v>3132</v>
      </c>
      <c r="D3134" s="21">
        <v>16.899999999999999</v>
      </c>
      <c r="E3134" s="21">
        <v>16.950001</v>
      </c>
      <c r="F3134" s="21">
        <v>16.719999000000001</v>
      </c>
      <c r="G3134" s="21">
        <v>16.77</v>
      </c>
      <c r="H3134" s="18">
        <v>32249000</v>
      </c>
      <c r="I3134" s="21">
        <v>11.568844</v>
      </c>
      <c r="J3134" s="13">
        <v>43039</v>
      </c>
      <c r="K3134" t="str">
        <v>PETR4.SA</v>
      </c>
      <c r="L3134">
        <v>-5.9581498929528465E-4</v>
      </c>
      <c r="M3134">
        <v>-5.9600711585172661E-4</v>
      </c>
      <c r="P3134" s="13"/>
    </row>
    <row r="3135" spans="3:16" x14ac:dyDescent="0.25">
      <c r="C3135" t="str">
        <v>3133</v>
      </c>
      <c r="D3135" s="21">
        <v>16.989999999999998</v>
      </c>
      <c r="E3135" s="21">
        <v>17.100000000000001</v>
      </c>
      <c r="F3135" s="21">
        <v>16.879999000000002</v>
      </c>
      <c r="G3135" s="21">
        <v>16.899999999999999</v>
      </c>
      <c r="H3135" s="18">
        <v>38876600</v>
      </c>
      <c r="I3135" s="21">
        <v>11.658523000000001</v>
      </c>
      <c r="J3135" s="13">
        <v>43040</v>
      </c>
      <c r="K3135" t="str">
        <v>PETR4.SA</v>
      </c>
      <c r="L3135">
        <v>7.7517684567274259E-3</v>
      </c>
      <c r="M3135">
        <v>7.7519379844961378E-3</v>
      </c>
      <c r="P3135" s="13"/>
    </row>
    <row r="3136" spans="3:16" x14ac:dyDescent="0.25">
      <c r="C3136" t="str">
        <v>3134</v>
      </c>
      <c r="D3136" s="21">
        <v>16.899999999999999</v>
      </c>
      <c r="E3136" s="21">
        <v>16.899999999999999</v>
      </c>
      <c r="F3136" s="21">
        <v>16.899999999999999</v>
      </c>
      <c r="G3136" s="21">
        <v>16.899999999999999</v>
      </c>
      <c r="H3136" s="18">
        <v>0</v>
      </c>
      <c r="I3136" s="21">
        <v>11.658523000000001</v>
      </c>
      <c r="J3136" s="13">
        <v>43041</v>
      </c>
      <c r="K3136" t="str">
        <v>PETR4.SA</v>
      </c>
      <c r="L3136">
        <v>0</v>
      </c>
      <c r="M3136">
        <v>0</v>
      </c>
      <c r="P3136" s="13"/>
    </row>
    <row r="3137" spans="3:16" x14ac:dyDescent="0.25">
      <c r="C3137" t="str">
        <v>3135</v>
      </c>
      <c r="D3137" s="21">
        <v>16.959999</v>
      </c>
      <c r="E3137" s="21">
        <v>17.010000000000002</v>
      </c>
      <c r="F3137" s="21">
        <v>16.68</v>
      </c>
      <c r="G3137" s="21">
        <v>16.940000999999999</v>
      </c>
      <c r="H3137" s="18">
        <v>32605400</v>
      </c>
      <c r="I3137" s="21">
        <v>11.686119</v>
      </c>
      <c r="J3137" s="13">
        <v>43042</v>
      </c>
      <c r="K3137" t="str">
        <v>PETR4.SA</v>
      </c>
      <c r="L3137">
        <v>2.3670236787283194E-3</v>
      </c>
      <c r="M3137">
        <v>2.3669230769229888E-3</v>
      </c>
      <c r="P3137" s="13"/>
    </row>
    <row r="3138" spans="3:16" x14ac:dyDescent="0.25">
      <c r="C3138" t="str">
        <v>3136</v>
      </c>
      <c r="D3138" s="21">
        <v>17.049999</v>
      </c>
      <c r="E3138" s="21">
        <v>17.440000999999999</v>
      </c>
      <c r="F3138" s="21">
        <v>16.98</v>
      </c>
      <c r="G3138" s="21">
        <v>17.43</v>
      </c>
      <c r="H3138" s="18">
        <v>46056100</v>
      </c>
      <c r="I3138" s="21">
        <v>12.024145000000001</v>
      </c>
      <c r="J3138" s="13">
        <v>43045</v>
      </c>
      <c r="K3138" t="str">
        <v>PETR4.SA</v>
      </c>
      <c r="L3138">
        <v>2.8925428536197506E-2</v>
      </c>
      <c r="M3138">
        <v>2.8925559095303477E-2</v>
      </c>
      <c r="P3138" s="13"/>
    </row>
    <row r="3139" spans="3:16" x14ac:dyDescent="0.25">
      <c r="C3139" t="str">
        <v>3137</v>
      </c>
      <c r="D3139" s="21">
        <v>17.309999000000001</v>
      </c>
      <c r="E3139" s="21">
        <v>17.350000000000001</v>
      </c>
      <c r="F3139" s="21">
        <v>16.5</v>
      </c>
      <c r="G3139" s="21">
        <v>16.5</v>
      </c>
      <c r="H3139" s="18">
        <v>61098400</v>
      </c>
      <c r="I3139" s="21">
        <v>11.382581999999999</v>
      </c>
      <c r="J3139" s="13">
        <v>43046</v>
      </c>
      <c r="K3139" t="str">
        <v>PETR4.SA</v>
      </c>
      <c r="L3139">
        <v>-5.3356226159947506E-2</v>
      </c>
      <c r="M3139">
        <v>-5.3356282271944888E-2</v>
      </c>
      <c r="P3139" s="13"/>
    </row>
    <row r="3140" spans="3:16" x14ac:dyDescent="0.25">
      <c r="C3140" t="str">
        <v>3138</v>
      </c>
      <c r="D3140" s="21">
        <v>16.690000999999999</v>
      </c>
      <c r="E3140" s="21">
        <v>16.950001</v>
      </c>
      <c r="F3140" s="21">
        <v>16.510000000000002</v>
      </c>
      <c r="G3140" s="21">
        <v>16.950001</v>
      </c>
      <c r="H3140" s="18">
        <v>41179600</v>
      </c>
      <c r="I3140" s="21">
        <v>11.693016999999999</v>
      </c>
      <c r="J3140" s="13">
        <v>43047</v>
      </c>
      <c r="K3140" t="str">
        <v>PETR4.SA</v>
      </c>
      <c r="L3140">
        <v>2.7272810334245889E-2</v>
      </c>
      <c r="M3140">
        <v>2.7272787878787952E-2</v>
      </c>
      <c r="P3140" s="13"/>
    </row>
    <row r="3141" spans="3:16" x14ac:dyDescent="0.25">
      <c r="C3141" t="str">
        <v>3139</v>
      </c>
      <c r="D3141" s="21">
        <v>16.889999</v>
      </c>
      <c r="E3141" s="21">
        <v>16.940000999999999</v>
      </c>
      <c r="F3141" s="21">
        <v>16.719999000000001</v>
      </c>
      <c r="G3141" s="21">
        <v>16.719999000000001</v>
      </c>
      <c r="H3141" s="18">
        <v>29399400</v>
      </c>
      <c r="I3141" s="21">
        <v>11.53435</v>
      </c>
      <c r="J3141" s="13">
        <v>43048</v>
      </c>
      <c r="K3141" t="str">
        <v>PETR4.SA</v>
      </c>
      <c r="L3141">
        <v>-1.3569380768025829E-2</v>
      </c>
      <c r="M3141">
        <v>-1.3569438727466632E-2</v>
      </c>
      <c r="P3141" s="13"/>
    </row>
    <row r="3142" spans="3:16" x14ac:dyDescent="0.25">
      <c r="C3142" t="str">
        <v>3140</v>
      </c>
      <c r="D3142" s="21">
        <v>16.709999</v>
      </c>
      <c r="E3142" s="21">
        <v>16.809999000000001</v>
      </c>
      <c r="F3142" s="21">
        <v>16.510000000000002</v>
      </c>
      <c r="G3142" s="21">
        <v>16.719999000000001</v>
      </c>
      <c r="H3142" s="18">
        <v>35959400</v>
      </c>
      <c r="I3142" s="21">
        <v>11.53435</v>
      </c>
      <c r="J3142" s="13">
        <v>43049</v>
      </c>
      <c r="K3142" t="str">
        <v>PETR4.SA</v>
      </c>
      <c r="L3142">
        <v>0</v>
      </c>
      <c r="M3142">
        <v>0</v>
      </c>
      <c r="P3142" s="13"/>
    </row>
    <row r="3143" spans="3:16" x14ac:dyDescent="0.25">
      <c r="C3143" t="str">
        <v>3141</v>
      </c>
      <c r="D3143" s="21">
        <v>16.690000999999999</v>
      </c>
      <c r="E3143" s="21">
        <v>16.77</v>
      </c>
      <c r="F3143" s="21">
        <v>16.389999</v>
      </c>
      <c r="G3143" s="21">
        <v>16.639999</v>
      </c>
      <c r="H3143" s="18">
        <v>28697700</v>
      </c>
      <c r="I3143" s="21">
        <v>11.47916</v>
      </c>
      <c r="J3143" s="13">
        <v>43052</v>
      </c>
      <c r="K3143" t="str">
        <v>PETR4.SA</v>
      </c>
      <c r="L3143">
        <v>-4.7848383307251829E-3</v>
      </c>
      <c r="M3143">
        <v>-4.7846892813810937E-3</v>
      </c>
      <c r="P3143" s="13"/>
    </row>
    <row r="3144" spans="3:16" x14ac:dyDescent="0.25">
      <c r="C3144" t="str">
        <v>3142</v>
      </c>
      <c r="D3144" s="21">
        <v>16.639999</v>
      </c>
      <c r="E3144" s="21">
        <v>16.639999</v>
      </c>
      <c r="F3144" s="21">
        <v>15.28</v>
      </c>
      <c r="G3144" s="21">
        <v>15.35</v>
      </c>
      <c r="H3144" s="18">
        <v>88765600</v>
      </c>
      <c r="I3144" s="21">
        <v>10.589252</v>
      </c>
      <c r="J3144" s="13">
        <v>43053</v>
      </c>
      <c r="K3144" t="str">
        <v>PETR4.SA</v>
      </c>
      <c r="L3144">
        <v>-7.7523790939406756E-2</v>
      </c>
      <c r="M3144">
        <v>-7.7523983024277876E-2</v>
      </c>
      <c r="P3144" s="13"/>
    </row>
    <row r="3145" spans="3:16" x14ac:dyDescent="0.25">
      <c r="C3145" t="str">
        <v>3143</v>
      </c>
      <c r="D3145" s="21">
        <v>15.35</v>
      </c>
      <c r="E3145" s="21">
        <v>15.35</v>
      </c>
      <c r="F3145" s="21">
        <v>15.35</v>
      </c>
      <c r="G3145" s="21">
        <v>15.35</v>
      </c>
      <c r="H3145" s="18">
        <v>0</v>
      </c>
      <c r="I3145" s="21">
        <v>10.589252</v>
      </c>
      <c r="J3145" s="13">
        <v>43054</v>
      </c>
      <c r="K3145" t="str">
        <v>PETR4.SA</v>
      </c>
      <c r="L3145">
        <v>0</v>
      </c>
      <c r="M3145">
        <v>0</v>
      </c>
      <c r="P3145" s="13"/>
    </row>
    <row r="3146" spans="3:16" x14ac:dyDescent="0.25">
      <c r="C3146" t="str">
        <v>3144</v>
      </c>
      <c r="D3146" s="21">
        <v>15.62</v>
      </c>
      <c r="E3146" s="21">
        <v>16.040001</v>
      </c>
      <c r="F3146" s="21">
        <v>15.48</v>
      </c>
      <c r="G3146" s="21">
        <v>15.81</v>
      </c>
      <c r="H3146" s="18">
        <v>42703800</v>
      </c>
      <c r="I3146" s="21">
        <v>10.906584000000001</v>
      </c>
      <c r="J3146" s="13">
        <v>43055</v>
      </c>
      <c r="K3146" t="str">
        <v>PETR4.SA</v>
      </c>
      <c r="L3146">
        <v>2.9967366911279436E-2</v>
      </c>
      <c r="M3146">
        <v>2.9967426710097778E-2</v>
      </c>
      <c r="P3146" s="13"/>
    </row>
    <row r="3147" spans="3:16" x14ac:dyDescent="0.25">
      <c r="C3147" t="str">
        <v>3145</v>
      </c>
      <c r="D3147" s="21">
        <v>15.92</v>
      </c>
      <c r="E3147" s="21">
        <v>16.120000999999998</v>
      </c>
      <c r="F3147" s="21">
        <v>15.81</v>
      </c>
      <c r="G3147" s="21">
        <v>16.02</v>
      </c>
      <c r="H3147" s="18">
        <v>38376900</v>
      </c>
      <c r="I3147" s="21">
        <v>11.051455000000001</v>
      </c>
      <c r="J3147" s="13">
        <v>43056</v>
      </c>
      <c r="K3147" t="str">
        <v>PETR4.SA</v>
      </c>
      <c r="L3147">
        <v>1.3282894075725249E-2</v>
      </c>
      <c r="M3147">
        <v>1.3282732447817747E-2</v>
      </c>
      <c r="P3147" s="13"/>
    </row>
    <row r="3148" spans="3:16" x14ac:dyDescent="0.25">
      <c r="C3148" t="str">
        <v>3146</v>
      </c>
      <c r="D3148" s="21">
        <v>16.02</v>
      </c>
      <c r="E3148" s="21">
        <v>16.02</v>
      </c>
      <c r="F3148" s="21">
        <v>16.02</v>
      </c>
      <c r="G3148" s="21">
        <v>16.02</v>
      </c>
      <c r="H3148" s="18">
        <v>0</v>
      </c>
      <c r="I3148" s="21">
        <v>11.051455000000001</v>
      </c>
      <c r="J3148" s="13">
        <v>43059</v>
      </c>
      <c r="K3148" t="str">
        <v>PETR4.SA</v>
      </c>
      <c r="L3148">
        <v>0</v>
      </c>
      <c r="M3148">
        <v>0</v>
      </c>
      <c r="P3148" s="13"/>
    </row>
    <row r="3149" spans="3:16" x14ac:dyDescent="0.25">
      <c r="C3149" t="str">
        <v>3147</v>
      </c>
      <c r="D3149" s="21">
        <v>16.149999999999999</v>
      </c>
      <c r="E3149" s="21">
        <v>16.309999000000001</v>
      </c>
      <c r="F3149" s="21">
        <v>15.85</v>
      </c>
      <c r="G3149" s="21">
        <v>15.9</v>
      </c>
      <c r="H3149" s="18">
        <v>45817800</v>
      </c>
      <c r="I3149" s="21">
        <v>10.968671000000001</v>
      </c>
      <c r="J3149" s="13">
        <v>43060</v>
      </c>
      <c r="K3149" t="str">
        <v>PETR4.SA</v>
      </c>
      <c r="L3149">
        <v>-7.4907783635729253E-3</v>
      </c>
      <c r="M3149">
        <v>-7.4906367041197575E-3</v>
      </c>
      <c r="P3149" s="13"/>
    </row>
    <row r="3150" spans="3:16" x14ac:dyDescent="0.25">
      <c r="C3150" t="str">
        <v>3148</v>
      </c>
      <c r="D3150" s="21">
        <v>16.09</v>
      </c>
      <c r="E3150" s="21">
        <v>16.239999999999998</v>
      </c>
      <c r="F3150" s="21">
        <v>15.93</v>
      </c>
      <c r="G3150" s="21">
        <v>16.110001</v>
      </c>
      <c r="H3150" s="18">
        <v>37444900</v>
      </c>
      <c r="I3150" s="21">
        <v>11.11354</v>
      </c>
      <c r="J3150" s="13">
        <v>43061</v>
      </c>
      <c r="K3150" t="str">
        <v>PETR4.SA</v>
      </c>
      <c r="L3150">
        <v>1.3207525323715164E-2</v>
      </c>
      <c r="M3150">
        <v>1.320761006289306E-2</v>
      </c>
      <c r="P3150" s="13"/>
    </row>
    <row r="3151" spans="3:16" x14ac:dyDescent="0.25">
      <c r="C3151" t="str">
        <v>3149</v>
      </c>
      <c r="D3151" s="21">
        <v>15.98</v>
      </c>
      <c r="E3151" s="21">
        <v>16.260000000000002</v>
      </c>
      <c r="F3151" s="21">
        <v>15.94</v>
      </c>
      <c r="G3151" s="21">
        <v>16.190000999999999</v>
      </c>
      <c r="H3151" s="18">
        <v>15403600</v>
      </c>
      <c r="I3151" s="21">
        <v>11.168729000000001</v>
      </c>
      <c r="J3151" s="13">
        <v>43062</v>
      </c>
      <c r="K3151" t="str">
        <v>PETR4.SA</v>
      </c>
      <c r="L3151">
        <v>4.9659244489155263E-3</v>
      </c>
      <c r="M3151">
        <v>4.9658594062158556E-3</v>
      </c>
      <c r="P3151" s="13"/>
    </row>
    <row r="3152" spans="3:16" x14ac:dyDescent="0.25">
      <c r="C3152" t="str">
        <v>3150</v>
      </c>
      <c r="D3152" s="21">
        <v>16.25</v>
      </c>
      <c r="E3152" s="21">
        <v>16.370000999999998</v>
      </c>
      <c r="F3152" s="21">
        <v>16.040001</v>
      </c>
      <c r="G3152" s="21">
        <v>16.100000000000001</v>
      </c>
      <c r="H3152" s="18">
        <v>18790700</v>
      </c>
      <c r="I3152" s="21">
        <v>11.106641</v>
      </c>
      <c r="J3152" s="13">
        <v>43063</v>
      </c>
      <c r="K3152" t="str">
        <v>PETR4.SA</v>
      </c>
      <c r="L3152">
        <v>-5.5590927132354029E-3</v>
      </c>
      <c r="M3152">
        <v>-5.5590484521895744E-3</v>
      </c>
      <c r="P3152" s="13"/>
    </row>
    <row r="3153" spans="3:16" x14ac:dyDescent="0.25">
      <c r="C3153" t="str">
        <v>3151</v>
      </c>
      <c r="D3153" s="21">
        <v>16.010000000000002</v>
      </c>
      <c r="E3153" s="21">
        <v>16.02</v>
      </c>
      <c r="F3153" s="21">
        <v>15.78</v>
      </c>
      <c r="G3153" s="21">
        <v>15.87</v>
      </c>
      <c r="H3153" s="18">
        <v>28445800</v>
      </c>
      <c r="I3153" s="21">
        <v>10.947976000000001</v>
      </c>
      <c r="J3153" s="13">
        <v>43066</v>
      </c>
      <c r="K3153" t="str">
        <v>PETR4.SA</v>
      </c>
      <c r="L3153">
        <v>-1.4285597238624992E-2</v>
      </c>
      <c r="M3153">
        <v>-1.4285714285714457E-2</v>
      </c>
      <c r="P3153" s="13"/>
    </row>
    <row r="3154" spans="3:16" x14ac:dyDescent="0.25">
      <c r="C3154" t="str">
        <v>3152</v>
      </c>
      <c r="D3154" s="21">
        <v>15.93</v>
      </c>
      <c r="E3154" s="21">
        <v>16.040001</v>
      </c>
      <c r="F3154" s="21">
        <v>15.81</v>
      </c>
      <c r="G3154" s="21">
        <v>15.84</v>
      </c>
      <c r="H3154" s="18">
        <v>30429600</v>
      </c>
      <c r="I3154" s="21">
        <v>10.927279</v>
      </c>
      <c r="J3154" s="13">
        <v>43067</v>
      </c>
      <c r="K3154" t="str">
        <v>PETR4.SA</v>
      </c>
      <c r="L3154">
        <v>-1.8904864241573449E-3</v>
      </c>
      <c r="M3154">
        <v>-1.890359168241873E-3</v>
      </c>
      <c r="P3154" s="13"/>
    </row>
    <row r="3155" spans="3:16" x14ac:dyDescent="0.25">
      <c r="C3155" t="str">
        <v>3153</v>
      </c>
      <c r="D3155" s="21">
        <v>15.87</v>
      </c>
      <c r="E3155" s="21">
        <v>15.92</v>
      </c>
      <c r="F3155" s="21">
        <v>15.32</v>
      </c>
      <c r="G3155" s="21">
        <v>15.33</v>
      </c>
      <c r="H3155" s="18">
        <v>45973000</v>
      </c>
      <c r="I3155" s="21">
        <v>10.575454000000001</v>
      </c>
      <c r="J3155" s="13">
        <v>43068</v>
      </c>
      <c r="K3155" t="str">
        <v>PETR4.SA</v>
      </c>
      <c r="L3155">
        <v>-3.2196944911903502E-2</v>
      </c>
      <c r="M3155">
        <v>-3.2196969696969724E-2</v>
      </c>
      <c r="P3155" s="13"/>
    </row>
    <row r="3156" spans="3:16" x14ac:dyDescent="0.25">
      <c r="C3156" t="str">
        <v>3154</v>
      </c>
      <c r="D3156" s="21">
        <v>15.3</v>
      </c>
      <c r="E3156" s="21">
        <v>15.47</v>
      </c>
      <c r="F3156" s="21">
        <v>14.99</v>
      </c>
      <c r="G3156" s="21">
        <v>15.38</v>
      </c>
      <c r="H3156" s="18">
        <v>52811400</v>
      </c>
      <c r="I3156" s="21">
        <v>10.609947</v>
      </c>
      <c r="J3156" s="13">
        <v>43069</v>
      </c>
      <c r="K3156" t="str">
        <v>PETR4.SA</v>
      </c>
      <c r="L3156">
        <v>3.2616093833890414E-3</v>
      </c>
      <c r="M3156">
        <v>3.2615786040444128E-3</v>
      </c>
      <c r="P3156" s="13"/>
    </row>
    <row r="3157" spans="3:16" x14ac:dyDescent="0.25">
      <c r="C3157" t="str">
        <v>3155</v>
      </c>
      <c r="D3157" s="21">
        <v>15.34</v>
      </c>
      <c r="E3157" s="21">
        <v>15.77</v>
      </c>
      <c r="F3157" s="21">
        <v>15.26</v>
      </c>
      <c r="G3157" s="21">
        <v>15.61</v>
      </c>
      <c r="H3157" s="18">
        <v>42703800</v>
      </c>
      <c r="I3157" s="21">
        <v>10.768611</v>
      </c>
      <c r="J3157" s="13">
        <v>43070</v>
      </c>
      <c r="K3157" t="str">
        <v>PETR4.SA</v>
      </c>
      <c r="L3157">
        <v>1.4954268857327868E-2</v>
      </c>
      <c r="M3157">
        <v>1.4954486345903684E-2</v>
      </c>
      <c r="P3157" s="13"/>
    </row>
    <row r="3158" spans="3:16" x14ac:dyDescent="0.25">
      <c r="C3158" t="str">
        <v>3156</v>
      </c>
      <c r="D3158" s="21">
        <v>15.65</v>
      </c>
      <c r="E3158" s="21">
        <v>15.8</v>
      </c>
      <c r="F3158" s="21">
        <v>15.46</v>
      </c>
      <c r="G3158" s="21">
        <v>15.48</v>
      </c>
      <c r="H3158" s="18">
        <v>43821500</v>
      </c>
      <c r="I3158" s="21">
        <v>10.678931</v>
      </c>
      <c r="J3158" s="13">
        <v>43073</v>
      </c>
      <c r="K3158" t="str">
        <v>PETR4.SA</v>
      </c>
      <c r="L3158">
        <v>-8.3279078425249065E-3</v>
      </c>
      <c r="M3158">
        <v>-8.3279948750799582E-3</v>
      </c>
      <c r="P3158" s="13"/>
    </row>
    <row r="3159" spans="3:16" x14ac:dyDescent="0.25">
      <c r="C3159" t="str">
        <v>3157</v>
      </c>
      <c r="D3159" s="21">
        <v>15.5</v>
      </c>
      <c r="E3159" s="21">
        <v>15.83</v>
      </c>
      <c r="F3159" s="21">
        <v>15.21</v>
      </c>
      <c r="G3159" s="21">
        <v>15.31</v>
      </c>
      <c r="H3159" s="18">
        <v>30228000</v>
      </c>
      <c r="I3159" s="21">
        <v>10.561657</v>
      </c>
      <c r="J3159" s="13">
        <v>43074</v>
      </c>
      <c r="K3159" t="str">
        <v>PETR4.SA</v>
      </c>
      <c r="L3159">
        <v>-1.0981810819828297E-2</v>
      </c>
      <c r="M3159">
        <v>-1.0981912144702788E-2</v>
      </c>
      <c r="P3159" s="13"/>
    </row>
    <row r="3160" spans="3:16" x14ac:dyDescent="0.25">
      <c r="C3160" t="str">
        <v>3158</v>
      </c>
      <c r="D3160" s="21">
        <v>15.22</v>
      </c>
      <c r="E3160" s="21">
        <v>15.7</v>
      </c>
      <c r="F3160" s="21">
        <v>15.14</v>
      </c>
      <c r="G3160" s="21">
        <v>15.52</v>
      </c>
      <c r="H3160" s="18">
        <v>39238500</v>
      </c>
      <c r="I3160" s="21">
        <v>10.706526999999999</v>
      </c>
      <c r="J3160" s="13">
        <v>43075</v>
      </c>
      <c r="K3160" t="str">
        <v>PETR4.SA</v>
      </c>
      <c r="L3160">
        <v>1.371659768916933E-2</v>
      </c>
      <c r="M3160">
        <v>1.3716525146962644E-2</v>
      </c>
      <c r="P3160" s="13"/>
    </row>
    <row r="3161" spans="3:16" x14ac:dyDescent="0.25">
      <c r="C3161" t="str">
        <v>3159</v>
      </c>
      <c r="D3161" s="21">
        <v>15.3</v>
      </c>
      <c r="E3161" s="21">
        <v>15.49</v>
      </c>
      <c r="F3161" s="21">
        <v>15.07</v>
      </c>
      <c r="G3161" s="21">
        <v>15.26</v>
      </c>
      <c r="H3161" s="18">
        <v>37281400</v>
      </c>
      <c r="I3161" s="21">
        <v>10.527165999999999</v>
      </c>
      <c r="J3161" s="13">
        <v>43076</v>
      </c>
      <c r="K3161" t="str">
        <v>PETR4.SA</v>
      </c>
      <c r="L3161">
        <v>-1.6752491260704772E-2</v>
      </c>
      <c r="M3161">
        <v>-1.6752577319587569E-2</v>
      </c>
      <c r="P3161" s="13"/>
    </row>
    <row r="3162" spans="3:16" x14ac:dyDescent="0.25">
      <c r="C3162" t="str">
        <v>3160</v>
      </c>
      <c r="D3162" s="21">
        <v>15.51</v>
      </c>
      <c r="E3162" s="21">
        <v>15.68</v>
      </c>
      <c r="F3162" s="21">
        <v>15.35</v>
      </c>
      <c r="G3162" s="21">
        <v>15.35</v>
      </c>
      <c r="H3162" s="18">
        <v>39584500</v>
      </c>
      <c r="I3162" s="21">
        <v>10.589252</v>
      </c>
      <c r="J3162" s="13">
        <v>43077</v>
      </c>
      <c r="K3162" t="str">
        <v>PETR4.SA</v>
      </c>
      <c r="L3162">
        <v>5.8976936432844074E-3</v>
      </c>
      <c r="M3162">
        <v>5.8977719528177097E-3</v>
      </c>
      <c r="P3162" s="13"/>
    </row>
    <row r="3163" spans="3:16" x14ac:dyDescent="0.25">
      <c r="C3163" t="str">
        <v>3161</v>
      </c>
      <c r="D3163" s="21">
        <v>15.48</v>
      </c>
      <c r="E3163" s="21">
        <v>15.57</v>
      </c>
      <c r="F3163" s="21">
        <v>15.37</v>
      </c>
      <c r="G3163" s="21">
        <v>15.38</v>
      </c>
      <c r="H3163" s="18">
        <v>21281600</v>
      </c>
      <c r="I3163" s="21">
        <v>10.609947</v>
      </c>
      <c r="J3163" s="13">
        <v>43080</v>
      </c>
      <c r="K3163" t="str">
        <v>PETR4.SA</v>
      </c>
      <c r="L3163">
        <v>1.9543401176966846E-3</v>
      </c>
      <c r="M3163">
        <v>1.9543973941369419E-3</v>
      </c>
      <c r="P3163" s="13"/>
    </row>
    <row r="3164" spans="3:16" x14ac:dyDescent="0.25">
      <c r="C3164" t="str">
        <v>3162</v>
      </c>
      <c r="D3164" s="21">
        <v>15.36</v>
      </c>
      <c r="E3164" s="21">
        <v>15.49</v>
      </c>
      <c r="F3164" s="21">
        <v>15.18</v>
      </c>
      <c r="G3164" s="21">
        <v>15.49</v>
      </c>
      <c r="H3164" s="18">
        <v>36201200</v>
      </c>
      <c r="I3164" s="21">
        <v>10.685829</v>
      </c>
      <c r="J3164" s="13">
        <v>43081</v>
      </c>
      <c r="K3164" t="str">
        <v>PETR4.SA</v>
      </c>
      <c r="L3164">
        <v>7.1519678656264407E-3</v>
      </c>
      <c r="M3164">
        <v>7.152145643693153E-3</v>
      </c>
      <c r="P3164" s="13"/>
    </row>
    <row r="3165" spans="3:16" x14ac:dyDescent="0.25">
      <c r="C3165" t="str">
        <v>3163</v>
      </c>
      <c r="D3165" s="21">
        <v>15.65</v>
      </c>
      <c r="E3165" s="21">
        <v>15.68</v>
      </c>
      <c r="F3165" s="21">
        <v>15.11</v>
      </c>
      <c r="G3165" s="21">
        <v>15.18</v>
      </c>
      <c r="H3165" s="18">
        <v>46828900</v>
      </c>
      <c r="I3165" s="21">
        <v>10.471976</v>
      </c>
      <c r="J3165" s="13">
        <v>43082</v>
      </c>
      <c r="K3165" t="str">
        <v>PETR4.SA</v>
      </c>
      <c r="L3165">
        <v>-2.0012766440488661E-2</v>
      </c>
      <c r="M3165">
        <v>-2.0012911555842505E-2</v>
      </c>
      <c r="P3165" s="13"/>
    </row>
    <row r="3166" spans="3:16" x14ac:dyDescent="0.25">
      <c r="C3166" t="str">
        <v>3164</v>
      </c>
      <c r="D3166" s="21">
        <v>15.1</v>
      </c>
      <c r="E3166" s="21">
        <v>15.31</v>
      </c>
      <c r="F3166" s="21">
        <v>15</v>
      </c>
      <c r="G3166" s="21">
        <v>15.01</v>
      </c>
      <c r="H3166" s="18">
        <v>37177300</v>
      </c>
      <c r="I3166" s="21">
        <v>10.354699999999999</v>
      </c>
      <c r="J3166" s="13">
        <v>43083</v>
      </c>
      <c r="K3166" t="str">
        <v>PETR4.SA</v>
      </c>
      <c r="L3166">
        <v>-1.1199032541709397E-2</v>
      </c>
      <c r="M3166">
        <v>-1.1198945981554687E-2</v>
      </c>
      <c r="P3166" s="13"/>
    </row>
    <row r="3167" spans="3:16" x14ac:dyDescent="0.25">
      <c r="C3167" t="str">
        <v>3165</v>
      </c>
      <c r="D3167" s="21">
        <v>15.05</v>
      </c>
      <c r="E3167" s="21">
        <v>15.24</v>
      </c>
      <c r="F3167" s="21">
        <v>14.95</v>
      </c>
      <c r="G3167" s="21">
        <v>14.95</v>
      </c>
      <c r="H3167" s="18">
        <v>55668300</v>
      </c>
      <c r="I3167" s="21">
        <v>10.313309</v>
      </c>
      <c r="J3167" s="13">
        <v>43084</v>
      </c>
      <c r="K3167" t="str">
        <v>PETR4.SA</v>
      </c>
      <c r="L3167">
        <v>-3.9973152288331759E-3</v>
      </c>
      <c r="M3167">
        <v>-3.9973351099267251E-3</v>
      </c>
      <c r="P3167" s="13"/>
    </row>
    <row r="3168" spans="3:16" x14ac:dyDescent="0.25">
      <c r="C3168" t="str">
        <v>3166</v>
      </c>
      <c r="D3168" s="21">
        <v>15.16</v>
      </c>
      <c r="E3168" s="21">
        <v>15.33</v>
      </c>
      <c r="F3168" s="21">
        <v>15.13</v>
      </c>
      <c r="G3168" s="21">
        <v>15.22</v>
      </c>
      <c r="H3168" s="18">
        <v>42760400</v>
      </c>
      <c r="I3168" s="21">
        <v>10.49957</v>
      </c>
      <c r="J3168" s="13">
        <v>43087</v>
      </c>
      <c r="K3168" t="str">
        <v>PETR4.SA</v>
      </c>
      <c r="L3168">
        <v>1.8060255927559332E-2</v>
      </c>
      <c r="M3168">
        <v>1.8060200668896353E-2</v>
      </c>
      <c r="P3168" s="13"/>
    </row>
    <row r="3169" spans="3:16" x14ac:dyDescent="0.25">
      <c r="C3169" t="str">
        <v>3167</v>
      </c>
      <c r="D3169" s="21">
        <v>15.18</v>
      </c>
      <c r="E3169" s="21">
        <v>15.25</v>
      </c>
      <c r="F3169" s="21">
        <v>15.06</v>
      </c>
      <c r="G3169" s="21">
        <v>15.14</v>
      </c>
      <c r="H3169" s="18">
        <v>22639700</v>
      </c>
      <c r="I3169" s="21">
        <v>10.444383</v>
      </c>
      <c r="J3169" s="13">
        <v>43088</v>
      </c>
      <c r="K3169" t="str">
        <v>PETR4.SA</v>
      </c>
      <c r="L3169">
        <v>-5.2561200125338381E-3</v>
      </c>
      <c r="M3169">
        <v>-5.2562417871222511E-3</v>
      </c>
      <c r="P3169" s="13"/>
    </row>
    <row r="3170" spans="3:16" x14ac:dyDescent="0.25">
      <c r="C3170" t="str">
        <v>3168</v>
      </c>
      <c r="D3170" s="21">
        <v>15.21</v>
      </c>
      <c r="E3170" s="21">
        <v>15.3</v>
      </c>
      <c r="F3170" s="21">
        <v>15.17</v>
      </c>
      <c r="G3170" s="21">
        <v>15.24</v>
      </c>
      <c r="H3170" s="18">
        <v>20149700</v>
      </c>
      <c r="I3170" s="21">
        <v>10.513368</v>
      </c>
      <c r="J3170" s="13">
        <v>43089</v>
      </c>
      <c r="K3170" t="str">
        <v>PETR4.SA</v>
      </c>
      <c r="L3170">
        <v>6.6049856655008288E-3</v>
      </c>
      <c r="M3170">
        <v>6.6050198150593431E-3</v>
      </c>
      <c r="P3170" s="13"/>
    </row>
    <row r="3171" spans="3:16" x14ac:dyDescent="0.25">
      <c r="C3171" t="str">
        <v>3169</v>
      </c>
      <c r="D3171" s="21">
        <v>15.31</v>
      </c>
      <c r="E3171" s="21">
        <v>15.87</v>
      </c>
      <c r="F3171" s="21">
        <v>15.3</v>
      </c>
      <c r="G3171" s="21">
        <v>15.86</v>
      </c>
      <c r="H3171" s="18">
        <v>47219400</v>
      </c>
      <c r="I3171" s="21">
        <v>10.941076000000001</v>
      </c>
      <c r="J3171" s="13">
        <v>43090</v>
      </c>
      <c r="K3171" t="str">
        <v>PETR4.SA</v>
      </c>
      <c r="L3171">
        <v>4.0682300857346698E-2</v>
      </c>
      <c r="M3171">
        <v>4.0682414698162583E-2</v>
      </c>
      <c r="P3171" s="13"/>
    </row>
    <row r="3172" spans="3:16" x14ac:dyDescent="0.25">
      <c r="C3172" t="str">
        <v>3170</v>
      </c>
      <c r="D3172" s="21">
        <v>15.75</v>
      </c>
      <c r="E3172" s="21">
        <v>15.89</v>
      </c>
      <c r="F3172" s="21">
        <v>15.69</v>
      </c>
      <c r="G3172" s="21">
        <v>15.75</v>
      </c>
      <c r="H3172" s="18">
        <v>18708500</v>
      </c>
      <c r="I3172" s="21">
        <v>10.865192</v>
      </c>
      <c r="J3172" s="13">
        <v>43091</v>
      </c>
      <c r="K3172" t="str">
        <v>PETR4.SA</v>
      </c>
      <c r="L3172">
        <v>-6.935698097700782E-3</v>
      </c>
      <c r="M3172">
        <v>-6.9356872635560896E-3</v>
      </c>
      <c r="P3172" s="13"/>
    </row>
    <row r="3173" spans="3:16" x14ac:dyDescent="0.25">
      <c r="C3173" t="str">
        <v>3171</v>
      </c>
      <c r="D3173" s="21">
        <v>15.75</v>
      </c>
      <c r="E3173" s="21">
        <v>15.75</v>
      </c>
      <c r="F3173" s="21">
        <v>15.75</v>
      </c>
      <c r="G3173" s="21">
        <v>15.75</v>
      </c>
      <c r="H3173" s="18">
        <v>0</v>
      </c>
      <c r="I3173" s="21">
        <v>10.865192</v>
      </c>
      <c r="J3173" s="13">
        <v>43094</v>
      </c>
      <c r="K3173" t="str">
        <v>PETR4.SA</v>
      </c>
      <c r="L3173">
        <v>0</v>
      </c>
      <c r="M3173">
        <v>0</v>
      </c>
      <c r="P3173" s="13"/>
    </row>
    <row r="3174" spans="3:16" x14ac:dyDescent="0.25">
      <c r="C3174" t="str">
        <v>3172</v>
      </c>
      <c r="D3174" s="21">
        <v>15.75</v>
      </c>
      <c r="E3174" s="21">
        <v>15.99</v>
      </c>
      <c r="F3174" s="21">
        <v>15.69</v>
      </c>
      <c r="G3174" s="21">
        <v>15.97</v>
      </c>
      <c r="H3174" s="18">
        <v>22173100</v>
      </c>
      <c r="I3174" s="21">
        <v>11.016959999999999</v>
      </c>
      <c r="J3174" s="13">
        <v>43095</v>
      </c>
      <c r="K3174" t="str">
        <v>PETR4.SA</v>
      </c>
      <c r="L3174">
        <v>1.3968275940268615E-2</v>
      </c>
      <c r="M3174">
        <v>1.3968253968253963E-2</v>
      </c>
      <c r="P3174" s="13"/>
    </row>
    <row r="3175" spans="3:16" x14ac:dyDescent="0.25">
      <c r="C3175" t="str">
        <v>3173</v>
      </c>
      <c r="D3175" s="21">
        <v>15.99</v>
      </c>
      <c r="E3175" s="21">
        <v>16.139999</v>
      </c>
      <c r="F3175" s="21">
        <v>15.98</v>
      </c>
      <c r="G3175" s="21">
        <v>16.049999</v>
      </c>
      <c r="H3175" s="18">
        <v>23552200</v>
      </c>
      <c r="I3175" s="21">
        <v>11.072148</v>
      </c>
      <c r="J3175" s="13">
        <v>43096</v>
      </c>
      <c r="K3175" t="str">
        <v>PETR4.SA</v>
      </c>
      <c r="L3175">
        <v>5.0093673753921486E-3</v>
      </c>
      <c r="M3175">
        <v>5.0093299937381541E-3</v>
      </c>
      <c r="P3175" s="13"/>
    </row>
    <row r="3176" spans="3:16" x14ac:dyDescent="0.25">
      <c r="C3176" t="str">
        <v>3174</v>
      </c>
      <c r="D3176" s="21">
        <v>16.100000000000001</v>
      </c>
      <c r="E3176" s="21">
        <v>16.129999000000002</v>
      </c>
      <c r="F3176" s="21">
        <v>16</v>
      </c>
      <c r="G3176" s="21">
        <v>16.100000000000001</v>
      </c>
      <c r="H3176" s="18">
        <v>19011500</v>
      </c>
      <c r="I3176" s="21">
        <v>11.106641</v>
      </c>
      <c r="J3176" s="13">
        <v>43097</v>
      </c>
      <c r="K3176" t="str">
        <v>PETR4.SA</v>
      </c>
      <c r="L3176">
        <v>3.1152943403573996E-3</v>
      </c>
      <c r="M3176">
        <v>3.1153272969053347E-3</v>
      </c>
      <c r="P3176" s="13"/>
    </row>
    <row r="3177" spans="3:16" x14ac:dyDescent="0.25">
      <c r="C3177" t="str">
        <v>3175</v>
      </c>
      <c r="D3177" s="21">
        <v>16.100000000000001</v>
      </c>
      <c r="E3177" s="21">
        <v>16.100000000000001</v>
      </c>
      <c r="F3177" s="21">
        <v>16.100000000000001</v>
      </c>
      <c r="G3177" s="21">
        <v>16.100000000000001</v>
      </c>
      <c r="H3177" s="18">
        <v>0</v>
      </c>
      <c r="I3177" s="21">
        <v>11.106641</v>
      </c>
      <c r="J3177" s="13">
        <v>43098</v>
      </c>
      <c r="K3177" t="str">
        <v>PETR4.SA</v>
      </c>
      <c r="L3177">
        <v>0</v>
      </c>
      <c r="M3177">
        <v>0</v>
      </c>
      <c r="P3177" s="13"/>
    </row>
    <row r="3178" spans="3:16" x14ac:dyDescent="0.25">
      <c r="C3178" t="str">
        <v>3176</v>
      </c>
      <c r="D3178" s="21">
        <v>16.190000999999999</v>
      </c>
      <c r="E3178" s="21">
        <v>16.549999</v>
      </c>
      <c r="F3178" s="21">
        <v>16.190000999999999</v>
      </c>
      <c r="G3178" s="21">
        <v>16.549999</v>
      </c>
      <c r="H3178" s="18">
        <v>33461800</v>
      </c>
      <c r="I3178" s="21">
        <v>11.417076</v>
      </c>
      <c r="J3178" s="13">
        <v>43102</v>
      </c>
      <c r="K3178" t="str">
        <v>PETR4.SA</v>
      </c>
      <c r="L3178">
        <v>2.7950394723301075E-2</v>
      </c>
      <c r="M3178">
        <v>2.7950248447204951E-2</v>
      </c>
      <c r="P3178" s="13"/>
    </row>
    <row r="3179" spans="3:16" x14ac:dyDescent="0.25">
      <c r="C3179" t="str">
        <v>3177</v>
      </c>
      <c r="D3179" s="21">
        <v>16.489999999999998</v>
      </c>
      <c r="E3179" s="21">
        <v>16.719999000000001</v>
      </c>
      <c r="F3179" s="21">
        <v>16.370000999999998</v>
      </c>
      <c r="G3179" s="21">
        <v>16.700001</v>
      </c>
      <c r="H3179" s="18">
        <v>55940900</v>
      </c>
      <c r="I3179" s="21">
        <v>11.520555</v>
      </c>
      <c r="J3179" s="13">
        <v>43103</v>
      </c>
      <c r="K3179" t="str">
        <v>PETR4.SA</v>
      </c>
      <c r="L3179">
        <v>9.06352905069574E-3</v>
      </c>
      <c r="M3179">
        <v>9.0635655023303396E-3</v>
      </c>
      <c r="P3179" s="13"/>
    </row>
    <row r="3180" spans="3:16" x14ac:dyDescent="0.25">
      <c r="C3180" t="str">
        <v>3178</v>
      </c>
      <c r="D3180" s="21">
        <v>16.780000999999999</v>
      </c>
      <c r="E3180" s="21">
        <v>16.959999</v>
      </c>
      <c r="F3180" s="21">
        <v>16.620000999999998</v>
      </c>
      <c r="G3180" s="21">
        <v>16.73</v>
      </c>
      <c r="H3180" s="18">
        <v>37064900</v>
      </c>
      <c r="I3180" s="21">
        <v>11.54125</v>
      </c>
      <c r="J3180" s="13">
        <v>43104</v>
      </c>
      <c r="K3180" t="str">
        <v>PETR4.SA</v>
      </c>
      <c r="L3180">
        <v>1.7963544291050848E-3</v>
      </c>
      <c r="M3180">
        <v>1.7963471978235113E-3</v>
      </c>
      <c r="P3180" s="13"/>
    </row>
    <row r="3181" spans="3:16" x14ac:dyDescent="0.25">
      <c r="C3181" t="str">
        <v>3179</v>
      </c>
      <c r="D3181" s="21">
        <v>16.700001</v>
      </c>
      <c r="E3181" s="21">
        <v>16.860001</v>
      </c>
      <c r="F3181" s="21">
        <v>16.57</v>
      </c>
      <c r="G3181" s="21">
        <v>16.829999999999998</v>
      </c>
      <c r="H3181" s="18">
        <v>26958200</v>
      </c>
      <c r="I3181" s="21">
        <v>11.610232999999999</v>
      </c>
      <c r="J3181" s="13">
        <v>43105</v>
      </c>
      <c r="K3181" t="str">
        <v>PETR4.SA</v>
      </c>
      <c r="L3181">
        <v>5.9770822051337102E-3</v>
      </c>
      <c r="M3181">
        <v>5.9772863120142183E-3</v>
      </c>
      <c r="P3181" s="13"/>
    </row>
    <row r="3182" spans="3:16" x14ac:dyDescent="0.25">
      <c r="C3182" t="str">
        <v>3180</v>
      </c>
      <c r="D3182" s="21">
        <v>16.739999999999998</v>
      </c>
      <c r="E3182" s="21">
        <v>17.030000999999999</v>
      </c>
      <c r="F3182" s="21">
        <v>16.709999</v>
      </c>
      <c r="G3182" s="21">
        <v>17.030000999999999</v>
      </c>
      <c r="H3182" s="18">
        <v>28400000</v>
      </c>
      <c r="I3182" s="21">
        <v>11.748203999999999</v>
      </c>
      <c r="J3182" s="13">
        <v>43108</v>
      </c>
      <c r="K3182" t="str">
        <v>PETR4.SA</v>
      </c>
      <c r="L3182">
        <v>1.1883568572654823E-2</v>
      </c>
      <c r="M3182">
        <v>1.1883600713012532E-2</v>
      </c>
      <c r="P3182" s="13"/>
    </row>
    <row r="3183" spans="3:16" x14ac:dyDescent="0.25">
      <c r="C3183" t="str">
        <v>3181</v>
      </c>
      <c r="D3183" s="21">
        <v>17.030000999999999</v>
      </c>
      <c r="E3183" s="21">
        <v>17.16</v>
      </c>
      <c r="F3183" s="21">
        <v>16.959999</v>
      </c>
      <c r="G3183" s="21">
        <v>17.030000999999999</v>
      </c>
      <c r="H3183" s="18">
        <v>35070900</v>
      </c>
      <c r="I3183" s="21">
        <v>11.748203999999999</v>
      </c>
      <c r="J3183" s="13">
        <v>43109</v>
      </c>
      <c r="K3183" t="str">
        <v>PETR4.SA</v>
      </c>
      <c r="L3183">
        <v>0</v>
      </c>
      <c r="M3183">
        <v>0</v>
      </c>
      <c r="P3183" s="13"/>
    </row>
    <row r="3184" spans="3:16" x14ac:dyDescent="0.25">
      <c r="C3184" t="str">
        <v>3182</v>
      </c>
      <c r="D3184" s="21">
        <v>16.920000000000002</v>
      </c>
      <c r="E3184" s="21">
        <v>17.049999</v>
      </c>
      <c r="F3184" s="21">
        <v>16.77</v>
      </c>
      <c r="G3184" s="21">
        <v>16.799999</v>
      </c>
      <c r="H3184" s="18">
        <v>28547700</v>
      </c>
      <c r="I3184" s="21">
        <v>11.589539</v>
      </c>
      <c r="J3184" s="13">
        <v>43110</v>
      </c>
      <c r="K3184" t="str">
        <v>PETR4.SA</v>
      </c>
      <c r="L3184">
        <v>-1.3505468580559121E-2</v>
      </c>
      <c r="M3184">
        <v>-1.3505695037833498E-2</v>
      </c>
      <c r="P3184" s="13"/>
    </row>
    <row r="3185" spans="3:16" x14ac:dyDescent="0.25">
      <c r="C3185" t="str">
        <v>3183</v>
      </c>
      <c r="D3185" s="21">
        <v>16.879999000000002</v>
      </c>
      <c r="E3185" s="21">
        <v>17.299999</v>
      </c>
      <c r="F3185" s="21">
        <v>16.84</v>
      </c>
      <c r="G3185" s="21">
        <v>17.25</v>
      </c>
      <c r="H3185" s="18">
        <v>37921500</v>
      </c>
      <c r="I3185" s="21">
        <v>11.899975</v>
      </c>
      <c r="J3185" s="13">
        <v>43111</v>
      </c>
      <c r="K3185" t="str">
        <v>PETR4.SA</v>
      </c>
      <c r="L3185">
        <v>2.6785879921539468E-2</v>
      </c>
      <c r="M3185">
        <v>2.6785775403915135E-2</v>
      </c>
      <c r="P3185" s="13"/>
    </row>
    <row r="3186" spans="3:16" x14ac:dyDescent="0.25">
      <c r="C3186" t="str">
        <v>3184</v>
      </c>
      <c r="D3186" s="21">
        <v>17.040001</v>
      </c>
      <c r="E3186" s="21">
        <v>17.41</v>
      </c>
      <c r="F3186" s="21">
        <v>17.02</v>
      </c>
      <c r="G3186" s="21">
        <v>17.299999</v>
      </c>
      <c r="H3186" s="18">
        <v>45912100</v>
      </c>
      <c r="I3186" s="21">
        <v>11.934464</v>
      </c>
      <c r="J3186" s="13">
        <v>43112</v>
      </c>
      <c r="K3186" t="str">
        <v>PETR4.SA</v>
      </c>
      <c r="L3186">
        <v>2.8982413828602116E-3</v>
      </c>
      <c r="M3186">
        <v>2.8984927536230831E-3</v>
      </c>
      <c r="P3186" s="13"/>
    </row>
    <row r="3187" spans="3:16" x14ac:dyDescent="0.25">
      <c r="C3187" t="str">
        <v>3185</v>
      </c>
      <c r="D3187" s="21">
        <v>17.32</v>
      </c>
      <c r="E3187" s="21">
        <v>17.440000999999999</v>
      </c>
      <c r="F3187" s="21">
        <v>17.149999999999999</v>
      </c>
      <c r="G3187" s="21">
        <v>17.350000000000001</v>
      </c>
      <c r="H3187" s="18">
        <v>28945400</v>
      </c>
      <c r="I3187" s="21">
        <v>11.968958000000001</v>
      </c>
      <c r="J3187" s="13">
        <v>43115</v>
      </c>
      <c r="K3187" t="str">
        <v>PETR4.SA</v>
      </c>
      <c r="L3187">
        <v>2.8902848087690725E-3</v>
      </c>
      <c r="M3187">
        <v>2.8902313809382463E-3</v>
      </c>
      <c r="P3187" s="13"/>
    </row>
    <row r="3188" spans="3:16" x14ac:dyDescent="0.25">
      <c r="C3188" t="str">
        <v>3186</v>
      </c>
      <c r="D3188" s="21">
        <v>17.350000000000001</v>
      </c>
      <c r="E3188" s="21">
        <v>17.84</v>
      </c>
      <c r="F3188" s="21">
        <v>17.299999</v>
      </c>
      <c r="G3188" s="21">
        <v>17.649999999999999</v>
      </c>
      <c r="H3188" s="18">
        <v>58618300</v>
      </c>
      <c r="I3188" s="21">
        <v>12.175914000000001</v>
      </c>
      <c r="J3188" s="13">
        <v>43116</v>
      </c>
      <c r="K3188" t="str">
        <v>PETR4.SA</v>
      </c>
      <c r="L3188">
        <v>1.7291062429996007E-2</v>
      </c>
      <c r="M3188">
        <v>1.7291066282420609E-2</v>
      </c>
      <c r="P3188" s="13"/>
    </row>
    <row r="3189" spans="3:16" x14ac:dyDescent="0.25">
      <c r="C3189" t="str">
        <v>3187</v>
      </c>
      <c r="D3189" s="21">
        <v>17.920000000000002</v>
      </c>
      <c r="E3189" s="21">
        <v>18.360001</v>
      </c>
      <c r="F3189" s="21">
        <v>17.809999000000001</v>
      </c>
      <c r="G3189" s="21">
        <v>18.360001</v>
      </c>
      <c r="H3189" s="18">
        <v>58488900</v>
      </c>
      <c r="I3189" s="21">
        <v>12.665711</v>
      </c>
      <c r="J3189" s="13">
        <v>43117</v>
      </c>
      <c r="K3189" t="str">
        <v>PETR4.SA</v>
      </c>
      <c r="L3189">
        <v>4.022671316502402E-2</v>
      </c>
      <c r="M3189">
        <v>4.0226685552408048E-2</v>
      </c>
      <c r="P3189" s="13"/>
    </row>
    <row r="3190" spans="3:16" x14ac:dyDescent="0.25">
      <c r="C3190" t="str">
        <v>3188</v>
      </c>
      <c r="D3190" s="21">
        <v>18.350000000000001</v>
      </c>
      <c r="E3190" s="21">
        <v>18.530000999999999</v>
      </c>
      <c r="F3190" s="21">
        <v>17.93</v>
      </c>
      <c r="G3190" s="21">
        <v>18.219999000000001</v>
      </c>
      <c r="H3190" s="18">
        <v>48575800</v>
      </c>
      <c r="I3190" s="21">
        <v>12.569131</v>
      </c>
      <c r="J3190" s="13">
        <v>43118</v>
      </c>
      <c r="K3190" t="str">
        <v>PETR4.SA</v>
      </c>
      <c r="L3190">
        <v>-7.6253121518404798E-3</v>
      </c>
      <c r="M3190">
        <v>-7.6253808482907859E-3</v>
      </c>
      <c r="P3190" s="13"/>
    </row>
    <row r="3191" spans="3:16" x14ac:dyDescent="0.25">
      <c r="C3191" t="str">
        <v>3189</v>
      </c>
      <c r="D3191" s="21">
        <v>18.309999000000001</v>
      </c>
      <c r="E3191" s="21">
        <v>18.420000000000002</v>
      </c>
      <c r="F3191" s="21">
        <v>18.030000999999999</v>
      </c>
      <c r="G3191" s="21">
        <v>18.260000000000002</v>
      </c>
      <c r="H3191" s="18">
        <v>33470200</v>
      </c>
      <c r="I3191" s="21">
        <v>12.596723000000001</v>
      </c>
      <c r="J3191" s="13">
        <v>43119</v>
      </c>
      <c r="K3191" t="str">
        <v>PETR4.SA</v>
      </c>
      <c r="L3191">
        <v>2.1952193831060729E-3</v>
      </c>
      <c r="M3191">
        <v>2.1954446869070221E-3</v>
      </c>
      <c r="P3191" s="13"/>
    </row>
    <row r="3192" spans="3:16" x14ac:dyDescent="0.25">
      <c r="C3192" t="str">
        <v>3190</v>
      </c>
      <c r="D3192" s="21">
        <v>18.260000000000002</v>
      </c>
      <c r="E3192" s="21">
        <v>18.469999000000001</v>
      </c>
      <c r="F3192" s="21">
        <v>18.09</v>
      </c>
      <c r="G3192" s="21">
        <v>18.469999000000001</v>
      </c>
      <c r="H3192" s="18">
        <v>33920000</v>
      </c>
      <c r="I3192" s="21">
        <v>12.741593</v>
      </c>
      <c r="J3192" s="13">
        <v>43122</v>
      </c>
      <c r="K3192" t="str">
        <v>PETR4.SA</v>
      </c>
      <c r="L3192">
        <v>1.1500610118996724E-2</v>
      </c>
      <c r="M3192">
        <v>1.1500492880613278E-2</v>
      </c>
      <c r="P3192" s="13"/>
    </row>
    <row r="3193" spans="3:16" x14ac:dyDescent="0.25">
      <c r="C3193" t="str">
        <v>3191</v>
      </c>
      <c r="D3193" s="21">
        <v>18.399999999999999</v>
      </c>
      <c r="E3193" s="21">
        <v>18.459999</v>
      </c>
      <c r="F3193" s="21">
        <v>18</v>
      </c>
      <c r="G3193" s="21">
        <v>18.239999999999998</v>
      </c>
      <c r="H3193" s="18">
        <v>35567700</v>
      </c>
      <c r="I3193" s="21">
        <v>12.582926</v>
      </c>
      <c r="J3193" s="13">
        <v>43123</v>
      </c>
      <c r="K3193" t="str">
        <v>PETR4.SA</v>
      </c>
      <c r="L3193">
        <v>-1.2452681544607436E-2</v>
      </c>
      <c r="M3193">
        <v>-1.2452572412158913E-2</v>
      </c>
      <c r="P3193" s="13"/>
    </row>
    <row r="3194" spans="3:16" x14ac:dyDescent="0.25">
      <c r="C3194" t="str">
        <v>3192</v>
      </c>
      <c r="D3194" s="21">
        <v>18.420000000000002</v>
      </c>
      <c r="E3194" s="21">
        <v>19.629999000000002</v>
      </c>
      <c r="F3194" s="21">
        <v>18.420000000000002</v>
      </c>
      <c r="G3194" s="21">
        <v>19.34</v>
      </c>
      <c r="H3194" s="18">
        <v>89768200</v>
      </c>
      <c r="I3194" s="21">
        <v>13.341766</v>
      </c>
      <c r="J3194" s="13">
        <v>43124</v>
      </c>
      <c r="K3194" t="str">
        <v>PETR4.SA</v>
      </c>
      <c r="L3194">
        <v>6.0307117756235762E-2</v>
      </c>
      <c r="M3194">
        <v>6.0307017543859809E-2</v>
      </c>
      <c r="P3194" s="13"/>
    </row>
    <row r="3195" spans="3:16" x14ac:dyDescent="0.25">
      <c r="C3195" t="str">
        <v>3193</v>
      </c>
      <c r="D3195" s="21">
        <v>19.34</v>
      </c>
      <c r="E3195" s="21">
        <v>19.34</v>
      </c>
      <c r="F3195" s="21">
        <v>19.34</v>
      </c>
      <c r="G3195" s="21">
        <v>19.34</v>
      </c>
      <c r="H3195" s="18">
        <v>0</v>
      </c>
      <c r="I3195" s="21">
        <v>13.341766</v>
      </c>
      <c r="J3195" s="13">
        <v>43125</v>
      </c>
      <c r="K3195" t="str">
        <v>PETR4.SA</v>
      </c>
      <c r="L3195">
        <v>0</v>
      </c>
      <c r="M3195">
        <v>0</v>
      </c>
      <c r="P3195" s="13"/>
    </row>
    <row r="3196" spans="3:16" x14ac:dyDescent="0.25">
      <c r="C3196" t="str">
        <v>3194</v>
      </c>
      <c r="D3196" s="21">
        <v>19.620000999999998</v>
      </c>
      <c r="E3196" s="21">
        <v>19.98</v>
      </c>
      <c r="F3196" s="21">
        <v>19.100000000000001</v>
      </c>
      <c r="G3196" s="21">
        <v>19.93</v>
      </c>
      <c r="H3196" s="18">
        <v>81989500</v>
      </c>
      <c r="I3196" s="21">
        <v>13.748782</v>
      </c>
      <c r="J3196" s="13">
        <v>43126</v>
      </c>
      <c r="K3196" t="str">
        <v>PETR4.SA</v>
      </c>
      <c r="L3196">
        <v>3.0506905907358828E-2</v>
      </c>
      <c r="M3196">
        <v>3.0506721820062088E-2</v>
      </c>
      <c r="P3196" s="13"/>
    </row>
    <row r="3197" spans="3:16" x14ac:dyDescent="0.25">
      <c r="C3197" t="str">
        <v>3195</v>
      </c>
      <c r="D3197" s="21">
        <v>19.670000000000002</v>
      </c>
      <c r="E3197" s="21">
        <v>20.049999</v>
      </c>
      <c r="F3197" s="21">
        <v>19.57</v>
      </c>
      <c r="G3197" s="21">
        <v>19.850000000000001</v>
      </c>
      <c r="H3197" s="18">
        <v>55726200</v>
      </c>
      <c r="I3197" s="21">
        <v>13.693592000000001</v>
      </c>
      <c r="J3197" s="13">
        <v>43129</v>
      </c>
      <c r="K3197" t="str">
        <v>PETR4.SA</v>
      </c>
      <c r="L3197">
        <v>-4.014173764628759E-3</v>
      </c>
      <c r="M3197">
        <v>-4.0140491721022409E-3</v>
      </c>
      <c r="P3197" s="13"/>
    </row>
    <row r="3198" spans="3:16" x14ac:dyDescent="0.25">
      <c r="C3198" t="str">
        <v>3196</v>
      </c>
      <c r="D3198" s="21">
        <v>19.77</v>
      </c>
      <c r="E3198" s="21">
        <v>19.77</v>
      </c>
      <c r="F3198" s="21">
        <v>19.360001</v>
      </c>
      <c r="G3198" s="21">
        <v>19.489999999999998</v>
      </c>
      <c r="H3198" s="18">
        <v>46203000</v>
      </c>
      <c r="I3198" s="21">
        <v>13.445244000000001</v>
      </c>
      <c r="J3198" s="13">
        <v>43130</v>
      </c>
      <c r="K3198" t="str">
        <v>PETR4.SA</v>
      </c>
      <c r="L3198">
        <v>-1.8136074157898086E-2</v>
      </c>
      <c r="M3198">
        <v>-1.8136020151133692E-2</v>
      </c>
      <c r="P3198" s="13"/>
    </row>
    <row r="3199" spans="3:16" x14ac:dyDescent="0.25">
      <c r="C3199" t="str">
        <v>3197</v>
      </c>
      <c r="D3199" s="21">
        <v>19.739999999999998</v>
      </c>
      <c r="E3199" s="21">
        <v>19.93</v>
      </c>
      <c r="F3199" s="21">
        <v>19.68</v>
      </c>
      <c r="G3199" s="21">
        <v>19.700001</v>
      </c>
      <c r="H3199" s="18">
        <v>41576600</v>
      </c>
      <c r="I3199" s="21">
        <v>13.590115000000001</v>
      </c>
      <c r="J3199" s="13">
        <v>43131</v>
      </c>
      <c r="K3199" t="str">
        <v>PETR4.SA</v>
      </c>
      <c r="L3199">
        <v>1.0774888131446447E-2</v>
      </c>
      <c r="M3199">
        <v>1.0774807593637803E-2</v>
      </c>
      <c r="P3199" s="13"/>
    </row>
    <row r="3200" spans="3:16" x14ac:dyDescent="0.25">
      <c r="C3200" t="str">
        <v>3198</v>
      </c>
      <c r="D3200" s="21">
        <v>19.760000000000002</v>
      </c>
      <c r="E3200" s="21">
        <v>20.620000999999998</v>
      </c>
      <c r="F3200" s="21">
        <v>19.760000000000002</v>
      </c>
      <c r="G3200" s="21">
        <v>20.52</v>
      </c>
      <c r="H3200" s="18">
        <v>51950200</v>
      </c>
      <c r="I3200" s="21">
        <v>14.155794</v>
      </c>
      <c r="J3200" s="13">
        <v>43132</v>
      </c>
      <c r="K3200" t="str">
        <v>PETR4.SA</v>
      </c>
      <c r="L3200">
        <v>4.1624298249131719E-2</v>
      </c>
      <c r="M3200">
        <v>4.162431260790278E-2</v>
      </c>
      <c r="P3200" s="13"/>
    </row>
    <row r="3201" spans="3:16" x14ac:dyDescent="0.25">
      <c r="C3201" t="str">
        <v>3199</v>
      </c>
      <c r="D3201" s="21">
        <v>20.299999</v>
      </c>
      <c r="E3201" s="21">
        <v>20.420000000000002</v>
      </c>
      <c r="F3201" s="21">
        <v>19.850000000000001</v>
      </c>
      <c r="G3201" s="21">
        <v>19.969999000000001</v>
      </c>
      <c r="H3201" s="18">
        <v>50657800</v>
      </c>
      <c r="I3201" s="21">
        <v>13.776375</v>
      </c>
      <c r="J3201" s="13">
        <v>43133</v>
      </c>
      <c r="K3201" t="str">
        <v>PETR4.SA</v>
      </c>
      <c r="L3201">
        <v>-2.680308854452107E-2</v>
      </c>
      <c r="M3201">
        <v>-2.6803167641325398E-2</v>
      </c>
      <c r="P3201" s="13"/>
    </row>
    <row r="3202" spans="3:16" x14ac:dyDescent="0.25">
      <c r="C3202" t="str">
        <v>3200</v>
      </c>
      <c r="D3202" s="21">
        <v>19.649999999999999</v>
      </c>
      <c r="E3202" s="21">
        <v>19.969999000000001</v>
      </c>
      <c r="F3202" s="21">
        <v>19.040001</v>
      </c>
      <c r="G3202" s="21">
        <v>19.040001</v>
      </c>
      <c r="H3202" s="18">
        <v>62268600</v>
      </c>
      <c r="I3202" s="21">
        <v>13.134809000000001</v>
      </c>
      <c r="J3202" s="13">
        <v>43136</v>
      </c>
      <c r="K3202" t="str">
        <v>PETR4.SA</v>
      </c>
      <c r="L3202">
        <v>-4.6570015697162681E-2</v>
      </c>
      <c r="M3202">
        <v>-4.6569756963933839E-2</v>
      </c>
      <c r="P3202" s="13"/>
    </row>
    <row r="3203" spans="3:16" x14ac:dyDescent="0.25">
      <c r="C3203" t="str">
        <v>3201</v>
      </c>
      <c r="D3203" s="21">
        <v>18.66</v>
      </c>
      <c r="E3203" s="21">
        <v>19.989999999999998</v>
      </c>
      <c r="F3203" s="21">
        <v>18.620000999999998</v>
      </c>
      <c r="G3203" s="21">
        <v>19.989999999999998</v>
      </c>
      <c r="H3203" s="18">
        <v>74146500</v>
      </c>
      <c r="I3203" s="21">
        <v>13.790172</v>
      </c>
      <c r="J3203" s="13">
        <v>43137</v>
      </c>
      <c r="K3203" t="str">
        <v>PETR4.SA</v>
      </c>
      <c r="L3203">
        <v>4.9895129803562366E-2</v>
      </c>
      <c r="M3203">
        <v>4.989490284165421E-2</v>
      </c>
      <c r="P3203" s="13"/>
    </row>
    <row r="3204" spans="3:16" x14ac:dyDescent="0.25">
      <c r="C3204" t="str">
        <v>3202</v>
      </c>
      <c r="D3204" s="21">
        <v>19.969999000000001</v>
      </c>
      <c r="E3204" s="21">
        <v>20.219999000000001</v>
      </c>
      <c r="F3204" s="21">
        <v>19.360001</v>
      </c>
      <c r="G3204" s="21">
        <v>19.440000999999999</v>
      </c>
      <c r="H3204" s="18">
        <v>61910300</v>
      </c>
      <c r="I3204" s="21">
        <v>13.410755</v>
      </c>
      <c r="J3204" s="13">
        <v>43138</v>
      </c>
      <c r="K3204" t="str">
        <v>PETR4.SA</v>
      </c>
      <c r="L3204">
        <v>-2.7513579961149115E-2</v>
      </c>
      <c r="M3204">
        <v>-2.7513706853426689E-2</v>
      </c>
      <c r="P3204" s="13"/>
    </row>
    <row r="3205" spans="3:16" x14ac:dyDescent="0.25">
      <c r="C3205" t="str">
        <v>3203</v>
      </c>
      <c r="D3205" s="21">
        <v>19.549999</v>
      </c>
      <c r="E3205" s="21">
        <v>19.739999999999998</v>
      </c>
      <c r="F3205" s="21">
        <v>18.799999</v>
      </c>
      <c r="G3205" s="21">
        <v>19.049999</v>
      </c>
      <c r="H3205" s="18">
        <v>51115100</v>
      </c>
      <c r="I3205" s="21">
        <v>13.141708</v>
      </c>
      <c r="J3205" s="13">
        <v>43139</v>
      </c>
      <c r="K3205" t="str">
        <v>PETR4.SA</v>
      </c>
      <c r="L3205">
        <v>-2.0062032301686239E-2</v>
      </c>
      <c r="M3205">
        <v>-2.0061830243732981E-2</v>
      </c>
      <c r="P3205" s="13"/>
    </row>
    <row r="3206" spans="3:16" x14ac:dyDescent="0.25">
      <c r="C3206" t="str">
        <v>3204</v>
      </c>
      <c r="D3206" s="21">
        <v>19.030000999999999</v>
      </c>
      <c r="E3206" s="21">
        <v>19.389999</v>
      </c>
      <c r="F3206" s="21">
        <v>18.510000000000002</v>
      </c>
      <c r="G3206" s="21">
        <v>18.77</v>
      </c>
      <c r="H3206" s="18">
        <v>68727600</v>
      </c>
      <c r="I3206" s="21">
        <v>12.948551</v>
      </c>
      <c r="J3206" s="13">
        <v>43140</v>
      </c>
      <c r="K3206" t="str">
        <v>PETR4.SA</v>
      </c>
      <c r="L3206">
        <v>-1.4698013378474095E-2</v>
      </c>
      <c r="M3206">
        <v>-1.469811100777485E-2</v>
      </c>
      <c r="P3206" s="13"/>
    </row>
    <row r="3207" spans="3:16" x14ac:dyDescent="0.25">
      <c r="C3207" t="str">
        <v>3205</v>
      </c>
      <c r="D3207" s="21">
        <v>19.010000000000002</v>
      </c>
      <c r="E3207" s="21">
        <v>19.360001</v>
      </c>
      <c r="F3207" s="21">
        <v>18.959999</v>
      </c>
      <c r="G3207" s="21">
        <v>19.25</v>
      </c>
      <c r="H3207" s="18">
        <v>43402800</v>
      </c>
      <c r="I3207" s="21">
        <v>13.279677</v>
      </c>
      <c r="J3207" s="13">
        <v>43145</v>
      </c>
      <c r="K3207" t="str">
        <v>PETR4.SA</v>
      </c>
      <c r="L3207">
        <v>2.5572436637890883E-2</v>
      </c>
      <c r="M3207">
        <v>2.5572722429408667E-2</v>
      </c>
      <c r="P3207" s="13"/>
    </row>
    <row r="3208" spans="3:16" x14ac:dyDescent="0.25">
      <c r="C3208" t="str">
        <v>3206</v>
      </c>
      <c r="D3208" s="21">
        <v>19.5</v>
      </c>
      <c r="E3208" s="21">
        <v>19.540001</v>
      </c>
      <c r="F3208" s="21">
        <v>19.170000000000002</v>
      </c>
      <c r="G3208" s="21">
        <v>19.399999999999999</v>
      </c>
      <c r="H3208" s="18">
        <v>31978000</v>
      </c>
      <c r="I3208" s="21">
        <v>13.38316</v>
      </c>
      <c r="J3208" s="13">
        <v>43146</v>
      </c>
      <c r="K3208" t="str">
        <v>PETR4.SA</v>
      </c>
      <c r="L3208">
        <v>7.792584111797396E-3</v>
      </c>
      <c r="M3208">
        <v>7.7922077922076838E-3</v>
      </c>
      <c r="P3208" s="13"/>
    </row>
    <row r="3209" spans="3:16" x14ac:dyDescent="0.25">
      <c r="C3209" t="str">
        <v>3207</v>
      </c>
      <c r="D3209" s="21">
        <v>19.459999</v>
      </c>
      <c r="E3209" s="21">
        <v>19.579999999999998</v>
      </c>
      <c r="F3209" s="21">
        <v>19.309999000000001</v>
      </c>
      <c r="G3209" s="21">
        <v>19.420000000000002</v>
      </c>
      <c r="H3209" s="18">
        <v>34736300</v>
      </c>
      <c r="I3209" s="21">
        <v>13.396957</v>
      </c>
      <c r="J3209" s="13">
        <v>43147</v>
      </c>
      <c r="K3209" t="str">
        <v>PETR4.SA</v>
      </c>
      <c r="L3209">
        <v>1.0309224428310948E-3</v>
      </c>
      <c r="M3209">
        <v>1.0309278350517648E-3</v>
      </c>
      <c r="P3209" s="13"/>
    </row>
    <row r="3210" spans="3:16" x14ac:dyDescent="0.25">
      <c r="C3210" t="str">
        <v>3208</v>
      </c>
      <c r="D3210" s="21">
        <v>19.549999</v>
      </c>
      <c r="E3210" s="21">
        <v>20.100000000000001</v>
      </c>
      <c r="F3210" s="21">
        <v>19.549999</v>
      </c>
      <c r="G3210" s="21">
        <v>20.049999</v>
      </c>
      <c r="H3210" s="18">
        <v>40925500</v>
      </c>
      <c r="I3210" s="21">
        <v>13.831559</v>
      </c>
      <c r="J3210" s="13">
        <v>43150</v>
      </c>
      <c r="K3210" t="str">
        <v>PETR4.SA</v>
      </c>
      <c r="L3210">
        <v>3.2440351939623246E-2</v>
      </c>
      <c r="M3210">
        <v>3.2440731204943285E-2</v>
      </c>
      <c r="P3210" s="13"/>
    </row>
    <row r="3211" spans="3:16" x14ac:dyDescent="0.25">
      <c r="C3211" t="str">
        <v>3209</v>
      </c>
      <c r="D3211" s="21">
        <v>19.879999000000002</v>
      </c>
      <c r="E3211" s="21">
        <v>20.82</v>
      </c>
      <c r="F3211" s="21">
        <v>19.82</v>
      </c>
      <c r="G3211" s="21">
        <v>20.440000999999999</v>
      </c>
      <c r="H3211" s="18">
        <v>67418700</v>
      </c>
      <c r="I3211" s="21">
        <v>14.100605</v>
      </c>
      <c r="J3211" s="13">
        <v>43151</v>
      </c>
      <c r="K3211" t="str">
        <v>PETR4.SA</v>
      </c>
      <c r="L3211">
        <v>1.9451603394816219E-2</v>
      </c>
      <c r="M3211">
        <v>1.9451472291843963E-2</v>
      </c>
      <c r="P3211" s="13"/>
    </row>
    <row r="3212" spans="3:16" x14ac:dyDescent="0.25">
      <c r="C3212" t="str">
        <v>3210</v>
      </c>
      <c r="D3212" s="21">
        <v>20.59</v>
      </c>
      <c r="E3212" s="21">
        <v>20.879999000000002</v>
      </c>
      <c r="F3212" s="21">
        <v>20.25</v>
      </c>
      <c r="G3212" s="21">
        <v>20.25</v>
      </c>
      <c r="H3212" s="18">
        <v>55678400</v>
      </c>
      <c r="I3212" s="21">
        <v>13.969531</v>
      </c>
      <c r="J3212" s="13">
        <v>43152</v>
      </c>
      <c r="K3212" t="str">
        <v>PETR4.SA</v>
      </c>
      <c r="L3212">
        <v>-9.2956295137690548E-3</v>
      </c>
      <c r="M3212">
        <v>-9.2955474904330426E-3</v>
      </c>
      <c r="P3212" s="13"/>
    </row>
    <row r="3213" spans="3:16" x14ac:dyDescent="0.25">
      <c r="C3213" t="str">
        <v>3211</v>
      </c>
      <c r="D3213" s="21">
        <v>20.59</v>
      </c>
      <c r="E3213" s="21">
        <v>20.82</v>
      </c>
      <c r="F3213" s="21">
        <v>20.540001</v>
      </c>
      <c r="G3213" s="21">
        <v>20.74</v>
      </c>
      <c r="H3213" s="18">
        <v>38170900</v>
      </c>
      <c r="I3213" s="21">
        <v>14.307558999999999</v>
      </c>
      <c r="J3213" s="13">
        <v>43153</v>
      </c>
      <c r="K3213" t="str">
        <v>PETR4.SA</v>
      </c>
      <c r="L3213">
        <v>2.4197519587450644E-2</v>
      </c>
      <c r="M3213">
        <v>2.4197530864197514E-2</v>
      </c>
      <c r="P3213" s="13"/>
    </row>
    <row r="3214" spans="3:16" x14ac:dyDescent="0.25">
      <c r="C3214" t="str">
        <v>3212</v>
      </c>
      <c r="D3214" s="21">
        <v>20.950001</v>
      </c>
      <c r="E3214" s="21">
        <v>21.139999</v>
      </c>
      <c r="F3214" s="21">
        <v>20.620000999999998</v>
      </c>
      <c r="G3214" s="21">
        <v>21.120000999999998</v>
      </c>
      <c r="H3214" s="18">
        <v>55755600</v>
      </c>
      <c r="I3214" s="21">
        <v>14.569708</v>
      </c>
      <c r="J3214" s="13">
        <v>43154</v>
      </c>
      <c r="K3214" t="str">
        <v>PETR4.SA</v>
      </c>
      <c r="L3214">
        <v>1.8322412649145914E-2</v>
      </c>
      <c r="M3214">
        <v>1.8322131147540999E-2</v>
      </c>
      <c r="P3214" s="13"/>
    </row>
    <row r="3215" spans="3:16" x14ac:dyDescent="0.25">
      <c r="C3215" t="str">
        <v>3213</v>
      </c>
      <c r="D3215" s="21">
        <v>21.4</v>
      </c>
      <c r="E3215" s="21">
        <v>21.690000999999999</v>
      </c>
      <c r="F3215" s="21">
        <v>21.379999000000002</v>
      </c>
      <c r="G3215" s="21">
        <v>21.52</v>
      </c>
      <c r="H3215" s="18">
        <v>48160500</v>
      </c>
      <c r="I3215" s="21">
        <v>14.845649</v>
      </c>
      <c r="J3215" s="13">
        <v>43157</v>
      </c>
      <c r="K3215" t="str">
        <v>PETR4.SA</v>
      </c>
      <c r="L3215">
        <v>1.8939363781346863E-2</v>
      </c>
      <c r="M3215">
        <v>1.8939345694159782E-2</v>
      </c>
      <c r="P3215" s="13"/>
    </row>
    <row r="3216" spans="3:16" x14ac:dyDescent="0.25">
      <c r="C3216" t="str">
        <v>3214</v>
      </c>
      <c r="D3216" s="21">
        <v>21.469999000000001</v>
      </c>
      <c r="E3216" s="21">
        <v>21.85</v>
      </c>
      <c r="F3216" s="21">
        <v>21.34</v>
      </c>
      <c r="G3216" s="21">
        <v>21.5</v>
      </c>
      <c r="H3216" s="18">
        <v>42912500</v>
      </c>
      <c r="I3216" s="21">
        <v>14.831849</v>
      </c>
      <c r="J3216" s="13">
        <v>43158</v>
      </c>
      <c r="K3216" t="str">
        <v>PETR4.SA</v>
      </c>
      <c r="L3216">
        <v>-9.2956528879273304E-4</v>
      </c>
      <c r="M3216">
        <v>-9.2936802973975219E-4</v>
      </c>
      <c r="P3216" s="13"/>
    </row>
    <row r="3217" spans="3:16" x14ac:dyDescent="0.25">
      <c r="C3217" t="str">
        <v>3215</v>
      </c>
      <c r="D3217" s="21">
        <v>21.629999000000002</v>
      </c>
      <c r="E3217" s="21">
        <v>21.77</v>
      </c>
      <c r="F3217" s="21">
        <v>21.18</v>
      </c>
      <c r="G3217" s="21">
        <v>21.459999</v>
      </c>
      <c r="H3217" s="18">
        <v>66229400</v>
      </c>
      <c r="I3217" s="21">
        <v>14.804257</v>
      </c>
      <c r="J3217" s="13">
        <v>43159</v>
      </c>
      <c r="K3217" t="str">
        <v>PETR4.SA</v>
      </c>
      <c r="L3217">
        <v>-1.8603209889744843E-3</v>
      </c>
      <c r="M3217">
        <v>-1.8605116279070133E-3</v>
      </c>
      <c r="P3217" s="13"/>
    </row>
    <row r="3218" spans="3:16" x14ac:dyDescent="0.25">
      <c r="C3218" t="str">
        <v>3216</v>
      </c>
      <c r="D3218" s="21">
        <v>21.4</v>
      </c>
      <c r="E3218" s="21">
        <v>21.459999</v>
      </c>
      <c r="F3218" s="21">
        <v>20.76</v>
      </c>
      <c r="G3218" s="21">
        <v>21.030000999999999</v>
      </c>
      <c r="H3218" s="18">
        <v>66380900</v>
      </c>
      <c r="I3218" s="21">
        <v>14.507621</v>
      </c>
      <c r="J3218" s="13">
        <v>43160</v>
      </c>
      <c r="K3218" t="str">
        <v>PETR4.SA</v>
      </c>
      <c r="L3218">
        <v>-2.0037209567491221E-2</v>
      </c>
      <c r="M3218">
        <v>-2.0037186395022721E-2</v>
      </c>
      <c r="P3218" s="13"/>
    </row>
    <row r="3219" spans="3:16" x14ac:dyDescent="0.25">
      <c r="C3219" t="str">
        <v>3217</v>
      </c>
      <c r="D3219" s="21">
        <v>20.700001</v>
      </c>
      <c r="E3219" s="21">
        <v>21.51</v>
      </c>
      <c r="F3219" s="21">
        <v>20.51</v>
      </c>
      <c r="G3219" s="21">
        <v>21.51</v>
      </c>
      <c r="H3219" s="18">
        <v>52682900</v>
      </c>
      <c r="I3219" s="21">
        <v>14.838749</v>
      </c>
      <c r="J3219" s="13">
        <v>43161</v>
      </c>
      <c r="K3219" t="str">
        <v>PETR4.SA</v>
      </c>
      <c r="L3219">
        <v>2.2824417594035529E-2</v>
      </c>
      <c r="M3219">
        <v>2.2824487740157551E-2</v>
      </c>
      <c r="P3219" s="13"/>
    </row>
    <row r="3220" spans="3:16" x14ac:dyDescent="0.25">
      <c r="C3220" t="str">
        <v>3218</v>
      </c>
      <c r="D3220" s="21">
        <v>21.49</v>
      </c>
      <c r="E3220" s="21">
        <v>22.17</v>
      </c>
      <c r="F3220" s="21">
        <v>21.360001</v>
      </c>
      <c r="G3220" s="21">
        <v>22.120000999999998</v>
      </c>
      <c r="H3220" s="18">
        <v>54242600</v>
      </c>
      <c r="I3220" s="21">
        <v>15.259558999999999</v>
      </c>
      <c r="J3220" s="13">
        <v>43164</v>
      </c>
      <c r="K3220" t="str">
        <v>PETR4.SA</v>
      </c>
      <c r="L3220">
        <v>2.8358859631630651E-2</v>
      </c>
      <c r="M3220">
        <v>2.8358949325894889E-2</v>
      </c>
      <c r="P3220" s="13"/>
    </row>
    <row r="3221" spans="3:16" x14ac:dyDescent="0.25">
      <c r="C3221" t="str">
        <v>3219</v>
      </c>
      <c r="D3221" s="21">
        <v>22.5</v>
      </c>
      <c r="E3221" s="21">
        <v>22.629999000000002</v>
      </c>
      <c r="F3221" s="21">
        <v>21.860001</v>
      </c>
      <c r="G3221" s="21">
        <v>21.9</v>
      </c>
      <c r="H3221" s="18">
        <v>57240800</v>
      </c>
      <c r="I3221" s="21">
        <v>15.107792</v>
      </c>
      <c r="J3221" s="13">
        <v>43165</v>
      </c>
      <c r="K3221" t="str">
        <v>PETR4.SA</v>
      </c>
      <c r="L3221">
        <v>-9.9457002656498927E-3</v>
      </c>
      <c r="M3221">
        <v>-9.9457952104070602E-3</v>
      </c>
      <c r="P3221" s="13"/>
    </row>
    <row r="3222" spans="3:16" x14ac:dyDescent="0.25">
      <c r="C3222" t="str">
        <v>3220</v>
      </c>
      <c r="D3222" s="21">
        <v>21.690000999999999</v>
      </c>
      <c r="E3222" s="21">
        <v>21.969999000000001</v>
      </c>
      <c r="F3222" s="21">
        <v>21.370000999999998</v>
      </c>
      <c r="G3222" s="21">
        <v>21.67</v>
      </c>
      <c r="H3222" s="18">
        <v>50956600</v>
      </c>
      <c r="I3222" s="21">
        <v>14.949127000000001</v>
      </c>
      <c r="J3222" s="13">
        <v>43166</v>
      </c>
      <c r="K3222" t="str">
        <v>PETR4.SA</v>
      </c>
      <c r="L3222">
        <v>-1.0502196482450876E-2</v>
      </c>
      <c r="M3222">
        <v>-1.0502283105022658E-2</v>
      </c>
      <c r="P3222" s="13"/>
    </row>
    <row r="3223" spans="3:16" x14ac:dyDescent="0.25">
      <c r="C3223" t="str">
        <v>3221</v>
      </c>
      <c r="D3223" s="21">
        <v>21.85</v>
      </c>
      <c r="E3223" s="21">
        <v>21.879999000000002</v>
      </c>
      <c r="F3223" s="21">
        <v>21.32</v>
      </c>
      <c r="G3223" s="21">
        <v>21.700001</v>
      </c>
      <c r="H3223" s="18">
        <v>36156800</v>
      </c>
      <c r="I3223" s="21">
        <v>14.969822000000001</v>
      </c>
      <c r="J3223" s="13">
        <v>43167</v>
      </c>
      <c r="K3223" t="str">
        <v>PETR4.SA</v>
      </c>
      <c r="L3223">
        <v>1.3843617757745008E-3</v>
      </c>
      <c r="M3223">
        <v>1.3844485463774259E-3</v>
      </c>
      <c r="P3223" s="13"/>
    </row>
    <row r="3224" spans="3:16" x14ac:dyDescent="0.25">
      <c r="C3224" t="str">
        <v>3222</v>
      </c>
      <c r="D3224" s="21">
        <v>21.780000999999999</v>
      </c>
      <c r="E3224" s="21">
        <v>22.389999</v>
      </c>
      <c r="F3224" s="21">
        <v>21.59</v>
      </c>
      <c r="G3224" s="21">
        <v>22.389999</v>
      </c>
      <c r="H3224" s="18">
        <v>45560000</v>
      </c>
      <c r="I3224" s="21">
        <v>15.445821</v>
      </c>
      <c r="J3224" s="13">
        <v>43168</v>
      </c>
      <c r="K3224" t="str">
        <v>PETR4.SA</v>
      </c>
      <c r="L3224">
        <v>3.1797238470838263E-2</v>
      </c>
      <c r="M3224">
        <v>3.1797141391836758E-2</v>
      </c>
      <c r="P3224" s="13"/>
    </row>
    <row r="3225" spans="3:16" x14ac:dyDescent="0.25">
      <c r="C3225" t="str">
        <v>3223</v>
      </c>
      <c r="D3225" s="21">
        <v>22.540001</v>
      </c>
      <c r="E3225" s="21">
        <v>22.59</v>
      </c>
      <c r="F3225" s="21">
        <v>22.23</v>
      </c>
      <c r="G3225" s="21">
        <v>22.33</v>
      </c>
      <c r="H3225" s="18">
        <v>32363900</v>
      </c>
      <c r="I3225" s="21">
        <v>15.404429</v>
      </c>
      <c r="J3225" s="13">
        <v>43171</v>
      </c>
      <c r="K3225" t="str">
        <v>PETR4.SA</v>
      </c>
      <c r="L3225">
        <v>-2.6798187030654397E-3</v>
      </c>
      <c r="M3225">
        <v>-2.6797232103494828E-3</v>
      </c>
      <c r="P3225" s="13"/>
    </row>
    <row r="3226" spans="3:16" x14ac:dyDescent="0.25">
      <c r="C3226" t="str">
        <v>3224</v>
      </c>
      <c r="D3226" s="21">
        <v>22.450001</v>
      </c>
      <c r="E3226" s="21">
        <v>22.540001</v>
      </c>
      <c r="F3226" s="21">
        <v>22.059999000000001</v>
      </c>
      <c r="G3226" s="21">
        <v>22.110001</v>
      </c>
      <c r="H3226" s="18">
        <v>34732800</v>
      </c>
      <c r="I3226" s="21">
        <v>15.252662000000001</v>
      </c>
      <c r="J3226" s="13">
        <v>43172</v>
      </c>
      <c r="K3226" t="str">
        <v>PETR4.SA</v>
      </c>
      <c r="L3226">
        <v>-9.8521665424924354E-3</v>
      </c>
      <c r="M3226">
        <v>-9.8521719659649953E-3</v>
      </c>
      <c r="P3226" s="13"/>
    </row>
    <row r="3227" spans="3:16" x14ac:dyDescent="0.25">
      <c r="C3227" t="str">
        <v>3225</v>
      </c>
      <c r="D3227" s="21">
        <v>22.299999</v>
      </c>
      <c r="E3227" s="21">
        <v>22.440000999999999</v>
      </c>
      <c r="F3227" s="21">
        <v>22.09</v>
      </c>
      <c r="G3227" s="21">
        <v>22.379999000000002</v>
      </c>
      <c r="H3227" s="18">
        <v>31947600</v>
      </c>
      <c r="I3227" s="21">
        <v>15.438922</v>
      </c>
      <c r="J3227" s="13">
        <v>43173</v>
      </c>
      <c r="K3227" t="str">
        <v>PETR4.SA</v>
      </c>
      <c r="L3227">
        <v>1.2211638860154306E-2</v>
      </c>
      <c r="M3227">
        <v>1.2211577918969763E-2</v>
      </c>
      <c r="P3227" s="13"/>
    </row>
    <row r="3228" spans="3:16" x14ac:dyDescent="0.25">
      <c r="C3228" t="str">
        <v>3226</v>
      </c>
      <c r="D3228" s="21">
        <v>22.049999</v>
      </c>
      <c r="E3228" s="21">
        <v>22.18</v>
      </c>
      <c r="F3228" s="21">
        <v>21.309999000000001</v>
      </c>
      <c r="G3228" s="21">
        <v>21.309999000000001</v>
      </c>
      <c r="H3228" s="18">
        <v>81097800</v>
      </c>
      <c r="I3228" s="21">
        <v>14.700777</v>
      </c>
      <c r="J3228" s="13">
        <v>43174</v>
      </c>
      <c r="K3228" t="str">
        <v>PETR4.SA</v>
      </c>
      <c r="L3228">
        <v>-4.7810656728494383E-2</v>
      </c>
      <c r="M3228">
        <v>-4.7810547265886849E-2</v>
      </c>
      <c r="P3228" s="13"/>
    </row>
    <row r="3229" spans="3:16" x14ac:dyDescent="0.25">
      <c r="C3229" t="str">
        <v>3227</v>
      </c>
      <c r="D3229" s="21">
        <v>21.469999000000001</v>
      </c>
      <c r="E3229" s="21">
        <v>21.74</v>
      </c>
      <c r="F3229" s="21">
        <v>21.23</v>
      </c>
      <c r="G3229" s="21">
        <v>21.43</v>
      </c>
      <c r="H3229" s="18">
        <v>57891900</v>
      </c>
      <c r="I3229" s="21">
        <v>14.783561000000001</v>
      </c>
      <c r="J3229" s="13">
        <v>43175</v>
      </c>
      <c r="K3229" t="str">
        <v>PETR4.SA</v>
      </c>
      <c r="L3229">
        <v>5.6312669731675147E-3</v>
      </c>
      <c r="M3229">
        <v>5.6312062708214761E-3</v>
      </c>
      <c r="P3229" s="13"/>
    </row>
    <row r="3230" spans="3:16" x14ac:dyDescent="0.25">
      <c r="C3230" t="str">
        <v>3228</v>
      </c>
      <c r="D3230" s="21">
        <v>21.27</v>
      </c>
      <c r="E3230" s="21">
        <v>21.360001</v>
      </c>
      <c r="F3230" s="21">
        <v>20.860001</v>
      </c>
      <c r="G3230" s="21">
        <v>20.93</v>
      </c>
      <c r="H3230" s="18">
        <v>42218400</v>
      </c>
      <c r="I3230" s="21">
        <v>14.438636000000001</v>
      </c>
      <c r="J3230" s="13">
        <v>43178</v>
      </c>
      <c r="K3230" t="str">
        <v>PETR4.SA</v>
      </c>
      <c r="L3230">
        <v>-2.3331658725526228E-2</v>
      </c>
      <c r="M3230">
        <v>-2.3331777881474558E-2</v>
      </c>
      <c r="P3230" s="13"/>
    </row>
    <row r="3231" spans="3:16" x14ac:dyDescent="0.25">
      <c r="C3231" t="str">
        <v>3229</v>
      </c>
      <c r="D3231" s="21">
        <v>21.18</v>
      </c>
      <c r="E3231" s="21">
        <v>21.41</v>
      </c>
      <c r="F3231" s="21">
        <v>21.110001</v>
      </c>
      <c r="G3231" s="21">
        <v>21.16</v>
      </c>
      <c r="H3231" s="18">
        <v>30106800</v>
      </c>
      <c r="I3231" s="21">
        <v>14.597301</v>
      </c>
      <c r="J3231" s="13">
        <v>43179</v>
      </c>
      <c r="K3231" t="str">
        <v>PETR4.SA</v>
      </c>
      <c r="L3231">
        <v>1.0988918897879119E-2</v>
      </c>
      <c r="M3231">
        <v>1.098901098901095E-2</v>
      </c>
      <c r="P3231" s="13"/>
    </row>
    <row r="3232" spans="3:16" x14ac:dyDescent="0.25">
      <c r="C3232" t="str">
        <v>3230</v>
      </c>
      <c r="D3232" s="21">
        <v>21.25</v>
      </c>
      <c r="E3232" s="21">
        <v>22.09</v>
      </c>
      <c r="F3232" s="21">
        <v>21.200001</v>
      </c>
      <c r="G3232" s="21">
        <v>22.049999</v>
      </c>
      <c r="H3232" s="18">
        <v>53106300</v>
      </c>
      <c r="I3232" s="21">
        <v>15.211268</v>
      </c>
      <c r="J3232" s="13">
        <v>43180</v>
      </c>
      <c r="K3232" t="str">
        <v>PETR4.SA</v>
      </c>
      <c r="L3232">
        <v>4.2060309642172999E-2</v>
      </c>
      <c r="M3232">
        <v>4.2060444234404581E-2</v>
      </c>
      <c r="P3232" s="13"/>
    </row>
    <row r="3233" spans="3:16" x14ac:dyDescent="0.25">
      <c r="C3233" t="str">
        <v>3231</v>
      </c>
      <c r="D3233" s="21">
        <v>21.860001</v>
      </c>
      <c r="E3233" s="21">
        <v>22.040001</v>
      </c>
      <c r="F3233" s="21">
        <v>21.58</v>
      </c>
      <c r="G3233" s="21">
        <v>21.719999000000001</v>
      </c>
      <c r="H3233" s="18">
        <v>50033300</v>
      </c>
      <c r="I3233" s="21">
        <v>14.983615</v>
      </c>
      <c r="J3233" s="13">
        <v>43181</v>
      </c>
      <c r="K3233" t="str">
        <v>PETR4.SA</v>
      </c>
      <c r="L3233">
        <v>-1.4966076463842515E-2</v>
      </c>
      <c r="M3233">
        <v>-1.4965987073287335E-2</v>
      </c>
      <c r="P3233" s="13"/>
    </row>
    <row r="3234" spans="3:16" x14ac:dyDescent="0.25">
      <c r="C3234" t="str">
        <v>3232</v>
      </c>
      <c r="D3234" s="21">
        <v>21.610001</v>
      </c>
      <c r="E3234" s="21">
        <v>22.110001</v>
      </c>
      <c r="F3234" s="21">
        <v>21.530000999999999</v>
      </c>
      <c r="G3234" s="21">
        <v>21.75</v>
      </c>
      <c r="H3234" s="18">
        <v>52815800</v>
      </c>
      <c r="I3234" s="21">
        <v>15.004313</v>
      </c>
      <c r="J3234" s="13">
        <v>43182</v>
      </c>
      <c r="K3234" t="str">
        <v>PETR4.SA</v>
      </c>
      <c r="L3234">
        <v>1.3813755892686519E-3</v>
      </c>
      <c r="M3234">
        <v>1.3812615737227585E-3</v>
      </c>
      <c r="P3234" s="13"/>
    </row>
    <row r="3235" spans="3:16" x14ac:dyDescent="0.25">
      <c r="C3235" t="str">
        <v>3233</v>
      </c>
      <c r="D3235" s="21">
        <v>22.07</v>
      </c>
      <c r="E3235" s="21">
        <v>22.200001</v>
      </c>
      <c r="F3235" s="21">
        <v>21.84</v>
      </c>
      <c r="G3235" s="21">
        <v>22.030000999999999</v>
      </c>
      <c r="H3235" s="18">
        <v>30174900</v>
      </c>
      <c r="I3235" s="21">
        <v>15.197473</v>
      </c>
      <c r="J3235" s="13">
        <v>43185</v>
      </c>
      <c r="K3235" t="str">
        <v>PETR4.SA</v>
      </c>
      <c r="L3235">
        <v>1.2873631735088376E-2</v>
      </c>
      <c r="M3235">
        <v>1.2873609195402258E-2</v>
      </c>
      <c r="P3235" s="13"/>
    </row>
    <row r="3236" spans="3:16" x14ac:dyDescent="0.25">
      <c r="C3236" t="str">
        <v>3234</v>
      </c>
      <c r="D3236" s="21">
        <v>22.139999</v>
      </c>
      <c r="E3236" s="21">
        <v>22.18</v>
      </c>
      <c r="F3236" s="21">
        <v>21.370000999999998</v>
      </c>
      <c r="G3236" s="21">
        <v>21.440000999999999</v>
      </c>
      <c r="H3236" s="18">
        <v>43568100</v>
      </c>
      <c r="I3236" s="21">
        <v>14.790459</v>
      </c>
      <c r="J3236" s="13">
        <v>43186</v>
      </c>
      <c r="K3236" t="str">
        <v>PETR4.SA</v>
      </c>
      <c r="L3236">
        <v>-2.6781689297951106E-2</v>
      </c>
      <c r="M3236">
        <v>-2.6781660155167475E-2</v>
      </c>
      <c r="P3236" s="13"/>
    </row>
    <row r="3237" spans="3:16" x14ac:dyDescent="0.25">
      <c r="C3237" t="str">
        <v>3235</v>
      </c>
      <c r="D3237" s="21">
        <v>21.26</v>
      </c>
      <c r="E3237" s="21">
        <v>21.41</v>
      </c>
      <c r="F3237" s="21">
        <v>20.99</v>
      </c>
      <c r="G3237" s="21">
        <v>21.200001</v>
      </c>
      <c r="H3237" s="18">
        <v>38539300</v>
      </c>
      <c r="I3237" s="21">
        <v>14.624896</v>
      </c>
      <c r="J3237" s="13">
        <v>43187</v>
      </c>
      <c r="K3237" t="str">
        <v>PETR4.SA</v>
      </c>
      <c r="L3237">
        <v>-1.119390547649679E-2</v>
      </c>
      <c r="M3237">
        <v>-1.1194029328636668E-2</v>
      </c>
      <c r="P3237" s="13"/>
    </row>
    <row r="3238" spans="3:16" x14ac:dyDescent="0.25">
      <c r="C3238" t="str">
        <v>3236</v>
      </c>
      <c r="D3238" s="21">
        <v>21.26</v>
      </c>
      <c r="E3238" s="21">
        <v>21.559999000000001</v>
      </c>
      <c r="F3238" s="21">
        <v>21.23</v>
      </c>
      <c r="G3238" s="21">
        <v>21.41</v>
      </c>
      <c r="H3238" s="18">
        <v>34318800</v>
      </c>
      <c r="I3238" s="21">
        <v>14.769761000000001</v>
      </c>
      <c r="J3238" s="13">
        <v>43188</v>
      </c>
      <c r="K3238" t="str">
        <v>PETR4.SA</v>
      </c>
      <c r="L3238">
        <v>9.9053695834829814E-3</v>
      </c>
      <c r="M3238">
        <v>9.9056127403012173E-3</v>
      </c>
      <c r="P3238" s="13"/>
    </row>
    <row r="3239" spans="3:16" x14ac:dyDescent="0.25">
      <c r="C3239" t="str">
        <v>3237</v>
      </c>
      <c r="D3239" s="21">
        <v>21.360001</v>
      </c>
      <c r="E3239" s="21">
        <v>21.459999</v>
      </c>
      <c r="F3239" s="21">
        <v>20.77</v>
      </c>
      <c r="G3239" s="21">
        <v>20.9</v>
      </c>
      <c r="H3239" s="18">
        <v>37275000</v>
      </c>
      <c r="I3239" s="21">
        <v>14.417937999999999</v>
      </c>
      <c r="J3239" s="13">
        <v>43192</v>
      </c>
      <c r="K3239" t="str">
        <v>PETR4.SA</v>
      </c>
      <c r="L3239">
        <v>-2.3820493777793827E-2</v>
      </c>
      <c r="M3239">
        <v>-2.3820644558617543E-2</v>
      </c>
      <c r="P3239" s="13"/>
    </row>
    <row r="3240" spans="3:16" x14ac:dyDescent="0.25">
      <c r="C3240" t="str">
        <v>3238</v>
      </c>
      <c r="D3240" s="21">
        <v>21.110001</v>
      </c>
      <c r="E3240" s="21">
        <v>21.190000999999999</v>
      </c>
      <c r="F3240" s="21">
        <v>20.66</v>
      </c>
      <c r="G3240" s="21">
        <v>20.709999</v>
      </c>
      <c r="H3240" s="18">
        <v>39245800</v>
      </c>
      <c r="I3240" s="21">
        <v>14.286866</v>
      </c>
      <c r="J3240" s="13">
        <v>43193</v>
      </c>
      <c r="K3240" t="str">
        <v>PETR4.SA</v>
      </c>
      <c r="L3240">
        <v>-9.0908977414106973E-3</v>
      </c>
      <c r="M3240">
        <v>-9.090956937798933E-3</v>
      </c>
      <c r="P3240" s="13"/>
    </row>
    <row r="3241" spans="3:16" x14ac:dyDescent="0.25">
      <c r="C3241" t="str">
        <v>3239</v>
      </c>
      <c r="D3241" s="21">
        <v>20.309999000000001</v>
      </c>
      <c r="E3241" s="21">
        <v>20.6</v>
      </c>
      <c r="F3241" s="21">
        <v>20.110001</v>
      </c>
      <c r="G3241" s="21">
        <v>20.379999000000002</v>
      </c>
      <c r="H3241" s="18">
        <v>58475700</v>
      </c>
      <c r="I3241" s="21">
        <v>14.059218</v>
      </c>
      <c r="J3241" s="13">
        <v>43194</v>
      </c>
      <c r="K3241" t="str">
        <v>PETR4.SA</v>
      </c>
      <c r="L3241">
        <v>-1.5934075394841707E-2</v>
      </c>
      <c r="M3241">
        <v>-1.5934332010349106E-2</v>
      </c>
      <c r="P3241" s="13"/>
    </row>
    <row r="3242" spans="3:16" x14ac:dyDescent="0.25">
      <c r="C3242" t="str">
        <v>3240</v>
      </c>
      <c r="D3242" s="21">
        <v>21.15</v>
      </c>
      <c r="E3242" s="21">
        <v>21.33</v>
      </c>
      <c r="F3242" s="21">
        <v>21.030000999999999</v>
      </c>
      <c r="G3242" s="21">
        <v>21.15</v>
      </c>
      <c r="H3242" s="18">
        <v>88599000</v>
      </c>
      <c r="I3242" s="21">
        <v>14.590400000000001</v>
      </c>
      <c r="J3242" s="13">
        <v>43195</v>
      </c>
      <c r="K3242" t="str">
        <v>PETR4.SA</v>
      </c>
      <c r="L3242">
        <v>3.7781759981245111E-2</v>
      </c>
      <c r="M3242">
        <v>3.7782190273905059E-2</v>
      </c>
      <c r="P3242" s="13"/>
    </row>
    <row r="3243" spans="3:16" x14ac:dyDescent="0.25">
      <c r="C3243" t="str">
        <v>3241</v>
      </c>
      <c r="D3243" s="21">
        <v>20.98</v>
      </c>
      <c r="E3243" s="21">
        <v>21.280000999999999</v>
      </c>
      <c r="F3243" s="21">
        <v>20.83</v>
      </c>
      <c r="G3243" s="21">
        <v>21.280000999999999</v>
      </c>
      <c r="H3243" s="18">
        <v>47908900</v>
      </c>
      <c r="I3243" s="21">
        <v>14.680083</v>
      </c>
      <c r="J3243" s="13">
        <v>43196</v>
      </c>
      <c r="K3243" t="str">
        <v>PETR4.SA</v>
      </c>
      <c r="L3243">
        <v>6.1467129071168802E-3</v>
      </c>
      <c r="M3243">
        <v>6.1466193853427775E-3</v>
      </c>
      <c r="P3243" s="13"/>
    </row>
    <row r="3244" spans="3:16" x14ac:dyDescent="0.25">
      <c r="C3244" t="str">
        <v>3242</v>
      </c>
      <c r="D3244" s="21">
        <v>21.43</v>
      </c>
      <c r="E3244" s="21">
        <v>21.440000999999999</v>
      </c>
      <c r="F3244" s="21">
        <v>20.530000999999999</v>
      </c>
      <c r="G3244" s="21">
        <v>20.530000999999999</v>
      </c>
      <c r="H3244" s="18">
        <v>44248900</v>
      </c>
      <c r="I3244" s="21">
        <v>14.162689</v>
      </c>
      <c r="J3244" s="13">
        <v>43199</v>
      </c>
      <c r="K3244" t="str">
        <v>PETR4.SA</v>
      </c>
      <c r="L3244">
        <v>-3.5244623616910054E-2</v>
      </c>
      <c r="M3244">
        <v>-3.524435924603575E-2</v>
      </c>
      <c r="P3244" s="13"/>
    </row>
    <row r="3245" spans="3:16" x14ac:dyDescent="0.25">
      <c r="C3245" t="str">
        <v>3243</v>
      </c>
      <c r="D3245" s="21">
        <v>20.91</v>
      </c>
      <c r="E3245" s="21">
        <v>21.51</v>
      </c>
      <c r="F3245" s="21">
        <v>20.76</v>
      </c>
      <c r="G3245" s="21">
        <v>21.4</v>
      </c>
      <c r="H3245" s="18">
        <v>58545100</v>
      </c>
      <c r="I3245" s="21">
        <v>14.762865</v>
      </c>
      <c r="J3245" s="13">
        <v>43200</v>
      </c>
      <c r="K3245" t="str">
        <v>PETR4.SA</v>
      </c>
      <c r="L3245">
        <v>4.2377263244289143E-2</v>
      </c>
      <c r="M3245">
        <v>4.2376958481395111E-2</v>
      </c>
      <c r="P3245" s="13"/>
    </row>
    <row r="3246" spans="3:16" x14ac:dyDescent="0.25">
      <c r="C3246" t="str">
        <v>3244</v>
      </c>
      <c r="D3246" s="21">
        <v>21.35</v>
      </c>
      <c r="E3246" s="21">
        <v>21.9</v>
      </c>
      <c r="F3246" s="21">
        <v>21.33</v>
      </c>
      <c r="G3246" s="21">
        <v>21.799999</v>
      </c>
      <c r="H3246" s="18">
        <v>62378300</v>
      </c>
      <c r="I3246" s="21">
        <v>15.038805999999999</v>
      </c>
      <c r="J3246" s="13">
        <v>43201</v>
      </c>
      <c r="K3246" t="str">
        <v>PETR4.SA</v>
      </c>
      <c r="L3246">
        <v>1.8691561563422887E-2</v>
      </c>
      <c r="M3246">
        <v>1.8691542056074928E-2</v>
      </c>
      <c r="P3246" s="13"/>
    </row>
    <row r="3247" spans="3:16" x14ac:dyDescent="0.25">
      <c r="C3247" t="str">
        <v>3245</v>
      </c>
      <c r="D3247" s="21">
        <v>21.790001</v>
      </c>
      <c r="E3247" s="21">
        <v>21.940000999999999</v>
      </c>
      <c r="F3247" s="21">
        <v>21.68</v>
      </c>
      <c r="G3247" s="21">
        <v>21.68</v>
      </c>
      <c r="H3247" s="18">
        <v>36238700</v>
      </c>
      <c r="I3247" s="21">
        <v>14.956023</v>
      </c>
      <c r="J3247" s="13">
        <v>43202</v>
      </c>
      <c r="K3247" t="str">
        <v>PETR4.SA</v>
      </c>
      <c r="L3247">
        <v>-5.5046258326624242E-3</v>
      </c>
      <c r="M3247">
        <v>-5.504541536905605E-3</v>
      </c>
      <c r="P3247" s="13"/>
    </row>
    <row r="3248" spans="3:16" x14ac:dyDescent="0.25">
      <c r="C3248" t="str">
        <v>3246</v>
      </c>
      <c r="D3248" s="21">
        <v>21.639999</v>
      </c>
      <c r="E3248" s="21">
        <v>21.74</v>
      </c>
      <c r="F3248" s="21">
        <v>21.059999000000001</v>
      </c>
      <c r="G3248" s="21">
        <v>21.200001</v>
      </c>
      <c r="H3248" s="18">
        <v>43347800</v>
      </c>
      <c r="I3248" s="21">
        <v>14.624896</v>
      </c>
      <c r="J3248" s="13">
        <v>43203</v>
      </c>
      <c r="K3248" t="str">
        <v>PETR4.SA</v>
      </c>
      <c r="L3248">
        <v>-2.2140043512904439E-2</v>
      </c>
      <c r="M3248">
        <v>-2.2140175276752716E-2</v>
      </c>
      <c r="P3248" s="13"/>
    </row>
    <row r="3249" spans="3:16" x14ac:dyDescent="0.25">
      <c r="C3249" t="str">
        <v>3247</v>
      </c>
      <c r="D3249" s="21">
        <v>21.049999</v>
      </c>
      <c r="E3249" s="21">
        <v>21.24</v>
      </c>
      <c r="F3249" s="21">
        <v>20.6</v>
      </c>
      <c r="G3249" s="21">
        <v>20.620000999999998</v>
      </c>
      <c r="H3249" s="18">
        <v>48474200</v>
      </c>
      <c r="I3249" s="21">
        <v>14.224781</v>
      </c>
      <c r="J3249" s="13">
        <v>43206</v>
      </c>
      <c r="K3249" t="str">
        <v>PETR4.SA</v>
      </c>
      <c r="L3249">
        <v>-2.7358485147518263E-2</v>
      </c>
      <c r="M3249">
        <v>-2.7358489275543074E-2</v>
      </c>
      <c r="P3249" s="13"/>
    </row>
    <row r="3250" spans="3:16" x14ac:dyDescent="0.25">
      <c r="C3250" t="str">
        <v>3248</v>
      </c>
      <c r="D3250" s="21">
        <v>20.700001</v>
      </c>
      <c r="E3250" s="21">
        <v>21.08</v>
      </c>
      <c r="F3250" s="21">
        <v>20.620000999999998</v>
      </c>
      <c r="G3250" s="21">
        <v>21.030000999999999</v>
      </c>
      <c r="H3250" s="18">
        <v>36570400</v>
      </c>
      <c r="I3250" s="21">
        <v>14.507621</v>
      </c>
      <c r="J3250" s="13">
        <v>43207</v>
      </c>
      <c r="K3250" t="str">
        <v>PETR4.SA</v>
      </c>
      <c r="L3250">
        <v>1.9883610158919263E-2</v>
      </c>
      <c r="M3250">
        <v>1.9883607183142304E-2</v>
      </c>
      <c r="P3250" s="13"/>
    </row>
    <row r="3251" spans="3:16" x14ac:dyDescent="0.25">
      <c r="C3251" t="str">
        <v>3249</v>
      </c>
      <c r="D3251" s="21">
        <v>21.35</v>
      </c>
      <c r="E3251" s="21">
        <v>21.870000999999998</v>
      </c>
      <c r="F3251" s="21">
        <v>21.309999000000001</v>
      </c>
      <c r="G3251" s="21">
        <v>21.799999</v>
      </c>
      <c r="H3251" s="18">
        <v>65237400</v>
      </c>
      <c r="I3251" s="21">
        <v>15.038805999999999</v>
      </c>
      <c r="J3251" s="13">
        <v>43208</v>
      </c>
      <c r="K3251" t="str">
        <v>PETR4.SA</v>
      </c>
      <c r="L3251">
        <v>3.6614204355076563E-2</v>
      </c>
      <c r="M3251">
        <v>3.661426359418618E-2</v>
      </c>
      <c r="P3251" s="13"/>
    </row>
    <row r="3252" spans="3:16" x14ac:dyDescent="0.25">
      <c r="C3252" t="str">
        <v>3250</v>
      </c>
      <c r="D3252" s="21">
        <v>22.07</v>
      </c>
      <c r="E3252" s="21">
        <v>22.4</v>
      </c>
      <c r="F3252" s="21">
        <v>21.93</v>
      </c>
      <c r="G3252" s="21">
        <v>22.200001</v>
      </c>
      <c r="H3252" s="18">
        <v>62475200</v>
      </c>
      <c r="I3252" s="21">
        <v>15.314748</v>
      </c>
      <c r="J3252" s="13">
        <v>43209</v>
      </c>
      <c r="K3252" t="str">
        <v>PETR4.SA</v>
      </c>
      <c r="L3252">
        <v>1.8348664116020874E-2</v>
      </c>
      <c r="M3252">
        <v>1.8348716438014501E-2</v>
      </c>
      <c r="P3252" s="13"/>
    </row>
    <row r="3253" spans="3:16" x14ac:dyDescent="0.25">
      <c r="C3253" t="str">
        <v>3251</v>
      </c>
      <c r="D3253" s="21">
        <v>22.059999000000001</v>
      </c>
      <c r="E3253" s="21">
        <v>22.459999</v>
      </c>
      <c r="F3253" s="21">
        <v>21.9</v>
      </c>
      <c r="G3253" s="21">
        <v>22.360001</v>
      </c>
      <c r="H3253" s="18">
        <v>61494800</v>
      </c>
      <c r="I3253" s="21">
        <v>15.425126000000001</v>
      </c>
      <c r="J3253" s="13">
        <v>43210</v>
      </c>
      <c r="K3253" t="str">
        <v>PETR4.SA</v>
      </c>
      <c r="L3253">
        <v>7.207301093038021E-3</v>
      </c>
      <c r="M3253">
        <v>7.2072068825581592E-3</v>
      </c>
      <c r="P3253" s="13"/>
    </row>
    <row r="3254" spans="3:16" x14ac:dyDescent="0.25">
      <c r="C3254" t="str">
        <v>3252</v>
      </c>
      <c r="D3254" s="21">
        <v>22.09</v>
      </c>
      <c r="E3254" s="21">
        <v>22.48</v>
      </c>
      <c r="F3254" s="21">
        <v>21.940000999999999</v>
      </c>
      <c r="G3254" s="21">
        <v>22.48</v>
      </c>
      <c r="H3254" s="18">
        <v>37023300</v>
      </c>
      <c r="I3254" s="21">
        <v>15.507904999999999</v>
      </c>
      <c r="J3254" s="13">
        <v>43213</v>
      </c>
      <c r="K3254" t="str">
        <v>PETR4.SA</v>
      </c>
      <c r="L3254">
        <v>5.3665039753969523E-3</v>
      </c>
      <c r="M3254">
        <v>5.3666813342270192E-3</v>
      </c>
      <c r="P3254" s="13"/>
    </row>
    <row r="3255" spans="3:16" x14ac:dyDescent="0.25">
      <c r="C3255" t="str">
        <v>3253</v>
      </c>
      <c r="D3255" s="21">
        <v>22.6</v>
      </c>
      <c r="E3255" s="21">
        <v>22.77</v>
      </c>
      <c r="F3255" s="21">
        <v>22.23</v>
      </c>
      <c r="G3255" s="21">
        <v>22.4</v>
      </c>
      <c r="H3255" s="18">
        <v>46710300</v>
      </c>
      <c r="I3255" s="21">
        <v>15.452716000000001</v>
      </c>
      <c r="J3255" s="13">
        <v>43214</v>
      </c>
      <c r="K3255" t="str">
        <v>PETR4.SA</v>
      </c>
      <c r="L3255">
        <v>-3.5587656746671747E-3</v>
      </c>
      <c r="M3255">
        <v>-3.558718861210064E-3</v>
      </c>
      <c r="P3255" s="13"/>
    </row>
    <row r="3256" spans="3:16" x14ac:dyDescent="0.25">
      <c r="C3256" t="str">
        <v>3254</v>
      </c>
      <c r="D3256" s="21">
        <v>22.01</v>
      </c>
      <c r="E3256" s="21">
        <v>22.129999000000002</v>
      </c>
      <c r="F3256" s="21">
        <v>21.67</v>
      </c>
      <c r="G3256" s="21">
        <v>21.73</v>
      </c>
      <c r="H3256" s="18">
        <v>68160600</v>
      </c>
      <c r="I3256" s="21">
        <v>14.990516</v>
      </c>
      <c r="J3256" s="13">
        <v>43215</v>
      </c>
      <c r="K3256" t="str">
        <v>PETR4.SA</v>
      </c>
      <c r="L3256">
        <v>-2.9910599534735627E-2</v>
      </c>
      <c r="M3256">
        <v>-2.9910714285714235E-2</v>
      </c>
      <c r="P3256" s="13"/>
    </row>
    <row r="3257" spans="3:16" x14ac:dyDescent="0.25">
      <c r="C3257" t="str">
        <v>3255</v>
      </c>
      <c r="D3257" s="21">
        <v>22</v>
      </c>
      <c r="E3257" s="21">
        <v>22.629999000000002</v>
      </c>
      <c r="F3257" s="21">
        <v>21.969999000000001</v>
      </c>
      <c r="G3257" s="21">
        <v>22.629999000000002</v>
      </c>
      <c r="H3257" s="18">
        <v>56674700</v>
      </c>
      <c r="I3257" s="21">
        <v>15.611383</v>
      </c>
      <c r="J3257" s="13">
        <v>43216</v>
      </c>
      <c r="K3257" t="str">
        <v>PETR4.SA</v>
      </c>
      <c r="L3257">
        <v>4.1417320124270685E-2</v>
      </c>
      <c r="M3257">
        <v>4.1417349286700489E-2</v>
      </c>
      <c r="P3257" s="13"/>
    </row>
    <row r="3258" spans="3:16" x14ac:dyDescent="0.25">
      <c r="C3258" t="str">
        <v>3256</v>
      </c>
      <c r="D3258" s="21">
        <v>22.84</v>
      </c>
      <c r="E3258" s="21">
        <v>22.93</v>
      </c>
      <c r="F3258" s="21">
        <v>22.66</v>
      </c>
      <c r="G3258" s="21">
        <v>22.709999</v>
      </c>
      <c r="H3258" s="18">
        <v>37858300</v>
      </c>
      <c r="I3258" s="21">
        <v>15.666574000000001</v>
      </c>
      <c r="J3258" s="13">
        <v>43217</v>
      </c>
      <c r="K3258" t="str">
        <v>PETR4.SA</v>
      </c>
      <c r="L3258">
        <v>3.5353049758628519E-3</v>
      </c>
      <c r="M3258">
        <v>3.535130514146223E-3</v>
      </c>
      <c r="P3258" s="13"/>
    </row>
    <row r="3259" spans="3:16" x14ac:dyDescent="0.25">
      <c r="C3259" t="str">
        <v>3257</v>
      </c>
      <c r="D3259" s="21">
        <v>22.73</v>
      </c>
      <c r="E3259" s="21">
        <v>23.02</v>
      </c>
      <c r="F3259" s="21">
        <v>22.629999000000002</v>
      </c>
      <c r="G3259" s="21">
        <v>22.969999000000001</v>
      </c>
      <c r="H3259" s="18">
        <v>23681500</v>
      </c>
      <c r="I3259" s="21">
        <v>15.845934</v>
      </c>
      <c r="J3259" s="13">
        <v>43220</v>
      </c>
      <c r="K3259" t="str">
        <v>PETR4.SA</v>
      </c>
      <c r="L3259">
        <v>1.1448578355420791E-2</v>
      </c>
      <c r="M3259">
        <v>1.144870151689581E-2</v>
      </c>
      <c r="P3259" s="13"/>
    </row>
    <row r="3260" spans="3:16" x14ac:dyDescent="0.25">
      <c r="C3260" t="str">
        <v>3258</v>
      </c>
      <c r="D3260" s="21">
        <v>22.67</v>
      </c>
      <c r="E3260" s="21">
        <v>22.93</v>
      </c>
      <c r="F3260" s="21">
        <v>22.51</v>
      </c>
      <c r="G3260" s="21">
        <v>22.6</v>
      </c>
      <c r="H3260" s="18">
        <v>31778100</v>
      </c>
      <c r="I3260" s="21">
        <v>15.59069</v>
      </c>
      <c r="J3260" s="13">
        <v>43222</v>
      </c>
      <c r="K3260" t="str">
        <v>PETR4.SA</v>
      </c>
      <c r="L3260">
        <v>-1.6107854544894606E-2</v>
      </c>
      <c r="M3260">
        <v>-1.6107924079578728E-2</v>
      </c>
      <c r="P3260" s="13"/>
    </row>
    <row r="3261" spans="3:16" x14ac:dyDescent="0.25">
      <c r="C3261" t="str">
        <v>3259</v>
      </c>
      <c r="D3261" s="21">
        <v>22.540001</v>
      </c>
      <c r="E3261" s="21">
        <v>22.639999</v>
      </c>
      <c r="F3261" s="21">
        <v>21.969999000000001</v>
      </c>
      <c r="G3261" s="21">
        <v>22.450001</v>
      </c>
      <c r="H3261" s="18">
        <v>48855700</v>
      </c>
      <c r="I3261" s="21">
        <v>15.487214</v>
      </c>
      <c r="J3261" s="13">
        <v>43223</v>
      </c>
      <c r="K3261" t="str">
        <v>PETR4.SA</v>
      </c>
      <c r="L3261">
        <v>-6.6370378732436563E-3</v>
      </c>
      <c r="M3261">
        <v>-6.6371238938053301E-3</v>
      </c>
      <c r="P3261" s="13"/>
    </row>
    <row r="3262" spans="3:16" x14ac:dyDescent="0.25">
      <c r="C3262" t="str">
        <v>3260</v>
      </c>
      <c r="D3262" s="21">
        <v>22.450001</v>
      </c>
      <c r="E3262" s="21">
        <v>22.639999</v>
      </c>
      <c r="F3262" s="21">
        <v>22.27</v>
      </c>
      <c r="G3262" s="21">
        <v>22.27</v>
      </c>
      <c r="H3262" s="18">
        <v>33599400</v>
      </c>
      <c r="I3262" s="21">
        <v>15.363037</v>
      </c>
      <c r="J3262" s="13">
        <v>43224</v>
      </c>
      <c r="K3262" t="str">
        <v>PETR4.SA</v>
      </c>
      <c r="L3262">
        <v>-8.0180334565015388E-3</v>
      </c>
      <c r="M3262">
        <v>-8.0178615582244817E-3</v>
      </c>
      <c r="P3262" s="13"/>
    </row>
    <row r="3263" spans="3:16" x14ac:dyDescent="0.25">
      <c r="C3263" t="str">
        <v>3261</v>
      </c>
      <c r="D3263" s="21">
        <v>22.57</v>
      </c>
      <c r="E3263" s="21">
        <v>23.17</v>
      </c>
      <c r="F3263" s="21">
        <v>22.49</v>
      </c>
      <c r="G3263" s="21">
        <v>22.65</v>
      </c>
      <c r="H3263" s="18">
        <v>47815100</v>
      </c>
      <c r="I3263" s="21">
        <v>15.625184000000001</v>
      </c>
      <c r="J3263" s="13">
        <v>43227</v>
      </c>
      <c r="K3263" t="str">
        <v>PETR4.SA</v>
      </c>
      <c r="L3263">
        <v>1.7063488163180374E-2</v>
      </c>
      <c r="M3263">
        <v>1.7063313875168351E-2</v>
      </c>
      <c r="P3263" s="13"/>
    </row>
    <row r="3264" spans="3:16" x14ac:dyDescent="0.25">
      <c r="C3264" t="str">
        <v>3262</v>
      </c>
      <c r="D3264" s="21">
        <v>23.059999000000001</v>
      </c>
      <c r="E3264" s="21">
        <v>23.15</v>
      </c>
      <c r="F3264" s="21">
        <v>22.52</v>
      </c>
      <c r="G3264" s="21">
        <v>22.91</v>
      </c>
      <c r="H3264" s="18">
        <v>81198700</v>
      </c>
      <c r="I3264" s="21">
        <v>15.804543000000001</v>
      </c>
      <c r="J3264" s="13">
        <v>43228</v>
      </c>
      <c r="K3264" t="str">
        <v>PETR4.SA</v>
      </c>
      <c r="L3264">
        <v>1.1478840825170478E-2</v>
      </c>
      <c r="M3264">
        <v>1.1479028697571891E-2</v>
      </c>
      <c r="P3264" s="13"/>
    </row>
    <row r="3265" spans="3:16" x14ac:dyDescent="0.25">
      <c r="C3265" t="str">
        <v>3263</v>
      </c>
      <c r="D3265" s="21">
        <v>23.299999</v>
      </c>
      <c r="E3265" s="21">
        <v>24.799999</v>
      </c>
      <c r="F3265" s="21">
        <v>23.219999000000001</v>
      </c>
      <c r="G3265" s="21">
        <v>24.780000999999999</v>
      </c>
      <c r="H3265" s="18">
        <v>118032300</v>
      </c>
      <c r="I3265" s="21">
        <v>17.094570000000001</v>
      </c>
      <c r="J3265" s="13">
        <v>43229</v>
      </c>
      <c r="K3265" t="str">
        <v>PETR4.SA</v>
      </c>
      <c r="L3265">
        <v>8.1623809052878027E-2</v>
      </c>
      <c r="M3265">
        <v>8.1623788738542036E-2</v>
      </c>
      <c r="P3265" s="13"/>
    </row>
    <row r="3266" spans="3:16" x14ac:dyDescent="0.25">
      <c r="C3266" t="str">
        <v>3264</v>
      </c>
      <c r="D3266" s="21">
        <v>25.139999</v>
      </c>
      <c r="E3266" s="21">
        <v>26.49</v>
      </c>
      <c r="F3266" s="21">
        <v>24.92</v>
      </c>
      <c r="G3266" s="21">
        <v>25.75</v>
      </c>
      <c r="H3266" s="18">
        <v>126907200</v>
      </c>
      <c r="I3266" s="21">
        <v>17.763725000000001</v>
      </c>
      <c r="J3266" s="13">
        <v>43230</v>
      </c>
      <c r="K3266" t="str">
        <v>PETR4.SA</v>
      </c>
      <c r="L3266">
        <v>3.9144301377571855E-2</v>
      </c>
      <c r="M3266">
        <v>3.9144429413057846E-2</v>
      </c>
      <c r="P3266" s="13"/>
    </row>
    <row r="3267" spans="3:16" x14ac:dyDescent="0.25">
      <c r="C3267" t="str">
        <v>3265</v>
      </c>
      <c r="D3267" s="21">
        <v>25.83</v>
      </c>
      <c r="E3267" s="21">
        <v>26.309999000000001</v>
      </c>
      <c r="F3267" s="21">
        <v>25.42</v>
      </c>
      <c r="G3267" s="21">
        <v>25.440000999999999</v>
      </c>
      <c r="H3267" s="18">
        <v>72996400</v>
      </c>
      <c r="I3267" s="21">
        <v>17.549873000000002</v>
      </c>
      <c r="J3267" s="13">
        <v>43231</v>
      </c>
      <c r="K3267" t="str">
        <v>PETR4.SA</v>
      </c>
      <c r="L3267">
        <v>-1.2038691209191765E-2</v>
      </c>
      <c r="M3267">
        <v>-1.2038796116504935E-2</v>
      </c>
      <c r="P3267" s="13"/>
    </row>
    <row r="3268" spans="3:16" x14ac:dyDescent="0.25">
      <c r="C3268" t="str">
        <v>3266</v>
      </c>
      <c r="D3268" s="21">
        <v>25.85</v>
      </c>
      <c r="E3268" s="21">
        <v>26.48</v>
      </c>
      <c r="F3268" s="21">
        <v>25.809999000000001</v>
      </c>
      <c r="G3268" s="21">
        <v>26.24</v>
      </c>
      <c r="H3268" s="18">
        <v>66938700</v>
      </c>
      <c r="I3268" s="21">
        <v>18.101751</v>
      </c>
      <c r="J3268" s="13">
        <v>43234</v>
      </c>
      <c r="K3268" t="str">
        <v>PETR4.SA</v>
      </c>
      <c r="L3268">
        <v>3.1446267445923937E-2</v>
      </c>
      <c r="M3268">
        <v>3.1446500336222538E-2</v>
      </c>
      <c r="P3268" s="13"/>
    </row>
    <row r="3269" spans="3:16" x14ac:dyDescent="0.25">
      <c r="C3269" t="str">
        <v>3267</v>
      </c>
      <c r="D3269" s="21">
        <v>26.35</v>
      </c>
      <c r="E3269" s="21">
        <v>26.9</v>
      </c>
      <c r="F3269" s="21">
        <v>25.889999</v>
      </c>
      <c r="G3269" s="21">
        <v>26.790001</v>
      </c>
      <c r="H3269" s="18">
        <v>75230200</v>
      </c>
      <c r="I3269" s="21">
        <v>18.481176000000001</v>
      </c>
      <c r="J3269" s="13">
        <v>43235</v>
      </c>
      <c r="K3269" t="str">
        <v>PETR4.SA</v>
      </c>
      <c r="L3269">
        <v>2.0960679439243179E-2</v>
      </c>
      <c r="M3269">
        <v>2.0960403963414809E-2</v>
      </c>
      <c r="P3269" s="13"/>
    </row>
    <row r="3270" spans="3:16" x14ac:dyDescent="0.25">
      <c r="C3270" t="str">
        <v>3268</v>
      </c>
      <c r="D3270" s="21">
        <v>26.870000999999998</v>
      </c>
      <c r="E3270" s="21">
        <v>27.530000999999999</v>
      </c>
      <c r="F3270" s="21">
        <v>26.84</v>
      </c>
      <c r="G3270" s="21">
        <v>27.389999</v>
      </c>
      <c r="H3270" s="18">
        <v>64486500</v>
      </c>
      <c r="I3270" s="21">
        <v>18.895085999999999</v>
      </c>
      <c r="J3270" s="13">
        <v>43236</v>
      </c>
      <c r="K3270" t="str">
        <v>PETR4.SA</v>
      </c>
      <c r="L3270">
        <v>2.2396302053505623E-2</v>
      </c>
      <c r="M3270">
        <v>2.239634108263E-2</v>
      </c>
      <c r="P3270" s="13"/>
    </row>
    <row r="3271" spans="3:16" x14ac:dyDescent="0.25">
      <c r="C3271" t="str">
        <v>3269</v>
      </c>
      <c r="D3271" s="21">
        <v>27.35</v>
      </c>
      <c r="E3271" s="21">
        <v>27.6</v>
      </c>
      <c r="F3271" s="21">
        <v>25.469999000000001</v>
      </c>
      <c r="G3271" s="21">
        <v>25.950001</v>
      </c>
      <c r="H3271" s="18">
        <v>112487000</v>
      </c>
      <c r="I3271" s="21">
        <v>17.901699000000001</v>
      </c>
      <c r="J3271" s="13">
        <v>43237</v>
      </c>
      <c r="K3271" t="str">
        <v>PETR4.SA</v>
      </c>
      <c r="L3271">
        <v>-5.2573827925419314E-2</v>
      </c>
      <c r="M3271">
        <v>-5.2573860992108812E-2</v>
      </c>
      <c r="P3271" s="13"/>
    </row>
    <row r="3272" spans="3:16" x14ac:dyDescent="0.25">
      <c r="C3272" t="str">
        <v>3270</v>
      </c>
      <c r="D3272" s="21">
        <v>25.01</v>
      </c>
      <c r="E3272" s="21">
        <v>26.17</v>
      </c>
      <c r="F3272" s="21">
        <v>24.959999</v>
      </c>
      <c r="G3272" s="21">
        <v>25.65</v>
      </c>
      <c r="H3272" s="18">
        <v>83206900</v>
      </c>
      <c r="I3272" s="21">
        <v>17.694738000000001</v>
      </c>
      <c r="J3272" s="13">
        <v>43238</v>
      </c>
      <c r="K3272" t="str">
        <v>PETR4.SA</v>
      </c>
      <c r="L3272">
        <v>-1.1560969715779468E-2</v>
      </c>
      <c r="M3272">
        <v>-1.1560731731763751E-2</v>
      </c>
      <c r="P3272" s="13"/>
    </row>
    <row r="3273" spans="3:16" x14ac:dyDescent="0.25">
      <c r="C3273" t="str">
        <v>3271</v>
      </c>
      <c r="D3273" s="21">
        <v>26.1</v>
      </c>
      <c r="E3273" s="21">
        <v>26.290001</v>
      </c>
      <c r="F3273" s="21">
        <v>24.940000999999999</v>
      </c>
      <c r="G3273" s="21">
        <v>25.049999</v>
      </c>
      <c r="H3273" s="18">
        <v>75971900</v>
      </c>
      <c r="I3273" s="21">
        <v>17.280830000000002</v>
      </c>
      <c r="J3273" s="13">
        <v>43241</v>
      </c>
      <c r="K3273" t="str">
        <v>PETR4.SA</v>
      </c>
      <c r="L3273">
        <v>-2.3391586809592746E-2</v>
      </c>
      <c r="M3273">
        <v>-2.3391851851851775E-2</v>
      </c>
      <c r="P3273" s="13"/>
    </row>
    <row r="3274" spans="3:16" x14ac:dyDescent="0.25">
      <c r="C3274" t="str">
        <v>3272</v>
      </c>
      <c r="D3274" s="21">
        <v>24.809999000000001</v>
      </c>
      <c r="E3274" s="21">
        <v>25.290001</v>
      </c>
      <c r="F3274" s="21">
        <v>24.15</v>
      </c>
      <c r="G3274" s="21">
        <v>24.709999</v>
      </c>
      <c r="H3274" s="18">
        <v>88109900</v>
      </c>
      <c r="I3274" s="21">
        <v>17.080373999999999</v>
      </c>
      <c r="J3274" s="13">
        <v>43242</v>
      </c>
      <c r="K3274" t="str">
        <v>PETR4.SA</v>
      </c>
      <c r="L3274">
        <v>-1.1599905791562226E-2</v>
      </c>
      <c r="M3274">
        <v>-1.3572854833247661E-2</v>
      </c>
      <c r="P3274" s="13"/>
    </row>
    <row r="3275" spans="3:16" x14ac:dyDescent="0.25">
      <c r="C3275" t="str">
        <v>3273</v>
      </c>
      <c r="D3275" s="21">
        <v>24.23</v>
      </c>
      <c r="E3275" s="21">
        <v>24.48</v>
      </c>
      <c r="F3275" s="21">
        <v>23.27</v>
      </c>
      <c r="G3275" s="21">
        <v>23.27</v>
      </c>
      <c r="H3275" s="18">
        <v>74622500</v>
      </c>
      <c r="I3275" s="21">
        <v>16.084997000000001</v>
      </c>
      <c r="J3275" s="13">
        <v>43243</v>
      </c>
      <c r="K3275" t="str">
        <v>PETR4.SA</v>
      </c>
      <c r="L3275">
        <v>-5.8276065851953662E-2</v>
      </c>
      <c r="M3275">
        <v>-5.8275963507728235E-2</v>
      </c>
      <c r="P3275" s="13"/>
    </row>
    <row r="3276" spans="3:16" x14ac:dyDescent="0.25">
      <c r="C3276" t="str">
        <v>3274</v>
      </c>
      <c r="D3276" s="21">
        <v>20.049999</v>
      </c>
      <c r="E3276" s="21">
        <v>20.75</v>
      </c>
      <c r="F3276" s="21">
        <v>19.649999999999999</v>
      </c>
      <c r="G3276" s="21">
        <v>20.079999999999998</v>
      </c>
      <c r="H3276" s="18">
        <v>240343800</v>
      </c>
      <c r="I3276" s="21">
        <v>13.879963</v>
      </c>
      <c r="J3276" s="13">
        <v>43244</v>
      </c>
      <c r="K3276" t="str">
        <v>PETR4.SA</v>
      </c>
      <c r="L3276">
        <v>-0.13708637931359269</v>
      </c>
      <c r="M3276">
        <v>-0.13708637730984108</v>
      </c>
      <c r="P3276" s="13"/>
    </row>
    <row r="3277" spans="3:16" x14ac:dyDescent="0.25">
      <c r="C3277" t="str">
        <v>3275</v>
      </c>
      <c r="D3277" s="21">
        <v>20.65</v>
      </c>
      <c r="E3277" s="21">
        <v>21.27</v>
      </c>
      <c r="F3277" s="21">
        <v>19.66</v>
      </c>
      <c r="G3277" s="21">
        <v>19.799999</v>
      </c>
      <c r="H3277" s="18">
        <v>131188100</v>
      </c>
      <c r="I3277" s="21">
        <v>13.686415999999999</v>
      </c>
      <c r="J3277" s="13">
        <v>43245</v>
      </c>
      <c r="K3277" t="str">
        <v>PETR4.SA</v>
      </c>
      <c r="L3277">
        <v>-1.3944345528875024E-2</v>
      </c>
      <c r="M3277">
        <v>-1.3944272908366417E-2</v>
      </c>
      <c r="P3277" s="13"/>
    </row>
    <row r="3278" spans="3:16" x14ac:dyDescent="0.25">
      <c r="C3278" t="str">
        <v>3276</v>
      </c>
      <c r="D3278" s="21">
        <v>19.200001</v>
      </c>
      <c r="E3278" s="21">
        <v>19.200001</v>
      </c>
      <c r="F3278" s="21">
        <v>16.91</v>
      </c>
      <c r="G3278" s="21">
        <v>16.91</v>
      </c>
      <c r="H3278" s="18">
        <v>134504900</v>
      </c>
      <c r="I3278" s="21">
        <v>11.688755</v>
      </c>
      <c r="J3278" s="13">
        <v>43248</v>
      </c>
      <c r="K3278" t="str">
        <v>PETR4.SA</v>
      </c>
      <c r="L3278">
        <v>-0.14595939506734257</v>
      </c>
      <c r="M3278">
        <v>-0.14595955282624007</v>
      </c>
      <c r="P3278" s="13"/>
    </row>
    <row r="3279" spans="3:16" x14ac:dyDescent="0.25">
      <c r="C3279" t="str">
        <v>3277</v>
      </c>
      <c r="D3279" s="21">
        <v>18</v>
      </c>
      <c r="E3279" s="21">
        <v>19.440000999999999</v>
      </c>
      <c r="F3279" s="21">
        <v>17.600000000000001</v>
      </c>
      <c r="G3279" s="21">
        <v>19.299999</v>
      </c>
      <c r="H3279" s="18">
        <v>181509800</v>
      </c>
      <c r="I3279" s="21">
        <v>13.3408</v>
      </c>
      <c r="J3279" s="13">
        <v>43249</v>
      </c>
      <c r="K3279" t="str">
        <v>PETR4.SA</v>
      </c>
      <c r="L3279">
        <v>0.14133626720724313</v>
      </c>
      <c r="M3279">
        <v>0.14133642814902414</v>
      </c>
      <c r="P3279" s="13"/>
    </row>
    <row r="3280" spans="3:16" x14ac:dyDescent="0.25">
      <c r="C3280" t="str">
        <v>3278</v>
      </c>
      <c r="D3280" s="21">
        <v>18.389999</v>
      </c>
      <c r="E3280" s="21">
        <v>19.969999000000001</v>
      </c>
      <c r="F3280" s="21">
        <v>18.129999000000002</v>
      </c>
      <c r="G3280" s="21">
        <v>18.98</v>
      </c>
      <c r="H3280" s="18">
        <v>125430000</v>
      </c>
      <c r="I3280" s="21">
        <v>13.119607</v>
      </c>
      <c r="J3280" s="13">
        <v>43250</v>
      </c>
      <c r="K3280" t="str">
        <v>PETR4.SA</v>
      </c>
      <c r="L3280">
        <v>-1.6580190093547609E-2</v>
      </c>
      <c r="M3280">
        <v>-1.6580259926438301E-2</v>
      </c>
      <c r="P3280" s="13"/>
    </row>
    <row r="3281" spans="3:16" x14ac:dyDescent="0.25">
      <c r="C3281" t="str">
        <v>3279</v>
      </c>
      <c r="D3281" s="21">
        <v>19.559999000000001</v>
      </c>
      <c r="E3281" s="21">
        <v>19.75</v>
      </c>
      <c r="F3281" s="21">
        <v>14.9</v>
      </c>
      <c r="G3281" s="21">
        <v>16.16</v>
      </c>
      <c r="H3281" s="18">
        <v>216954700</v>
      </c>
      <c r="I3281" s="21">
        <v>11.17033</v>
      </c>
      <c r="J3281" s="13">
        <v>43252</v>
      </c>
      <c r="K3281" t="str">
        <v>PETR4.SA</v>
      </c>
      <c r="L3281">
        <v>-0.14857739260025093</v>
      </c>
      <c r="M3281">
        <v>-0.14857744994731292</v>
      </c>
      <c r="P3281" s="13"/>
    </row>
    <row r="3282" spans="3:16" x14ac:dyDescent="0.25">
      <c r="C3282" t="str">
        <v>3280</v>
      </c>
      <c r="D3282" s="21">
        <v>17.290001</v>
      </c>
      <c r="E3282" s="21">
        <v>17.639999</v>
      </c>
      <c r="F3282" s="21">
        <v>17.049999</v>
      </c>
      <c r="G3282" s="21">
        <v>17.530000999999999</v>
      </c>
      <c r="H3282" s="18">
        <v>93547600</v>
      </c>
      <c r="I3282" s="21">
        <v>12.117317999999999</v>
      </c>
      <c r="J3282" s="13">
        <v>43255</v>
      </c>
      <c r="K3282" t="str">
        <v>PETR4.SA</v>
      </c>
      <c r="L3282">
        <v>8.4777083577656009E-2</v>
      </c>
      <c r="M3282">
        <v>8.4777289603960249E-2</v>
      </c>
      <c r="P3282" s="13"/>
    </row>
    <row r="3283" spans="3:16" x14ac:dyDescent="0.25">
      <c r="C3283" t="str">
        <v>3281</v>
      </c>
      <c r="D3283" s="21">
        <v>17.360001</v>
      </c>
      <c r="E3283" s="21">
        <v>17.799999</v>
      </c>
      <c r="F3283" s="21">
        <v>16.59</v>
      </c>
      <c r="G3283" s="21">
        <v>16.59</v>
      </c>
      <c r="H3283" s="18">
        <v>67006400</v>
      </c>
      <c r="I3283" s="21">
        <v>11.467559</v>
      </c>
      <c r="J3283" s="13">
        <v>43256</v>
      </c>
      <c r="K3283" t="str">
        <v>PETR4.SA</v>
      </c>
      <c r="L3283">
        <v>-5.3622344482500139E-2</v>
      </c>
      <c r="M3283">
        <v>-5.362241565188719E-2</v>
      </c>
      <c r="P3283" s="13"/>
    </row>
    <row r="3284" spans="3:16" x14ac:dyDescent="0.25">
      <c r="C3284" t="str">
        <v>3282</v>
      </c>
      <c r="D3284" s="21">
        <v>16.469999000000001</v>
      </c>
      <c r="E3284" s="21">
        <v>16.68</v>
      </c>
      <c r="F3284" s="21">
        <v>15.87</v>
      </c>
      <c r="G3284" s="21">
        <v>16.329999999999998</v>
      </c>
      <c r="H3284" s="18">
        <v>69496800</v>
      </c>
      <c r="I3284" s="21">
        <v>11.287838000000001</v>
      </c>
      <c r="J3284" s="13">
        <v>43257</v>
      </c>
      <c r="K3284" t="str">
        <v>PETR4.SA</v>
      </c>
      <c r="L3284">
        <v>-1.5672123422255657E-2</v>
      </c>
      <c r="M3284">
        <v>-1.5672091621458772E-2</v>
      </c>
      <c r="P3284" s="13"/>
    </row>
    <row r="3285" spans="3:16" x14ac:dyDescent="0.25">
      <c r="C3285" t="str">
        <v>3283</v>
      </c>
      <c r="D3285" s="21">
        <v>16</v>
      </c>
      <c r="E3285" s="21">
        <v>16.16</v>
      </c>
      <c r="F3285" s="21">
        <v>14.93</v>
      </c>
      <c r="G3285" s="21">
        <v>15.76</v>
      </c>
      <c r="H3285" s="18">
        <v>118752700</v>
      </c>
      <c r="I3285" s="21">
        <v>10.893834</v>
      </c>
      <c r="J3285" s="13">
        <v>43258</v>
      </c>
      <c r="K3285" t="str">
        <v>PETR4.SA</v>
      </c>
      <c r="L3285">
        <v>-3.4905178476161702E-2</v>
      </c>
      <c r="M3285">
        <v>-3.490508266993253E-2</v>
      </c>
      <c r="P3285" s="13"/>
    </row>
    <row r="3286" spans="3:16" x14ac:dyDescent="0.25">
      <c r="C3286" t="str">
        <v>3284</v>
      </c>
      <c r="D3286" s="21">
        <v>15.81</v>
      </c>
      <c r="E3286" s="21">
        <v>16.190000999999999</v>
      </c>
      <c r="F3286" s="21">
        <v>15.06</v>
      </c>
      <c r="G3286" s="21">
        <v>15.25</v>
      </c>
      <c r="H3286" s="18">
        <v>91461500</v>
      </c>
      <c r="I3286" s="21">
        <v>10.541304999999999</v>
      </c>
      <c r="J3286" s="13">
        <v>43259</v>
      </c>
      <c r="K3286" t="str">
        <v>PETR4.SA</v>
      </c>
      <c r="L3286">
        <v>-3.2360415993120561E-2</v>
      </c>
      <c r="M3286">
        <v>-3.2360406091370586E-2</v>
      </c>
      <c r="P3286" s="13"/>
    </row>
    <row r="3287" spans="3:16" x14ac:dyDescent="0.25">
      <c r="C3287" t="str">
        <v>3285</v>
      </c>
      <c r="D3287" s="21">
        <v>15.5</v>
      </c>
      <c r="E3287" s="21">
        <v>15.8</v>
      </c>
      <c r="F3287" s="21">
        <v>15.13</v>
      </c>
      <c r="G3287" s="21">
        <v>15.41</v>
      </c>
      <c r="H3287" s="18">
        <v>44872500</v>
      </c>
      <c r="I3287" s="21">
        <v>10.651903000000001</v>
      </c>
      <c r="J3287" s="13">
        <v>43262</v>
      </c>
      <c r="K3287" t="str">
        <v>PETR4.SA</v>
      </c>
      <c r="L3287">
        <v>1.0491869839645229E-2</v>
      </c>
      <c r="M3287">
        <v>1.0491803278688483E-2</v>
      </c>
      <c r="P3287" s="13"/>
    </row>
    <row r="3288" spans="3:16" x14ac:dyDescent="0.25">
      <c r="C3288" t="str">
        <v>3286</v>
      </c>
      <c r="D3288" s="21">
        <v>15.48</v>
      </c>
      <c r="E3288" s="21">
        <v>15.68</v>
      </c>
      <c r="F3288" s="21">
        <v>15.24</v>
      </c>
      <c r="G3288" s="21">
        <v>15.46</v>
      </c>
      <c r="H3288" s="18">
        <v>69592600</v>
      </c>
      <c r="I3288" s="21">
        <v>10.686465999999999</v>
      </c>
      <c r="J3288" s="13">
        <v>43263</v>
      </c>
      <c r="K3288" t="str">
        <v>PETR4.SA</v>
      </c>
      <c r="L3288">
        <v>3.2447723190869304E-3</v>
      </c>
      <c r="M3288">
        <v>3.2446463335495945E-3</v>
      </c>
      <c r="P3288" s="13"/>
    </row>
    <row r="3289" spans="3:16" x14ac:dyDescent="0.25">
      <c r="C3289" t="str">
        <v>3287</v>
      </c>
      <c r="D3289" s="21">
        <v>15.42</v>
      </c>
      <c r="E3289" s="21">
        <v>15.5</v>
      </c>
      <c r="F3289" s="21">
        <v>14.74</v>
      </c>
      <c r="G3289" s="21">
        <v>15.17</v>
      </c>
      <c r="H3289" s="18">
        <v>72301200</v>
      </c>
      <c r="I3289" s="21">
        <v>10.486008</v>
      </c>
      <c r="J3289" s="13">
        <v>43264</v>
      </c>
      <c r="K3289" t="str">
        <v>PETR4.SA</v>
      </c>
      <c r="L3289">
        <v>-1.8758118914148025E-2</v>
      </c>
      <c r="M3289">
        <v>-1.8758085381630041E-2</v>
      </c>
      <c r="P3289" s="13"/>
    </row>
    <row r="3290" spans="3:16" x14ac:dyDescent="0.25">
      <c r="C3290" t="str">
        <v>3288</v>
      </c>
      <c r="D3290" s="21">
        <v>15.33</v>
      </c>
      <c r="E3290" s="21">
        <v>15.55</v>
      </c>
      <c r="F3290" s="21">
        <v>15.05</v>
      </c>
      <c r="G3290" s="21">
        <v>15.1</v>
      </c>
      <c r="H3290" s="18">
        <v>57324600</v>
      </c>
      <c r="I3290" s="21">
        <v>10.437621999999999</v>
      </c>
      <c r="J3290" s="13">
        <v>43265</v>
      </c>
      <c r="K3290" t="str">
        <v>PETR4.SA</v>
      </c>
      <c r="L3290">
        <v>-4.6143394130541138E-3</v>
      </c>
      <c r="M3290">
        <v>-4.6143704680290387E-3</v>
      </c>
      <c r="P3290" s="13"/>
    </row>
    <row r="3291" spans="3:16" x14ac:dyDescent="0.25">
      <c r="C3291" t="str">
        <v>3289</v>
      </c>
      <c r="D3291" s="21">
        <v>15.03</v>
      </c>
      <c r="E3291" s="21">
        <v>15.07</v>
      </c>
      <c r="F3291" s="21">
        <v>14.47</v>
      </c>
      <c r="G3291" s="21">
        <v>14.97</v>
      </c>
      <c r="H3291" s="18">
        <v>75239300</v>
      </c>
      <c r="I3291" s="21">
        <v>10.347761999999999</v>
      </c>
      <c r="J3291" s="13">
        <v>43266</v>
      </c>
      <c r="K3291" t="str">
        <v>PETR4.SA</v>
      </c>
      <c r="L3291">
        <v>-8.6092406871987048E-3</v>
      </c>
      <c r="M3291">
        <v>-8.6092715231786965E-3</v>
      </c>
      <c r="P3291" s="13"/>
    </row>
    <row r="3292" spans="3:16" x14ac:dyDescent="0.25">
      <c r="C3292" t="str">
        <v>3290</v>
      </c>
      <c r="D3292" s="21">
        <v>14.77</v>
      </c>
      <c r="E3292" s="21">
        <v>14.89</v>
      </c>
      <c r="F3292" s="21">
        <v>14.5</v>
      </c>
      <c r="G3292" s="21">
        <v>14.5</v>
      </c>
      <c r="H3292" s="18">
        <v>47363800</v>
      </c>
      <c r="I3292" s="21">
        <v>10.022881999999999</v>
      </c>
      <c r="J3292" s="13">
        <v>43269</v>
      </c>
      <c r="K3292" t="str">
        <v>PETR4.SA</v>
      </c>
      <c r="L3292">
        <v>-3.1396160831685171E-2</v>
      </c>
      <c r="M3292">
        <v>-3.1396125584502332E-2</v>
      </c>
      <c r="P3292" s="13"/>
    </row>
    <row r="3293" spans="3:16" x14ac:dyDescent="0.25">
      <c r="C3293" t="str">
        <v>3291</v>
      </c>
      <c r="D3293" s="21">
        <v>14.26</v>
      </c>
      <c r="E3293" s="21">
        <v>15.72</v>
      </c>
      <c r="F3293" s="21">
        <v>14.17</v>
      </c>
      <c r="G3293" s="21">
        <v>15.42</v>
      </c>
      <c r="H3293" s="18">
        <v>97301500</v>
      </c>
      <c r="I3293" s="21">
        <v>10.658816</v>
      </c>
      <c r="J3293" s="13">
        <v>43270</v>
      </c>
      <c r="K3293" t="str">
        <v>PETR4.SA</v>
      </c>
      <c r="L3293">
        <v>6.3448217788057537E-2</v>
      </c>
      <c r="M3293">
        <v>6.3448275862068915E-2</v>
      </c>
      <c r="P3293" s="13"/>
    </row>
    <row r="3294" spans="3:16" x14ac:dyDescent="0.25">
      <c r="C3294" t="str">
        <v>3292</v>
      </c>
      <c r="D3294" s="21">
        <v>15.84</v>
      </c>
      <c r="E3294" s="21">
        <v>16.48</v>
      </c>
      <c r="F3294" s="21">
        <v>15.8</v>
      </c>
      <c r="G3294" s="21">
        <v>16.209999</v>
      </c>
      <c r="H3294" s="18">
        <v>88397300</v>
      </c>
      <c r="I3294" s="21">
        <v>11.204889</v>
      </c>
      <c r="J3294" s="13">
        <v>43271</v>
      </c>
      <c r="K3294" t="str">
        <v>PETR4.SA</v>
      </c>
      <c r="L3294">
        <v>5.1232050539196772E-2</v>
      </c>
      <c r="M3294">
        <v>5.1232101167315136E-2</v>
      </c>
      <c r="P3294" s="13"/>
    </row>
    <row r="3295" spans="3:16" x14ac:dyDescent="0.25">
      <c r="C3295" t="str">
        <v>3293</v>
      </c>
      <c r="D3295" s="21">
        <v>16.09</v>
      </c>
      <c r="E3295" s="21">
        <v>16.32</v>
      </c>
      <c r="F3295" s="21">
        <v>15.1</v>
      </c>
      <c r="G3295" s="21">
        <v>15.1</v>
      </c>
      <c r="H3295" s="18">
        <v>67884300</v>
      </c>
      <c r="I3295" s="21">
        <v>10.437621999999999</v>
      </c>
      <c r="J3295" s="13">
        <v>43272</v>
      </c>
      <c r="K3295" t="str">
        <v>PETR4.SA</v>
      </c>
      <c r="L3295">
        <v>-6.8476091106301928E-2</v>
      </c>
      <c r="M3295">
        <v>-6.8476191762874228E-2</v>
      </c>
      <c r="P3295" s="13"/>
    </row>
    <row r="3296" spans="3:16" x14ac:dyDescent="0.25">
      <c r="C3296" t="str">
        <v>3294</v>
      </c>
      <c r="D3296" s="21">
        <v>15.41</v>
      </c>
      <c r="E3296" s="21">
        <v>15.68</v>
      </c>
      <c r="F3296" s="21">
        <v>15.01</v>
      </c>
      <c r="G3296" s="21">
        <v>15.11</v>
      </c>
      <c r="H3296" s="18">
        <v>52184500</v>
      </c>
      <c r="I3296" s="21">
        <v>10.444533</v>
      </c>
      <c r="J3296" s="13">
        <v>43273</v>
      </c>
      <c r="K3296" t="str">
        <v>PETR4.SA</v>
      </c>
      <c r="L3296">
        <v>6.6212399720932957E-4</v>
      </c>
      <c r="M3296">
        <v>6.6225165562916466E-4</v>
      </c>
      <c r="P3296" s="13"/>
    </row>
    <row r="3297" spans="3:16" x14ac:dyDescent="0.25">
      <c r="C3297" t="str">
        <v>3295</v>
      </c>
      <c r="D3297" s="21">
        <v>15.2</v>
      </c>
      <c r="E3297" s="21">
        <v>15.79</v>
      </c>
      <c r="F3297" s="21">
        <v>15.06</v>
      </c>
      <c r="G3297" s="21">
        <v>15.7</v>
      </c>
      <c r="H3297" s="18">
        <v>60347200</v>
      </c>
      <c r="I3297" s="21">
        <v>10.852363</v>
      </c>
      <c r="J3297" s="13">
        <v>43276</v>
      </c>
      <c r="K3297" t="str">
        <v>PETR4.SA</v>
      </c>
      <c r="L3297">
        <v>3.9047222120893288E-2</v>
      </c>
      <c r="M3297">
        <v>3.9046988749172673E-2</v>
      </c>
      <c r="P3297" s="13"/>
    </row>
    <row r="3298" spans="3:16" x14ac:dyDescent="0.25">
      <c r="C3298" t="str">
        <v>3296</v>
      </c>
      <c r="D3298" s="21">
        <v>15.9</v>
      </c>
      <c r="E3298" s="21">
        <v>16.120000999999998</v>
      </c>
      <c r="F3298" s="21">
        <v>15.53</v>
      </c>
      <c r="G3298" s="21">
        <v>16.040001</v>
      </c>
      <c r="H3298" s="18">
        <v>59595900</v>
      </c>
      <c r="I3298" s="21">
        <v>11.08738</v>
      </c>
      <c r="J3298" s="13">
        <v>43277</v>
      </c>
      <c r="K3298" t="str">
        <v>PETR4.SA</v>
      </c>
      <c r="L3298">
        <v>2.1655836613648116E-2</v>
      </c>
      <c r="M3298">
        <v>2.1656114649681646E-2</v>
      </c>
      <c r="P3298" s="13"/>
    </row>
    <row r="3299" spans="3:16" x14ac:dyDescent="0.25">
      <c r="C3299" t="str">
        <v>3297</v>
      </c>
      <c r="D3299" s="21">
        <v>16.100000000000001</v>
      </c>
      <c r="E3299" s="21">
        <v>16.98</v>
      </c>
      <c r="F3299" s="21">
        <v>16.059999000000001</v>
      </c>
      <c r="G3299" s="21">
        <v>16.549999</v>
      </c>
      <c r="H3299" s="18">
        <v>78095000</v>
      </c>
      <c r="I3299" s="21">
        <v>11.439909</v>
      </c>
      <c r="J3299" s="13">
        <v>43278</v>
      </c>
      <c r="K3299" t="str">
        <v>PETR4.SA</v>
      </c>
      <c r="L3299">
        <v>3.1795518869200956E-2</v>
      </c>
      <c r="M3299">
        <v>3.1795384551409844E-2</v>
      </c>
      <c r="P3299" s="13"/>
    </row>
    <row r="3300" spans="3:16" x14ac:dyDescent="0.25">
      <c r="C3300" t="str">
        <v>3298</v>
      </c>
      <c r="D3300" s="21">
        <v>16.719999000000001</v>
      </c>
      <c r="E3300" s="21">
        <v>17.07</v>
      </c>
      <c r="F3300" s="21">
        <v>16.329999999999998</v>
      </c>
      <c r="G3300" s="21">
        <v>16.600000000000001</v>
      </c>
      <c r="H3300" s="18">
        <v>94960700</v>
      </c>
      <c r="I3300" s="21">
        <v>11.47447</v>
      </c>
      <c r="J3300" s="13">
        <v>43279</v>
      </c>
      <c r="K3300" t="str">
        <v>PETR4.SA</v>
      </c>
      <c r="L3300">
        <v>3.0210904649679016E-3</v>
      </c>
      <c r="M3300">
        <v>3.0212086417649164E-3</v>
      </c>
      <c r="P3300" s="13"/>
    </row>
    <row r="3301" spans="3:16" x14ac:dyDescent="0.25">
      <c r="C3301" t="str">
        <v>3299</v>
      </c>
      <c r="D3301" s="21">
        <v>16.850000000000001</v>
      </c>
      <c r="E3301" s="21">
        <v>17.190000999999999</v>
      </c>
      <c r="F3301" s="21">
        <v>16.73</v>
      </c>
      <c r="G3301" s="21">
        <v>17.190000999999999</v>
      </c>
      <c r="H3301" s="18">
        <v>75735100</v>
      </c>
      <c r="I3301" s="21">
        <v>11.882299</v>
      </c>
      <c r="J3301" s="13">
        <v>43280</v>
      </c>
      <c r="K3301" t="str">
        <v>PETR4.SA</v>
      </c>
      <c r="L3301">
        <v>3.5542295199691099E-2</v>
      </c>
      <c r="M3301">
        <v>3.5542228915662388E-2</v>
      </c>
      <c r="P3301" s="13"/>
    </row>
    <row r="3302" spans="3:16" x14ac:dyDescent="0.25">
      <c r="C3302" t="str">
        <v>3300</v>
      </c>
      <c r="D3302" s="21">
        <v>16.989999999999998</v>
      </c>
      <c r="E3302" s="21">
        <v>17.48</v>
      </c>
      <c r="F3302" s="21">
        <v>16.899999999999999</v>
      </c>
      <c r="G3302" s="21">
        <v>17.469999000000001</v>
      </c>
      <c r="H3302" s="18">
        <v>54545600</v>
      </c>
      <c r="I3302" s="21">
        <v>12.075842</v>
      </c>
      <c r="J3302" s="13">
        <v>43283</v>
      </c>
      <c r="K3302" t="str">
        <v>PETR4.SA</v>
      </c>
      <c r="L3302">
        <v>1.6288346219868632E-2</v>
      </c>
      <c r="M3302">
        <v>1.6288422554483928E-2</v>
      </c>
      <c r="P3302" s="13"/>
    </row>
    <row r="3303" spans="3:16" x14ac:dyDescent="0.25">
      <c r="C3303" t="str">
        <v>3301</v>
      </c>
      <c r="D3303" s="21">
        <v>17.739999999999998</v>
      </c>
      <c r="E3303" s="21">
        <v>17.889999</v>
      </c>
      <c r="F3303" s="21">
        <v>17.459999</v>
      </c>
      <c r="G3303" s="21">
        <v>17.5</v>
      </c>
      <c r="H3303" s="18">
        <v>57456700</v>
      </c>
      <c r="I3303" s="21">
        <v>12.096581</v>
      </c>
      <c r="J3303" s="13">
        <v>43284</v>
      </c>
      <c r="K3303" t="str">
        <v>PETR4.SA</v>
      </c>
      <c r="L3303">
        <v>1.7173957724854194E-3</v>
      </c>
      <c r="M3303">
        <v>1.7172868756316628E-3</v>
      </c>
      <c r="P3303" s="13"/>
    </row>
    <row r="3304" spans="3:16" x14ac:dyDescent="0.25">
      <c r="C3304" t="str">
        <v>3302</v>
      </c>
      <c r="D3304" s="21">
        <v>17.379999000000002</v>
      </c>
      <c r="E3304" s="21">
        <v>18.450001</v>
      </c>
      <c r="F3304" s="21">
        <v>17.239999999999998</v>
      </c>
      <c r="G3304" s="21">
        <v>17.610001</v>
      </c>
      <c r="H3304" s="18">
        <v>54211000</v>
      </c>
      <c r="I3304" s="21">
        <v>12.172617000000001</v>
      </c>
      <c r="J3304" s="13">
        <v>43285</v>
      </c>
      <c r="K3304" t="str">
        <v>PETR4.SA</v>
      </c>
      <c r="L3304">
        <v>6.2857430541738424E-3</v>
      </c>
      <c r="M3304">
        <v>6.2857714285715627E-3</v>
      </c>
      <c r="P3304" s="13"/>
    </row>
    <row r="3305" spans="3:16" x14ac:dyDescent="0.25">
      <c r="C3305" t="str">
        <v>3303</v>
      </c>
      <c r="D3305" s="21">
        <v>18.600000000000001</v>
      </c>
      <c r="E3305" s="21">
        <v>18.799999</v>
      </c>
      <c r="F3305" s="21">
        <v>17.649999999999999</v>
      </c>
      <c r="G3305" s="21">
        <v>17.860001</v>
      </c>
      <c r="H3305" s="18">
        <v>76084700</v>
      </c>
      <c r="I3305" s="21">
        <v>12.345426</v>
      </c>
      <c r="J3305" s="13">
        <v>43286</v>
      </c>
      <c r="K3305" t="str">
        <v>PETR4.SA</v>
      </c>
      <c r="L3305">
        <v>1.4196536373402679E-2</v>
      </c>
      <c r="M3305">
        <v>1.4196478466980134E-2</v>
      </c>
      <c r="P3305" s="13"/>
    </row>
    <row r="3306" spans="3:16" x14ac:dyDescent="0.25">
      <c r="C3306" t="str">
        <v>3304</v>
      </c>
      <c r="D3306" s="21">
        <v>17.969999000000001</v>
      </c>
      <c r="E3306" s="21">
        <v>18.09</v>
      </c>
      <c r="F3306" s="21">
        <v>17.649999999999999</v>
      </c>
      <c r="G3306" s="21">
        <v>17.940000999999999</v>
      </c>
      <c r="H3306" s="18">
        <v>33878700</v>
      </c>
      <c r="I3306" s="21">
        <v>12.400725</v>
      </c>
      <c r="J3306" s="13">
        <v>43287</v>
      </c>
      <c r="K3306" t="str">
        <v>PETR4.SA</v>
      </c>
      <c r="L3306">
        <v>4.4793107989955505E-3</v>
      </c>
      <c r="M3306">
        <v>4.4792830638697989E-3</v>
      </c>
      <c r="P3306" s="13"/>
    </row>
    <row r="3307" spans="3:16" x14ac:dyDescent="0.25">
      <c r="C3307" t="str">
        <v>3305</v>
      </c>
      <c r="D3307" s="21">
        <v>18.34</v>
      </c>
      <c r="E3307" s="21">
        <v>18.350000000000001</v>
      </c>
      <c r="F3307" s="21">
        <v>17.549999</v>
      </c>
      <c r="G3307" s="21">
        <v>17.75</v>
      </c>
      <c r="H3307" s="18">
        <v>70886200</v>
      </c>
      <c r="I3307" s="21">
        <v>12.269389</v>
      </c>
      <c r="J3307" s="13">
        <v>43291</v>
      </c>
      <c r="K3307" t="str">
        <v>PETR4.SA</v>
      </c>
      <c r="L3307">
        <v>-1.0590993671740878E-2</v>
      </c>
      <c r="M3307">
        <v>-1.0590913567953497E-2</v>
      </c>
      <c r="P3307" s="13"/>
    </row>
    <row r="3308" spans="3:16" x14ac:dyDescent="0.25">
      <c r="C3308" t="str">
        <v>3306</v>
      </c>
      <c r="D3308" s="21">
        <v>17.489999999999998</v>
      </c>
      <c r="E3308" s="21">
        <v>18.079999999999998</v>
      </c>
      <c r="F3308" s="21">
        <v>17.299999</v>
      </c>
      <c r="G3308" s="21">
        <v>17.41</v>
      </c>
      <c r="H3308" s="18">
        <v>85806300</v>
      </c>
      <c r="I3308" s="21">
        <v>12.034369999999999</v>
      </c>
      <c r="J3308" s="13">
        <v>43292</v>
      </c>
      <c r="K3308" t="str">
        <v>PETR4.SA</v>
      </c>
      <c r="L3308">
        <v>-1.9154906572772412E-2</v>
      </c>
      <c r="M3308">
        <v>-1.9154929577464785E-2</v>
      </c>
      <c r="P3308" s="13"/>
    </row>
    <row r="3309" spans="3:16" x14ac:dyDescent="0.25">
      <c r="C3309" t="str">
        <v>3307</v>
      </c>
      <c r="D3309" s="21">
        <v>17.620000999999998</v>
      </c>
      <c r="E3309" s="21">
        <v>18.02</v>
      </c>
      <c r="F3309" s="21">
        <v>17.52</v>
      </c>
      <c r="G3309" s="21">
        <v>17.950001</v>
      </c>
      <c r="H3309" s="18">
        <v>49397900</v>
      </c>
      <c r="I3309" s="21">
        <v>12.407636</v>
      </c>
      <c r="J3309" s="13">
        <v>43293</v>
      </c>
      <c r="K3309" t="str">
        <v>PETR4.SA</v>
      </c>
      <c r="L3309">
        <v>3.1016663107416687E-2</v>
      </c>
      <c r="M3309">
        <v>3.1016714531878264E-2</v>
      </c>
      <c r="P3309" s="13"/>
    </row>
    <row r="3310" spans="3:16" x14ac:dyDescent="0.25">
      <c r="C3310" t="str">
        <v>3308</v>
      </c>
      <c r="D3310" s="21">
        <v>17.989999999999998</v>
      </c>
      <c r="E3310" s="21">
        <v>18.18</v>
      </c>
      <c r="F3310" s="21">
        <v>17.780000999999999</v>
      </c>
      <c r="G3310" s="21">
        <v>18.110001</v>
      </c>
      <c r="H3310" s="18">
        <v>44951900</v>
      </c>
      <c r="I3310" s="21">
        <v>12.518235000000001</v>
      </c>
      <c r="J3310" s="13">
        <v>43294</v>
      </c>
      <c r="K3310" t="str">
        <v>PETR4.SA</v>
      </c>
      <c r="L3310">
        <v>8.913785027220289E-3</v>
      </c>
      <c r="M3310">
        <v>8.9136485284875278E-3</v>
      </c>
      <c r="P3310" s="13"/>
    </row>
    <row r="3311" spans="3:16" x14ac:dyDescent="0.25">
      <c r="C3311" t="str">
        <v>3309</v>
      </c>
      <c r="D3311" s="21">
        <v>17.950001</v>
      </c>
      <c r="E3311" s="21">
        <v>17.98</v>
      </c>
      <c r="F3311" s="21">
        <v>17.600000000000001</v>
      </c>
      <c r="G3311" s="21">
        <v>17.879999000000002</v>
      </c>
      <c r="H3311" s="18">
        <v>62798900</v>
      </c>
      <c r="I3311" s="21">
        <v>12.359249999999999</v>
      </c>
      <c r="J3311" s="13">
        <v>43297</v>
      </c>
      <c r="K3311" t="str">
        <v>PETR4.SA</v>
      </c>
      <c r="L3311">
        <v>-1.2700272841978277E-2</v>
      </c>
      <c r="M3311">
        <v>-1.2700275389272431E-2</v>
      </c>
      <c r="P3311" s="13"/>
    </row>
    <row r="3312" spans="3:16" x14ac:dyDescent="0.25">
      <c r="C3312" t="str">
        <v>3310</v>
      </c>
      <c r="D3312" s="21">
        <v>17.790001</v>
      </c>
      <c r="E3312" s="21">
        <v>18.399999999999999</v>
      </c>
      <c r="F3312" s="21">
        <v>17.709999</v>
      </c>
      <c r="G3312" s="21">
        <v>18.290001</v>
      </c>
      <c r="H3312" s="18">
        <v>40884300</v>
      </c>
      <c r="I3312" s="21">
        <v>12.642655</v>
      </c>
      <c r="J3312" s="13">
        <v>43298</v>
      </c>
      <c r="K3312" t="str">
        <v>PETR4.SA</v>
      </c>
      <c r="L3312">
        <v>2.2930598539555369E-2</v>
      </c>
      <c r="M3312">
        <v>2.2930761908879216E-2</v>
      </c>
      <c r="P3312" s="13"/>
    </row>
    <row r="3313" spans="3:16" x14ac:dyDescent="0.25">
      <c r="C3313" t="str">
        <v>3311</v>
      </c>
      <c r="D3313" s="21">
        <v>18.25</v>
      </c>
      <c r="E3313" s="21">
        <v>18.399999999999999</v>
      </c>
      <c r="F3313" s="21">
        <v>17.940000999999999</v>
      </c>
      <c r="G3313" s="21">
        <v>18.049999</v>
      </c>
      <c r="H3313" s="18">
        <v>40643800</v>
      </c>
      <c r="I3313" s="21">
        <v>12.476756999999999</v>
      </c>
      <c r="J3313" s="13">
        <v>43299</v>
      </c>
      <c r="K3313" t="str">
        <v>PETR4.SA</v>
      </c>
      <c r="L3313">
        <v>-1.3122085511310777E-2</v>
      </c>
      <c r="M3313">
        <v>-1.3122033180862025E-2</v>
      </c>
      <c r="P3313" s="13"/>
    </row>
    <row r="3314" spans="3:16" x14ac:dyDescent="0.25">
      <c r="C3314" t="str">
        <v>3312</v>
      </c>
      <c r="D3314" s="21">
        <v>17.84</v>
      </c>
      <c r="E3314" s="21">
        <v>18.399999999999999</v>
      </c>
      <c r="F3314" s="21">
        <v>17.739999999999998</v>
      </c>
      <c r="G3314" s="21">
        <v>18.399999999999999</v>
      </c>
      <c r="H3314" s="18">
        <v>60404900</v>
      </c>
      <c r="I3314" s="21">
        <v>12.71869</v>
      </c>
      <c r="J3314" s="13">
        <v>43300</v>
      </c>
      <c r="K3314" t="str">
        <v>PETR4.SA</v>
      </c>
      <c r="L3314">
        <v>1.9390695835464378E-2</v>
      </c>
      <c r="M3314">
        <v>1.9390638193387044E-2</v>
      </c>
      <c r="P3314" s="13"/>
    </row>
    <row r="3315" spans="3:16" x14ac:dyDescent="0.25">
      <c r="C3315" t="str">
        <v>3313</v>
      </c>
      <c r="D3315" s="21">
        <v>19.170000000000002</v>
      </c>
      <c r="E3315" s="21">
        <v>19.48</v>
      </c>
      <c r="F3315" s="21">
        <v>18.93</v>
      </c>
      <c r="G3315" s="21">
        <v>19.290001</v>
      </c>
      <c r="H3315" s="18">
        <v>98035200</v>
      </c>
      <c r="I3315" s="21">
        <v>13.33389</v>
      </c>
      <c r="J3315" s="13">
        <v>43301</v>
      </c>
      <c r="K3315" t="str">
        <v>PETR4.SA</v>
      </c>
      <c r="L3315">
        <v>4.8369761351208407E-2</v>
      </c>
      <c r="M3315">
        <v>4.8369619565217459E-2</v>
      </c>
      <c r="P3315" s="13"/>
    </row>
    <row r="3316" spans="3:16" x14ac:dyDescent="0.25">
      <c r="C3316" t="str">
        <v>3314</v>
      </c>
      <c r="D3316" s="21">
        <v>19.299999</v>
      </c>
      <c r="E3316" s="21">
        <v>19.469999000000001</v>
      </c>
      <c r="F3316" s="21">
        <v>19.209999</v>
      </c>
      <c r="G3316" s="21">
        <v>19.260000000000002</v>
      </c>
      <c r="H3316" s="18">
        <v>35231500</v>
      </c>
      <c r="I3316" s="21">
        <v>13.313152000000001</v>
      </c>
      <c r="J3316" s="13">
        <v>43304</v>
      </c>
      <c r="K3316" t="str">
        <v>PETR4.SA</v>
      </c>
      <c r="L3316">
        <v>-1.555285066848433E-3</v>
      </c>
      <c r="M3316">
        <v>-1.5552617130500934E-3</v>
      </c>
      <c r="P3316" s="13"/>
    </row>
    <row r="3317" spans="3:16" x14ac:dyDescent="0.25">
      <c r="C3317" t="str">
        <v>3315</v>
      </c>
      <c r="D3317" s="21">
        <v>19.57</v>
      </c>
      <c r="E3317" s="21">
        <v>19.870000999999998</v>
      </c>
      <c r="F3317" s="21">
        <v>19.530000999999999</v>
      </c>
      <c r="G3317" s="21">
        <v>19.66</v>
      </c>
      <c r="H3317" s="18">
        <v>39934600</v>
      </c>
      <c r="I3317" s="21">
        <v>13.589643000000001</v>
      </c>
      <c r="J3317" s="13">
        <v>43305</v>
      </c>
      <c r="K3317" t="str">
        <v>PETR4.SA</v>
      </c>
      <c r="L3317">
        <v>2.0768259838090941E-2</v>
      </c>
      <c r="M3317">
        <v>2.0768431983385183E-2</v>
      </c>
      <c r="P3317" s="13"/>
    </row>
    <row r="3318" spans="3:16" x14ac:dyDescent="0.25">
      <c r="C3318" t="str">
        <v>3316</v>
      </c>
      <c r="D3318" s="21">
        <v>19.799999</v>
      </c>
      <c r="E3318" s="21">
        <v>20</v>
      </c>
      <c r="F3318" s="21">
        <v>19.610001</v>
      </c>
      <c r="G3318" s="21">
        <v>19.959999</v>
      </c>
      <c r="H3318" s="18">
        <v>48759900</v>
      </c>
      <c r="I3318" s="21">
        <v>13.797014000000001</v>
      </c>
      <c r="J3318" s="13">
        <v>43306</v>
      </c>
      <c r="K3318" t="str">
        <v>PETR4.SA</v>
      </c>
      <c r="L3318">
        <v>1.5259488420704015E-2</v>
      </c>
      <c r="M3318">
        <v>1.5259359104781156E-2</v>
      </c>
      <c r="P3318" s="13"/>
    </row>
    <row r="3319" spans="3:16" x14ac:dyDescent="0.25">
      <c r="C3319" t="str">
        <v>3317</v>
      </c>
      <c r="D3319" s="21">
        <v>19.950001</v>
      </c>
      <c r="E3319" s="21">
        <v>19.950001</v>
      </c>
      <c r="F3319" s="21">
        <v>19.370000999999998</v>
      </c>
      <c r="G3319" s="21">
        <v>19.41</v>
      </c>
      <c r="H3319" s="18">
        <v>48144300</v>
      </c>
      <c r="I3319" s="21">
        <v>13.416835000000001</v>
      </c>
      <c r="J3319" s="13">
        <v>43307</v>
      </c>
      <c r="K3319" t="str">
        <v>PETR4.SA</v>
      </c>
      <c r="L3319">
        <v>-2.7555165197339027E-2</v>
      </c>
      <c r="M3319">
        <v>-2.7555061500754596E-2</v>
      </c>
      <c r="P3319" s="13"/>
    </row>
    <row r="3320" spans="3:16" x14ac:dyDescent="0.25">
      <c r="C3320" t="str">
        <v>3318</v>
      </c>
      <c r="D3320" s="21">
        <v>19.600000000000001</v>
      </c>
      <c r="E3320" s="21">
        <v>19.809999000000001</v>
      </c>
      <c r="F3320" s="21">
        <v>19.549999</v>
      </c>
      <c r="G3320" s="21">
        <v>19.77</v>
      </c>
      <c r="H3320" s="18">
        <v>36509400</v>
      </c>
      <c r="I3320" s="21">
        <v>13.665677000000001</v>
      </c>
      <c r="J3320" s="13">
        <v>43308</v>
      </c>
      <c r="K3320" t="str">
        <v>PETR4.SA</v>
      </c>
      <c r="L3320">
        <v>1.8546997112210084E-2</v>
      </c>
      <c r="M3320">
        <v>1.8547140649149974E-2</v>
      </c>
      <c r="P3320" s="13"/>
    </row>
    <row r="3321" spans="3:16" x14ac:dyDescent="0.25">
      <c r="C3321" t="str">
        <v>3319</v>
      </c>
      <c r="D3321" s="21">
        <v>19.950001</v>
      </c>
      <c r="E3321" s="21">
        <v>20.100000000000001</v>
      </c>
      <c r="F3321" s="21">
        <v>19.700001</v>
      </c>
      <c r="G3321" s="21">
        <v>19.889999</v>
      </c>
      <c r="H3321" s="18">
        <v>37053900</v>
      </c>
      <c r="I3321" s="21">
        <v>13.748628999999999</v>
      </c>
      <c r="J3321" s="13">
        <v>43311</v>
      </c>
      <c r="K3321" t="str">
        <v>PETR4.SA</v>
      </c>
      <c r="L3321">
        <v>6.0700981005183952E-3</v>
      </c>
      <c r="M3321">
        <v>6.0697521497217188E-3</v>
      </c>
      <c r="P3321" s="13"/>
    </row>
    <row r="3322" spans="3:16" x14ac:dyDescent="0.25">
      <c r="C3322" t="str">
        <v>3320</v>
      </c>
      <c r="D3322" s="21">
        <v>19.620000999999998</v>
      </c>
      <c r="E3322" s="21">
        <v>19.790001</v>
      </c>
      <c r="F3322" s="21">
        <v>19.469999000000001</v>
      </c>
      <c r="G3322" s="21">
        <v>19.719999000000001</v>
      </c>
      <c r="H3322" s="18">
        <v>38641200</v>
      </c>
      <c r="I3322" s="21">
        <v>13.631118000000001</v>
      </c>
      <c r="J3322" s="13">
        <v>43312</v>
      </c>
      <c r="K3322" t="str">
        <v>PETR4.SA</v>
      </c>
      <c r="L3322">
        <v>-8.5471067697003855E-3</v>
      </c>
      <c r="M3322">
        <v>-8.5470089767223367E-3</v>
      </c>
      <c r="P3322" s="13"/>
    </row>
    <row r="3323" spans="3:16" x14ac:dyDescent="0.25">
      <c r="C3323" t="str">
        <v>3321</v>
      </c>
      <c r="D3323" s="21">
        <v>19.59</v>
      </c>
      <c r="E3323" s="21">
        <v>20.010000000000002</v>
      </c>
      <c r="F3323" s="21">
        <v>19.540001</v>
      </c>
      <c r="G3323" s="21">
        <v>20.010000000000002</v>
      </c>
      <c r="H3323" s="18">
        <v>39141700</v>
      </c>
      <c r="I3323" s="21">
        <v>13.831574</v>
      </c>
      <c r="J3323" s="13">
        <v>43313</v>
      </c>
      <c r="K3323" t="str">
        <v>PETR4.SA</v>
      </c>
      <c r="L3323">
        <v>1.470576367983889E-2</v>
      </c>
      <c r="M3323">
        <v>1.4705933808617289E-2</v>
      </c>
      <c r="P3323" s="13"/>
    </row>
    <row r="3324" spans="3:16" x14ac:dyDescent="0.25">
      <c r="C3324" t="str">
        <v>3322</v>
      </c>
      <c r="D3324" s="21">
        <v>19.989999999999998</v>
      </c>
      <c r="E3324" s="21">
        <v>20.780000999999999</v>
      </c>
      <c r="F3324" s="21">
        <v>19.950001</v>
      </c>
      <c r="G3324" s="21">
        <v>20.41</v>
      </c>
      <c r="H3324" s="18">
        <v>69008900</v>
      </c>
      <c r="I3324" s="21">
        <v>14.108067999999999</v>
      </c>
      <c r="J3324" s="13">
        <v>43314</v>
      </c>
      <c r="K3324" t="str">
        <v>PETR4.SA</v>
      </c>
      <c r="L3324">
        <v>1.9990060422624412E-2</v>
      </c>
      <c r="M3324">
        <v>1.9990004997501254E-2</v>
      </c>
      <c r="P3324" s="13"/>
    </row>
    <row r="3325" spans="3:16" x14ac:dyDescent="0.25">
      <c r="C3325" t="str">
        <v>3323</v>
      </c>
      <c r="D3325" s="21">
        <v>21.4</v>
      </c>
      <c r="E3325" s="21">
        <v>21.549999</v>
      </c>
      <c r="F3325" s="21">
        <v>21.09</v>
      </c>
      <c r="G3325" s="21">
        <v>21.110001</v>
      </c>
      <c r="H3325" s="18">
        <v>86908000</v>
      </c>
      <c r="I3325" s="21">
        <v>14.591934</v>
      </c>
      <c r="J3325" s="13">
        <v>43315</v>
      </c>
      <c r="K3325" t="str">
        <v>PETR4.SA</v>
      </c>
      <c r="L3325">
        <v>3.4297112829339893E-2</v>
      </c>
      <c r="M3325">
        <v>3.4296962273395515E-2</v>
      </c>
      <c r="P3325" s="13"/>
    </row>
    <row r="3326" spans="3:16" x14ac:dyDescent="0.25">
      <c r="C3326" t="str">
        <v>3324</v>
      </c>
      <c r="D3326" s="21">
        <v>21.15</v>
      </c>
      <c r="E3326" s="21">
        <v>21.469999000000001</v>
      </c>
      <c r="F3326" s="21">
        <v>20.98</v>
      </c>
      <c r="G3326" s="21">
        <v>21.040001</v>
      </c>
      <c r="H3326" s="18">
        <v>44528300</v>
      </c>
      <c r="I3326" s="21">
        <v>14.543549000000001</v>
      </c>
      <c r="J3326" s="13">
        <v>43318</v>
      </c>
      <c r="K3326" t="str">
        <v>PETR4.SA</v>
      </c>
      <c r="L3326">
        <v>-3.315873002166736E-3</v>
      </c>
      <c r="M3326">
        <v>-3.3159638410249492E-3</v>
      </c>
      <c r="P3326" s="13"/>
    </row>
    <row r="3327" spans="3:16" x14ac:dyDescent="0.25">
      <c r="C3327" t="str">
        <v>3325</v>
      </c>
      <c r="D3327" s="21">
        <v>21.33</v>
      </c>
      <c r="E3327" s="21">
        <v>21.459999</v>
      </c>
      <c r="F3327" s="21">
        <v>20.57</v>
      </c>
      <c r="G3327" s="21">
        <v>20.709999</v>
      </c>
      <c r="H3327" s="18">
        <v>69136700</v>
      </c>
      <c r="I3327" s="21">
        <v>14.315438</v>
      </c>
      <c r="J3327" s="13">
        <v>43319</v>
      </c>
      <c r="K3327" t="str">
        <v>PETR4.SA</v>
      </c>
      <c r="L3327">
        <v>-1.5684686041900764E-2</v>
      </c>
      <c r="M3327">
        <v>-1.568450495796081E-2</v>
      </c>
      <c r="P3327" s="13"/>
    </row>
    <row r="3328" spans="3:16" x14ac:dyDescent="0.25">
      <c r="C3328" t="str">
        <v>3326</v>
      </c>
      <c r="D3328" s="21">
        <v>20.809999000000001</v>
      </c>
      <c r="E3328" s="21">
        <v>21.07</v>
      </c>
      <c r="F3328" s="21">
        <v>20.120000999999998</v>
      </c>
      <c r="G3328" s="21">
        <v>20.139999</v>
      </c>
      <c r="H3328" s="18">
        <v>58211500</v>
      </c>
      <c r="I3328" s="21">
        <v>13.921436999999999</v>
      </c>
      <c r="J3328" s="13">
        <v>43320</v>
      </c>
      <c r="K3328" t="str">
        <v>PETR4.SA</v>
      </c>
      <c r="L3328">
        <v>-2.7522804401793444E-2</v>
      </c>
      <c r="M3328">
        <v>-2.7522937108784951E-2</v>
      </c>
      <c r="P3328" s="13"/>
    </row>
    <row r="3329" spans="3:16" x14ac:dyDescent="0.25">
      <c r="C3329" t="str">
        <v>3327</v>
      </c>
      <c r="D3329" s="21">
        <v>20.260000000000002</v>
      </c>
      <c r="E3329" s="21">
        <v>20.350000000000001</v>
      </c>
      <c r="F3329" s="21">
        <v>19.799999</v>
      </c>
      <c r="G3329" s="21">
        <v>20.34</v>
      </c>
      <c r="H3329" s="18">
        <v>51253100</v>
      </c>
      <c r="I3329" s="21">
        <v>14.059685</v>
      </c>
      <c r="J3329" s="13">
        <v>43321</v>
      </c>
      <c r="K3329" t="str">
        <v>PETR4.SA</v>
      </c>
      <c r="L3329">
        <v>9.9305840338177465E-3</v>
      </c>
      <c r="M3329">
        <v>9.9305367393514032E-3</v>
      </c>
      <c r="P3329" s="13"/>
    </row>
    <row r="3330" spans="3:16" x14ac:dyDescent="0.25">
      <c r="C3330" t="str">
        <v>3328</v>
      </c>
      <c r="D3330" s="21">
        <v>20.100000000000001</v>
      </c>
      <c r="E3330" s="21">
        <v>20.149999999999999</v>
      </c>
      <c r="F3330" s="21">
        <v>19.360001</v>
      </c>
      <c r="G3330" s="21">
        <v>19.59</v>
      </c>
      <c r="H3330" s="18">
        <v>61789800</v>
      </c>
      <c r="I3330" s="21">
        <v>13.541262</v>
      </c>
      <c r="J3330" s="13">
        <v>43322</v>
      </c>
      <c r="K3330" t="str">
        <v>PETR4.SA</v>
      </c>
      <c r="L3330">
        <v>-3.687301671410137E-2</v>
      </c>
      <c r="M3330">
        <v>-3.6873156342182911E-2</v>
      </c>
      <c r="P3330" s="13"/>
    </row>
    <row r="3331" spans="3:16" x14ac:dyDescent="0.25">
      <c r="C3331" t="str">
        <v>3329</v>
      </c>
      <c r="D3331" s="21">
        <v>19.5</v>
      </c>
      <c r="E3331" s="21">
        <v>20.040001</v>
      </c>
      <c r="F3331" s="21">
        <v>19.27</v>
      </c>
      <c r="G3331" s="21">
        <v>20.040001</v>
      </c>
      <c r="H3331" s="18">
        <v>58306700</v>
      </c>
      <c r="I3331" s="21">
        <v>13.852314</v>
      </c>
      <c r="J3331" s="13">
        <v>43325</v>
      </c>
      <c r="K3331" t="str">
        <v>PETR4.SA</v>
      </c>
      <c r="L3331">
        <v>2.2970680280759659E-2</v>
      </c>
      <c r="M3331">
        <v>2.2970954568657387E-2</v>
      </c>
      <c r="P3331" s="13"/>
    </row>
    <row r="3332" spans="3:16" x14ac:dyDescent="0.25">
      <c r="C3332" t="str">
        <v>3330</v>
      </c>
      <c r="D3332" s="21">
        <v>20.280000999999999</v>
      </c>
      <c r="E3332" s="21">
        <v>20.309999000000001</v>
      </c>
      <c r="F3332" s="21">
        <v>19.73</v>
      </c>
      <c r="G3332" s="21">
        <v>19.98</v>
      </c>
      <c r="H3332" s="18">
        <v>55180600</v>
      </c>
      <c r="I3332" s="21">
        <v>13.845382000000001</v>
      </c>
      <c r="J3332" s="13">
        <v>43326</v>
      </c>
      <c r="K3332" t="str">
        <v>PETR4.SA</v>
      </c>
      <c r="L3332">
        <v>-5.0042180678255832E-4</v>
      </c>
      <c r="M3332">
        <v>-2.9940617268432446E-3</v>
      </c>
      <c r="P3332" s="13"/>
    </row>
    <row r="3333" spans="3:16" x14ac:dyDescent="0.25">
      <c r="C3333" t="str">
        <v>3331</v>
      </c>
      <c r="D3333" s="21">
        <v>19.639999</v>
      </c>
      <c r="E3333" s="21">
        <v>19.670000000000002</v>
      </c>
      <c r="F3333" s="21">
        <v>19.049999</v>
      </c>
      <c r="G3333" s="21">
        <v>19.049999</v>
      </c>
      <c r="H3333" s="18">
        <v>65651700</v>
      </c>
      <c r="I3333" s="21">
        <v>13.200929</v>
      </c>
      <c r="J3333" s="13">
        <v>43327</v>
      </c>
      <c r="K3333" t="str">
        <v>PETR4.SA</v>
      </c>
      <c r="L3333">
        <v>-4.6546422482239946E-2</v>
      </c>
      <c r="M3333">
        <v>-4.6546596596596657E-2</v>
      </c>
      <c r="P3333" s="13"/>
    </row>
    <row r="3334" spans="3:16" x14ac:dyDescent="0.25">
      <c r="C3334" t="str">
        <v>3332</v>
      </c>
      <c r="D3334" s="21">
        <v>19.32</v>
      </c>
      <c r="E3334" s="21">
        <v>19.350000000000001</v>
      </c>
      <c r="F3334" s="21">
        <v>18.77</v>
      </c>
      <c r="G3334" s="21">
        <v>18.950001</v>
      </c>
      <c r="H3334" s="18">
        <v>51201600</v>
      </c>
      <c r="I3334" s="21">
        <v>13.131632</v>
      </c>
      <c r="J3334" s="13">
        <v>43328</v>
      </c>
      <c r="K3334" t="str">
        <v>PETR4.SA</v>
      </c>
      <c r="L3334">
        <v>-5.2494032806328361E-3</v>
      </c>
      <c r="M3334">
        <v>-5.2492391206949707E-3</v>
      </c>
      <c r="P3334" s="13"/>
    </row>
    <row r="3335" spans="3:16" x14ac:dyDescent="0.25">
      <c r="C3335" t="str">
        <v>3333</v>
      </c>
      <c r="D3335" s="21">
        <v>18.75</v>
      </c>
      <c r="E3335" s="21">
        <v>18.860001</v>
      </c>
      <c r="F3335" s="21">
        <v>18.399999999999999</v>
      </c>
      <c r="G3335" s="21">
        <v>18.459999</v>
      </c>
      <c r="H3335" s="18">
        <v>68328400</v>
      </c>
      <c r="I3335" s="21">
        <v>12.79208</v>
      </c>
      <c r="J3335" s="13">
        <v>43329</v>
      </c>
      <c r="K3335" t="str">
        <v>PETR4.SA</v>
      </c>
      <c r="L3335">
        <v>-2.5857562868042527E-2</v>
      </c>
      <c r="M3335">
        <v>-2.5857623965296894E-2</v>
      </c>
      <c r="P3335" s="13"/>
    </row>
    <row r="3336" spans="3:16" x14ac:dyDescent="0.25">
      <c r="C3336" t="str">
        <v>3334</v>
      </c>
      <c r="D3336" s="21">
        <v>18.370000999999998</v>
      </c>
      <c r="E3336" s="21">
        <v>18.510000000000002</v>
      </c>
      <c r="F3336" s="21">
        <v>18.09</v>
      </c>
      <c r="G3336" s="21">
        <v>18.360001</v>
      </c>
      <c r="H3336" s="18">
        <v>56315600</v>
      </c>
      <c r="I3336" s="21">
        <v>12.722784000000001</v>
      </c>
      <c r="J3336" s="13">
        <v>43332</v>
      </c>
      <c r="K3336" t="str">
        <v>PETR4.SA</v>
      </c>
      <c r="L3336">
        <v>-5.4171018317583641E-3</v>
      </c>
      <c r="M3336">
        <v>-5.4170100442583191E-3</v>
      </c>
      <c r="P3336" s="13"/>
    </row>
    <row r="3337" spans="3:16" x14ac:dyDescent="0.25">
      <c r="C3337" t="str">
        <v>3335</v>
      </c>
      <c r="D3337" s="21">
        <v>18.27</v>
      </c>
      <c r="E3337" s="21">
        <v>18.530000999999999</v>
      </c>
      <c r="F3337" s="21">
        <v>17.649999999999999</v>
      </c>
      <c r="G3337" s="21">
        <v>17.719999000000001</v>
      </c>
      <c r="H3337" s="18">
        <v>68735300</v>
      </c>
      <c r="I3337" s="21">
        <v>12.279287999999999</v>
      </c>
      <c r="J3337" s="13">
        <v>43333</v>
      </c>
      <c r="K3337" t="str">
        <v>PETR4.SA</v>
      </c>
      <c r="L3337">
        <v>-3.4858408348361625E-2</v>
      </c>
      <c r="M3337">
        <v>-3.4858494833415299E-2</v>
      </c>
      <c r="P3337" s="13"/>
    </row>
    <row r="3338" spans="3:16" x14ac:dyDescent="0.25">
      <c r="C3338" t="str">
        <v>3336</v>
      </c>
      <c r="D3338" s="21">
        <v>17.700001</v>
      </c>
      <c r="E3338" s="21">
        <v>18.379999000000002</v>
      </c>
      <c r="F3338" s="21">
        <v>17.649999999999999</v>
      </c>
      <c r="G3338" s="21">
        <v>18.350000000000001</v>
      </c>
      <c r="H3338" s="18">
        <v>56623700</v>
      </c>
      <c r="I3338" s="21">
        <v>12.715856</v>
      </c>
      <c r="J3338" s="13">
        <v>43334</v>
      </c>
      <c r="K3338" t="str">
        <v>PETR4.SA</v>
      </c>
      <c r="L3338">
        <v>3.5553201455980288E-2</v>
      </c>
      <c r="M3338">
        <v>3.5553105843854738E-2</v>
      </c>
      <c r="P3338" s="13"/>
    </row>
    <row r="3339" spans="3:16" x14ac:dyDescent="0.25">
      <c r="C3339" t="str">
        <v>3337</v>
      </c>
      <c r="D3339" s="21">
        <v>18.350000000000001</v>
      </c>
      <c r="E3339" s="21">
        <v>18.52</v>
      </c>
      <c r="F3339" s="21">
        <v>17.879999000000002</v>
      </c>
      <c r="G3339" s="21">
        <v>17.950001</v>
      </c>
      <c r="H3339" s="18">
        <v>56284100</v>
      </c>
      <c r="I3339" s="21">
        <v>12.43867</v>
      </c>
      <c r="J3339" s="13">
        <v>43335</v>
      </c>
      <c r="K3339" t="str">
        <v>PETR4.SA</v>
      </c>
      <c r="L3339">
        <v>-2.1798453835903842E-2</v>
      </c>
      <c r="M3339">
        <v>-2.179831062670301E-2</v>
      </c>
      <c r="P3339" s="13"/>
    </row>
    <row r="3340" spans="3:16" x14ac:dyDescent="0.25">
      <c r="C3340" t="str">
        <v>3338</v>
      </c>
      <c r="D3340" s="21">
        <v>18.350000000000001</v>
      </c>
      <c r="E3340" s="21">
        <v>18.440000999999999</v>
      </c>
      <c r="F3340" s="21">
        <v>18.049999</v>
      </c>
      <c r="G3340" s="21">
        <v>18.299999</v>
      </c>
      <c r="H3340" s="18">
        <v>37893000</v>
      </c>
      <c r="I3340" s="21">
        <v>12.681206</v>
      </c>
      <c r="J3340" s="13">
        <v>43336</v>
      </c>
      <c r="K3340" t="str">
        <v>PETR4.SA</v>
      </c>
      <c r="L3340">
        <v>1.9498547674309252E-2</v>
      </c>
      <c r="M3340">
        <v>1.9498494735459948E-2</v>
      </c>
      <c r="P3340" s="13"/>
    </row>
    <row r="3341" spans="3:16" x14ac:dyDescent="0.25">
      <c r="C3341" t="str">
        <v>3339</v>
      </c>
      <c r="D3341" s="21">
        <v>18.41</v>
      </c>
      <c r="E3341" s="21">
        <v>18.760000000000002</v>
      </c>
      <c r="F3341" s="21">
        <v>18.299999</v>
      </c>
      <c r="G3341" s="21">
        <v>18.709999</v>
      </c>
      <c r="H3341" s="18">
        <v>35428000</v>
      </c>
      <c r="I3341" s="21">
        <v>12.965320999999999</v>
      </c>
      <c r="J3341" s="13">
        <v>43339</v>
      </c>
      <c r="K3341" t="str">
        <v>PETR4.SA</v>
      </c>
      <c r="L3341">
        <v>2.2404414848240739E-2</v>
      </c>
      <c r="M3341">
        <v>2.240437280898222E-2</v>
      </c>
      <c r="P3341" s="13"/>
    </row>
    <row r="3342" spans="3:16" x14ac:dyDescent="0.25">
      <c r="C3342" t="str">
        <v>3340</v>
      </c>
      <c r="D3342" s="21">
        <v>18.760000000000002</v>
      </c>
      <c r="E3342" s="21">
        <v>18.850000000000001</v>
      </c>
      <c r="F3342" s="21">
        <v>18.34</v>
      </c>
      <c r="G3342" s="21">
        <v>18.350000000000001</v>
      </c>
      <c r="H3342" s="18">
        <v>38079200</v>
      </c>
      <c r="I3342" s="21">
        <v>12.715856</v>
      </c>
      <c r="J3342" s="13">
        <v>43340</v>
      </c>
      <c r="K3342" t="str">
        <v>PETR4.SA</v>
      </c>
      <c r="L3342">
        <v>-1.9240942819695683E-2</v>
      </c>
      <c r="M3342">
        <v>-1.9240995149171214E-2</v>
      </c>
      <c r="P3342" s="13"/>
    </row>
    <row r="3343" spans="3:16" x14ac:dyDescent="0.25">
      <c r="C3343" t="str">
        <v>3341</v>
      </c>
      <c r="D3343" s="21">
        <v>18.5</v>
      </c>
      <c r="E3343" s="21">
        <v>19.309999000000001</v>
      </c>
      <c r="F3343" s="21">
        <v>18.450001</v>
      </c>
      <c r="G3343" s="21">
        <v>19.299999</v>
      </c>
      <c r="H3343" s="18">
        <v>71434300</v>
      </c>
      <c r="I3343" s="21">
        <v>13.374169</v>
      </c>
      <c r="J3343" s="13">
        <v>43341</v>
      </c>
      <c r="K3343" t="str">
        <v>PETR4.SA</v>
      </c>
      <c r="L3343">
        <v>5.1771032952873997E-2</v>
      </c>
      <c r="M3343">
        <v>5.1771062670299628E-2</v>
      </c>
      <c r="P3343" s="13"/>
    </row>
    <row r="3344" spans="3:16" x14ac:dyDescent="0.25">
      <c r="C3344" t="str">
        <v>3342</v>
      </c>
      <c r="D3344" s="21">
        <v>19.149999999999999</v>
      </c>
      <c r="E3344" s="21">
        <v>19.540001</v>
      </c>
      <c r="F3344" s="21">
        <v>18.68</v>
      </c>
      <c r="G3344" s="21">
        <v>18.799999</v>
      </c>
      <c r="H3344" s="18">
        <v>63981900</v>
      </c>
      <c r="I3344" s="21">
        <v>13.027687</v>
      </c>
      <c r="J3344" s="13">
        <v>43342</v>
      </c>
      <c r="K3344" t="str">
        <v>PETR4.SA</v>
      </c>
      <c r="L3344">
        <v>-2.5906805873321948E-2</v>
      </c>
      <c r="M3344">
        <v>-2.5906737093613352E-2</v>
      </c>
      <c r="P3344" s="13"/>
    </row>
    <row r="3345" spans="3:16" x14ac:dyDescent="0.25">
      <c r="C3345" t="str">
        <v>3343</v>
      </c>
      <c r="D3345" s="21">
        <v>18.950001</v>
      </c>
      <c r="E3345" s="21">
        <v>19.43</v>
      </c>
      <c r="F3345" s="21">
        <v>18.91</v>
      </c>
      <c r="G3345" s="21">
        <v>19.260000000000002</v>
      </c>
      <c r="H3345" s="18">
        <v>75767400</v>
      </c>
      <c r="I3345" s="21">
        <v>13.346451</v>
      </c>
      <c r="J3345" s="13">
        <v>43343</v>
      </c>
      <c r="K3345" t="str">
        <v>PETR4.SA</v>
      </c>
      <c r="L3345">
        <v>2.4468196081161686E-2</v>
      </c>
      <c r="M3345">
        <v>2.4468139599369332E-2</v>
      </c>
      <c r="P3345" s="13"/>
    </row>
    <row r="3346" spans="3:16" x14ac:dyDescent="0.25">
      <c r="C3346" t="str">
        <v>3344</v>
      </c>
      <c r="D3346" s="21">
        <v>18.989999999999998</v>
      </c>
      <c r="E3346" s="21">
        <v>19.129999000000002</v>
      </c>
      <c r="F3346" s="21">
        <v>18.760000000000002</v>
      </c>
      <c r="G3346" s="21">
        <v>19</v>
      </c>
      <c r="H3346" s="18">
        <v>25401600</v>
      </c>
      <c r="I3346" s="21">
        <v>13.16628</v>
      </c>
      <c r="J3346" s="13">
        <v>43346</v>
      </c>
      <c r="K3346" t="str">
        <v>PETR4.SA</v>
      </c>
      <c r="L3346">
        <v>-1.34995438113098E-2</v>
      </c>
      <c r="M3346">
        <v>-1.3499480789200491E-2</v>
      </c>
      <c r="P3346" s="13"/>
    </row>
    <row r="3347" spans="3:16" x14ac:dyDescent="0.25">
      <c r="C3347" t="str">
        <v>3345</v>
      </c>
      <c r="D3347" s="21">
        <v>19.129999000000002</v>
      </c>
      <c r="E3347" s="21">
        <v>19.190000999999999</v>
      </c>
      <c r="F3347" s="21">
        <v>18.620000999999998</v>
      </c>
      <c r="G3347" s="21">
        <v>18.649999999999999</v>
      </c>
      <c r="H3347" s="18">
        <v>39759800</v>
      </c>
      <c r="I3347" s="21">
        <v>12.923741</v>
      </c>
      <c r="J3347" s="13">
        <v>43347</v>
      </c>
      <c r="K3347" t="str">
        <v>PETR4.SA</v>
      </c>
      <c r="L3347">
        <v>-1.842122452203665E-2</v>
      </c>
      <c r="M3347">
        <v>-1.8421052631579005E-2</v>
      </c>
      <c r="P3347" s="13"/>
    </row>
    <row r="3348" spans="3:16" x14ac:dyDescent="0.25">
      <c r="C3348" t="str">
        <v>3346</v>
      </c>
      <c r="D3348" s="21">
        <v>18.559999000000001</v>
      </c>
      <c r="E3348" s="21">
        <v>18.799999</v>
      </c>
      <c r="F3348" s="21">
        <v>18.23</v>
      </c>
      <c r="G3348" s="21">
        <v>18.75</v>
      </c>
      <c r="H3348" s="18">
        <v>53967300</v>
      </c>
      <c r="I3348" s="21">
        <v>12.993039</v>
      </c>
      <c r="J3348" s="13">
        <v>43348</v>
      </c>
      <c r="K3348" t="str">
        <v>PETR4.SA</v>
      </c>
      <c r="L3348">
        <v>5.362069697930405E-3</v>
      </c>
      <c r="M3348">
        <v>5.3619302949061698E-3</v>
      </c>
      <c r="P3348" s="13"/>
    </row>
    <row r="3349" spans="3:16" x14ac:dyDescent="0.25">
      <c r="C3349" t="str">
        <v>3347</v>
      </c>
      <c r="D3349" s="21">
        <v>18.989999999999998</v>
      </c>
      <c r="E3349" s="21">
        <v>19.02</v>
      </c>
      <c r="F3349" s="21">
        <v>18.48</v>
      </c>
      <c r="G3349" s="21">
        <v>18.989999999999998</v>
      </c>
      <c r="H3349" s="18">
        <v>54304300</v>
      </c>
      <c r="I3349" s="21">
        <v>13.15935</v>
      </c>
      <c r="J3349" s="13">
        <v>43349</v>
      </c>
      <c r="K3349" t="str">
        <v>PETR4.SA</v>
      </c>
      <c r="L3349">
        <v>1.2800007758000387E-2</v>
      </c>
      <c r="M3349">
        <v>1.2799999999999923E-2</v>
      </c>
      <c r="P3349" s="13"/>
    </row>
    <row r="3350" spans="3:16" x14ac:dyDescent="0.25">
      <c r="C3350" t="str">
        <v>3348</v>
      </c>
      <c r="D3350" s="21">
        <v>19.360001</v>
      </c>
      <c r="E3350" s="21">
        <v>19.600000000000001</v>
      </c>
      <c r="F3350" s="21">
        <v>19.049999</v>
      </c>
      <c r="G3350" s="21">
        <v>19.260000000000002</v>
      </c>
      <c r="H3350" s="18">
        <v>58578100</v>
      </c>
      <c r="I3350" s="21">
        <v>13.346451</v>
      </c>
      <c r="J3350" s="13">
        <v>43353</v>
      </c>
      <c r="K3350" t="str">
        <v>PETR4.SA</v>
      </c>
      <c r="L3350">
        <v>1.4218103477755317E-2</v>
      </c>
      <c r="M3350">
        <v>1.4218009478673244E-2</v>
      </c>
      <c r="P3350" s="13"/>
    </row>
    <row r="3351" spans="3:16" x14ac:dyDescent="0.25">
      <c r="C3351" t="str">
        <v>3349</v>
      </c>
      <c r="D3351" s="21">
        <v>18.870000999999998</v>
      </c>
      <c r="E3351" s="21">
        <v>18.889999</v>
      </c>
      <c r="F3351" s="21">
        <v>18.43</v>
      </c>
      <c r="G3351" s="21">
        <v>18.5</v>
      </c>
      <c r="H3351" s="18">
        <v>56495200</v>
      </c>
      <c r="I3351" s="21">
        <v>12.819799</v>
      </c>
      <c r="J3351" s="13">
        <v>43354</v>
      </c>
      <c r="K3351" t="str">
        <v>PETR4.SA</v>
      </c>
      <c r="L3351">
        <v>-3.9460078188576109E-2</v>
      </c>
      <c r="M3351">
        <v>-3.9460020768432025E-2</v>
      </c>
      <c r="P3351" s="13"/>
    </row>
    <row r="3352" spans="3:16" x14ac:dyDescent="0.25">
      <c r="C3352" t="str">
        <v>3350</v>
      </c>
      <c r="D3352" s="21">
        <v>18.809999000000001</v>
      </c>
      <c r="E3352" s="21">
        <v>19.219999000000001</v>
      </c>
      <c r="F3352" s="21">
        <v>18.639999</v>
      </c>
      <c r="G3352" s="21">
        <v>18.950001</v>
      </c>
      <c r="H3352" s="18">
        <v>59695700</v>
      </c>
      <c r="I3352" s="21">
        <v>13.131632</v>
      </c>
      <c r="J3352" s="13">
        <v>43355</v>
      </c>
      <c r="K3352" t="str">
        <v>PETR4.SA</v>
      </c>
      <c r="L3352">
        <v>2.4324328329952793E-2</v>
      </c>
      <c r="M3352">
        <v>2.432437837837842E-2</v>
      </c>
      <c r="P3352" s="13"/>
    </row>
    <row r="3353" spans="3:16" x14ac:dyDescent="0.25">
      <c r="C3353" t="str">
        <v>3351</v>
      </c>
      <c r="D3353" s="21">
        <v>19.030000999999999</v>
      </c>
      <c r="E3353" s="21">
        <v>19.129999000000002</v>
      </c>
      <c r="F3353" s="21">
        <v>18.620000999999998</v>
      </c>
      <c r="G3353" s="21">
        <v>18.709999</v>
      </c>
      <c r="H3353" s="18">
        <v>36808700</v>
      </c>
      <c r="I3353" s="21">
        <v>12.965320999999999</v>
      </c>
      <c r="J3353" s="13">
        <v>43356</v>
      </c>
      <c r="K3353" t="str">
        <v>PETR4.SA</v>
      </c>
      <c r="L3353">
        <v>-1.2664914764592861E-2</v>
      </c>
      <c r="M3353">
        <v>-1.2665012524273767E-2</v>
      </c>
      <c r="P3353" s="13"/>
    </row>
    <row r="3354" spans="3:16" x14ac:dyDescent="0.25">
      <c r="C3354" t="str">
        <v>3352</v>
      </c>
      <c r="D3354" s="21">
        <v>18.799999</v>
      </c>
      <c r="E3354" s="21">
        <v>18.959999</v>
      </c>
      <c r="F3354" s="21">
        <v>18.48</v>
      </c>
      <c r="G3354" s="21">
        <v>18.790001</v>
      </c>
      <c r="H3354" s="18">
        <v>55756300</v>
      </c>
      <c r="I3354" s="21">
        <v>13.020759999999999</v>
      </c>
      <c r="J3354" s="13">
        <v>43357</v>
      </c>
      <c r="K3354" t="str">
        <v>PETR4.SA</v>
      </c>
      <c r="L3354">
        <v>4.2759450383063058E-3</v>
      </c>
      <c r="M3354">
        <v>4.2758954717208031E-3</v>
      </c>
      <c r="P3354" s="13"/>
    </row>
    <row r="3355" spans="3:16" x14ac:dyDescent="0.25">
      <c r="C3355" t="str">
        <v>3353</v>
      </c>
      <c r="D3355" s="21">
        <v>18.629999000000002</v>
      </c>
      <c r="E3355" s="21">
        <v>19.489999999999998</v>
      </c>
      <c r="F3355" s="21">
        <v>18.629999000000002</v>
      </c>
      <c r="G3355" s="21">
        <v>19.399999999999999</v>
      </c>
      <c r="H3355" s="18">
        <v>71289500</v>
      </c>
      <c r="I3355" s="21">
        <v>13.443466000000001</v>
      </c>
      <c r="J3355" s="13">
        <v>43360</v>
      </c>
      <c r="K3355" t="str">
        <v>PETR4.SA</v>
      </c>
      <c r="L3355">
        <v>3.2464003637268535E-2</v>
      </c>
      <c r="M3355">
        <v>3.2464021688982214E-2</v>
      </c>
      <c r="P3355" s="13"/>
    </row>
    <row r="3356" spans="3:16" x14ac:dyDescent="0.25">
      <c r="C3356" t="str">
        <v>3354</v>
      </c>
      <c r="D3356" s="21">
        <v>19.5</v>
      </c>
      <c r="E3356" s="21">
        <v>20.25</v>
      </c>
      <c r="F3356" s="21">
        <v>19.469999000000001</v>
      </c>
      <c r="G3356" s="21">
        <v>20.25</v>
      </c>
      <c r="H3356" s="18">
        <v>72959100</v>
      </c>
      <c r="I3356" s="21">
        <v>14.032481000000001</v>
      </c>
      <c r="J3356" s="13">
        <v>43361</v>
      </c>
      <c r="K3356" t="str">
        <v>PETR4.SA</v>
      </c>
      <c r="L3356">
        <v>4.3814221719309598E-2</v>
      </c>
      <c r="M3356">
        <v>4.3814432989690788E-2</v>
      </c>
      <c r="P3356" s="13"/>
    </row>
    <row r="3357" spans="3:16" x14ac:dyDescent="0.25">
      <c r="C3357" t="str">
        <v>3355</v>
      </c>
      <c r="D3357" s="21">
        <v>19.93</v>
      </c>
      <c r="E3357" s="21">
        <v>20.459999</v>
      </c>
      <c r="F3357" s="21">
        <v>19.829999999999998</v>
      </c>
      <c r="G3357" s="21">
        <v>19.98</v>
      </c>
      <c r="H3357" s="18">
        <v>60563700</v>
      </c>
      <c r="I3357" s="21">
        <v>13.845382000000001</v>
      </c>
      <c r="J3357" s="13">
        <v>43362</v>
      </c>
      <c r="K3357" t="str">
        <v>PETR4.SA</v>
      </c>
      <c r="L3357">
        <v>-1.3333280123450697E-2</v>
      </c>
      <c r="M3357">
        <v>-1.3333333333333308E-2</v>
      </c>
      <c r="P3357" s="13"/>
    </row>
    <row r="3358" spans="3:16" x14ac:dyDescent="0.25">
      <c r="C3358" t="str">
        <v>3356</v>
      </c>
      <c r="D3358" s="21">
        <v>20.260000000000002</v>
      </c>
      <c r="E3358" s="21">
        <v>20.350000000000001</v>
      </c>
      <c r="F3358" s="21">
        <v>19.75</v>
      </c>
      <c r="G3358" s="21">
        <v>19.870000999999998</v>
      </c>
      <c r="H3358" s="18">
        <v>56206900</v>
      </c>
      <c r="I3358" s="21">
        <v>13.769156000000001</v>
      </c>
      <c r="J3358" s="13">
        <v>43363</v>
      </c>
      <c r="K3358" t="str">
        <v>PETR4.SA</v>
      </c>
      <c r="L3358">
        <v>-5.5055180131541315E-3</v>
      </c>
      <c r="M3358">
        <v>-5.5054554554555546E-3</v>
      </c>
      <c r="P3358" s="13"/>
    </row>
    <row r="3359" spans="3:16" x14ac:dyDescent="0.25">
      <c r="C3359" t="str">
        <v>3357</v>
      </c>
      <c r="D3359" s="21">
        <v>20.149999999999999</v>
      </c>
      <c r="E3359" s="21">
        <v>20.299999</v>
      </c>
      <c r="F3359" s="21">
        <v>19.950001</v>
      </c>
      <c r="G3359" s="21">
        <v>20.139999</v>
      </c>
      <c r="H3359" s="18">
        <v>58517300</v>
      </c>
      <c r="I3359" s="21">
        <v>13.956258999999999</v>
      </c>
      <c r="J3359" s="13">
        <v>43364</v>
      </c>
      <c r="K3359" t="str">
        <v>PETR4.SA</v>
      </c>
      <c r="L3359">
        <v>1.3588559821676727E-2</v>
      </c>
      <c r="M3359">
        <v>1.3588222768584624E-2</v>
      </c>
      <c r="P3359" s="13"/>
    </row>
    <row r="3360" spans="3:16" x14ac:dyDescent="0.25">
      <c r="C3360" t="str">
        <v>3358</v>
      </c>
      <c r="D3360" s="21">
        <v>20.200001</v>
      </c>
      <c r="E3360" s="21">
        <v>20.41</v>
      </c>
      <c r="F3360" s="21">
        <v>19.920000000000002</v>
      </c>
      <c r="G3360" s="21">
        <v>20</v>
      </c>
      <c r="H3360" s="18">
        <v>54332900</v>
      </c>
      <c r="I3360" s="21">
        <v>13.859241000000001</v>
      </c>
      <c r="J3360" s="13">
        <v>43367</v>
      </c>
      <c r="K3360" t="str">
        <v>PETR4.SA</v>
      </c>
      <c r="L3360">
        <v>-6.9515763500804795E-3</v>
      </c>
      <c r="M3360">
        <v>-6.9512913084056605E-3</v>
      </c>
      <c r="P3360" s="13"/>
    </row>
    <row r="3361" spans="3:16" x14ac:dyDescent="0.25">
      <c r="C3361" t="str">
        <v>3359</v>
      </c>
      <c r="D3361" s="21">
        <v>19.700001</v>
      </c>
      <c r="E3361" s="21">
        <v>20.149999999999999</v>
      </c>
      <c r="F3361" s="21">
        <v>19.530000999999999</v>
      </c>
      <c r="G3361" s="21">
        <v>20.079999999999998</v>
      </c>
      <c r="H3361" s="18">
        <v>54462300</v>
      </c>
      <c r="I3361" s="21">
        <v>13.914680000000001</v>
      </c>
      <c r="J3361" s="13">
        <v>43368</v>
      </c>
      <c r="K3361" t="str">
        <v>PETR4.SA</v>
      </c>
      <c r="L3361">
        <v>4.0001469055916949E-3</v>
      </c>
      <c r="M3361">
        <v>4.0000000000000036E-3</v>
      </c>
      <c r="P3361" s="13"/>
    </row>
    <row r="3362" spans="3:16" x14ac:dyDescent="0.25">
      <c r="C3362" t="str">
        <v>3360</v>
      </c>
      <c r="D3362" s="21">
        <v>20.239999999999998</v>
      </c>
      <c r="E3362" s="21">
        <v>20.299999</v>
      </c>
      <c r="F3362" s="21">
        <v>19.969999000000001</v>
      </c>
      <c r="G3362" s="21">
        <v>20.190000999999999</v>
      </c>
      <c r="H3362" s="18">
        <v>60060800</v>
      </c>
      <c r="I3362" s="21">
        <v>13.990904</v>
      </c>
      <c r="J3362" s="13">
        <v>43369</v>
      </c>
      <c r="K3362" t="str">
        <v>PETR4.SA</v>
      </c>
      <c r="L3362">
        <v>5.4779556554660491E-3</v>
      </c>
      <c r="M3362">
        <v>5.4781374501993163E-3</v>
      </c>
      <c r="P3362" s="13"/>
    </row>
    <row r="3363" spans="3:16" x14ac:dyDescent="0.25">
      <c r="C3363" t="str">
        <v>3361</v>
      </c>
      <c r="D3363" s="21">
        <v>20.5</v>
      </c>
      <c r="E3363" s="21">
        <v>21.459999</v>
      </c>
      <c r="F3363" s="21">
        <v>20.469999000000001</v>
      </c>
      <c r="G3363" s="21">
        <v>21.459999</v>
      </c>
      <c r="H3363" s="18">
        <v>104177300</v>
      </c>
      <c r="I3363" s="21">
        <v>14.870969000000001</v>
      </c>
      <c r="J3363" s="13">
        <v>43370</v>
      </c>
      <c r="K3363" t="str">
        <v>PETR4.SA</v>
      </c>
      <c r="L3363">
        <v>6.290265446750265E-2</v>
      </c>
      <c r="M3363">
        <v>6.2902324769572804E-2</v>
      </c>
      <c r="P3363" s="13"/>
    </row>
    <row r="3364" spans="3:16" x14ac:dyDescent="0.25">
      <c r="C3364" t="str">
        <v>3362</v>
      </c>
      <c r="D3364" s="21">
        <v>21.129999000000002</v>
      </c>
      <c r="E3364" s="21">
        <v>21.940000999999999</v>
      </c>
      <c r="F3364" s="21">
        <v>21.02</v>
      </c>
      <c r="G3364" s="21">
        <v>21.09</v>
      </c>
      <c r="H3364" s="18">
        <v>91254600</v>
      </c>
      <c r="I3364" s="21">
        <v>14.614572000000001</v>
      </c>
      <c r="J3364" s="13">
        <v>43371</v>
      </c>
      <c r="K3364" t="str">
        <v>PETR4.SA</v>
      </c>
      <c r="L3364">
        <v>-1.7241445396059873E-2</v>
      </c>
      <c r="M3364">
        <v>-1.724133351543955E-2</v>
      </c>
      <c r="P3364" s="13"/>
    </row>
    <row r="3365" spans="3:16" x14ac:dyDescent="0.25">
      <c r="C3365" t="str">
        <v>3363</v>
      </c>
      <c r="D3365" s="21">
        <v>21.25</v>
      </c>
      <c r="E3365" s="21">
        <v>21.360001</v>
      </c>
      <c r="F3365" s="21">
        <v>20.799999</v>
      </c>
      <c r="G3365" s="21">
        <v>21</v>
      </c>
      <c r="H3365" s="18">
        <v>56540400</v>
      </c>
      <c r="I3365" s="21">
        <v>14.552204</v>
      </c>
      <c r="J3365" s="13">
        <v>43374</v>
      </c>
      <c r="K3365" t="str">
        <v>PETR4.SA</v>
      </c>
      <c r="L3365">
        <v>-4.2675214847209819E-3</v>
      </c>
      <c r="M3365">
        <v>-4.2674253200568613E-3</v>
      </c>
      <c r="P3365" s="13"/>
    </row>
    <row r="3366" spans="3:16" x14ac:dyDescent="0.25">
      <c r="C3366" t="str">
        <v>3364</v>
      </c>
      <c r="D3366" s="21">
        <v>22</v>
      </c>
      <c r="E3366" s="21">
        <v>22.82</v>
      </c>
      <c r="F3366" s="21">
        <v>21.9</v>
      </c>
      <c r="G3366" s="21">
        <v>22.82</v>
      </c>
      <c r="H3366" s="18">
        <v>127231800</v>
      </c>
      <c r="I3366" s="21">
        <v>15.813395</v>
      </c>
      <c r="J3366" s="13">
        <v>43375</v>
      </c>
      <c r="K3366" t="str">
        <v>PETR4.SA</v>
      </c>
      <c r="L3366">
        <v>8.6666665750425143E-2</v>
      </c>
      <c r="M3366">
        <v>8.666666666666667E-2</v>
      </c>
      <c r="P3366" s="13"/>
    </row>
    <row r="3367" spans="3:16" x14ac:dyDescent="0.25">
      <c r="C3367" t="str">
        <v>3365</v>
      </c>
      <c r="D3367" s="21">
        <v>25.25</v>
      </c>
      <c r="E3367" s="21">
        <v>25.42</v>
      </c>
      <c r="F3367" s="21">
        <v>23.459999</v>
      </c>
      <c r="G3367" s="21">
        <v>23.790001</v>
      </c>
      <c r="H3367" s="18">
        <v>152189200</v>
      </c>
      <c r="I3367" s="21">
        <v>16.485571</v>
      </c>
      <c r="J3367" s="13">
        <v>43376</v>
      </c>
      <c r="K3367" t="str">
        <v>PETR4.SA</v>
      </c>
      <c r="L3367">
        <v>4.2506748234645286E-2</v>
      </c>
      <c r="M3367">
        <v>4.2506617002629365E-2</v>
      </c>
      <c r="P3367" s="13"/>
    </row>
    <row r="3368" spans="3:16" x14ac:dyDescent="0.25">
      <c r="C3368" t="str">
        <v>3366</v>
      </c>
      <c r="D3368" s="21">
        <v>23.450001</v>
      </c>
      <c r="E3368" s="21">
        <v>24.52</v>
      </c>
      <c r="F3368" s="21">
        <v>23.209999</v>
      </c>
      <c r="G3368" s="21">
        <v>24.02</v>
      </c>
      <c r="H3368" s="18">
        <v>99743300</v>
      </c>
      <c r="I3368" s="21">
        <v>16.644950999999999</v>
      </c>
      <c r="J3368" s="13">
        <v>43377</v>
      </c>
      <c r="K3368" t="str">
        <v>PETR4.SA</v>
      </c>
      <c r="L3368">
        <v>9.6678483262726544E-3</v>
      </c>
      <c r="M3368">
        <v>9.6678852598619525E-3</v>
      </c>
      <c r="P3368" s="13"/>
    </row>
    <row r="3369" spans="3:16" x14ac:dyDescent="0.25">
      <c r="C3369" t="str">
        <v>3367</v>
      </c>
      <c r="D3369" s="21">
        <v>24.49</v>
      </c>
      <c r="E3369" s="21">
        <v>24.59</v>
      </c>
      <c r="F3369" s="21">
        <v>23.66</v>
      </c>
      <c r="G3369" s="21">
        <v>23.959999</v>
      </c>
      <c r="H3369" s="18">
        <v>104693400</v>
      </c>
      <c r="I3369" s="21">
        <v>16.603373000000001</v>
      </c>
      <c r="J3369" s="13">
        <v>43378</v>
      </c>
      <c r="K3369" t="str">
        <v>PETR4.SA</v>
      </c>
      <c r="L3369">
        <v>-2.497934658984402E-3</v>
      </c>
      <c r="M3369">
        <v>-2.4979600333056018E-3</v>
      </c>
      <c r="P3369" s="13"/>
    </row>
    <row r="3370" spans="3:16" x14ac:dyDescent="0.25">
      <c r="C3370" t="str">
        <v>3368</v>
      </c>
      <c r="D3370" s="21">
        <v>26.940000999999999</v>
      </c>
      <c r="E3370" s="21">
        <v>26.969999000000001</v>
      </c>
      <c r="F3370" s="21">
        <v>25.75</v>
      </c>
      <c r="G3370" s="21">
        <v>26.6</v>
      </c>
      <c r="H3370" s="18">
        <v>188109000</v>
      </c>
      <c r="I3370" s="21">
        <v>18.432793</v>
      </c>
      <c r="J3370" s="13">
        <v>43381</v>
      </c>
      <c r="K3370" t="str">
        <v>PETR4.SA</v>
      </c>
      <c r="L3370">
        <v>0.11018363557814426</v>
      </c>
      <c r="M3370">
        <v>0.11018368573387671</v>
      </c>
      <c r="P3370" s="13"/>
    </row>
    <row r="3371" spans="3:16" x14ac:dyDescent="0.25">
      <c r="C3371" t="str">
        <v>3369</v>
      </c>
      <c r="D3371" s="21">
        <v>26.48</v>
      </c>
      <c r="E3371" s="21">
        <v>27</v>
      </c>
      <c r="F3371" s="21">
        <v>26.280000999999999</v>
      </c>
      <c r="G3371" s="21">
        <v>26.82</v>
      </c>
      <c r="H3371" s="18">
        <v>90128800</v>
      </c>
      <c r="I3371" s="21">
        <v>18.585242999999998</v>
      </c>
      <c r="J3371" s="13">
        <v>43382</v>
      </c>
      <c r="K3371" t="str">
        <v>PETR4.SA</v>
      </c>
      <c r="L3371">
        <v>8.2705860148268862E-3</v>
      </c>
      <c r="M3371">
        <v>8.2706766917293173E-3</v>
      </c>
      <c r="P3371" s="13"/>
    </row>
    <row r="3372" spans="3:16" x14ac:dyDescent="0.25">
      <c r="C3372" t="str">
        <v>3370</v>
      </c>
      <c r="D3372" s="21">
        <v>26.309999000000001</v>
      </c>
      <c r="E3372" s="21">
        <v>26.389999</v>
      </c>
      <c r="F3372" s="21">
        <v>25.65</v>
      </c>
      <c r="G3372" s="21">
        <v>26.049999</v>
      </c>
      <c r="H3372" s="18">
        <v>82688000</v>
      </c>
      <c r="I3372" s="21">
        <v>18.051663999999999</v>
      </c>
      <c r="J3372" s="13">
        <v>43383</v>
      </c>
      <c r="K3372" t="str">
        <v>PETR4.SA</v>
      </c>
      <c r="L3372">
        <v>-2.8709821012294467E-2</v>
      </c>
      <c r="M3372">
        <v>-2.8709955257270714E-2</v>
      </c>
      <c r="P3372" s="13"/>
    </row>
    <row r="3373" spans="3:16" x14ac:dyDescent="0.25">
      <c r="C3373" t="str">
        <v>3371</v>
      </c>
      <c r="D3373" s="21">
        <v>26.549999</v>
      </c>
      <c r="E3373" s="21">
        <v>26.75</v>
      </c>
      <c r="F3373" s="21">
        <v>25.059999000000001</v>
      </c>
      <c r="G3373" s="21">
        <v>25.290001</v>
      </c>
      <c r="H3373" s="18">
        <v>119307500</v>
      </c>
      <c r="I3373" s="21">
        <v>17.525010999999999</v>
      </c>
      <c r="J3373" s="13">
        <v>43384</v>
      </c>
      <c r="K3373" t="str">
        <v>PETR4.SA</v>
      </c>
      <c r="L3373">
        <v>-2.91747619499233E-2</v>
      </c>
      <c r="M3373">
        <v>-2.9174588451999495E-2</v>
      </c>
      <c r="P3373" s="13"/>
    </row>
    <row r="3374" spans="3:16" x14ac:dyDescent="0.25">
      <c r="C3374" t="str">
        <v>3372</v>
      </c>
      <c r="D3374" s="21">
        <v>25.9</v>
      </c>
      <c r="E3374" s="21">
        <v>26.120000999999998</v>
      </c>
      <c r="F3374" s="21">
        <v>25.549999</v>
      </c>
      <c r="G3374" s="21">
        <v>25.77</v>
      </c>
      <c r="H3374" s="18">
        <v>92331900</v>
      </c>
      <c r="I3374" s="21">
        <v>17.857634999999998</v>
      </c>
      <c r="J3374" s="13">
        <v>43388</v>
      </c>
      <c r="K3374" t="str">
        <v>PETR4.SA</v>
      </c>
      <c r="L3374">
        <v>1.8979959556088E-2</v>
      </c>
      <c r="M3374">
        <v>1.8979793634646303E-2</v>
      </c>
      <c r="P3374" s="13"/>
    </row>
    <row r="3375" spans="3:16" x14ac:dyDescent="0.25">
      <c r="C3375" t="str">
        <v>3373</v>
      </c>
      <c r="D3375" s="21">
        <v>26.200001</v>
      </c>
      <c r="E3375" s="21">
        <v>26.73</v>
      </c>
      <c r="F3375" s="21">
        <v>26.09</v>
      </c>
      <c r="G3375" s="21">
        <v>26.73</v>
      </c>
      <c r="H3375" s="18">
        <v>74144800</v>
      </c>
      <c r="I3375" s="21">
        <v>18.522879</v>
      </c>
      <c r="J3375" s="13">
        <v>43389</v>
      </c>
      <c r="K3375" t="str">
        <v>PETR4.SA</v>
      </c>
      <c r="L3375">
        <v>3.7252637317315651E-2</v>
      </c>
      <c r="M3375">
        <v>3.7252619324796399E-2</v>
      </c>
      <c r="P3375" s="13"/>
    </row>
    <row r="3376" spans="3:16" x14ac:dyDescent="0.25">
      <c r="C3376" t="str">
        <v>3374</v>
      </c>
      <c r="D3376" s="21">
        <v>26.440000999999999</v>
      </c>
      <c r="E3376" s="21">
        <v>26.629999000000002</v>
      </c>
      <c r="F3376" s="21">
        <v>26.26</v>
      </c>
      <c r="G3376" s="21">
        <v>26.450001</v>
      </c>
      <c r="H3376" s="18">
        <v>80990300</v>
      </c>
      <c r="I3376" s="21">
        <v>18.328848000000001</v>
      </c>
      <c r="J3376" s="13">
        <v>43390</v>
      </c>
      <c r="K3376" t="str">
        <v>PETR4.SA</v>
      </c>
      <c r="L3376">
        <v>-1.0475207444803791E-2</v>
      </c>
      <c r="M3376">
        <v>-1.0475084175084137E-2</v>
      </c>
      <c r="P3376" s="13"/>
    </row>
    <row r="3377" spans="3:16" x14ac:dyDescent="0.25">
      <c r="C3377" t="str">
        <v>3375</v>
      </c>
      <c r="D3377" s="21">
        <v>26.290001</v>
      </c>
      <c r="E3377" s="21">
        <v>26.34</v>
      </c>
      <c r="F3377" s="21">
        <v>25.700001</v>
      </c>
      <c r="G3377" s="21">
        <v>25.700001</v>
      </c>
      <c r="H3377" s="18">
        <v>56268900</v>
      </c>
      <c r="I3377" s="21">
        <v>17.809128000000001</v>
      </c>
      <c r="J3377" s="13">
        <v>43391</v>
      </c>
      <c r="K3377" t="str">
        <v>PETR4.SA</v>
      </c>
      <c r="L3377">
        <v>-2.8355300889614021E-2</v>
      </c>
      <c r="M3377">
        <v>-2.8355386451592191E-2</v>
      </c>
      <c r="P3377" s="13"/>
    </row>
    <row r="3378" spans="3:16" x14ac:dyDescent="0.25">
      <c r="C3378" t="str">
        <v>3376</v>
      </c>
      <c r="D3378" s="21">
        <v>26.290001</v>
      </c>
      <c r="E3378" s="21">
        <v>26.34</v>
      </c>
      <c r="F3378" s="21">
        <v>25.700001</v>
      </c>
      <c r="G3378" s="21">
        <v>25.92</v>
      </c>
      <c r="H3378" s="18">
        <v>61858300</v>
      </c>
      <c r="I3378" s="21">
        <v>17.961577999999999</v>
      </c>
      <c r="J3378" s="13">
        <v>43392</v>
      </c>
      <c r="K3378" t="str">
        <v>PETR4.SA</v>
      </c>
      <c r="L3378">
        <v>8.5602169853571386E-3</v>
      </c>
      <c r="M3378">
        <v>8.5602720404562849E-3</v>
      </c>
      <c r="P3378" s="13"/>
    </row>
    <row r="3379" spans="3:16" x14ac:dyDescent="0.25">
      <c r="C3379" t="str">
        <v>3377</v>
      </c>
      <c r="D3379" s="21">
        <v>26.27</v>
      </c>
      <c r="E3379" s="21">
        <v>26.6</v>
      </c>
      <c r="F3379" s="21">
        <v>26.27</v>
      </c>
      <c r="G3379" s="21">
        <v>26.530000999999999</v>
      </c>
      <c r="H3379" s="18">
        <v>63678000</v>
      </c>
      <c r="I3379" s="21">
        <v>18.384284999999998</v>
      </c>
      <c r="J3379" s="13">
        <v>43395</v>
      </c>
      <c r="K3379" t="str">
        <v>PETR4.SA</v>
      </c>
      <c r="L3379">
        <v>2.3533956760369179E-2</v>
      </c>
      <c r="M3379">
        <v>2.3533989197530802E-2</v>
      </c>
      <c r="P3379" s="13"/>
    </row>
    <row r="3380" spans="3:16" x14ac:dyDescent="0.25">
      <c r="C3380" t="str">
        <v>3378</v>
      </c>
      <c r="D3380" s="21">
        <v>26.15</v>
      </c>
      <c r="E3380" s="21">
        <v>26.48</v>
      </c>
      <c r="F3380" s="21">
        <v>25.809999000000001</v>
      </c>
      <c r="G3380" s="21">
        <v>26.200001</v>
      </c>
      <c r="H3380" s="18">
        <v>77457300</v>
      </c>
      <c r="I3380" s="21">
        <v>18.155607</v>
      </c>
      <c r="J3380" s="13">
        <v>43396</v>
      </c>
      <c r="K3380" t="str">
        <v>PETR4.SA</v>
      </c>
      <c r="L3380">
        <v>-1.2438775834904603E-2</v>
      </c>
      <c r="M3380">
        <v>-1.2438748117649889E-2</v>
      </c>
      <c r="P3380" s="13"/>
    </row>
    <row r="3381" spans="3:16" x14ac:dyDescent="0.25">
      <c r="C3381" t="str">
        <v>3379</v>
      </c>
      <c r="D3381" s="21">
        <v>26.41</v>
      </c>
      <c r="E3381" s="21">
        <v>26.99</v>
      </c>
      <c r="F3381" s="21">
        <v>25.68</v>
      </c>
      <c r="G3381" s="21">
        <v>25.68</v>
      </c>
      <c r="H3381" s="18">
        <v>93377100</v>
      </c>
      <c r="I3381" s="21">
        <v>17.795262999999998</v>
      </c>
      <c r="J3381" s="13">
        <v>43397</v>
      </c>
      <c r="K3381" t="str">
        <v>PETR4.SA</v>
      </c>
      <c r="L3381">
        <v>-1.9847532500565923E-2</v>
      </c>
      <c r="M3381">
        <v>-1.9847365654680704E-2</v>
      </c>
      <c r="P3381" s="13"/>
    </row>
    <row r="3382" spans="3:16" x14ac:dyDescent="0.25">
      <c r="C3382" t="str">
        <v>3380</v>
      </c>
      <c r="D3382" s="21">
        <v>26.18</v>
      </c>
      <c r="E3382" s="21">
        <v>26.639999</v>
      </c>
      <c r="F3382" s="21">
        <v>25.690000999999999</v>
      </c>
      <c r="G3382" s="21">
        <v>26.32</v>
      </c>
      <c r="H3382" s="18">
        <v>79732200</v>
      </c>
      <c r="I3382" s="21">
        <v>18.238764</v>
      </c>
      <c r="J3382" s="13">
        <v>43398</v>
      </c>
      <c r="K3382" t="str">
        <v>PETR4.SA</v>
      </c>
      <c r="L3382">
        <v>2.4922418960596548E-2</v>
      </c>
      <c r="M3382">
        <v>2.4922118380062308E-2</v>
      </c>
      <c r="P3382" s="13"/>
    </row>
    <row r="3383" spans="3:16" x14ac:dyDescent="0.25">
      <c r="C3383" t="str">
        <v>3381</v>
      </c>
      <c r="D3383" s="21">
        <v>26.65</v>
      </c>
      <c r="E3383" s="21">
        <v>27.6</v>
      </c>
      <c r="F3383" s="21">
        <v>26.120000999999998</v>
      </c>
      <c r="G3383" s="21">
        <v>27.6</v>
      </c>
      <c r="H3383" s="18">
        <v>110184900</v>
      </c>
      <c r="I3383" s="21">
        <v>19.125753</v>
      </c>
      <c r="J3383" s="13">
        <v>43399</v>
      </c>
      <c r="K3383" t="str">
        <v>PETR4.SA</v>
      </c>
      <c r="L3383">
        <v>4.8632078357941255E-2</v>
      </c>
      <c r="M3383">
        <v>4.8632218844984809E-2</v>
      </c>
      <c r="P3383" s="13"/>
    </row>
    <row r="3384" spans="3:16" x14ac:dyDescent="0.25">
      <c r="C3384" t="str">
        <v>3382</v>
      </c>
      <c r="D3384" s="21">
        <v>26.75</v>
      </c>
      <c r="E3384" s="21">
        <v>27.27</v>
      </c>
      <c r="F3384" s="21">
        <v>25.969999000000001</v>
      </c>
      <c r="G3384" s="21">
        <v>26.42</v>
      </c>
      <c r="H3384" s="18">
        <v>160890100</v>
      </c>
      <c r="I3384" s="21">
        <v>18.308057999999999</v>
      </c>
      <c r="J3384" s="13">
        <v>43402</v>
      </c>
      <c r="K3384" t="str">
        <v>PETR4.SA</v>
      </c>
      <c r="L3384">
        <v>-4.2753610799010189E-2</v>
      </c>
      <c r="M3384">
        <v>-4.2753623188405809E-2</v>
      </c>
      <c r="P3384" s="13"/>
    </row>
    <row r="3385" spans="3:16" x14ac:dyDescent="0.25">
      <c r="C3385" t="str">
        <v>3383</v>
      </c>
      <c r="D3385" s="21">
        <v>26.700001</v>
      </c>
      <c r="E3385" s="21">
        <v>28</v>
      </c>
      <c r="F3385" s="21">
        <v>26.42</v>
      </c>
      <c r="G3385" s="21">
        <v>28</v>
      </c>
      <c r="H3385" s="18">
        <v>107525500</v>
      </c>
      <c r="I3385" s="21">
        <v>19.402937000000001</v>
      </c>
      <c r="J3385" s="13">
        <v>43403</v>
      </c>
      <c r="K3385" t="str">
        <v>PETR4.SA</v>
      </c>
      <c r="L3385">
        <v>5.9803120571280788E-2</v>
      </c>
      <c r="M3385">
        <v>5.9803179409538165E-2</v>
      </c>
      <c r="P3385" s="13"/>
    </row>
    <row r="3386" spans="3:16" x14ac:dyDescent="0.25">
      <c r="C3386" t="str">
        <v>3384</v>
      </c>
      <c r="D3386" s="21">
        <v>28.26</v>
      </c>
      <c r="E3386" s="21">
        <v>28.33</v>
      </c>
      <c r="F3386" s="21">
        <v>27.299999</v>
      </c>
      <c r="G3386" s="21">
        <v>27.620000999999998</v>
      </c>
      <c r="H3386" s="18">
        <v>84131500</v>
      </c>
      <c r="I3386" s="21">
        <v>19.139610000000001</v>
      </c>
      <c r="J3386" s="13">
        <v>43404</v>
      </c>
      <c r="K3386" t="str">
        <v>PETR4.SA</v>
      </c>
      <c r="L3386">
        <v>-1.3571502087544762E-2</v>
      </c>
      <c r="M3386">
        <v>-1.3571392857142928E-2</v>
      </c>
      <c r="P3386" s="13"/>
    </row>
    <row r="3387" spans="3:16" x14ac:dyDescent="0.25">
      <c r="C3387" t="str">
        <v>3385</v>
      </c>
      <c r="D3387" s="21">
        <v>27.76</v>
      </c>
      <c r="E3387" s="21">
        <v>28.02</v>
      </c>
      <c r="F3387" s="21">
        <v>27.110001</v>
      </c>
      <c r="G3387" s="21">
        <v>27.32</v>
      </c>
      <c r="H3387" s="18">
        <v>98037100</v>
      </c>
      <c r="I3387" s="21">
        <v>18.931725</v>
      </c>
      <c r="J3387" s="13">
        <v>43405</v>
      </c>
      <c r="K3387" t="str">
        <v>PETR4.SA</v>
      </c>
      <c r="L3387">
        <v>-1.0861506582422575E-2</v>
      </c>
      <c r="M3387">
        <v>-1.0861730236722211E-2</v>
      </c>
      <c r="P3387" s="13"/>
    </row>
    <row r="3388" spans="3:16" x14ac:dyDescent="0.25">
      <c r="C3388" t="str">
        <v>3386</v>
      </c>
      <c r="D3388" s="21">
        <v>27.5</v>
      </c>
      <c r="E3388" s="21">
        <v>28.16</v>
      </c>
      <c r="F3388" s="21">
        <v>27.41</v>
      </c>
      <c r="G3388" s="21">
        <v>28.16</v>
      </c>
      <c r="H3388" s="18">
        <v>60389900</v>
      </c>
      <c r="I3388" s="21">
        <v>19.513812999999999</v>
      </c>
      <c r="J3388" s="13">
        <v>43409</v>
      </c>
      <c r="K3388" t="str">
        <v>PETR4.SA</v>
      </c>
      <c r="L3388">
        <v>3.0746696352286884E-2</v>
      </c>
      <c r="M3388">
        <v>3.0746705710102518E-2</v>
      </c>
      <c r="P3388" s="13"/>
    </row>
    <row r="3389" spans="3:16" x14ac:dyDescent="0.25">
      <c r="C3389" t="str">
        <v>3387</v>
      </c>
      <c r="D3389" s="21">
        <v>27.299999</v>
      </c>
      <c r="E3389" s="21">
        <v>28.299999</v>
      </c>
      <c r="F3389" s="21">
        <v>26.99</v>
      </c>
      <c r="G3389" s="21">
        <v>27.190000999999999</v>
      </c>
      <c r="H3389" s="18">
        <v>95344400</v>
      </c>
      <c r="I3389" s="21">
        <v>18.841642</v>
      </c>
      <c r="J3389" s="13">
        <v>43410</v>
      </c>
      <c r="K3389" t="str">
        <v>PETR4.SA</v>
      </c>
      <c r="L3389">
        <v>-3.4445907624511829E-2</v>
      </c>
      <c r="M3389">
        <v>-3.4445987215909191E-2</v>
      </c>
      <c r="P3389" s="13"/>
    </row>
    <row r="3390" spans="3:16" x14ac:dyDescent="0.25">
      <c r="C3390" t="str">
        <v>3388</v>
      </c>
      <c r="D3390" s="21">
        <v>27.610001</v>
      </c>
      <c r="E3390" s="21">
        <v>27.65</v>
      </c>
      <c r="F3390" s="21">
        <v>26.26</v>
      </c>
      <c r="G3390" s="21">
        <v>26.299999</v>
      </c>
      <c r="H3390" s="18">
        <v>95817100</v>
      </c>
      <c r="I3390" s="21">
        <v>18.224903000000001</v>
      </c>
      <c r="J3390" s="13">
        <v>43411</v>
      </c>
      <c r="K3390" t="str">
        <v>PETR4.SA</v>
      </c>
      <c r="L3390">
        <v>-3.273276288765059E-2</v>
      </c>
      <c r="M3390">
        <v>-3.2732694640209781E-2</v>
      </c>
      <c r="P3390" s="13"/>
    </row>
    <row r="3391" spans="3:16" x14ac:dyDescent="0.25">
      <c r="C3391" t="str">
        <v>3389</v>
      </c>
      <c r="D3391" s="21">
        <v>26.799999</v>
      </c>
      <c r="E3391" s="21">
        <v>27.030000999999999</v>
      </c>
      <c r="F3391" s="21">
        <v>25.35</v>
      </c>
      <c r="G3391" s="21">
        <v>25.35</v>
      </c>
      <c r="H3391" s="18">
        <v>119096300</v>
      </c>
      <c r="I3391" s="21">
        <v>17.566590999999999</v>
      </c>
      <c r="J3391" s="13">
        <v>43412</v>
      </c>
      <c r="K3391" t="str">
        <v>PETR4.SA</v>
      </c>
      <c r="L3391">
        <v>-3.6121563994058192E-2</v>
      </c>
      <c r="M3391">
        <v>-3.6121636354434772E-2</v>
      </c>
      <c r="P3391" s="13"/>
    </row>
    <row r="3392" spans="3:16" x14ac:dyDescent="0.25">
      <c r="C3392" t="str">
        <v>3390</v>
      </c>
      <c r="D3392" s="21">
        <v>25.200001</v>
      </c>
      <c r="E3392" s="21">
        <v>25.719999000000001</v>
      </c>
      <c r="F3392" s="21">
        <v>24.68</v>
      </c>
      <c r="G3392" s="21">
        <v>25.459999</v>
      </c>
      <c r="H3392" s="18">
        <v>94206400</v>
      </c>
      <c r="I3392" s="21">
        <v>17.642817999999998</v>
      </c>
      <c r="J3392" s="13">
        <v>43413</v>
      </c>
      <c r="K3392" t="str">
        <v>PETR4.SA</v>
      </c>
      <c r="L3392">
        <v>4.339316603887422E-3</v>
      </c>
      <c r="M3392">
        <v>4.3392110453648325E-3</v>
      </c>
      <c r="P3392" s="13"/>
    </row>
    <row r="3393" spans="3:16" x14ac:dyDescent="0.25">
      <c r="C3393" t="str">
        <v>3391</v>
      </c>
      <c r="D3393" s="21">
        <v>25.540001</v>
      </c>
      <c r="E3393" s="21">
        <v>25.92</v>
      </c>
      <c r="F3393" s="21">
        <v>25.290001</v>
      </c>
      <c r="G3393" s="21">
        <v>25.33</v>
      </c>
      <c r="H3393" s="18">
        <v>63162600</v>
      </c>
      <c r="I3393" s="21">
        <v>17.552731000000001</v>
      </c>
      <c r="J3393" s="13">
        <v>43416</v>
      </c>
      <c r="K3393" t="str">
        <v>PETR4.SA</v>
      </c>
      <c r="L3393">
        <v>-5.1061570776276266E-3</v>
      </c>
      <c r="M3393">
        <v>-5.1060096271017263E-3</v>
      </c>
      <c r="P3393" s="13"/>
    </row>
    <row r="3394" spans="3:16" x14ac:dyDescent="0.25">
      <c r="C3394" t="str">
        <v>3392</v>
      </c>
      <c r="D3394" s="21">
        <v>25.32</v>
      </c>
      <c r="E3394" s="21">
        <v>25.32</v>
      </c>
      <c r="F3394" s="21">
        <v>23.950001</v>
      </c>
      <c r="G3394" s="21">
        <v>24.24</v>
      </c>
      <c r="H3394" s="18">
        <v>112776300</v>
      </c>
      <c r="I3394" s="21">
        <v>16.797401000000001</v>
      </c>
      <c r="J3394" s="13">
        <v>43417</v>
      </c>
      <c r="K3394" t="str">
        <v>PETR4.SA</v>
      </c>
      <c r="L3394">
        <v>-4.3032050112315923E-2</v>
      </c>
      <c r="M3394">
        <v>-4.3031977891827888E-2</v>
      </c>
      <c r="P3394" s="13"/>
    </row>
    <row r="3395" spans="3:16" x14ac:dyDescent="0.25">
      <c r="C3395" t="str">
        <v>3393</v>
      </c>
      <c r="D3395" s="21">
        <v>24.24</v>
      </c>
      <c r="E3395" s="21">
        <v>25.190000999999999</v>
      </c>
      <c r="F3395" s="21">
        <v>23.91</v>
      </c>
      <c r="G3395" s="21">
        <v>25.1</v>
      </c>
      <c r="H3395" s="18">
        <v>104423900</v>
      </c>
      <c r="I3395" s="21">
        <v>17.393349000000001</v>
      </c>
      <c r="J3395" s="13">
        <v>43418</v>
      </c>
      <c r="K3395" t="str">
        <v>PETR4.SA</v>
      </c>
      <c r="L3395">
        <v>3.5478583859491097E-2</v>
      </c>
      <c r="M3395">
        <v>3.5478547854785658E-2</v>
      </c>
      <c r="P3395" s="13"/>
    </row>
    <row r="3396" spans="3:16" x14ac:dyDescent="0.25">
      <c r="C3396" t="str">
        <v>3394</v>
      </c>
      <c r="D3396" s="21">
        <v>25.389999</v>
      </c>
      <c r="E3396" s="21">
        <v>26.040001</v>
      </c>
      <c r="F3396" s="21">
        <v>25.17</v>
      </c>
      <c r="G3396" s="21">
        <v>25.799999</v>
      </c>
      <c r="H3396" s="18">
        <v>100628900</v>
      </c>
      <c r="I3396" s="21">
        <v>17.878423999999999</v>
      </c>
      <c r="J3396" s="13">
        <v>43420</v>
      </c>
      <c r="K3396" t="str">
        <v>PETR4.SA</v>
      </c>
      <c r="L3396">
        <v>2.788853371481248E-2</v>
      </c>
      <c r="M3396">
        <v>2.7888406374501962E-2</v>
      </c>
      <c r="P3396" s="13"/>
    </row>
    <row r="3397" spans="3:16" x14ac:dyDescent="0.25">
      <c r="C3397" t="str">
        <v>3395</v>
      </c>
      <c r="D3397" s="21">
        <v>25.559999000000001</v>
      </c>
      <c r="E3397" s="21">
        <v>26.290001</v>
      </c>
      <c r="F3397" s="21">
        <v>25.43</v>
      </c>
      <c r="G3397" s="21">
        <v>26</v>
      </c>
      <c r="H3397" s="18">
        <v>79946400</v>
      </c>
      <c r="I3397" s="21">
        <v>18.017015000000001</v>
      </c>
      <c r="J3397" s="13">
        <v>43423</v>
      </c>
      <c r="K3397" t="str">
        <v>PETR4.SA</v>
      </c>
      <c r="L3397">
        <v>7.7518577700137481E-3</v>
      </c>
      <c r="M3397">
        <v>7.75197704465036E-3</v>
      </c>
      <c r="P3397" s="13"/>
    </row>
    <row r="3398" spans="3:16" x14ac:dyDescent="0.25">
      <c r="C3398" t="str">
        <v>3396</v>
      </c>
      <c r="D3398" s="21">
        <v>25.1</v>
      </c>
      <c r="E3398" s="21">
        <v>25.48</v>
      </c>
      <c r="F3398" s="21">
        <v>25.01</v>
      </c>
      <c r="G3398" s="21">
        <v>25.17</v>
      </c>
      <c r="H3398" s="18">
        <v>77228100</v>
      </c>
      <c r="I3398" s="21">
        <v>17.441858</v>
      </c>
      <c r="J3398" s="13">
        <v>43425</v>
      </c>
      <c r="K3398" t="str">
        <v>PETR4.SA</v>
      </c>
      <c r="L3398">
        <v>-3.1922990573077792E-2</v>
      </c>
      <c r="M3398">
        <v>-3.1923076923076832E-2</v>
      </c>
      <c r="P3398" s="13"/>
    </row>
    <row r="3399" spans="3:16" x14ac:dyDescent="0.25">
      <c r="C3399" t="str">
        <v>3397</v>
      </c>
      <c r="D3399" s="21">
        <v>25.280000999999999</v>
      </c>
      <c r="E3399" s="21">
        <v>25.360001</v>
      </c>
      <c r="F3399" s="21">
        <v>25.07</v>
      </c>
      <c r="G3399" s="21">
        <v>25.15</v>
      </c>
      <c r="H3399" s="18">
        <v>31253600</v>
      </c>
      <c r="I3399" s="21">
        <v>17.497515</v>
      </c>
      <c r="J3399" s="13">
        <v>43426</v>
      </c>
      <c r="K3399" t="str">
        <v>PETR4.SA</v>
      </c>
      <c r="L3399">
        <v>3.1910017843281846E-3</v>
      </c>
      <c r="M3399">
        <v>-7.9459674215343057E-4</v>
      </c>
      <c r="P3399" s="13"/>
    </row>
    <row r="3400" spans="3:16" x14ac:dyDescent="0.25">
      <c r="C3400" t="str">
        <v>3398</v>
      </c>
      <c r="D3400" s="21">
        <v>24.65</v>
      </c>
      <c r="E3400" s="21">
        <v>24.799999</v>
      </c>
      <c r="F3400" s="21">
        <v>24.01</v>
      </c>
      <c r="G3400" s="21">
        <v>24.370000999999998</v>
      </c>
      <c r="H3400" s="18">
        <v>77961200</v>
      </c>
      <c r="I3400" s="21">
        <v>16.954848999999999</v>
      </c>
      <c r="J3400" s="13">
        <v>43427</v>
      </c>
      <c r="K3400" t="str">
        <v>PETR4.SA</v>
      </c>
      <c r="L3400">
        <v>-3.1013889686621221E-2</v>
      </c>
      <c r="M3400">
        <v>-3.1013876739562685E-2</v>
      </c>
      <c r="P3400" s="13"/>
    </row>
    <row r="3401" spans="3:16" x14ac:dyDescent="0.25">
      <c r="C3401" t="str">
        <v>3399</v>
      </c>
      <c r="D3401" s="21">
        <v>24.799999</v>
      </c>
      <c r="E3401" s="21">
        <v>24.99</v>
      </c>
      <c r="F3401" s="21">
        <v>24.049999</v>
      </c>
      <c r="G3401" s="21">
        <v>24.25</v>
      </c>
      <c r="H3401" s="18">
        <v>62111600</v>
      </c>
      <c r="I3401" s="21">
        <v>16.871362999999999</v>
      </c>
      <c r="J3401" s="13">
        <v>43430</v>
      </c>
      <c r="K3401" t="str">
        <v>PETR4.SA</v>
      </c>
      <c r="L3401">
        <v>-4.9240190815028617E-3</v>
      </c>
      <c r="M3401">
        <v>-4.9241278242048159E-3</v>
      </c>
      <c r="P3401" s="13"/>
    </row>
    <row r="3402" spans="3:16" x14ac:dyDescent="0.25">
      <c r="C3402" t="str">
        <v>3400</v>
      </c>
      <c r="D3402" s="21">
        <v>24.370000999999998</v>
      </c>
      <c r="E3402" s="21">
        <v>25.700001</v>
      </c>
      <c r="F3402" s="21">
        <v>24.27</v>
      </c>
      <c r="G3402" s="21">
        <v>25.530000999999999</v>
      </c>
      <c r="H3402" s="18">
        <v>90759000</v>
      </c>
      <c r="I3402" s="21">
        <v>17.761890000000001</v>
      </c>
      <c r="J3402" s="13">
        <v>43431</v>
      </c>
      <c r="K3402" t="str">
        <v>PETR4.SA</v>
      </c>
      <c r="L3402">
        <v>5.2783346550009158E-2</v>
      </c>
      <c r="M3402">
        <v>5.2783546391752534E-2</v>
      </c>
      <c r="P3402" s="13"/>
    </row>
    <row r="3403" spans="3:16" x14ac:dyDescent="0.25">
      <c r="C3403" t="str">
        <v>3401</v>
      </c>
      <c r="D3403" s="21">
        <v>25.5</v>
      </c>
      <c r="E3403" s="21">
        <v>25.870000999999998</v>
      </c>
      <c r="F3403" s="21">
        <v>25.049999</v>
      </c>
      <c r="G3403" s="21">
        <v>25.379999000000002</v>
      </c>
      <c r="H3403" s="18">
        <v>92811300</v>
      </c>
      <c r="I3403" s="21">
        <v>17.657532</v>
      </c>
      <c r="J3403" s="13">
        <v>43432</v>
      </c>
      <c r="K3403" t="str">
        <v>PETR4.SA</v>
      </c>
      <c r="L3403">
        <v>-5.8753882610466102E-3</v>
      </c>
      <c r="M3403">
        <v>-5.8755187671162279E-3</v>
      </c>
      <c r="P3403" s="13"/>
    </row>
    <row r="3404" spans="3:16" x14ac:dyDescent="0.25">
      <c r="C3404" t="str">
        <v>3402</v>
      </c>
      <c r="D3404" s="21">
        <v>24.959999</v>
      </c>
      <c r="E3404" s="21">
        <v>25.5</v>
      </c>
      <c r="F3404" s="21">
        <v>24.879999000000002</v>
      </c>
      <c r="G3404" s="21">
        <v>25.17</v>
      </c>
      <c r="H3404" s="18">
        <v>65584300</v>
      </c>
      <c r="I3404" s="21">
        <v>17.511431000000002</v>
      </c>
      <c r="J3404" s="13">
        <v>43433</v>
      </c>
      <c r="K3404" t="str">
        <v>PETR4.SA</v>
      </c>
      <c r="L3404">
        <v>-8.2741461264234095E-3</v>
      </c>
      <c r="M3404">
        <v>-8.2741926033961244E-3</v>
      </c>
      <c r="P3404" s="13"/>
    </row>
    <row r="3405" spans="3:16" x14ac:dyDescent="0.25">
      <c r="C3405" t="str">
        <v>3403</v>
      </c>
      <c r="D3405" s="21">
        <v>25.110001</v>
      </c>
      <c r="E3405" s="21">
        <v>25.559999000000001</v>
      </c>
      <c r="F3405" s="21">
        <v>25.07</v>
      </c>
      <c r="G3405" s="21">
        <v>25.459999</v>
      </c>
      <c r="H3405" s="18">
        <v>90874500</v>
      </c>
      <c r="I3405" s="21">
        <v>17.713187999999999</v>
      </c>
      <c r="J3405" s="13">
        <v>43434</v>
      </c>
      <c r="K3405" t="str">
        <v>PETR4.SA</v>
      </c>
      <c r="L3405">
        <v>1.1521445620292114E-2</v>
      </c>
      <c r="M3405">
        <v>1.1521613031386435E-2</v>
      </c>
      <c r="P3405" s="13"/>
    </row>
    <row r="3406" spans="3:16" x14ac:dyDescent="0.25">
      <c r="C3406" t="str">
        <v>3404</v>
      </c>
      <c r="D3406" s="21">
        <v>26.299999</v>
      </c>
      <c r="E3406" s="21">
        <v>26.530000999999999</v>
      </c>
      <c r="F3406" s="21">
        <v>25.799999</v>
      </c>
      <c r="G3406" s="21">
        <v>25.940000999999999</v>
      </c>
      <c r="H3406" s="18">
        <v>90530000</v>
      </c>
      <c r="I3406" s="21">
        <v>18.047138</v>
      </c>
      <c r="J3406" s="13">
        <v>43437</v>
      </c>
      <c r="K3406" t="str">
        <v>PETR4.SA</v>
      </c>
      <c r="L3406">
        <v>1.8853184418299085E-2</v>
      </c>
      <c r="M3406">
        <v>1.885318220161758E-2</v>
      </c>
      <c r="P3406" s="13"/>
    </row>
    <row r="3407" spans="3:16" x14ac:dyDescent="0.25">
      <c r="C3407" t="str">
        <v>3405</v>
      </c>
      <c r="D3407" s="21">
        <v>26.25</v>
      </c>
      <c r="E3407" s="21">
        <v>26.33</v>
      </c>
      <c r="F3407" s="21">
        <v>25.34</v>
      </c>
      <c r="G3407" s="21">
        <v>25.34</v>
      </c>
      <c r="H3407" s="18">
        <v>66867500</v>
      </c>
      <c r="I3407" s="21">
        <v>17.629707</v>
      </c>
      <c r="J3407" s="13">
        <v>43438</v>
      </c>
      <c r="K3407" t="str">
        <v>PETR4.SA</v>
      </c>
      <c r="L3407">
        <v>-2.3130038679817333E-2</v>
      </c>
      <c r="M3407">
        <v>-2.3130338352724045E-2</v>
      </c>
      <c r="P3407" s="13"/>
    </row>
    <row r="3408" spans="3:16" x14ac:dyDescent="0.25">
      <c r="C3408" t="str">
        <v>3406</v>
      </c>
      <c r="D3408" s="21">
        <v>25.469999000000001</v>
      </c>
      <c r="E3408" s="21">
        <v>25.719999000000001</v>
      </c>
      <c r="F3408" s="21">
        <v>24.950001</v>
      </c>
      <c r="G3408" s="21">
        <v>25.559999000000001</v>
      </c>
      <c r="H3408" s="18">
        <v>54183300</v>
      </c>
      <c r="I3408" s="21">
        <v>17.782762999999999</v>
      </c>
      <c r="J3408" s="13">
        <v>43439</v>
      </c>
      <c r="K3408" t="str">
        <v>PETR4.SA</v>
      </c>
      <c r="L3408">
        <v>8.6817097981264357E-3</v>
      </c>
      <c r="M3408">
        <v>8.6818863456985529E-3</v>
      </c>
      <c r="P3408" s="13"/>
    </row>
    <row r="3409" spans="3:16" x14ac:dyDescent="0.25">
      <c r="C3409" t="str">
        <v>3407</v>
      </c>
      <c r="D3409" s="21">
        <v>24.99</v>
      </c>
      <c r="E3409" s="21">
        <v>25.120000999999998</v>
      </c>
      <c r="F3409" s="21">
        <v>24.309999000000001</v>
      </c>
      <c r="G3409" s="21">
        <v>24.59</v>
      </c>
      <c r="H3409" s="18">
        <v>99037200</v>
      </c>
      <c r="I3409" s="21">
        <v>17.107907999999998</v>
      </c>
      <c r="J3409" s="13">
        <v>43440</v>
      </c>
      <c r="K3409" t="str">
        <v>PETR4.SA</v>
      </c>
      <c r="L3409">
        <v>-3.7949951871933618E-2</v>
      </c>
      <c r="M3409">
        <v>-3.7949884113845256E-2</v>
      </c>
      <c r="P3409" s="13"/>
    </row>
    <row r="3410" spans="3:16" x14ac:dyDescent="0.25">
      <c r="C3410" t="str">
        <v>3408</v>
      </c>
      <c r="D3410" s="21">
        <v>24.52</v>
      </c>
      <c r="E3410" s="21">
        <v>25.469999000000001</v>
      </c>
      <c r="F3410" s="21">
        <v>24.450001</v>
      </c>
      <c r="G3410" s="21">
        <v>24.77</v>
      </c>
      <c r="H3410" s="18">
        <v>87994700</v>
      </c>
      <c r="I3410" s="21">
        <v>17.233139000000001</v>
      </c>
      <c r="J3410" s="13">
        <v>43441</v>
      </c>
      <c r="K3410" t="str">
        <v>PETR4.SA</v>
      </c>
      <c r="L3410">
        <v>7.3200650833522563E-3</v>
      </c>
      <c r="M3410">
        <v>7.3200488003253295E-3</v>
      </c>
      <c r="P3410" s="13"/>
    </row>
    <row r="3411" spans="3:16" x14ac:dyDescent="0.25">
      <c r="C3411" t="str">
        <v>3409</v>
      </c>
      <c r="D3411" s="21">
        <v>24.77</v>
      </c>
      <c r="E3411" s="21">
        <v>24.9</v>
      </c>
      <c r="F3411" s="21">
        <v>23.440000999999999</v>
      </c>
      <c r="G3411" s="21">
        <v>23.440000999999999</v>
      </c>
      <c r="H3411" s="18">
        <v>73871100</v>
      </c>
      <c r="I3411" s="21">
        <v>16.307825000000001</v>
      </c>
      <c r="J3411" s="13">
        <v>43444</v>
      </c>
      <c r="K3411" t="str">
        <v>PETR4.SA</v>
      </c>
      <c r="L3411">
        <v>-5.3693874342915726E-2</v>
      </c>
      <c r="M3411">
        <v>-5.3693944287444562E-2</v>
      </c>
      <c r="P3411" s="13"/>
    </row>
    <row r="3412" spans="3:16" x14ac:dyDescent="0.25">
      <c r="C3412" t="str">
        <v>3410</v>
      </c>
      <c r="D3412" s="21">
        <v>23.92</v>
      </c>
      <c r="E3412" s="21">
        <v>24.07</v>
      </c>
      <c r="F3412" s="21">
        <v>23.07</v>
      </c>
      <c r="G3412" s="21">
        <v>23.290001</v>
      </c>
      <c r="H3412" s="18">
        <v>64017600</v>
      </c>
      <c r="I3412" s="21">
        <v>16.203465999999999</v>
      </c>
      <c r="J3412" s="13">
        <v>43445</v>
      </c>
      <c r="K3412" t="str">
        <v>PETR4.SA</v>
      </c>
      <c r="L3412">
        <v>-6.3993205715662249E-3</v>
      </c>
      <c r="M3412">
        <v>-6.3993171331349075E-3</v>
      </c>
      <c r="P3412" s="13"/>
    </row>
    <row r="3413" spans="3:16" x14ac:dyDescent="0.25">
      <c r="C3413" t="str">
        <v>3411</v>
      </c>
      <c r="D3413" s="21">
        <v>23.74</v>
      </c>
      <c r="E3413" s="21">
        <v>23.9</v>
      </c>
      <c r="F3413" s="21">
        <v>23.200001</v>
      </c>
      <c r="G3413" s="21">
        <v>23.299999</v>
      </c>
      <c r="H3413" s="18">
        <v>63296400</v>
      </c>
      <c r="I3413" s="21">
        <v>16.210421</v>
      </c>
      <c r="J3413" s="13">
        <v>43446</v>
      </c>
      <c r="K3413" t="str">
        <v>PETR4.SA</v>
      </c>
      <c r="L3413">
        <v>4.292291538119386E-4</v>
      </c>
      <c r="M3413">
        <v>4.2928293562538578E-4</v>
      </c>
      <c r="P3413" s="13"/>
    </row>
    <row r="3414" spans="3:16" x14ac:dyDescent="0.25">
      <c r="C3414" t="str">
        <v>3412</v>
      </c>
      <c r="D3414" s="21">
        <v>23.290001</v>
      </c>
      <c r="E3414" s="21">
        <v>23.450001</v>
      </c>
      <c r="F3414" s="21">
        <v>22.959999</v>
      </c>
      <c r="G3414" s="21">
        <v>23.360001</v>
      </c>
      <c r="H3414" s="18">
        <v>61946100</v>
      </c>
      <c r="I3414" s="21">
        <v>16.252168999999999</v>
      </c>
      <c r="J3414" s="13">
        <v>43447</v>
      </c>
      <c r="K3414" t="str">
        <v>PETR4.SA</v>
      </c>
      <c r="L3414">
        <v>2.5753803679742227E-3</v>
      </c>
      <c r="M3414">
        <v>2.5751932435704727E-3</v>
      </c>
      <c r="P3414" s="13"/>
    </row>
    <row r="3415" spans="3:16" x14ac:dyDescent="0.25">
      <c r="C3415" t="str">
        <v>3413</v>
      </c>
      <c r="D3415" s="21">
        <v>23.08</v>
      </c>
      <c r="E3415" s="21">
        <v>23.33</v>
      </c>
      <c r="F3415" s="21">
        <v>22.959999</v>
      </c>
      <c r="G3415" s="21">
        <v>23.049999</v>
      </c>
      <c r="H3415" s="18">
        <v>45231700</v>
      </c>
      <c r="I3415" s="21">
        <v>16.036489</v>
      </c>
      <c r="J3415" s="13">
        <v>43448</v>
      </c>
      <c r="K3415" t="str">
        <v>PETR4.SA</v>
      </c>
      <c r="L3415">
        <v>-1.3270844033187124E-2</v>
      </c>
      <c r="M3415">
        <v>-1.327063299355169E-2</v>
      </c>
      <c r="P3415" s="13"/>
    </row>
    <row r="3416" spans="3:16" x14ac:dyDescent="0.25">
      <c r="C3416" t="str">
        <v>3414</v>
      </c>
      <c r="D3416" s="21">
        <v>23.219999000000001</v>
      </c>
      <c r="E3416" s="21">
        <v>23.27</v>
      </c>
      <c r="F3416" s="21">
        <v>22.799999</v>
      </c>
      <c r="G3416" s="21">
        <v>22.870000999999998</v>
      </c>
      <c r="H3416" s="18">
        <v>53832000</v>
      </c>
      <c r="I3416" s="21">
        <v>15.911261</v>
      </c>
      <c r="J3416" s="13">
        <v>43451</v>
      </c>
      <c r="K3416" t="str">
        <v>PETR4.SA</v>
      </c>
      <c r="L3416">
        <v>-7.8089412214855658E-3</v>
      </c>
      <c r="M3416">
        <v>-7.8090241999577703E-3</v>
      </c>
      <c r="P3416" s="13"/>
    </row>
    <row r="3417" spans="3:16" x14ac:dyDescent="0.25">
      <c r="C3417" t="str">
        <v>3415</v>
      </c>
      <c r="D3417" s="21">
        <v>22.780000999999999</v>
      </c>
      <c r="E3417" s="21">
        <v>22.799999</v>
      </c>
      <c r="F3417" s="21">
        <v>22</v>
      </c>
      <c r="G3417" s="21">
        <v>22</v>
      </c>
      <c r="H3417" s="18">
        <v>74740000</v>
      </c>
      <c r="I3417" s="21">
        <v>15.305975999999999</v>
      </c>
      <c r="J3417" s="13">
        <v>43452</v>
      </c>
      <c r="K3417" t="str">
        <v>PETR4.SA</v>
      </c>
      <c r="L3417">
        <v>-3.8041296664041879E-2</v>
      </c>
      <c r="M3417">
        <v>-3.8041143942232347E-2</v>
      </c>
      <c r="P3417" s="13"/>
    </row>
    <row r="3418" spans="3:16" x14ac:dyDescent="0.25">
      <c r="C3418" t="str">
        <v>3416</v>
      </c>
      <c r="D3418" s="21">
        <v>22.5</v>
      </c>
      <c r="E3418" s="21">
        <v>23.049999</v>
      </c>
      <c r="F3418" s="21">
        <v>22.059999000000001</v>
      </c>
      <c r="G3418" s="21">
        <v>22.25</v>
      </c>
      <c r="H3418" s="18">
        <v>171157500</v>
      </c>
      <c r="I3418" s="21">
        <v>15.479908</v>
      </c>
      <c r="J3418" s="13">
        <v>43453</v>
      </c>
      <c r="K3418" t="str">
        <v>PETR4.SA</v>
      </c>
      <c r="L3418">
        <v>1.1363666060890232E-2</v>
      </c>
      <c r="M3418">
        <v>1.1363636363636465E-2</v>
      </c>
      <c r="P3418" s="13"/>
    </row>
    <row r="3419" spans="3:16" x14ac:dyDescent="0.25">
      <c r="C3419" t="str">
        <v>3417</v>
      </c>
      <c r="D3419" s="21">
        <v>22.309999000000001</v>
      </c>
      <c r="E3419" s="21">
        <v>22.32</v>
      </c>
      <c r="F3419" s="21">
        <v>21.35</v>
      </c>
      <c r="G3419" s="21">
        <v>21.49</v>
      </c>
      <c r="H3419" s="18">
        <v>141767000</v>
      </c>
      <c r="I3419" s="21">
        <v>14.951159000000001</v>
      </c>
      <c r="J3419" s="13">
        <v>43454</v>
      </c>
      <c r="K3419" t="str">
        <v>PETR4.SA</v>
      </c>
      <c r="L3419">
        <v>-3.4157115145645567E-2</v>
      </c>
      <c r="M3419">
        <v>-3.4157303370786596E-2</v>
      </c>
      <c r="P3419" s="13"/>
    </row>
    <row r="3420" spans="3:16" x14ac:dyDescent="0.25">
      <c r="C3420" t="str">
        <v>3418</v>
      </c>
      <c r="D3420" s="21">
        <v>21.4</v>
      </c>
      <c r="E3420" s="21">
        <v>21.98</v>
      </c>
      <c r="F3420" s="21">
        <v>21.25</v>
      </c>
      <c r="G3420" s="21">
        <v>21.549999</v>
      </c>
      <c r="H3420" s="18">
        <v>90384300</v>
      </c>
      <c r="I3420" s="21">
        <v>14.992901</v>
      </c>
      <c r="J3420" s="13">
        <v>43455</v>
      </c>
      <c r="K3420" t="str">
        <v>PETR4.SA</v>
      </c>
      <c r="L3420">
        <v>2.7918905818604678E-3</v>
      </c>
      <c r="M3420">
        <v>2.791949744067157E-3</v>
      </c>
      <c r="P3420" s="13"/>
    </row>
    <row r="3421" spans="3:16" x14ac:dyDescent="0.25">
      <c r="C3421" t="str">
        <v>3419</v>
      </c>
      <c r="D3421" s="21">
        <v>20.59</v>
      </c>
      <c r="E3421" s="21">
        <v>21.68</v>
      </c>
      <c r="F3421" s="21">
        <v>20.420000000000002</v>
      </c>
      <c r="G3421" s="21">
        <v>21.68</v>
      </c>
      <c r="H3421" s="18">
        <v>77104200</v>
      </c>
      <c r="I3421" s="21">
        <v>15.602133</v>
      </c>
      <c r="J3421" s="13">
        <v>43460</v>
      </c>
      <c r="K3421" t="str">
        <v>PETR4.SA</v>
      </c>
      <c r="L3421">
        <v>4.0634697714605039E-2</v>
      </c>
      <c r="M3421">
        <v>6.0325292822518417E-3</v>
      </c>
      <c r="P3421" s="13"/>
    </row>
    <row r="3422" spans="3:16" x14ac:dyDescent="0.25">
      <c r="C3422" t="str">
        <v>3420</v>
      </c>
      <c r="D3422" s="21">
        <v>21.52</v>
      </c>
      <c r="E3422" s="21">
        <v>21.98</v>
      </c>
      <c r="F3422" s="21">
        <v>21.280000999999999</v>
      </c>
      <c r="G3422" s="21">
        <v>21.67</v>
      </c>
      <c r="H3422" s="18">
        <v>74083700</v>
      </c>
      <c r="I3422" s="21">
        <v>15.594936000000001</v>
      </c>
      <c r="J3422" s="13">
        <v>43461</v>
      </c>
      <c r="K3422" t="str">
        <v>PETR4.SA</v>
      </c>
      <c r="L3422">
        <v>-4.6128308225545922E-4</v>
      </c>
      <c r="M3422">
        <v>-4.6125461254598044E-4</v>
      </c>
      <c r="P3422" s="13"/>
    </row>
    <row r="3423" spans="3:16" x14ac:dyDescent="0.25">
      <c r="C3423" t="str">
        <v>3421</v>
      </c>
      <c r="D3423" s="21">
        <v>22.110001</v>
      </c>
      <c r="E3423" s="21">
        <v>22.83</v>
      </c>
      <c r="F3423" s="21">
        <v>22.08</v>
      </c>
      <c r="G3423" s="21">
        <v>22.68</v>
      </c>
      <c r="H3423" s="18">
        <v>61634700</v>
      </c>
      <c r="I3423" s="21">
        <v>16.321788999999999</v>
      </c>
      <c r="J3423" s="13">
        <v>43462</v>
      </c>
      <c r="K3423" t="str">
        <v>PETR4.SA</v>
      </c>
      <c r="L3423">
        <v>4.6608270787388939E-2</v>
      </c>
      <c r="M3423">
        <v>4.6608214120904323E-2</v>
      </c>
      <c r="P3423" s="13"/>
    </row>
    <row r="3424" spans="3:16" x14ac:dyDescent="0.25">
      <c r="C3424" t="str">
        <v>3422</v>
      </c>
      <c r="D3424" s="21">
        <v>22.549999</v>
      </c>
      <c r="E3424" s="21">
        <v>24.200001</v>
      </c>
      <c r="F3424" s="21">
        <v>22.280000999999999</v>
      </c>
      <c r="G3424" s="21">
        <v>24.059999000000001</v>
      </c>
      <c r="H3424" s="18">
        <v>104534800</v>
      </c>
      <c r="I3424" s="21">
        <v>17.314917000000001</v>
      </c>
      <c r="J3424" s="13">
        <v>43467</v>
      </c>
      <c r="K3424" t="str">
        <v>PETR4.SA</v>
      </c>
      <c r="L3424">
        <v>6.0846761344605094E-2</v>
      </c>
      <c r="M3424">
        <v>6.08465167548502E-2</v>
      </c>
      <c r="P3424" s="13"/>
    </row>
    <row r="3425" spans="3:16" x14ac:dyDescent="0.25">
      <c r="C3425" t="str">
        <v>3423</v>
      </c>
      <c r="D3425" s="21">
        <v>23.959999</v>
      </c>
      <c r="E3425" s="21">
        <v>24.82</v>
      </c>
      <c r="F3425" s="21">
        <v>23.799999</v>
      </c>
      <c r="G3425" s="21">
        <v>24.65</v>
      </c>
      <c r="H3425" s="18">
        <v>95206400</v>
      </c>
      <c r="I3425" s="21">
        <v>17.739511</v>
      </c>
      <c r="J3425" s="13">
        <v>43468</v>
      </c>
      <c r="K3425" t="str">
        <v>PETR4.SA</v>
      </c>
      <c r="L3425">
        <v>2.4521861698788339E-2</v>
      </c>
      <c r="M3425">
        <v>2.4522070844641197E-2</v>
      </c>
      <c r="P3425" s="13"/>
    </row>
    <row r="3426" spans="3:16" x14ac:dyDescent="0.25">
      <c r="C3426" t="str">
        <v>3424</v>
      </c>
      <c r="D3426" s="21">
        <v>24.85</v>
      </c>
      <c r="E3426" s="21">
        <v>24.940000999999999</v>
      </c>
      <c r="F3426" s="21">
        <v>24.469999000000001</v>
      </c>
      <c r="G3426" s="21">
        <v>24.719999000000001</v>
      </c>
      <c r="H3426" s="18">
        <v>72119800</v>
      </c>
      <c r="I3426" s="21">
        <v>17.78989</v>
      </c>
      <c r="J3426" s="13">
        <v>43469</v>
      </c>
      <c r="K3426" t="str">
        <v>PETR4.SA</v>
      </c>
      <c r="L3426">
        <v>2.8399317207785657E-3</v>
      </c>
      <c r="M3426">
        <v>2.8397160243409658E-3</v>
      </c>
      <c r="P3426" s="13"/>
    </row>
    <row r="3427" spans="3:16" x14ac:dyDescent="0.25">
      <c r="C3427" t="str">
        <v>3425</v>
      </c>
      <c r="D3427" s="21">
        <v>24.85</v>
      </c>
      <c r="E3427" s="21">
        <v>25.92</v>
      </c>
      <c r="F3427" s="21">
        <v>24.700001</v>
      </c>
      <c r="G3427" s="21">
        <v>25.110001</v>
      </c>
      <c r="H3427" s="18">
        <v>121711900</v>
      </c>
      <c r="I3427" s="21">
        <v>18.070553</v>
      </c>
      <c r="J3427" s="13">
        <v>43472</v>
      </c>
      <c r="K3427" t="str">
        <v>PETR4.SA</v>
      </c>
      <c r="L3427">
        <v>1.5776544992689656E-2</v>
      </c>
      <c r="M3427">
        <v>1.5776780573494298E-2</v>
      </c>
      <c r="P3427" s="13"/>
    </row>
    <row r="3428" spans="3:16" x14ac:dyDescent="0.25">
      <c r="C3428" t="str">
        <v>3426</v>
      </c>
      <c r="D3428" s="21">
        <v>25.4</v>
      </c>
      <c r="E3428" s="21">
        <v>25.42</v>
      </c>
      <c r="F3428" s="21">
        <v>24.77</v>
      </c>
      <c r="G3428" s="21">
        <v>24.959999</v>
      </c>
      <c r="H3428" s="18">
        <v>68761800</v>
      </c>
      <c r="I3428" s="21">
        <v>17.962605</v>
      </c>
      <c r="J3428" s="13">
        <v>43473</v>
      </c>
      <c r="K3428" t="str">
        <v>PETR4.SA</v>
      </c>
      <c r="L3428">
        <v>-5.9736965437637846E-3</v>
      </c>
      <c r="M3428">
        <v>-5.9737950627720693E-3</v>
      </c>
      <c r="P3428" s="13"/>
    </row>
    <row r="3429" spans="3:16" x14ac:dyDescent="0.25">
      <c r="C3429" t="str">
        <v>3427</v>
      </c>
      <c r="D3429" s="21">
        <v>25.299999</v>
      </c>
      <c r="E3429" s="21">
        <v>25.5</v>
      </c>
      <c r="F3429" s="21">
        <v>25.15</v>
      </c>
      <c r="G3429" s="21">
        <v>25.48</v>
      </c>
      <c r="H3429" s="18">
        <v>70177600</v>
      </c>
      <c r="I3429" s="21">
        <v>18.336825999999999</v>
      </c>
      <c r="J3429" s="13">
        <v>43474</v>
      </c>
      <c r="K3429" t="str">
        <v>PETR4.SA</v>
      </c>
      <c r="L3429">
        <v>2.0833336812783987E-2</v>
      </c>
      <c r="M3429">
        <v>2.0833374232106294E-2</v>
      </c>
      <c r="P3429" s="13"/>
    </row>
    <row r="3430" spans="3:16" x14ac:dyDescent="0.25">
      <c r="C3430" t="str">
        <v>3428</v>
      </c>
      <c r="D3430" s="21">
        <v>25.26</v>
      </c>
      <c r="E3430" s="21">
        <v>25.41</v>
      </c>
      <c r="F3430" s="21">
        <v>25.07</v>
      </c>
      <c r="G3430" s="21">
        <v>25.26</v>
      </c>
      <c r="H3430" s="18">
        <v>54763700</v>
      </c>
      <c r="I3430" s="21">
        <v>18.178502999999999</v>
      </c>
      <c r="J3430" s="13">
        <v>43475</v>
      </c>
      <c r="K3430" t="str">
        <v>PETR4.SA</v>
      </c>
      <c r="L3430">
        <v>-8.6341551149582418E-3</v>
      </c>
      <c r="M3430">
        <v>-8.6342229199372067E-3</v>
      </c>
      <c r="P3430" s="13"/>
    </row>
    <row r="3431" spans="3:16" x14ac:dyDescent="0.25">
      <c r="C3431" t="str">
        <v>3429</v>
      </c>
      <c r="D3431" s="21">
        <v>25.15</v>
      </c>
      <c r="E3431" s="21">
        <v>25.190000999999999</v>
      </c>
      <c r="F3431" s="21">
        <v>24.84</v>
      </c>
      <c r="G3431" s="21">
        <v>24.99</v>
      </c>
      <c r="H3431" s="18">
        <v>53980700</v>
      </c>
      <c r="I3431" s="21">
        <v>17.984193999999999</v>
      </c>
      <c r="J3431" s="13">
        <v>43476</v>
      </c>
      <c r="K3431" t="str">
        <v>PETR4.SA</v>
      </c>
      <c r="L3431">
        <v>-1.0688943968598541E-2</v>
      </c>
      <c r="M3431">
        <v>-1.0688836104513211E-2</v>
      </c>
      <c r="P3431" s="13"/>
    </row>
    <row r="3432" spans="3:16" x14ac:dyDescent="0.25">
      <c r="C3432" t="str">
        <v>3430</v>
      </c>
      <c r="D3432" s="21">
        <v>24.82</v>
      </c>
      <c r="E3432" s="21">
        <v>25.09</v>
      </c>
      <c r="F3432" s="21">
        <v>24.66</v>
      </c>
      <c r="G3432" s="21">
        <v>24.85</v>
      </c>
      <c r="H3432" s="18">
        <v>46577300</v>
      </c>
      <c r="I3432" s="21">
        <v>17.88344</v>
      </c>
      <c r="J3432" s="13">
        <v>43479</v>
      </c>
      <c r="K3432" t="str">
        <v>PETR4.SA</v>
      </c>
      <c r="L3432">
        <v>-5.6023639424707117E-3</v>
      </c>
      <c r="M3432">
        <v>-5.6022408963584125E-3</v>
      </c>
      <c r="P3432" s="13"/>
    </row>
    <row r="3433" spans="3:16" x14ac:dyDescent="0.25">
      <c r="C3433" t="str">
        <v>3431</v>
      </c>
      <c r="D3433" s="21">
        <v>24.83</v>
      </c>
      <c r="E3433" s="21">
        <v>25.120000999999998</v>
      </c>
      <c r="F3433" s="21">
        <v>24.700001</v>
      </c>
      <c r="G3433" s="21">
        <v>24.83</v>
      </c>
      <c r="H3433" s="18">
        <v>53731500</v>
      </c>
      <c r="I3433" s="21">
        <v>17.869046999999998</v>
      </c>
      <c r="J3433" s="13">
        <v>43480</v>
      </c>
      <c r="K3433" t="str">
        <v>PETR4.SA</v>
      </c>
      <c r="L3433">
        <v>-8.0482278577287403E-4</v>
      </c>
      <c r="M3433">
        <v>-8.0482897384315244E-4</v>
      </c>
      <c r="P3433" s="13"/>
    </row>
    <row r="3434" spans="3:16" x14ac:dyDescent="0.25">
      <c r="C3434" t="str">
        <v>3432</v>
      </c>
      <c r="D3434" s="21">
        <v>24.799999</v>
      </c>
      <c r="E3434" s="21">
        <v>24.9</v>
      </c>
      <c r="F3434" s="21">
        <v>24.66</v>
      </c>
      <c r="G3434" s="21">
        <v>24.82</v>
      </c>
      <c r="H3434" s="18">
        <v>40425000</v>
      </c>
      <c r="I3434" s="21">
        <v>17.861851000000001</v>
      </c>
      <c r="J3434" s="13">
        <v>43481</v>
      </c>
      <c r="K3434" t="str">
        <v>PETR4.SA</v>
      </c>
      <c r="L3434">
        <v>-4.0270754226545691E-4</v>
      </c>
      <c r="M3434">
        <v>-4.0273862263384697E-4</v>
      </c>
      <c r="P3434" s="13"/>
    </row>
    <row r="3435" spans="3:16" x14ac:dyDescent="0.25">
      <c r="C3435" t="str">
        <v>3433</v>
      </c>
      <c r="D3435" s="21">
        <v>24.75</v>
      </c>
      <c r="E3435" s="21">
        <v>25.299999</v>
      </c>
      <c r="F3435" s="21">
        <v>24.68</v>
      </c>
      <c r="G3435" s="21">
        <v>25.16</v>
      </c>
      <c r="H3435" s="18">
        <v>50359400</v>
      </c>
      <c r="I3435" s="21">
        <v>18.106535000000001</v>
      </c>
      <c r="J3435" s="13">
        <v>43482</v>
      </c>
      <c r="K3435" t="str">
        <v>PETR4.SA</v>
      </c>
      <c r="L3435">
        <v>1.3698692257594125E-2</v>
      </c>
      <c r="M3435">
        <v>1.3698630136986356E-2</v>
      </c>
      <c r="P3435" s="13"/>
    </row>
    <row r="3436" spans="3:16" x14ac:dyDescent="0.25">
      <c r="C3436" t="str">
        <v>3434</v>
      </c>
      <c r="D3436" s="21">
        <v>25.440000999999999</v>
      </c>
      <c r="E3436" s="21">
        <v>25.559999000000001</v>
      </c>
      <c r="F3436" s="21">
        <v>25.280000999999999</v>
      </c>
      <c r="G3436" s="21">
        <v>25.4</v>
      </c>
      <c r="H3436" s="18">
        <v>67021300</v>
      </c>
      <c r="I3436" s="21">
        <v>18.279253000000001</v>
      </c>
      <c r="J3436" s="13">
        <v>43483</v>
      </c>
      <c r="K3436" t="str">
        <v>PETR4.SA</v>
      </c>
      <c r="L3436">
        <v>9.5389868906448072E-3</v>
      </c>
      <c r="M3436">
        <v>9.5389507154213238E-3</v>
      </c>
      <c r="P3436" s="13"/>
    </row>
    <row r="3437" spans="3:16" x14ac:dyDescent="0.25">
      <c r="C3437" t="str">
        <v>3435</v>
      </c>
      <c r="D3437" s="21">
        <v>25.309999000000001</v>
      </c>
      <c r="E3437" s="21">
        <v>25.530000999999999</v>
      </c>
      <c r="F3437" s="21">
        <v>25.1</v>
      </c>
      <c r="G3437" s="21">
        <v>25.530000999999999</v>
      </c>
      <c r="H3437" s="18">
        <v>45336500</v>
      </c>
      <c r="I3437" s="21">
        <v>18.372807999999999</v>
      </c>
      <c r="J3437" s="13">
        <v>43486</v>
      </c>
      <c r="K3437" t="str">
        <v>PETR4.SA</v>
      </c>
      <c r="L3437">
        <v>5.1180975502662651E-3</v>
      </c>
      <c r="M3437">
        <v>5.1181496062993048E-3</v>
      </c>
      <c r="P3437" s="13"/>
    </row>
    <row r="3438" spans="3:16" x14ac:dyDescent="0.25">
      <c r="C3438" t="str">
        <v>3436</v>
      </c>
      <c r="D3438" s="21">
        <v>25.26</v>
      </c>
      <c r="E3438" s="21">
        <v>25.5</v>
      </c>
      <c r="F3438" s="21">
        <v>25.02</v>
      </c>
      <c r="G3438" s="21">
        <v>25.129999000000002</v>
      </c>
      <c r="H3438" s="18">
        <v>61307000</v>
      </c>
      <c r="I3438" s="21">
        <v>18.084944</v>
      </c>
      <c r="J3438" s="13">
        <v>43487</v>
      </c>
      <c r="K3438" t="str">
        <v>PETR4.SA</v>
      </c>
      <c r="L3438">
        <v>-1.5667937094863138E-2</v>
      </c>
      <c r="M3438">
        <v>-1.5667919480300774E-2</v>
      </c>
      <c r="P3438" s="13"/>
    </row>
    <row r="3439" spans="3:16" x14ac:dyDescent="0.25">
      <c r="C3439" t="str">
        <v>3437</v>
      </c>
      <c r="D3439" s="21">
        <v>25.33</v>
      </c>
      <c r="E3439" s="21">
        <v>25.540001</v>
      </c>
      <c r="F3439" s="21">
        <v>25.16</v>
      </c>
      <c r="G3439" s="21">
        <v>25.43</v>
      </c>
      <c r="H3439" s="18">
        <v>52931600</v>
      </c>
      <c r="I3439" s="21">
        <v>18.300841999999999</v>
      </c>
      <c r="J3439" s="13">
        <v>43488</v>
      </c>
      <c r="K3439" t="str">
        <v>PETR4.SA</v>
      </c>
      <c r="L3439">
        <v>1.1937996600929424E-2</v>
      </c>
      <c r="M3439">
        <v>1.1937963069556856E-2</v>
      </c>
      <c r="P3439" s="13"/>
    </row>
    <row r="3440" spans="3:16" x14ac:dyDescent="0.25">
      <c r="C3440" t="str">
        <v>3438</v>
      </c>
      <c r="D3440" s="21">
        <v>25.4</v>
      </c>
      <c r="E3440" s="21">
        <v>25.540001</v>
      </c>
      <c r="F3440" s="21">
        <v>25.32</v>
      </c>
      <c r="G3440" s="21">
        <v>25.540001</v>
      </c>
      <c r="H3440" s="18">
        <v>40109000</v>
      </c>
      <c r="I3440" s="21">
        <v>18.380006999999999</v>
      </c>
      <c r="J3440" s="13">
        <v>43489</v>
      </c>
      <c r="K3440" t="str">
        <v>PETR4.SA</v>
      </c>
      <c r="L3440">
        <v>4.3257572520434273E-3</v>
      </c>
      <c r="M3440">
        <v>4.3256390090444796E-3</v>
      </c>
      <c r="P3440" s="13"/>
    </row>
    <row r="3441" spans="3:16" x14ac:dyDescent="0.25">
      <c r="C3441" t="str">
        <v>3439</v>
      </c>
      <c r="D3441" s="21">
        <v>25.290001</v>
      </c>
      <c r="E3441" s="21">
        <v>25.530000999999999</v>
      </c>
      <c r="F3441" s="21">
        <v>24.74</v>
      </c>
      <c r="G3441" s="21">
        <v>24.77</v>
      </c>
      <c r="H3441" s="18">
        <v>65079900</v>
      </c>
      <c r="I3441" s="21">
        <v>17.825870999999999</v>
      </c>
      <c r="J3441" s="13">
        <v>43493</v>
      </c>
      <c r="K3441" t="str">
        <v>PETR4.SA</v>
      </c>
      <c r="L3441">
        <v>-3.0148845971603833E-2</v>
      </c>
      <c r="M3441">
        <v>-3.0148824191510437E-2</v>
      </c>
      <c r="P3441" s="13"/>
    </row>
    <row r="3442" spans="3:16" x14ac:dyDescent="0.25">
      <c r="C3442" t="str">
        <v>3440</v>
      </c>
      <c r="D3442" s="21">
        <v>25.25</v>
      </c>
      <c r="E3442" s="21">
        <v>25.559999000000001</v>
      </c>
      <c r="F3442" s="21">
        <v>25.110001</v>
      </c>
      <c r="G3442" s="21">
        <v>25.370000999999998</v>
      </c>
      <c r="H3442" s="18">
        <v>59419200</v>
      </c>
      <c r="I3442" s="21">
        <v>18.257663999999998</v>
      </c>
      <c r="J3442" s="13">
        <v>43494</v>
      </c>
      <c r="K3442" t="str">
        <v>PETR4.SA</v>
      </c>
      <c r="L3442">
        <v>2.4222827597035756E-2</v>
      </c>
      <c r="M3442">
        <v>2.4222890593459834E-2</v>
      </c>
      <c r="P3442" s="13"/>
    </row>
    <row r="3443" spans="3:16" x14ac:dyDescent="0.25">
      <c r="C3443" t="str">
        <v>3441</v>
      </c>
      <c r="D3443" s="21">
        <v>25.809999000000001</v>
      </c>
      <c r="E3443" s="21">
        <v>25.93</v>
      </c>
      <c r="F3443" s="21">
        <v>25.469999000000001</v>
      </c>
      <c r="G3443" s="21">
        <v>25.620000999999998</v>
      </c>
      <c r="H3443" s="18">
        <v>62607500</v>
      </c>
      <c r="I3443" s="21">
        <v>18.437580000000001</v>
      </c>
      <c r="J3443" s="13">
        <v>43495</v>
      </c>
      <c r="K3443" t="str">
        <v>PETR4.SA</v>
      </c>
      <c r="L3443">
        <v>9.8542727043284817E-3</v>
      </c>
      <c r="M3443">
        <v>9.8541580664501804E-3</v>
      </c>
      <c r="P3443" s="13"/>
    </row>
    <row r="3444" spans="3:16" x14ac:dyDescent="0.25">
      <c r="C3444" t="str">
        <v>3442</v>
      </c>
      <c r="D3444" s="21">
        <v>25.870000999999998</v>
      </c>
      <c r="E3444" s="21">
        <v>25.959999</v>
      </c>
      <c r="F3444" s="21">
        <v>25.559999000000001</v>
      </c>
      <c r="G3444" s="21">
        <v>25.58</v>
      </c>
      <c r="H3444" s="18">
        <v>63253600</v>
      </c>
      <c r="I3444" s="21">
        <v>18.408791999999998</v>
      </c>
      <c r="J3444" s="13">
        <v>43496</v>
      </c>
      <c r="K3444" t="str">
        <v>PETR4.SA</v>
      </c>
      <c r="L3444">
        <v>-1.5613762760623429E-3</v>
      </c>
      <c r="M3444">
        <v>-1.5613192208696614E-3</v>
      </c>
      <c r="P3444" s="13"/>
    </row>
    <row r="3445" spans="3:16" x14ac:dyDescent="0.25">
      <c r="C3445" t="str">
        <v>3443</v>
      </c>
      <c r="D3445" s="21">
        <v>25.5</v>
      </c>
      <c r="E3445" s="21">
        <v>25.85</v>
      </c>
      <c r="F3445" s="21">
        <v>25.370000999999998</v>
      </c>
      <c r="G3445" s="21">
        <v>25.799999</v>
      </c>
      <c r="H3445" s="18">
        <v>47957400</v>
      </c>
      <c r="I3445" s="21">
        <v>18.567115999999999</v>
      </c>
      <c r="J3445" s="13">
        <v>43497</v>
      </c>
      <c r="K3445" t="str">
        <v>PETR4.SA</v>
      </c>
      <c r="L3445">
        <v>8.6004556953003242E-3</v>
      </c>
      <c r="M3445">
        <v>8.6004300234558961E-3</v>
      </c>
      <c r="P3445" s="13"/>
    </row>
    <row r="3446" spans="3:16" x14ac:dyDescent="0.25">
      <c r="C3446" t="str">
        <v>3444</v>
      </c>
      <c r="D3446" s="21">
        <v>25.84</v>
      </c>
      <c r="E3446" s="21">
        <v>26.120000999999998</v>
      </c>
      <c r="F3446" s="21">
        <v>25.6</v>
      </c>
      <c r="G3446" s="21">
        <v>26.030000999999999</v>
      </c>
      <c r="H3446" s="18">
        <v>53874900</v>
      </c>
      <c r="I3446" s="21">
        <v>18.732637</v>
      </c>
      <c r="J3446" s="13">
        <v>43500</v>
      </c>
      <c r="K3446" t="str">
        <v>PETR4.SA</v>
      </c>
      <c r="L3446">
        <v>8.9147393704009925E-3</v>
      </c>
      <c r="M3446">
        <v>8.9148065470854299E-3</v>
      </c>
      <c r="P3446" s="13"/>
    </row>
    <row r="3447" spans="3:16" x14ac:dyDescent="0.25">
      <c r="C3447" t="str">
        <v>3445</v>
      </c>
      <c r="D3447" s="21">
        <v>25.91</v>
      </c>
      <c r="E3447" s="21">
        <v>26.1</v>
      </c>
      <c r="F3447" s="21">
        <v>25.809999000000001</v>
      </c>
      <c r="G3447" s="21">
        <v>26.08</v>
      </c>
      <c r="H3447" s="18">
        <v>40989100</v>
      </c>
      <c r="I3447" s="21">
        <v>18.768619999999999</v>
      </c>
      <c r="J3447" s="13">
        <v>43501</v>
      </c>
      <c r="K3447" t="str">
        <v>PETR4.SA</v>
      </c>
      <c r="L3447">
        <v>1.9208721121324324E-3</v>
      </c>
      <c r="M3447">
        <v>1.920822054520821E-3</v>
      </c>
      <c r="P3447" s="13"/>
    </row>
    <row r="3448" spans="3:16" x14ac:dyDescent="0.25">
      <c r="C3448" t="str">
        <v>3446</v>
      </c>
      <c r="D3448" s="21">
        <v>25.799999</v>
      </c>
      <c r="E3448" s="21">
        <v>25.84</v>
      </c>
      <c r="F3448" s="21">
        <v>25.32</v>
      </c>
      <c r="G3448" s="21">
        <v>25.49</v>
      </c>
      <c r="H3448" s="18">
        <v>64527000</v>
      </c>
      <c r="I3448" s="21">
        <v>18.344023</v>
      </c>
      <c r="J3448" s="13">
        <v>43502</v>
      </c>
      <c r="K3448" t="str">
        <v>PETR4.SA</v>
      </c>
      <c r="L3448">
        <v>-2.2622707476628423E-2</v>
      </c>
      <c r="M3448">
        <v>-2.2622699386503076E-2</v>
      </c>
      <c r="P3448" s="13"/>
    </row>
    <row r="3449" spans="3:16" x14ac:dyDescent="0.25">
      <c r="C3449" t="str">
        <v>3447</v>
      </c>
      <c r="D3449" s="21">
        <v>25.6</v>
      </c>
      <c r="E3449" s="21">
        <v>25.85</v>
      </c>
      <c r="F3449" s="21">
        <v>24.66</v>
      </c>
      <c r="G3449" s="21">
        <v>25.09</v>
      </c>
      <c r="H3449" s="18">
        <v>55614100</v>
      </c>
      <c r="I3449" s="21">
        <v>18.056159999999998</v>
      </c>
      <c r="J3449" s="13">
        <v>43503</v>
      </c>
      <c r="K3449" t="str">
        <v>PETR4.SA</v>
      </c>
      <c r="L3449">
        <v>-1.5692468331510612E-2</v>
      </c>
      <c r="M3449">
        <v>-1.5692428403295322E-2</v>
      </c>
      <c r="P3449" s="13"/>
    </row>
    <row r="3450" spans="3:16" x14ac:dyDescent="0.25">
      <c r="C3450" t="str">
        <v>3448</v>
      </c>
      <c r="D3450" s="21">
        <v>24.799999</v>
      </c>
      <c r="E3450" s="21">
        <v>25.280000999999999</v>
      </c>
      <c r="F3450" s="21">
        <v>24.73</v>
      </c>
      <c r="G3450" s="21">
        <v>25.129999000000002</v>
      </c>
      <c r="H3450" s="18">
        <v>40153900</v>
      </c>
      <c r="I3450" s="21">
        <v>18.084944</v>
      </c>
      <c r="J3450" s="13">
        <v>43504</v>
      </c>
      <c r="K3450" t="str">
        <v>PETR4.SA</v>
      </c>
      <c r="L3450">
        <v>1.5941374024157628E-3</v>
      </c>
      <c r="M3450">
        <v>1.5942208051016316E-3</v>
      </c>
      <c r="P3450" s="13"/>
    </row>
    <row r="3451" spans="3:16" x14ac:dyDescent="0.25">
      <c r="C3451" t="str">
        <v>3449</v>
      </c>
      <c r="D3451" s="21">
        <v>25.17</v>
      </c>
      <c r="E3451" s="21">
        <v>25.17</v>
      </c>
      <c r="F3451" s="21">
        <v>24.540001</v>
      </c>
      <c r="G3451" s="21">
        <v>24.84</v>
      </c>
      <c r="H3451" s="18">
        <v>39617300</v>
      </c>
      <c r="I3451" s="21">
        <v>17.876244</v>
      </c>
      <c r="J3451" s="13">
        <v>43507</v>
      </c>
      <c r="K3451" t="str">
        <v>PETR4.SA</v>
      </c>
      <c r="L3451">
        <v>-1.1539985968438748E-2</v>
      </c>
      <c r="M3451">
        <v>-1.1539952707519063E-2</v>
      </c>
      <c r="P3451" s="13"/>
    </row>
    <row r="3452" spans="3:16" x14ac:dyDescent="0.25">
      <c r="C3452" t="str">
        <v>3450</v>
      </c>
      <c r="D3452" s="21">
        <v>25.32</v>
      </c>
      <c r="E3452" s="21">
        <v>25.85</v>
      </c>
      <c r="F3452" s="21">
        <v>25.23</v>
      </c>
      <c r="G3452" s="21">
        <v>25.719999000000001</v>
      </c>
      <c r="H3452" s="18">
        <v>72467200</v>
      </c>
      <c r="I3452" s="21">
        <v>18.509544000000002</v>
      </c>
      <c r="J3452" s="13">
        <v>43508</v>
      </c>
      <c r="K3452" t="str">
        <v>PETR4.SA</v>
      </c>
      <c r="L3452">
        <v>3.5426905114967155E-2</v>
      </c>
      <c r="M3452">
        <v>3.5426690821256157E-2</v>
      </c>
      <c r="P3452" s="13"/>
    </row>
    <row r="3453" spans="3:16" x14ac:dyDescent="0.25">
      <c r="C3453" t="str">
        <v>3451</v>
      </c>
      <c r="D3453" s="21">
        <v>26.02</v>
      </c>
      <c r="E3453" s="21">
        <v>26.209999</v>
      </c>
      <c r="F3453" s="21">
        <v>25.85</v>
      </c>
      <c r="G3453" s="21">
        <v>26.049999</v>
      </c>
      <c r="H3453" s="18">
        <v>69042200</v>
      </c>
      <c r="I3453" s="21">
        <v>18.747029999999999</v>
      </c>
      <c r="J3453" s="13">
        <v>43509</v>
      </c>
      <c r="K3453" t="str">
        <v>PETR4.SA</v>
      </c>
      <c r="L3453">
        <v>1.2830461949791871E-2</v>
      </c>
      <c r="M3453">
        <v>1.2830482613937821E-2</v>
      </c>
      <c r="P3453" s="13"/>
    </row>
    <row r="3454" spans="3:16" x14ac:dyDescent="0.25">
      <c r="C3454" t="str">
        <v>3452</v>
      </c>
      <c r="D3454" s="21">
        <v>26.17</v>
      </c>
      <c r="E3454" s="21">
        <v>26.950001</v>
      </c>
      <c r="F3454" s="21">
        <v>26</v>
      </c>
      <c r="G3454" s="21">
        <v>26.950001</v>
      </c>
      <c r="H3454" s="18">
        <v>81125500</v>
      </c>
      <c r="I3454" s="21">
        <v>19.394715999999999</v>
      </c>
      <c r="J3454" s="13">
        <v>43510</v>
      </c>
      <c r="K3454" t="str">
        <v>PETR4.SA</v>
      </c>
      <c r="L3454">
        <v>3.4548725851508255E-2</v>
      </c>
      <c r="M3454">
        <v>3.4549022439501753E-2</v>
      </c>
      <c r="P3454" s="13"/>
    </row>
    <row r="3455" spans="3:16" x14ac:dyDescent="0.25">
      <c r="C3455" t="str">
        <v>3453</v>
      </c>
      <c r="D3455" s="21">
        <v>26.860001</v>
      </c>
      <c r="E3455" s="21">
        <v>27.02</v>
      </c>
      <c r="F3455" s="21">
        <v>26.709999</v>
      </c>
      <c r="G3455" s="21">
        <v>26.84</v>
      </c>
      <c r="H3455" s="18">
        <v>63841800</v>
      </c>
      <c r="I3455" s="21">
        <v>19.315556999999998</v>
      </c>
      <c r="J3455" s="13">
        <v>43511</v>
      </c>
      <c r="K3455" t="str">
        <v>PETR4.SA</v>
      </c>
      <c r="L3455">
        <v>-4.0814725000356544E-3</v>
      </c>
      <c r="M3455">
        <v>-4.0816696073592285E-3</v>
      </c>
      <c r="P3455" s="13"/>
    </row>
    <row r="3456" spans="3:16" x14ac:dyDescent="0.25">
      <c r="C3456" t="str">
        <v>3454</v>
      </c>
      <c r="D3456" s="21">
        <v>26.59</v>
      </c>
      <c r="E3456" s="21">
        <v>26.790001</v>
      </c>
      <c r="F3456" s="21">
        <v>26.41</v>
      </c>
      <c r="G3456" s="21">
        <v>26.76</v>
      </c>
      <c r="H3456" s="18">
        <v>43379000</v>
      </c>
      <c r="I3456" s="21">
        <v>19.257984</v>
      </c>
      <c r="J3456" s="13">
        <v>43514</v>
      </c>
      <c r="K3456" t="str">
        <v>PETR4.SA</v>
      </c>
      <c r="L3456">
        <v>-2.9806544020448689E-3</v>
      </c>
      <c r="M3456">
        <v>-2.9806259314455463E-3</v>
      </c>
      <c r="P3456" s="13"/>
    </row>
    <row r="3457" spans="3:16" x14ac:dyDescent="0.25">
      <c r="C3457" t="str">
        <v>3455</v>
      </c>
      <c r="D3457" s="21">
        <v>26.860001</v>
      </c>
      <c r="E3457" s="21">
        <v>27.4</v>
      </c>
      <c r="F3457" s="21">
        <v>26.84</v>
      </c>
      <c r="G3457" s="21">
        <v>27.379999000000002</v>
      </c>
      <c r="H3457" s="18">
        <v>58041900</v>
      </c>
      <c r="I3457" s="21">
        <v>19.704170000000001</v>
      </c>
      <c r="J3457" s="13">
        <v>43515</v>
      </c>
      <c r="K3457" t="str">
        <v>PETR4.SA</v>
      </c>
      <c r="L3457">
        <v>2.3168884136574253E-2</v>
      </c>
      <c r="M3457">
        <v>2.3168871449925188E-2</v>
      </c>
      <c r="P3457" s="13"/>
    </row>
    <row r="3458" spans="3:16" x14ac:dyDescent="0.25">
      <c r="C3458" t="str">
        <v>3456</v>
      </c>
      <c r="D3458" s="21">
        <v>27.5</v>
      </c>
      <c r="E3458" s="21">
        <v>27.66</v>
      </c>
      <c r="F3458" s="21">
        <v>26.870000999999998</v>
      </c>
      <c r="G3458" s="21">
        <v>27.040001</v>
      </c>
      <c r="H3458" s="18">
        <v>55114500</v>
      </c>
      <c r="I3458" s="21">
        <v>19.459488</v>
      </c>
      <c r="J3458" s="13">
        <v>43516</v>
      </c>
      <c r="K3458" t="str">
        <v>PETR4.SA</v>
      </c>
      <c r="L3458">
        <v>-1.2417777556730458E-2</v>
      </c>
      <c r="M3458">
        <v>-1.2417750636148694E-2</v>
      </c>
      <c r="P3458" s="13"/>
    </row>
    <row r="3459" spans="3:16" x14ac:dyDescent="0.25">
      <c r="C3459" t="str">
        <v>3457</v>
      </c>
      <c r="D3459" s="21">
        <v>27.18</v>
      </c>
      <c r="E3459" s="21">
        <v>27.49</v>
      </c>
      <c r="F3459" s="21">
        <v>26.82</v>
      </c>
      <c r="G3459" s="21">
        <v>27.4</v>
      </c>
      <c r="H3459" s="18">
        <v>46559400</v>
      </c>
      <c r="I3459" s="21">
        <v>19.718563</v>
      </c>
      <c r="J3459" s="13">
        <v>43517</v>
      </c>
      <c r="K3459" t="str">
        <v>PETR4.SA</v>
      </c>
      <c r="L3459">
        <v>1.3313556862338816E-2</v>
      </c>
      <c r="M3459">
        <v>1.3313571992841222E-2</v>
      </c>
      <c r="P3459" s="13"/>
    </row>
    <row r="3460" spans="3:16" x14ac:dyDescent="0.25">
      <c r="C3460" t="str">
        <v>3458</v>
      </c>
      <c r="D3460" s="21">
        <v>27.549999</v>
      </c>
      <c r="E3460" s="21">
        <v>27.700001</v>
      </c>
      <c r="F3460" s="21">
        <v>27.129999000000002</v>
      </c>
      <c r="G3460" s="21">
        <v>27.129999000000002</v>
      </c>
      <c r="H3460" s="18">
        <v>36602000</v>
      </c>
      <c r="I3460" s="21">
        <v>19.524258</v>
      </c>
      <c r="J3460" s="13">
        <v>43518</v>
      </c>
      <c r="K3460" t="str">
        <v>PETR4.SA</v>
      </c>
      <c r="L3460">
        <v>-9.8539127825897355E-3</v>
      </c>
      <c r="M3460">
        <v>-9.8540510948904592E-3</v>
      </c>
      <c r="P3460" s="13"/>
    </row>
    <row r="3461" spans="3:16" x14ac:dyDescent="0.25">
      <c r="C3461" t="str">
        <v>3459</v>
      </c>
      <c r="D3461" s="21">
        <v>27</v>
      </c>
      <c r="E3461" s="21">
        <v>27.030000999999999</v>
      </c>
      <c r="F3461" s="21">
        <v>26.629999000000002</v>
      </c>
      <c r="G3461" s="21">
        <v>26.700001</v>
      </c>
      <c r="H3461" s="18">
        <v>54190800</v>
      </c>
      <c r="I3461" s="21">
        <v>19.214808000000001</v>
      </c>
      <c r="J3461" s="13">
        <v>43521</v>
      </c>
      <c r="K3461" t="str">
        <v>PETR4.SA</v>
      </c>
      <c r="L3461">
        <v>-1.5849513973847262E-2</v>
      </c>
      <c r="M3461">
        <v>-1.5849539839643989E-2</v>
      </c>
      <c r="P3461" s="13"/>
    </row>
    <row r="3462" spans="3:16" x14ac:dyDescent="0.25">
      <c r="C3462" t="str">
        <v>3460</v>
      </c>
      <c r="D3462" s="21">
        <v>26.76</v>
      </c>
      <c r="E3462" s="21">
        <v>27.139999</v>
      </c>
      <c r="F3462" s="21">
        <v>26.57</v>
      </c>
      <c r="G3462" s="21">
        <v>26.58</v>
      </c>
      <c r="H3462" s="18">
        <v>46504200</v>
      </c>
      <c r="I3462" s="21">
        <v>19.128444999999999</v>
      </c>
      <c r="J3462" s="13">
        <v>43522</v>
      </c>
      <c r="K3462" t="str">
        <v>PETR4.SA</v>
      </c>
      <c r="L3462">
        <v>-4.4946064514410633E-3</v>
      </c>
      <c r="M3462">
        <v>-4.4944193073251926E-3</v>
      </c>
      <c r="P3462" s="13"/>
    </row>
    <row r="3463" spans="3:16" x14ac:dyDescent="0.25">
      <c r="C3463" t="str">
        <v>3461</v>
      </c>
      <c r="D3463" s="21">
        <v>26.84</v>
      </c>
      <c r="E3463" s="21">
        <v>27.25</v>
      </c>
      <c r="F3463" s="21">
        <v>26.629999000000002</v>
      </c>
      <c r="G3463" s="21">
        <v>27.08</v>
      </c>
      <c r="H3463" s="18">
        <v>49131400</v>
      </c>
      <c r="I3463" s="21">
        <v>19.488275999999999</v>
      </c>
      <c r="J3463" s="13">
        <v>43523</v>
      </c>
      <c r="K3463" t="str">
        <v>PETR4.SA</v>
      </c>
      <c r="L3463">
        <v>1.8811304316686428E-2</v>
      </c>
      <c r="M3463">
        <v>1.8811136192625977E-2</v>
      </c>
      <c r="P3463" s="13"/>
    </row>
    <row r="3464" spans="3:16" x14ac:dyDescent="0.25">
      <c r="C3464" t="str">
        <v>3462</v>
      </c>
      <c r="D3464" s="21">
        <v>27.719999000000001</v>
      </c>
      <c r="E3464" s="21">
        <v>27.75</v>
      </c>
      <c r="F3464" s="21">
        <v>26.6</v>
      </c>
      <c r="G3464" s="21">
        <v>27.059999000000001</v>
      </c>
      <c r="H3464" s="18">
        <v>93065100</v>
      </c>
      <c r="I3464" s="21">
        <v>19.473880999999999</v>
      </c>
      <c r="J3464" s="13">
        <v>43524</v>
      </c>
      <c r="K3464" t="str">
        <v>PETR4.SA</v>
      </c>
      <c r="L3464">
        <v>-7.3864922684796497E-4</v>
      </c>
      <c r="M3464">
        <v>-7.3858936484483273E-4</v>
      </c>
      <c r="P3464" s="13"/>
    </row>
    <row r="3465" spans="3:16" x14ac:dyDescent="0.25">
      <c r="C3465" t="str">
        <v>3463</v>
      </c>
      <c r="D3465" s="21">
        <v>27.139999</v>
      </c>
      <c r="E3465" s="21">
        <v>27.25</v>
      </c>
      <c r="F3465" s="21">
        <v>26.629999000000002</v>
      </c>
      <c r="G3465" s="21">
        <v>26.700001</v>
      </c>
      <c r="H3465" s="18">
        <v>41978700</v>
      </c>
      <c r="I3465" s="21">
        <v>19.214808000000001</v>
      </c>
      <c r="J3465" s="13">
        <v>43525</v>
      </c>
      <c r="K3465" t="str">
        <v>PETR4.SA</v>
      </c>
      <c r="L3465">
        <v>-1.3303614210233516E-2</v>
      </c>
      <c r="M3465">
        <v>-1.3303695983137409E-2</v>
      </c>
      <c r="P3465" s="13"/>
    </row>
    <row r="3466" spans="3:16" x14ac:dyDescent="0.25">
      <c r="C3466" t="str">
        <v>3464</v>
      </c>
      <c r="D3466" s="21">
        <v>26.549999</v>
      </c>
      <c r="E3466" s="21">
        <v>26.76</v>
      </c>
      <c r="F3466" s="21">
        <v>26.469999000000001</v>
      </c>
      <c r="G3466" s="21">
        <v>26.76</v>
      </c>
      <c r="H3466" s="18">
        <v>18423400</v>
      </c>
      <c r="I3466" s="21">
        <v>19.257984</v>
      </c>
      <c r="J3466" s="13">
        <v>43530</v>
      </c>
      <c r="K3466" t="str">
        <v>PETR4.SA</v>
      </c>
      <c r="L3466">
        <v>2.2470169881478874E-3</v>
      </c>
      <c r="M3466">
        <v>2.2471534738894849E-3</v>
      </c>
      <c r="P3466" s="13"/>
    </row>
    <row r="3467" spans="3:16" x14ac:dyDescent="0.25">
      <c r="C3467" t="str">
        <v>3465</v>
      </c>
      <c r="D3467" s="21">
        <v>26.799999</v>
      </c>
      <c r="E3467" s="21">
        <v>26.91</v>
      </c>
      <c r="F3467" s="21">
        <v>26.49</v>
      </c>
      <c r="G3467" s="21">
        <v>26.77</v>
      </c>
      <c r="H3467" s="18">
        <v>32835300</v>
      </c>
      <c r="I3467" s="21">
        <v>19.265181999999999</v>
      </c>
      <c r="J3467" s="13">
        <v>43531</v>
      </c>
      <c r="K3467" t="str">
        <v>PETR4.SA</v>
      </c>
      <c r="L3467">
        <v>3.737670568215723E-4</v>
      </c>
      <c r="M3467">
        <v>3.7369207772797175E-4</v>
      </c>
      <c r="P3467" s="13"/>
    </row>
    <row r="3468" spans="3:16" x14ac:dyDescent="0.25">
      <c r="C3468" t="str">
        <v>3466</v>
      </c>
      <c r="D3468" s="21">
        <v>26.49</v>
      </c>
      <c r="E3468" s="21">
        <v>26.75</v>
      </c>
      <c r="F3468" s="21">
        <v>26.219999000000001</v>
      </c>
      <c r="G3468" s="21">
        <v>26.67</v>
      </c>
      <c r="H3468" s="18">
        <v>49564400</v>
      </c>
      <c r="I3468" s="21">
        <v>19.193218000000002</v>
      </c>
      <c r="J3468" s="13">
        <v>43532</v>
      </c>
      <c r="K3468" t="str">
        <v>PETR4.SA</v>
      </c>
      <c r="L3468">
        <v>-3.7354435582284129E-3</v>
      </c>
      <c r="M3468">
        <v>-3.7355248412400677E-3</v>
      </c>
      <c r="P3468" s="13"/>
    </row>
    <row r="3469" spans="3:16" x14ac:dyDescent="0.25">
      <c r="C3469" t="str">
        <v>3467</v>
      </c>
      <c r="D3469" s="21">
        <v>27.02</v>
      </c>
      <c r="E3469" s="21">
        <v>27.780000999999999</v>
      </c>
      <c r="F3469" s="21">
        <v>27.01</v>
      </c>
      <c r="G3469" s="21">
        <v>27.75</v>
      </c>
      <c r="H3469" s="18">
        <v>66742800</v>
      </c>
      <c r="I3469" s="21">
        <v>19.970448000000001</v>
      </c>
      <c r="J3469" s="13">
        <v>43535</v>
      </c>
      <c r="K3469" t="str">
        <v>PETR4.SA</v>
      </c>
      <c r="L3469">
        <v>4.0495033193495678E-2</v>
      </c>
      <c r="M3469">
        <v>4.0494938132733305E-2</v>
      </c>
      <c r="P3469" s="13"/>
    </row>
    <row r="3470" spans="3:16" x14ac:dyDescent="0.25">
      <c r="C3470" t="str">
        <v>3468</v>
      </c>
      <c r="D3470" s="21">
        <v>27.790001</v>
      </c>
      <c r="E3470" s="21">
        <v>27.959999</v>
      </c>
      <c r="F3470" s="21">
        <v>27.25</v>
      </c>
      <c r="G3470" s="21">
        <v>27.5</v>
      </c>
      <c r="H3470" s="18">
        <v>64287300</v>
      </c>
      <c r="I3470" s="21">
        <v>19.790531000000001</v>
      </c>
      <c r="J3470" s="13">
        <v>43536</v>
      </c>
      <c r="K3470" t="str">
        <v>PETR4.SA</v>
      </c>
      <c r="L3470">
        <v>-9.0091619376790888E-3</v>
      </c>
      <c r="M3470">
        <v>-9.009009009009028E-3</v>
      </c>
      <c r="P3470" s="13"/>
    </row>
    <row r="3471" spans="3:16" x14ac:dyDescent="0.25">
      <c r="C3471" t="str">
        <v>3469</v>
      </c>
      <c r="D3471" s="21">
        <v>27.59</v>
      </c>
      <c r="E3471" s="21">
        <v>28.129999000000002</v>
      </c>
      <c r="F3471" s="21">
        <v>27.52</v>
      </c>
      <c r="G3471" s="21">
        <v>28.1</v>
      </c>
      <c r="H3471" s="18">
        <v>61057200</v>
      </c>
      <c r="I3471" s="21">
        <v>20.222321999999998</v>
      </c>
      <c r="J3471" s="13">
        <v>43537</v>
      </c>
      <c r="K3471" t="str">
        <v>PETR4.SA</v>
      </c>
      <c r="L3471">
        <v>2.1818060364322545E-2</v>
      </c>
      <c r="M3471">
        <v>2.1818181818181959E-2</v>
      </c>
      <c r="P3471" s="13"/>
    </row>
    <row r="3472" spans="3:16" x14ac:dyDescent="0.25">
      <c r="C3472" t="str">
        <v>3470</v>
      </c>
      <c r="D3472" s="21">
        <v>28.15</v>
      </c>
      <c r="E3472" s="21">
        <v>28.200001</v>
      </c>
      <c r="F3472" s="21">
        <v>27.91</v>
      </c>
      <c r="G3472" s="21">
        <v>28.190000999999999</v>
      </c>
      <c r="H3472" s="18">
        <v>42777800</v>
      </c>
      <c r="I3472" s="21">
        <v>20.287089999999999</v>
      </c>
      <c r="J3472" s="13">
        <v>43538</v>
      </c>
      <c r="K3472" t="str">
        <v>PETR4.SA</v>
      </c>
      <c r="L3472">
        <v>3.2027973839998669E-3</v>
      </c>
      <c r="M3472">
        <v>3.2028825622774093E-3</v>
      </c>
      <c r="P3472" s="13"/>
    </row>
    <row r="3473" spans="3:16" x14ac:dyDescent="0.25">
      <c r="C3473" t="str">
        <v>3471</v>
      </c>
      <c r="D3473" s="21">
        <v>28.16</v>
      </c>
      <c r="E3473" s="21">
        <v>28.389999</v>
      </c>
      <c r="F3473" s="21">
        <v>28.110001</v>
      </c>
      <c r="G3473" s="21">
        <v>28.25</v>
      </c>
      <c r="H3473" s="18">
        <v>61041100</v>
      </c>
      <c r="I3473" s="21">
        <v>20.330271</v>
      </c>
      <c r="J3473" s="13">
        <v>43539</v>
      </c>
      <c r="K3473" t="str">
        <v>PETR4.SA</v>
      </c>
      <c r="L3473">
        <v>2.1284964970333942E-3</v>
      </c>
      <c r="M3473">
        <v>2.1283787822499178E-3</v>
      </c>
      <c r="P3473" s="13"/>
    </row>
    <row r="3474" spans="3:16" x14ac:dyDescent="0.25">
      <c r="C3474" t="str">
        <v>3472</v>
      </c>
      <c r="D3474" s="21">
        <v>28.35</v>
      </c>
      <c r="E3474" s="21">
        <v>28.790001</v>
      </c>
      <c r="F3474" s="21">
        <v>28.26</v>
      </c>
      <c r="G3474" s="21">
        <v>28.74</v>
      </c>
      <c r="H3474" s="18">
        <v>91920600</v>
      </c>
      <c r="I3474" s="21">
        <v>20.682901000000001</v>
      </c>
      <c r="J3474" s="13">
        <v>43542</v>
      </c>
      <c r="K3474" t="str">
        <v>PETR4.SA</v>
      </c>
      <c r="L3474">
        <v>1.7345071297869108E-2</v>
      </c>
      <c r="M3474">
        <v>1.734513274336269E-2</v>
      </c>
      <c r="P3474" s="13"/>
    </row>
    <row r="3475" spans="3:16" x14ac:dyDescent="0.25">
      <c r="C3475" t="str">
        <v>3473</v>
      </c>
      <c r="D3475" s="21">
        <v>28.85</v>
      </c>
      <c r="E3475" s="21">
        <v>29.5</v>
      </c>
      <c r="F3475" s="21">
        <v>28.6</v>
      </c>
      <c r="G3475" s="21">
        <v>29.200001</v>
      </c>
      <c r="H3475" s="18">
        <v>69423600</v>
      </c>
      <c r="I3475" s="21">
        <v>21.013945</v>
      </c>
      <c r="J3475" s="13">
        <v>43543</v>
      </c>
      <c r="K3475" t="str">
        <v>PETR4.SA</v>
      </c>
      <c r="L3475">
        <v>1.6005685082571386E-2</v>
      </c>
      <c r="M3475">
        <v>1.6005601948503978E-2</v>
      </c>
      <c r="P3475" s="13"/>
    </row>
    <row r="3476" spans="3:16" x14ac:dyDescent="0.25">
      <c r="C3476" t="str">
        <v>3474</v>
      </c>
      <c r="D3476" s="21">
        <v>29.200001</v>
      </c>
      <c r="E3476" s="21">
        <v>29.6</v>
      </c>
      <c r="F3476" s="21">
        <v>28.9</v>
      </c>
      <c r="G3476" s="21">
        <v>28.969999000000001</v>
      </c>
      <c r="H3476" s="18">
        <v>68878000</v>
      </c>
      <c r="I3476" s="21">
        <v>20.848423</v>
      </c>
      <c r="J3476" s="13">
        <v>43544</v>
      </c>
      <c r="K3476" t="str">
        <v>PETR4.SA</v>
      </c>
      <c r="L3476">
        <v>-7.8767694500009311E-3</v>
      </c>
      <c r="M3476">
        <v>-7.8767805521650081E-3</v>
      </c>
      <c r="P3476" s="13"/>
    </row>
    <row r="3477" spans="3:16" x14ac:dyDescent="0.25">
      <c r="C3477" t="str">
        <v>3475</v>
      </c>
      <c r="D3477" s="21">
        <v>28.84</v>
      </c>
      <c r="E3477" s="21">
        <v>28.969999000000001</v>
      </c>
      <c r="F3477" s="21">
        <v>27.92</v>
      </c>
      <c r="G3477" s="21">
        <v>28.559999000000001</v>
      </c>
      <c r="H3477" s="18">
        <v>80121300</v>
      </c>
      <c r="I3477" s="21">
        <v>20.553363999999998</v>
      </c>
      <c r="J3477" s="13">
        <v>43545</v>
      </c>
      <c r="K3477" t="str">
        <v>PETR4.SA</v>
      </c>
      <c r="L3477">
        <v>-1.4152581228805694E-2</v>
      </c>
      <c r="M3477">
        <v>-1.4152572114344952E-2</v>
      </c>
      <c r="P3477" s="13"/>
    </row>
    <row r="3478" spans="3:16" x14ac:dyDescent="0.25">
      <c r="C3478" t="str">
        <v>3476</v>
      </c>
      <c r="D3478" s="21">
        <v>27.940000999999999</v>
      </c>
      <c r="E3478" s="21">
        <v>28.139999</v>
      </c>
      <c r="F3478" s="21">
        <v>27</v>
      </c>
      <c r="G3478" s="21">
        <v>27</v>
      </c>
      <c r="H3478" s="18">
        <v>104731100</v>
      </c>
      <c r="I3478" s="21">
        <v>19.430702</v>
      </c>
      <c r="J3478" s="13">
        <v>43546</v>
      </c>
      <c r="K3478" t="str">
        <v>PETR4.SA</v>
      </c>
      <c r="L3478">
        <v>-5.4621812760188515E-2</v>
      </c>
      <c r="M3478">
        <v>-5.4621815638018822E-2</v>
      </c>
      <c r="P3478" s="13"/>
    </row>
    <row r="3479" spans="3:16" x14ac:dyDescent="0.25">
      <c r="C3479" t="str">
        <v>3477</v>
      </c>
      <c r="D3479" s="21">
        <v>26.83</v>
      </c>
      <c r="E3479" s="21">
        <v>27.59</v>
      </c>
      <c r="F3479" s="21">
        <v>26.82</v>
      </c>
      <c r="G3479" s="21">
        <v>27.34</v>
      </c>
      <c r="H3479" s="18">
        <v>104772900</v>
      </c>
      <c r="I3479" s="21">
        <v>19.675383</v>
      </c>
      <c r="J3479" s="13">
        <v>43549</v>
      </c>
      <c r="K3479" t="str">
        <v>PETR4.SA</v>
      </c>
      <c r="L3479">
        <v>1.2592494084876504E-2</v>
      </c>
      <c r="M3479">
        <v>1.2592592592592489E-2</v>
      </c>
      <c r="P3479" s="13"/>
    </row>
    <row r="3480" spans="3:16" x14ac:dyDescent="0.25">
      <c r="C3480" t="str">
        <v>3478</v>
      </c>
      <c r="D3480" s="21">
        <v>27.74</v>
      </c>
      <c r="E3480" s="21">
        <v>28.68</v>
      </c>
      <c r="F3480" s="21">
        <v>27.719999000000001</v>
      </c>
      <c r="G3480" s="21">
        <v>28.629999000000002</v>
      </c>
      <c r="H3480" s="18">
        <v>91549100</v>
      </c>
      <c r="I3480" s="21">
        <v>20.603740999999999</v>
      </c>
      <c r="J3480" s="13">
        <v>43550</v>
      </c>
      <c r="K3480" t="str">
        <v>PETR4.SA</v>
      </c>
      <c r="L3480">
        <v>4.7183732077794804E-2</v>
      </c>
      <c r="M3480">
        <v>4.7183577176298508E-2</v>
      </c>
      <c r="P3480" s="13"/>
    </row>
    <row r="3481" spans="3:16" x14ac:dyDescent="0.25">
      <c r="C3481" t="str">
        <v>3479</v>
      </c>
      <c r="D3481" s="21">
        <v>28.209999</v>
      </c>
      <c r="E3481" s="21">
        <v>28.209999</v>
      </c>
      <c r="F3481" s="21">
        <v>27.34</v>
      </c>
      <c r="G3481" s="21">
        <v>27.34</v>
      </c>
      <c r="H3481" s="18">
        <v>66415400</v>
      </c>
      <c r="I3481" s="21">
        <v>19.675383</v>
      </c>
      <c r="J3481" s="13">
        <v>43551</v>
      </c>
      <c r="K3481" t="str">
        <v>PETR4.SA</v>
      </c>
      <c r="L3481">
        <v>-4.5057739757066395E-2</v>
      </c>
      <c r="M3481">
        <v>-4.5057598500090834E-2</v>
      </c>
      <c r="P3481" s="13"/>
    </row>
    <row r="3482" spans="3:16" x14ac:dyDescent="0.25">
      <c r="C3482" t="str">
        <v>3480</v>
      </c>
      <c r="D3482" s="21">
        <v>27.25</v>
      </c>
      <c r="E3482" s="21">
        <v>28.059999000000001</v>
      </c>
      <c r="F3482" s="21">
        <v>26.950001</v>
      </c>
      <c r="G3482" s="21">
        <v>28.059999000000001</v>
      </c>
      <c r="H3482" s="18">
        <v>69412700</v>
      </c>
      <c r="I3482" s="21">
        <v>20.193536999999999</v>
      </c>
      <c r="J3482" s="13">
        <v>43552</v>
      </c>
      <c r="K3482" t="str">
        <v>PETR4.SA</v>
      </c>
      <c r="L3482">
        <v>2.6335141735233325E-2</v>
      </c>
      <c r="M3482">
        <v>2.6335003657644629E-2</v>
      </c>
      <c r="P3482" s="13"/>
    </row>
    <row r="3483" spans="3:16" x14ac:dyDescent="0.25">
      <c r="C3483" t="str">
        <v>3481</v>
      </c>
      <c r="D3483" s="21">
        <v>28.450001</v>
      </c>
      <c r="E3483" s="21">
        <v>28.530000999999999</v>
      </c>
      <c r="F3483" s="21">
        <v>27.74</v>
      </c>
      <c r="G3483" s="21">
        <v>28.059999000000001</v>
      </c>
      <c r="H3483" s="18">
        <v>51587400</v>
      </c>
      <c r="I3483" s="21">
        <v>20.193536999999999</v>
      </c>
      <c r="J3483" s="13">
        <v>43553</v>
      </c>
      <c r="K3483" t="str">
        <v>PETR4.SA</v>
      </c>
      <c r="L3483">
        <v>0</v>
      </c>
      <c r="M3483">
        <v>0</v>
      </c>
      <c r="P3483" s="13"/>
    </row>
    <row r="3484" spans="3:16" x14ac:dyDescent="0.25">
      <c r="C3484" t="str">
        <v>3482</v>
      </c>
      <c r="D3484" s="21">
        <v>28.4</v>
      </c>
      <c r="E3484" s="21">
        <v>28.42</v>
      </c>
      <c r="F3484" s="21">
        <v>27.870000999999998</v>
      </c>
      <c r="G3484" s="21">
        <v>28</v>
      </c>
      <c r="H3484" s="18">
        <v>42289800</v>
      </c>
      <c r="I3484" s="21">
        <v>20.150355999999999</v>
      </c>
      <c r="J3484" s="13">
        <v>43556</v>
      </c>
      <c r="K3484" t="str">
        <v>PETR4.SA</v>
      </c>
      <c r="L3484">
        <v>-2.1383574358470048E-3</v>
      </c>
      <c r="M3484">
        <v>-2.1382395630163975E-3</v>
      </c>
      <c r="P3484" s="13"/>
    </row>
    <row r="3485" spans="3:16" x14ac:dyDescent="0.25">
      <c r="C3485" t="str">
        <v>3483</v>
      </c>
      <c r="D3485" s="21">
        <v>28.139999</v>
      </c>
      <c r="E3485" s="21">
        <v>28.299999</v>
      </c>
      <c r="F3485" s="21">
        <v>27.860001</v>
      </c>
      <c r="G3485" s="21">
        <v>28.290001</v>
      </c>
      <c r="H3485" s="18">
        <v>38460600</v>
      </c>
      <c r="I3485" s="21">
        <v>20.359062000000002</v>
      </c>
      <c r="J3485" s="13">
        <v>43557</v>
      </c>
      <c r="K3485" t="str">
        <v>PETR4.SA</v>
      </c>
      <c r="L3485">
        <v>1.0357434876088645E-2</v>
      </c>
      <c r="M3485">
        <v>1.0357178571428483E-2</v>
      </c>
      <c r="P3485" s="13"/>
    </row>
    <row r="3486" spans="3:16" x14ac:dyDescent="0.25">
      <c r="C3486" t="str">
        <v>3484</v>
      </c>
      <c r="D3486" s="21">
        <v>28.530000999999999</v>
      </c>
      <c r="E3486" s="21">
        <v>28.559999000000001</v>
      </c>
      <c r="F3486" s="21">
        <v>27.540001</v>
      </c>
      <c r="G3486" s="21">
        <v>27.540001</v>
      </c>
      <c r="H3486" s="18">
        <v>55120900</v>
      </c>
      <c r="I3486" s="21">
        <v>19.819315</v>
      </c>
      <c r="J3486" s="13">
        <v>43558</v>
      </c>
      <c r="K3486" t="str">
        <v>PETR4.SA</v>
      </c>
      <c r="L3486">
        <v>-2.6511388393041013E-2</v>
      </c>
      <c r="M3486">
        <v>-2.6511133739443804E-2</v>
      </c>
      <c r="P3486" s="13"/>
    </row>
    <row r="3487" spans="3:16" x14ac:dyDescent="0.25">
      <c r="C3487" t="str">
        <v>3485</v>
      </c>
      <c r="D3487" s="21">
        <v>27.77</v>
      </c>
      <c r="E3487" s="21">
        <v>28.469999000000001</v>
      </c>
      <c r="F3487" s="21">
        <v>27.370000999999998</v>
      </c>
      <c r="G3487" s="21">
        <v>28.469999000000001</v>
      </c>
      <c r="H3487" s="18">
        <v>52248100</v>
      </c>
      <c r="I3487" s="21">
        <v>20.488593999999999</v>
      </c>
      <c r="J3487" s="13">
        <v>43559</v>
      </c>
      <c r="K3487" t="str">
        <v>PETR4.SA</v>
      </c>
      <c r="L3487">
        <v>3.3769027839761323E-2</v>
      </c>
      <c r="M3487">
        <v>3.3768989333006871E-2</v>
      </c>
      <c r="P3487" s="13"/>
    </row>
    <row r="3488" spans="3:16" x14ac:dyDescent="0.25">
      <c r="C3488" t="str">
        <v>3486</v>
      </c>
      <c r="D3488" s="21">
        <v>28.540001</v>
      </c>
      <c r="E3488" s="21">
        <v>28.889999</v>
      </c>
      <c r="F3488" s="21">
        <v>28.209999</v>
      </c>
      <c r="G3488" s="21">
        <v>28.780000999999999</v>
      </c>
      <c r="H3488" s="18">
        <v>54708900</v>
      </c>
      <c r="I3488" s="21">
        <v>20.711689</v>
      </c>
      <c r="J3488" s="13">
        <v>43560</v>
      </c>
      <c r="K3488" t="str">
        <v>PETR4.SA</v>
      </c>
      <c r="L3488">
        <v>1.0888741316266159E-2</v>
      </c>
      <c r="M3488">
        <v>1.0888725356119622E-2</v>
      </c>
      <c r="P3488" s="13"/>
    </row>
    <row r="3489" spans="3:16" x14ac:dyDescent="0.25">
      <c r="C3489" t="str">
        <v>3487</v>
      </c>
      <c r="D3489" s="21">
        <v>29.059999000000001</v>
      </c>
      <c r="E3489" s="21">
        <v>29.389999</v>
      </c>
      <c r="F3489" s="21">
        <v>28.98</v>
      </c>
      <c r="G3489" s="21">
        <v>29.25</v>
      </c>
      <c r="H3489" s="18">
        <v>55270000</v>
      </c>
      <c r="I3489" s="21">
        <v>21.049927</v>
      </c>
      <c r="J3489" s="13">
        <v>43563</v>
      </c>
      <c r="K3489" t="str">
        <v>PETR4.SA</v>
      </c>
      <c r="L3489">
        <v>1.6330778238317523E-2</v>
      </c>
      <c r="M3489">
        <v>1.633074995376127E-2</v>
      </c>
      <c r="P3489" s="13"/>
    </row>
    <row r="3490" spans="3:16" x14ac:dyDescent="0.25">
      <c r="C3490" t="str">
        <v>3488</v>
      </c>
      <c r="D3490" s="21">
        <v>29.030000999999999</v>
      </c>
      <c r="E3490" s="21">
        <v>29.24</v>
      </c>
      <c r="F3490" s="21">
        <v>28.67</v>
      </c>
      <c r="G3490" s="21">
        <v>29.16</v>
      </c>
      <c r="H3490" s="18">
        <v>43863700</v>
      </c>
      <c r="I3490" s="21">
        <v>20.985157000000001</v>
      </c>
      <c r="J3490" s="13">
        <v>43564</v>
      </c>
      <c r="K3490" t="str">
        <v>PETR4.SA</v>
      </c>
      <c r="L3490">
        <v>-3.0769702906807694E-3</v>
      </c>
      <c r="M3490">
        <v>-3.0769230769230882E-3</v>
      </c>
      <c r="P3490" s="13"/>
    </row>
    <row r="3491" spans="3:16" x14ac:dyDescent="0.25">
      <c r="C3491" t="str">
        <v>3489</v>
      </c>
      <c r="D3491" s="21">
        <v>29.549999</v>
      </c>
      <c r="E3491" s="21">
        <v>29.57</v>
      </c>
      <c r="F3491" s="21">
        <v>28.780000999999999</v>
      </c>
      <c r="G3491" s="21">
        <v>28.780000999999999</v>
      </c>
      <c r="H3491" s="18">
        <v>62005200</v>
      </c>
      <c r="I3491" s="21">
        <v>20.711689</v>
      </c>
      <c r="J3491" s="13">
        <v>43565</v>
      </c>
      <c r="K3491" t="str">
        <v>PETR4.SA</v>
      </c>
      <c r="L3491">
        <v>-1.3031496500121587E-2</v>
      </c>
      <c r="M3491">
        <v>-1.3031515775034364E-2</v>
      </c>
      <c r="P3491" s="13"/>
    </row>
    <row r="3492" spans="3:16" x14ac:dyDescent="0.25">
      <c r="C3492" t="str">
        <v>3490</v>
      </c>
      <c r="D3492" s="21">
        <v>28.700001</v>
      </c>
      <c r="E3492" s="21">
        <v>28.700001</v>
      </c>
      <c r="F3492" s="21">
        <v>27.870000999999998</v>
      </c>
      <c r="G3492" s="21">
        <v>28</v>
      </c>
      <c r="H3492" s="18">
        <v>56126400</v>
      </c>
      <c r="I3492" s="21">
        <v>20.150355999999999</v>
      </c>
      <c r="J3492" s="13">
        <v>43566</v>
      </c>
      <c r="K3492" t="str">
        <v>PETR4.SA</v>
      </c>
      <c r="L3492">
        <v>-2.7102231981177449E-2</v>
      </c>
      <c r="M3492">
        <v>-2.7102188078450662E-2</v>
      </c>
      <c r="P3492" s="13"/>
    </row>
    <row r="3493" spans="3:16" x14ac:dyDescent="0.25">
      <c r="C3493" t="str">
        <v>3491</v>
      </c>
      <c r="D3493" s="21">
        <v>26.469999000000001</v>
      </c>
      <c r="E3493" s="21">
        <v>26.969999000000001</v>
      </c>
      <c r="F3493" s="21">
        <v>25.57</v>
      </c>
      <c r="G3493" s="21">
        <v>25.83</v>
      </c>
      <c r="H3493" s="18">
        <v>227307600</v>
      </c>
      <c r="I3493" s="21">
        <v>18.588705000000001</v>
      </c>
      <c r="J3493" s="13">
        <v>43567</v>
      </c>
      <c r="K3493" t="str">
        <v>PETR4.SA</v>
      </c>
      <c r="L3493">
        <v>-7.7499921093205359E-2</v>
      </c>
      <c r="M3493">
        <v>-7.7500000000000013E-2</v>
      </c>
      <c r="P3493" s="13"/>
    </row>
    <row r="3494" spans="3:16" x14ac:dyDescent="0.25">
      <c r="C3494" t="str">
        <v>3492</v>
      </c>
      <c r="D3494" s="21">
        <v>26.35</v>
      </c>
      <c r="E3494" s="21">
        <v>26.58</v>
      </c>
      <c r="F3494" s="21">
        <v>25.549999</v>
      </c>
      <c r="G3494" s="21">
        <v>25.93</v>
      </c>
      <c r="H3494" s="18">
        <v>117567200</v>
      </c>
      <c r="I3494" s="21">
        <v>18.660668999999999</v>
      </c>
      <c r="J3494" s="13">
        <v>43570</v>
      </c>
      <c r="K3494" t="str">
        <v>PETR4.SA</v>
      </c>
      <c r="L3494">
        <v>3.8713831867254189E-3</v>
      </c>
      <c r="M3494">
        <v>3.8714672861015487E-3</v>
      </c>
      <c r="P3494" s="13"/>
    </row>
    <row r="3495" spans="3:16" x14ac:dyDescent="0.25">
      <c r="C3495" t="str">
        <v>3493</v>
      </c>
      <c r="D3495" s="21">
        <v>25.950001</v>
      </c>
      <c r="E3495" s="21">
        <v>27.059999000000001</v>
      </c>
      <c r="F3495" s="21">
        <v>25.629999000000002</v>
      </c>
      <c r="G3495" s="21">
        <v>26.719999000000001</v>
      </c>
      <c r="H3495" s="18">
        <v>95149300</v>
      </c>
      <c r="I3495" s="21">
        <v>19.229196999999999</v>
      </c>
      <c r="J3495" s="13">
        <v>43571</v>
      </c>
      <c r="K3495" t="str">
        <v>PETR4.SA</v>
      </c>
      <c r="L3495">
        <v>3.0466646185085988E-2</v>
      </c>
      <c r="M3495">
        <v>3.0466602391052922E-2</v>
      </c>
      <c r="P3495" s="13"/>
    </row>
    <row r="3496" spans="3:16" x14ac:dyDescent="0.25">
      <c r="C3496" t="str">
        <v>3494</v>
      </c>
      <c r="D3496" s="21">
        <v>27.120000999999998</v>
      </c>
      <c r="E3496" s="21">
        <v>27.34</v>
      </c>
      <c r="F3496" s="21">
        <v>26.219999000000001</v>
      </c>
      <c r="G3496" s="21">
        <v>26.75</v>
      </c>
      <c r="H3496" s="18">
        <v>103988400</v>
      </c>
      <c r="I3496" s="21">
        <v>19.250789999999999</v>
      </c>
      <c r="J3496" s="13">
        <v>43572</v>
      </c>
      <c r="K3496" t="str">
        <v>PETR4.SA</v>
      </c>
      <c r="L3496">
        <v>1.122927806085583E-3</v>
      </c>
      <c r="M3496">
        <v>1.1227919581882073E-3</v>
      </c>
      <c r="P3496" s="13"/>
    </row>
    <row r="3497" spans="3:16" x14ac:dyDescent="0.25">
      <c r="C3497" t="str">
        <v>3495</v>
      </c>
      <c r="D3497" s="21">
        <v>27.360001</v>
      </c>
      <c r="E3497" s="21">
        <v>27.889999</v>
      </c>
      <c r="F3497" s="21">
        <v>27.25</v>
      </c>
      <c r="G3497" s="21">
        <v>27.6</v>
      </c>
      <c r="H3497" s="18">
        <v>100942100</v>
      </c>
      <c r="I3497" s="21">
        <v>19.862494999999999</v>
      </c>
      <c r="J3497" s="13">
        <v>43573</v>
      </c>
      <c r="K3497" t="str">
        <v>PETR4.SA</v>
      </c>
      <c r="L3497">
        <v>3.1775579080131289E-2</v>
      </c>
      <c r="M3497">
        <v>3.1775700934579598E-2</v>
      </c>
      <c r="P3497" s="13"/>
    </row>
    <row r="3498" spans="3:16" x14ac:dyDescent="0.25">
      <c r="C3498" t="str">
        <v>3496</v>
      </c>
      <c r="D3498" s="21">
        <v>27.690000999999999</v>
      </c>
      <c r="E3498" s="21">
        <v>27.889999</v>
      </c>
      <c r="F3498" s="21">
        <v>27.32</v>
      </c>
      <c r="G3498" s="21">
        <v>27.440000999999999</v>
      </c>
      <c r="H3498" s="18">
        <v>45321900</v>
      </c>
      <c r="I3498" s="21">
        <v>19.747350999999998</v>
      </c>
      <c r="J3498" s="13">
        <v>43577</v>
      </c>
      <c r="K3498" t="str">
        <v>PETR4.SA</v>
      </c>
      <c r="L3498">
        <v>-5.7970562107126922E-3</v>
      </c>
      <c r="M3498">
        <v>-5.7970652173914283E-3</v>
      </c>
      <c r="P3498" s="13"/>
    </row>
    <row r="3499" spans="3:16" x14ac:dyDescent="0.25">
      <c r="C3499" t="str">
        <v>3497</v>
      </c>
      <c r="D3499" s="21">
        <v>27.719999000000001</v>
      </c>
      <c r="E3499" s="21">
        <v>28</v>
      </c>
      <c r="F3499" s="21">
        <v>27.68</v>
      </c>
      <c r="G3499" s="21">
        <v>27.68</v>
      </c>
      <c r="H3499" s="18">
        <v>52199500</v>
      </c>
      <c r="I3499" s="21">
        <v>19.920067</v>
      </c>
      <c r="J3499" s="13">
        <v>43578</v>
      </c>
      <c r="K3499" t="str">
        <v>PETR4.SA</v>
      </c>
      <c r="L3499">
        <v>8.7462870336381116E-3</v>
      </c>
      <c r="M3499">
        <v>8.7463189232390715E-3</v>
      </c>
      <c r="P3499" s="13"/>
    </row>
    <row r="3500" spans="3:16" x14ac:dyDescent="0.25">
      <c r="C3500" t="str">
        <v>3498</v>
      </c>
      <c r="D3500" s="21">
        <v>27.719999000000001</v>
      </c>
      <c r="E3500" s="21">
        <v>27.889999</v>
      </c>
      <c r="F3500" s="21">
        <v>27.209999</v>
      </c>
      <c r="G3500" s="21">
        <v>27.6</v>
      </c>
      <c r="H3500" s="18">
        <v>57704700</v>
      </c>
      <c r="I3500" s="21">
        <v>19.862494999999999</v>
      </c>
      <c r="J3500" s="13">
        <v>43579</v>
      </c>
      <c r="K3500" t="str">
        <v>PETR4.SA</v>
      </c>
      <c r="L3500">
        <v>-2.8901509216812116E-3</v>
      </c>
      <c r="M3500">
        <v>-2.8901734104045396E-3</v>
      </c>
      <c r="P3500" s="13"/>
    </row>
    <row r="3501" spans="3:16" x14ac:dyDescent="0.25">
      <c r="C3501" t="str">
        <v>3499</v>
      </c>
      <c r="D3501" s="21">
        <v>27.450001</v>
      </c>
      <c r="E3501" s="21">
        <v>28.07</v>
      </c>
      <c r="F3501" s="21">
        <v>27.43</v>
      </c>
      <c r="G3501" s="21">
        <v>27.799999</v>
      </c>
      <c r="H3501" s="18">
        <v>55201700</v>
      </c>
      <c r="I3501" s="21">
        <v>20.006426000000001</v>
      </c>
      <c r="J3501" s="13">
        <v>43580</v>
      </c>
      <c r="K3501" t="str">
        <v>PETR4.SA</v>
      </c>
      <c r="L3501">
        <v>7.2463706095333702E-3</v>
      </c>
      <c r="M3501">
        <v>7.2463405797100755E-3</v>
      </c>
      <c r="P3501" s="13"/>
    </row>
    <row r="3502" spans="3:16" x14ac:dyDescent="0.25">
      <c r="C3502" t="str">
        <v>3500</v>
      </c>
      <c r="D3502" s="21">
        <v>27.68</v>
      </c>
      <c r="E3502" s="21">
        <v>27.77</v>
      </c>
      <c r="F3502" s="21">
        <v>27.059999000000001</v>
      </c>
      <c r="G3502" s="21">
        <v>27.25</v>
      </c>
      <c r="H3502" s="18">
        <v>52616600</v>
      </c>
      <c r="I3502" s="21">
        <v>19.624376000000002</v>
      </c>
      <c r="J3502" s="13">
        <v>43581</v>
      </c>
      <c r="K3502" t="str">
        <v>PETR4.SA</v>
      </c>
      <c r="L3502">
        <v>-1.9096364338138105E-2</v>
      </c>
      <c r="M3502">
        <v>-1.9784137402307111E-2</v>
      </c>
      <c r="P3502" s="13"/>
    </row>
    <row r="3503" spans="3:16" x14ac:dyDescent="0.25">
      <c r="C3503" t="str">
        <v>3501</v>
      </c>
      <c r="D3503" s="21">
        <v>27.549999</v>
      </c>
      <c r="E3503" s="21">
        <v>27.620000999999998</v>
      </c>
      <c r="F3503" s="21">
        <v>27.34</v>
      </c>
      <c r="G3503" s="21">
        <v>27.370000999999998</v>
      </c>
      <c r="H3503" s="18">
        <v>27689800</v>
      </c>
      <c r="I3503" s="21">
        <v>19.710798</v>
      </c>
      <c r="J3503" s="13">
        <v>43584</v>
      </c>
      <c r="K3503" t="str">
        <v>PETR4.SA</v>
      </c>
      <c r="L3503">
        <v>4.4038088140994081E-3</v>
      </c>
      <c r="M3503">
        <v>4.4037064220183719E-3</v>
      </c>
      <c r="P3503" s="13"/>
    </row>
    <row r="3504" spans="3:16" x14ac:dyDescent="0.25">
      <c r="C3504" t="str">
        <v>3502</v>
      </c>
      <c r="D3504" s="21">
        <v>27.52</v>
      </c>
      <c r="E3504" s="21">
        <v>27.66</v>
      </c>
      <c r="F3504" s="21">
        <v>26.98</v>
      </c>
      <c r="G3504" s="21">
        <v>27.110001</v>
      </c>
      <c r="H3504" s="18">
        <v>39570700</v>
      </c>
      <c r="I3504" s="21">
        <v>19.523558000000001</v>
      </c>
      <c r="J3504" s="13">
        <v>43585</v>
      </c>
      <c r="K3504" t="str">
        <v>PETR4.SA</v>
      </c>
      <c r="L3504">
        <v>-9.4993617204133241E-3</v>
      </c>
      <c r="M3504">
        <v>-9.4994516076195579E-3</v>
      </c>
      <c r="P3504" s="13"/>
    </row>
    <row r="3505" spans="3:16" x14ac:dyDescent="0.25">
      <c r="C3505" t="str">
        <v>3503</v>
      </c>
      <c r="D3505" s="21">
        <v>26.799999</v>
      </c>
      <c r="E3505" s="21">
        <v>26.82</v>
      </c>
      <c r="F3505" s="21">
        <v>26.52</v>
      </c>
      <c r="G3505" s="21">
        <v>26.73</v>
      </c>
      <c r="H3505" s="18">
        <v>37820300</v>
      </c>
      <c r="I3505" s="21">
        <v>19.249894999999999</v>
      </c>
      <c r="J3505" s="13">
        <v>43587</v>
      </c>
      <c r="K3505" t="str">
        <v>PETR4.SA</v>
      </c>
      <c r="L3505">
        <v>-1.4017065946688723E-2</v>
      </c>
      <c r="M3505">
        <v>-1.4017004278236711E-2</v>
      </c>
      <c r="P3505" s="13"/>
    </row>
    <row r="3506" spans="3:16" x14ac:dyDescent="0.25">
      <c r="C3506" t="str">
        <v>3504</v>
      </c>
      <c r="D3506" s="21">
        <v>26.9</v>
      </c>
      <c r="E3506" s="21">
        <v>27.07</v>
      </c>
      <c r="F3506" s="21">
        <v>26.85</v>
      </c>
      <c r="G3506" s="21">
        <v>26.85</v>
      </c>
      <c r="H3506" s="18">
        <v>33334800</v>
      </c>
      <c r="I3506" s="21">
        <v>19.336310999999998</v>
      </c>
      <c r="J3506" s="13">
        <v>43588</v>
      </c>
      <c r="K3506" t="str">
        <v>PETR4.SA</v>
      </c>
      <c r="L3506">
        <v>4.4891673435101254E-3</v>
      </c>
      <c r="M3506">
        <v>4.4893378226711356E-3</v>
      </c>
      <c r="P3506" s="13"/>
    </row>
    <row r="3507" spans="3:16" x14ac:dyDescent="0.25">
      <c r="C3507" t="str">
        <v>3505</v>
      </c>
      <c r="D3507" s="21">
        <v>26.389999</v>
      </c>
      <c r="E3507" s="21">
        <v>26.77</v>
      </c>
      <c r="F3507" s="21">
        <v>26.360001</v>
      </c>
      <c r="G3507" s="21">
        <v>26.77</v>
      </c>
      <c r="H3507" s="18">
        <v>31715900</v>
      </c>
      <c r="I3507" s="21">
        <v>19.278701999999999</v>
      </c>
      <c r="J3507" s="13">
        <v>43591</v>
      </c>
      <c r="K3507" t="str">
        <v>PETR4.SA</v>
      </c>
      <c r="L3507">
        <v>-2.9793169958840515E-3</v>
      </c>
      <c r="M3507">
        <v>-2.9795158286779477E-3</v>
      </c>
      <c r="P3507" s="13"/>
    </row>
    <row r="3508" spans="3:16" x14ac:dyDescent="0.25">
      <c r="C3508" t="str">
        <v>3506</v>
      </c>
      <c r="D3508" s="21">
        <v>26.65</v>
      </c>
      <c r="E3508" s="21">
        <v>26.66</v>
      </c>
      <c r="F3508" s="21">
        <v>26.120000999999998</v>
      </c>
      <c r="G3508" s="21">
        <v>26.35</v>
      </c>
      <c r="H3508" s="18">
        <v>52454400</v>
      </c>
      <c r="I3508" s="21">
        <v>18.976234000000002</v>
      </c>
      <c r="J3508" s="13">
        <v>43592</v>
      </c>
      <c r="K3508" t="str">
        <v>PETR4.SA</v>
      </c>
      <c r="L3508">
        <v>-1.5689230530146592E-2</v>
      </c>
      <c r="M3508">
        <v>-1.5689204333208751E-2</v>
      </c>
      <c r="P3508" s="13"/>
    </row>
    <row r="3509" spans="3:16" x14ac:dyDescent="0.25">
      <c r="C3509" t="str">
        <v>3507</v>
      </c>
      <c r="D3509" s="21">
        <v>26.309999000000001</v>
      </c>
      <c r="E3509" s="21">
        <v>27.469999000000001</v>
      </c>
      <c r="F3509" s="21">
        <v>26.290001</v>
      </c>
      <c r="G3509" s="21">
        <v>27.370000999999998</v>
      </c>
      <c r="H3509" s="18">
        <v>71780300</v>
      </c>
      <c r="I3509" s="21">
        <v>19.710798</v>
      </c>
      <c r="J3509" s="13">
        <v>43593</v>
      </c>
      <c r="K3509" t="str">
        <v>PETR4.SA</v>
      </c>
      <c r="L3509">
        <v>3.8709682859096262E-2</v>
      </c>
      <c r="M3509">
        <v>3.8709715370018882E-2</v>
      </c>
      <c r="P3509" s="13"/>
    </row>
    <row r="3510" spans="3:16" x14ac:dyDescent="0.25">
      <c r="C3510" t="str">
        <v>3508</v>
      </c>
      <c r="D3510" s="21">
        <v>27.1</v>
      </c>
      <c r="E3510" s="21">
        <v>27.120000999999998</v>
      </c>
      <c r="F3510" s="21">
        <v>26.639999</v>
      </c>
      <c r="G3510" s="21">
        <v>26.83</v>
      </c>
      <c r="H3510" s="18">
        <v>46663300</v>
      </c>
      <c r="I3510" s="21">
        <v>19.321912999999999</v>
      </c>
      <c r="J3510" s="13">
        <v>43594</v>
      </c>
      <c r="K3510" t="str">
        <v>PETR4.SA</v>
      </c>
      <c r="L3510">
        <v>-1.9729541137806894E-2</v>
      </c>
      <c r="M3510">
        <v>-1.9729666798331547E-2</v>
      </c>
      <c r="P3510" s="13"/>
    </row>
    <row r="3511" spans="3:16" x14ac:dyDescent="0.25">
      <c r="C3511" t="str">
        <v>3509</v>
      </c>
      <c r="D3511" s="21">
        <v>26.870000999999998</v>
      </c>
      <c r="E3511" s="21">
        <v>26.92</v>
      </c>
      <c r="F3511" s="21">
        <v>26.42</v>
      </c>
      <c r="G3511" s="21">
        <v>26.68</v>
      </c>
      <c r="H3511" s="18">
        <v>33336000</v>
      </c>
      <c r="I3511" s="21">
        <v>19.213884</v>
      </c>
      <c r="J3511" s="13">
        <v>43595</v>
      </c>
      <c r="K3511" t="str">
        <v>PETR4.SA</v>
      </c>
      <c r="L3511">
        <v>-5.5910095444482444E-3</v>
      </c>
      <c r="M3511">
        <v>-5.5907566157286093E-3</v>
      </c>
      <c r="P3511" s="13"/>
    </row>
    <row r="3512" spans="3:16" x14ac:dyDescent="0.25">
      <c r="C3512" t="str">
        <v>3510</v>
      </c>
      <c r="D3512" s="21">
        <v>26.209999</v>
      </c>
      <c r="E3512" s="21">
        <v>26.469999000000001</v>
      </c>
      <c r="F3512" s="21">
        <v>25.82</v>
      </c>
      <c r="G3512" s="21">
        <v>25.9</v>
      </c>
      <c r="H3512" s="18">
        <v>43146100</v>
      </c>
      <c r="I3512" s="21">
        <v>18.652161</v>
      </c>
      <c r="J3512" s="13">
        <v>43598</v>
      </c>
      <c r="K3512" t="str">
        <v>PETR4.SA</v>
      </c>
      <c r="L3512">
        <v>-2.9235265498636309E-2</v>
      </c>
      <c r="M3512">
        <v>-2.9235382308845592E-2</v>
      </c>
      <c r="P3512" s="13"/>
    </row>
    <row r="3513" spans="3:16" x14ac:dyDescent="0.25">
      <c r="C3513" t="str">
        <v>3511</v>
      </c>
      <c r="D3513" s="21">
        <v>26.17</v>
      </c>
      <c r="E3513" s="21">
        <v>26.23</v>
      </c>
      <c r="F3513" s="21">
        <v>25.85</v>
      </c>
      <c r="G3513" s="21">
        <v>26</v>
      </c>
      <c r="H3513" s="18">
        <v>34968600</v>
      </c>
      <c r="I3513" s="21">
        <v>18.724176</v>
      </c>
      <c r="J3513" s="13">
        <v>43599</v>
      </c>
      <c r="K3513" t="str">
        <v>PETR4.SA</v>
      </c>
      <c r="L3513">
        <v>3.8609467289072441E-3</v>
      </c>
      <c r="M3513">
        <v>3.8610038610038533E-3</v>
      </c>
      <c r="P3513" s="13"/>
    </row>
    <row r="3514" spans="3:16" x14ac:dyDescent="0.25">
      <c r="C3514" t="str">
        <v>3512</v>
      </c>
      <c r="D3514" s="21">
        <v>25.74</v>
      </c>
      <c r="E3514" s="21">
        <v>25.889999</v>
      </c>
      <c r="F3514" s="21">
        <v>25.66</v>
      </c>
      <c r="G3514" s="21">
        <v>25.879999000000002</v>
      </c>
      <c r="H3514" s="18">
        <v>37053900</v>
      </c>
      <c r="I3514" s="21">
        <v>18.637756</v>
      </c>
      <c r="J3514" s="13">
        <v>43600</v>
      </c>
      <c r="K3514" t="str">
        <v>PETR4.SA</v>
      </c>
      <c r="L3514">
        <v>-4.6154233970029379E-3</v>
      </c>
      <c r="M3514">
        <v>-4.6154230769229754E-3</v>
      </c>
      <c r="P3514" s="13"/>
    </row>
    <row r="3515" spans="3:16" x14ac:dyDescent="0.25">
      <c r="C3515" t="str">
        <v>3513</v>
      </c>
      <c r="D3515" s="21">
        <v>25.77</v>
      </c>
      <c r="E3515" s="21">
        <v>26.040001</v>
      </c>
      <c r="F3515" s="21">
        <v>25.24</v>
      </c>
      <c r="G3515" s="21">
        <v>25.27</v>
      </c>
      <c r="H3515" s="18">
        <v>46502200</v>
      </c>
      <c r="I3515" s="21">
        <v>18.198463</v>
      </c>
      <c r="J3515" s="13">
        <v>43601</v>
      </c>
      <c r="K3515" t="str">
        <v>PETR4.SA</v>
      </c>
      <c r="L3515">
        <v>-2.3570058541382277E-2</v>
      </c>
      <c r="M3515">
        <v>-2.3570286845838062E-2</v>
      </c>
      <c r="P3515" s="13"/>
    </row>
    <row r="3516" spans="3:16" x14ac:dyDescent="0.25">
      <c r="C3516" t="str">
        <v>3514</v>
      </c>
      <c r="D3516" s="21">
        <v>25.049999</v>
      </c>
      <c r="E3516" s="21">
        <v>25.42</v>
      </c>
      <c r="F3516" s="21">
        <v>24.469999000000001</v>
      </c>
      <c r="G3516" s="21">
        <v>24.68</v>
      </c>
      <c r="H3516" s="18">
        <v>67291200</v>
      </c>
      <c r="I3516" s="21">
        <v>17.773565000000001</v>
      </c>
      <c r="J3516" s="13">
        <v>43602</v>
      </c>
      <c r="K3516" t="str">
        <v>PETR4.SA</v>
      </c>
      <c r="L3516">
        <v>-2.3348015708799075E-2</v>
      </c>
      <c r="M3516">
        <v>-2.3347843292441661E-2</v>
      </c>
      <c r="P3516" s="13"/>
    </row>
    <row r="3517" spans="3:16" x14ac:dyDescent="0.25">
      <c r="C3517" t="str">
        <v>3515</v>
      </c>
      <c r="D3517" s="21">
        <v>24.68</v>
      </c>
      <c r="E3517" s="21">
        <v>25.52</v>
      </c>
      <c r="F3517" s="21">
        <v>24.639999</v>
      </c>
      <c r="G3517" s="21">
        <v>25.52</v>
      </c>
      <c r="H3517" s="18">
        <v>54472000</v>
      </c>
      <c r="I3517" s="21">
        <v>18.378499999999999</v>
      </c>
      <c r="J3517" s="13">
        <v>43605</v>
      </c>
      <c r="K3517" t="str">
        <v>PETR4.SA</v>
      </c>
      <c r="L3517">
        <v>3.4035659137601204E-2</v>
      </c>
      <c r="M3517">
        <v>3.4035656401944836E-2</v>
      </c>
      <c r="P3517" s="13"/>
    </row>
    <row r="3518" spans="3:16" x14ac:dyDescent="0.25">
      <c r="C3518" t="str">
        <v>3516</v>
      </c>
      <c r="D3518" s="21">
        <v>25.700001</v>
      </c>
      <c r="E3518" s="21">
        <v>26.49</v>
      </c>
      <c r="F3518" s="21">
        <v>25.42</v>
      </c>
      <c r="G3518" s="21">
        <v>26.49</v>
      </c>
      <c r="H3518" s="18">
        <v>57846700</v>
      </c>
      <c r="I3518" s="21">
        <v>19.077057</v>
      </c>
      <c r="J3518" s="13">
        <v>43606</v>
      </c>
      <c r="K3518" t="str">
        <v>PETR4.SA</v>
      </c>
      <c r="L3518">
        <v>3.8009467584405821E-2</v>
      </c>
      <c r="M3518">
        <v>3.8009404388714696E-2</v>
      </c>
      <c r="P3518" s="13"/>
    </row>
    <row r="3519" spans="3:16" x14ac:dyDescent="0.25">
      <c r="C3519" t="str">
        <v>3517</v>
      </c>
      <c r="D3519" s="21">
        <v>26.34</v>
      </c>
      <c r="E3519" s="21">
        <v>26.469999000000001</v>
      </c>
      <c r="F3519" s="21">
        <v>25.959999</v>
      </c>
      <c r="G3519" s="21">
        <v>26.290001</v>
      </c>
      <c r="H3519" s="18">
        <v>48439300</v>
      </c>
      <c r="I3519" s="21">
        <v>19.004766</v>
      </c>
      <c r="J3519" s="13">
        <v>43607</v>
      </c>
      <c r="K3519" t="str">
        <v>PETR4.SA</v>
      </c>
      <c r="L3519">
        <v>-3.7894209782987076E-3</v>
      </c>
      <c r="M3519">
        <v>-7.5499811249527538E-3</v>
      </c>
      <c r="P3519" s="13"/>
    </row>
    <row r="3520" spans="3:16" x14ac:dyDescent="0.25">
      <c r="C3520" t="str">
        <v>3518</v>
      </c>
      <c r="D3520" s="21">
        <v>25.9</v>
      </c>
      <c r="E3520" s="21">
        <v>25.92</v>
      </c>
      <c r="F3520" s="21">
        <v>25.52</v>
      </c>
      <c r="G3520" s="21">
        <v>25.84</v>
      </c>
      <c r="H3520" s="18">
        <v>49527400</v>
      </c>
      <c r="I3520" s="21">
        <v>18.679466000000001</v>
      </c>
      <c r="J3520" s="13">
        <v>43608</v>
      </c>
      <c r="K3520" t="str">
        <v>PETR4.SA</v>
      </c>
      <c r="L3520">
        <v>-1.7116759027709039E-2</v>
      </c>
      <c r="M3520">
        <v>-1.7116811825149791E-2</v>
      </c>
      <c r="P3520" s="13"/>
    </row>
    <row r="3521" spans="3:16" x14ac:dyDescent="0.25">
      <c r="C3521" t="str">
        <v>3519</v>
      </c>
      <c r="D3521" s="21">
        <v>26.15</v>
      </c>
      <c r="E3521" s="21">
        <v>26.360001</v>
      </c>
      <c r="F3521" s="21">
        <v>25.93</v>
      </c>
      <c r="G3521" s="21">
        <v>26.09</v>
      </c>
      <c r="H3521" s="18">
        <v>35915100</v>
      </c>
      <c r="I3521" s="21">
        <v>18.860188000000001</v>
      </c>
      <c r="J3521" s="13">
        <v>43609</v>
      </c>
      <c r="K3521" t="str">
        <v>PETR4.SA</v>
      </c>
      <c r="L3521">
        <v>9.6749018414123977E-3</v>
      </c>
      <c r="M3521">
        <v>9.6749226006191957E-3</v>
      </c>
      <c r="P3521" s="13"/>
    </row>
    <row r="3522" spans="3:16" x14ac:dyDescent="0.25">
      <c r="C3522" t="str">
        <v>3520</v>
      </c>
      <c r="D3522" s="21">
        <v>26.299999</v>
      </c>
      <c r="E3522" s="21">
        <v>26.540001</v>
      </c>
      <c r="F3522" s="21">
        <v>26.17</v>
      </c>
      <c r="G3522" s="21">
        <v>26.24</v>
      </c>
      <c r="H3522" s="18">
        <v>33892000</v>
      </c>
      <c r="I3522" s="21">
        <v>18.968622</v>
      </c>
      <c r="J3522" s="13">
        <v>43612</v>
      </c>
      <c r="K3522" t="str">
        <v>PETR4.SA</v>
      </c>
      <c r="L3522">
        <v>5.749359444349178E-3</v>
      </c>
      <c r="M3522">
        <v>5.7493292449213307E-3</v>
      </c>
      <c r="P3522" s="13"/>
    </row>
    <row r="3523" spans="3:16" x14ac:dyDescent="0.25">
      <c r="C3523" t="str">
        <v>3521</v>
      </c>
      <c r="D3523" s="21">
        <v>26.129999000000002</v>
      </c>
      <c r="E3523" s="21">
        <v>26.799999</v>
      </c>
      <c r="F3523" s="21">
        <v>26.129999000000002</v>
      </c>
      <c r="G3523" s="21">
        <v>26.799999</v>
      </c>
      <c r="H3523" s="18">
        <v>60774600</v>
      </c>
      <c r="I3523" s="21">
        <v>19.373438</v>
      </c>
      <c r="J3523" s="13">
        <v>43613</v>
      </c>
      <c r="K3523" t="str">
        <v>PETR4.SA</v>
      </c>
      <c r="L3523">
        <v>2.1341349940970922E-2</v>
      </c>
      <c r="M3523">
        <v>2.1341425304878037E-2</v>
      </c>
      <c r="P3523" s="13"/>
    </row>
    <row r="3524" spans="3:16" x14ac:dyDescent="0.25">
      <c r="C3524" t="str">
        <v>3522</v>
      </c>
      <c r="D3524" s="21">
        <v>26.49</v>
      </c>
      <c r="E3524" s="21">
        <v>26.709999</v>
      </c>
      <c r="F3524" s="21">
        <v>26.26</v>
      </c>
      <c r="G3524" s="21">
        <v>26.5</v>
      </c>
      <c r="H3524" s="18">
        <v>43124400</v>
      </c>
      <c r="I3524" s="21">
        <v>19.156573999999999</v>
      </c>
      <c r="J3524" s="13">
        <v>43614</v>
      </c>
      <c r="K3524" t="str">
        <v>PETR4.SA</v>
      </c>
      <c r="L3524">
        <v>-1.1193883088794099E-2</v>
      </c>
      <c r="M3524">
        <v>-1.1193992954999676E-2</v>
      </c>
      <c r="P3524" s="13"/>
    </row>
    <row r="3525" spans="3:16" x14ac:dyDescent="0.25">
      <c r="C3525" t="str">
        <v>3523</v>
      </c>
      <c r="D3525" s="21">
        <v>26.51</v>
      </c>
      <c r="E3525" s="21">
        <v>26.860001</v>
      </c>
      <c r="F3525" s="21">
        <v>25.99</v>
      </c>
      <c r="G3525" s="21">
        <v>26.15</v>
      </c>
      <c r="H3525" s="18">
        <v>71847200</v>
      </c>
      <c r="I3525" s="21">
        <v>18.903561</v>
      </c>
      <c r="J3525" s="13">
        <v>43615</v>
      </c>
      <c r="K3525" t="str">
        <v>PETR4.SA</v>
      </c>
      <c r="L3525">
        <v>-1.3207633055889789E-2</v>
      </c>
      <c r="M3525">
        <v>-1.3207547169811429E-2</v>
      </c>
      <c r="P3525" s="13"/>
    </row>
    <row r="3526" spans="3:16" x14ac:dyDescent="0.25">
      <c r="C3526" t="str">
        <v>3524</v>
      </c>
      <c r="D3526" s="21">
        <v>25.790001</v>
      </c>
      <c r="E3526" s="21">
        <v>26.27</v>
      </c>
      <c r="F3526" s="21">
        <v>25.42</v>
      </c>
      <c r="G3526" s="21">
        <v>25.549999</v>
      </c>
      <c r="H3526" s="18">
        <v>63137200</v>
      </c>
      <c r="I3526" s="21">
        <v>18.469830000000002</v>
      </c>
      <c r="J3526" s="13">
        <v>43616</v>
      </c>
      <c r="K3526" t="str">
        <v>PETR4.SA</v>
      </c>
      <c r="L3526">
        <v>-2.2944407141067158E-2</v>
      </c>
      <c r="M3526">
        <v>-2.2944588910133845E-2</v>
      </c>
      <c r="P3526" s="13"/>
    </row>
    <row r="3527" spans="3:16" x14ac:dyDescent="0.25">
      <c r="C3527" t="str">
        <v>3525</v>
      </c>
      <c r="D3527" s="21">
        <v>25.879999000000002</v>
      </c>
      <c r="E3527" s="21">
        <v>26.32</v>
      </c>
      <c r="F3527" s="21">
        <v>25.85</v>
      </c>
      <c r="G3527" s="21">
        <v>25.99</v>
      </c>
      <c r="H3527" s="18">
        <v>53470600</v>
      </c>
      <c r="I3527" s="21">
        <v>18.787897000000001</v>
      </c>
      <c r="J3527" s="13">
        <v>43619</v>
      </c>
      <c r="K3527" t="str">
        <v>PETR4.SA</v>
      </c>
      <c r="L3527">
        <v>1.722089483227518E-2</v>
      </c>
      <c r="M3527">
        <v>1.7221174842315889E-2</v>
      </c>
      <c r="P3527" s="13"/>
    </row>
    <row r="3528" spans="3:16" x14ac:dyDescent="0.25">
      <c r="C3528" t="str">
        <v>3526</v>
      </c>
      <c r="D3528" s="21">
        <v>26.290001</v>
      </c>
      <c r="E3528" s="21">
        <v>26.370000999999998</v>
      </c>
      <c r="F3528" s="21">
        <v>26.030000999999999</v>
      </c>
      <c r="G3528" s="21">
        <v>26.200001</v>
      </c>
      <c r="H3528" s="18">
        <v>37331100</v>
      </c>
      <c r="I3528" s="21">
        <v>18.939705</v>
      </c>
      <c r="J3528" s="13">
        <v>43620</v>
      </c>
      <c r="K3528" t="str">
        <v>PETR4.SA</v>
      </c>
      <c r="L3528">
        <v>8.0800953933268804E-3</v>
      </c>
      <c r="M3528">
        <v>8.0800692574067856E-3</v>
      </c>
      <c r="P3528" s="13"/>
    </row>
    <row r="3529" spans="3:16" x14ac:dyDescent="0.25">
      <c r="C3529" t="str">
        <v>3527</v>
      </c>
      <c r="D3529" s="21">
        <v>26.18</v>
      </c>
      <c r="E3529" s="21">
        <v>26.290001</v>
      </c>
      <c r="F3529" s="21">
        <v>25.559999000000001</v>
      </c>
      <c r="G3529" s="21">
        <v>25.860001</v>
      </c>
      <c r="H3529" s="18">
        <v>65282100</v>
      </c>
      <c r="I3529" s="21">
        <v>18.693926000000001</v>
      </c>
      <c r="J3529" s="13">
        <v>43621</v>
      </c>
      <c r="K3529" t="str">
        <v>PETR4.SA</v>
      </c>
      <c r="L3529">
        <v>-1.2976918067097554E-2</v>
      </c>
      <c r="M3529">
        <v>-1.2977098741332127E-2</v>
      </c>
      <c r="P3529" s="13"/>
    </row>
    <row r="3530" spans="3:16" x14ac:dyDescent="0.25">
      <c r="C3530" t="str">
        <v>3528</v>
      </c>
      <c r="D3530" s="21">
        <v>26.17</v>
      </c>
      <c r="E3530" s="21">
        <v>26.629999000000002</v>
      </c>
      <c r="F3530" s="21">
        <v>25.719999000000001</v>
      </c>
      <c r="G3530" s="21">
        <v>26.280000999999999</v>
      </c>
      <c r="H3530" s="18">
        <v>87836900</v>
      </c>
      <c r="I3530" s="21">
        <v>18.997537999999999</v>
      </c>
      <c r="J3530" s="13">
        <v>43622</v>
      </c>
      <c r="K3530" t="str">
        <v>PETR4.SA</v>
      </c>
      <c r="L3530">
        <v>1.6241211182712378E-2</v>
      </c>
      <c r="M3530">
        <v>1.6241298675897076E-2</v>
      </c>
      <c r="P3530" s="13"/>
    </row>
    <row r="3531" spans="3:16" x14ac:dyDescent="0.25">
      <c r="C3531" t="str">
        <v>3529</v>
      </c>
      <c r="D3531" s="21">
        <v>26.690000999999999</v>
      </c>
      <c r="E3531" s="21">
        <v>26.83</v>
      </c>
      <c r="F3531" s="21">
        <v>26.370000999999998</v>
      </c>
      <c r="G3531" s="21">
        <v>26.76</v>
      </c>
      <c r="H3531" s="18">
        <v>52235500</v>
      </c>
      <c r="I3531" s="21">
        <v>19.344522000000001</v>
      </c>
      <c r="J3531" s="13">
        <v>43623</v>
      </c>
      <c r="K3531" t="str">
        <v>PETR4.SA</v>
      </c>
      <c r="L3531">
        <v>1.8264682507807217E-2</v>
      </c>
      <c r="M3531">
        <v>1.8264801435890377E-2</v>
      </c>
      <c r="P3531" s="13"/>
    </row>
    <row r="3532" spans="3:16" x14ac:dyDescent="0.25">
      <c r="C3532" t="str">
        <v>3530</v>
      </c>
      <c r="D3532" s="21">
        <v>26.6</v>
      </c>
      <c r="E3532" s="21">
        <v>26.889999</v>
      </c>
      <c r="F3532" s="21">
        <v>26.52</v>
      </c>
      <c r="G3532" s="21">
        <v>26.65</v>
      </c>
      <c r="H3532" s="18">
        <v>39666800</v>
      </c>
      <c r="I3532" s="21">
        <v>19.265003</v>
      </c>
      <c r="J3532" s="13">
        <v>43626</v>
      </c>
      <c r="K3532" t="str">
        <v>PETR4.SA</v>
      </c>
      <c r="L3532">
        <v>-4.1106727785779063E-3</v>
      </c>
      <c r="M3532">
        <v>-4.1106128550075782E-3</v>
      </c>
      <c r="P3532" s="13"/>
    </row>
    <row r="3533" spans="3:16" x14ac:dyDescent="0.25">
      <c r="C3533" t="str">
        <v>3531</v>
      </c>
      <c r="D3533" s="21">
        <v>26.889999</v>
      </c>
      <c r="E3533" s="21">
        <v>27.290001</v>
      </c>
      <c r="F3533" s="21">
        <v>26.709999</v>
      </c>
      <c r="G3533" s="21">
        <v>27.16</v>
      </c>
      <c r="H3533" s="18">
        <v>52437000</v>
      </c>
      <c r="I3533" s="21">
        <v>19.633679999999998</v>
      </c>
      <c r="J3533" s="13">
        <v>43627</v>
      </c>
      <c r="K3533" t="str">
        <v>PETR4.SA</v>
      </c>
      <c r="L3533">
        <v>1.9137136910905239E-2</v>
      </c>
      <c r="M3533">
        <v>1.9136960600375286E-2</v>
      </c>
      <c r="P3533" s="13"/>
    </row>
    <row r="3534" spans="3:16" x14ac:dyDescent="0.25">
      <c r="C3534" t="str">
        <v>3532</v>
      </c>
      <c r="D3534" s="21">
        <v>27.02</v>
      </c>
      <c r="E3534" s="21">
        <v>27.120000999999998</v>
      </c>
      <c r="F3534" s="21">
        <v>26.639999</v>
      </c>
      <c r="G3534" s="21">
        <v>26.85</v>
      </c>
      <c r="H3534" s="18">
        <v>43392200</v>
      </c>
      <c r="I3534" s="21">
        <v>19.409582</v>
      </c>
      <c r="J3534" s="13">
        <v>43628</v>
      </c>
      <c r="K3534" t="str">
        <v>PETR4.SA</v>
      </c>
      <c r="L3534">
        <v>-1.1413958055748963E-2</v>
      </c>
      <c r="M3534">
        <v>-1.1413843888070652E-2</v>
      </c>
      <c r="P3534" s="13"/>
    </row>
    <row r="3535" spans="3:16" x14ac:dyDescent="0.25">
      <c r="C3535" t="str">
        <v>3533</v>
      </c>
      <c r="D3535" s="21">
        <v>27.15</v>
      </c>
      <c r="E3535" s="21">
        <v>27.389999</v>
      </c>
      <c r="F3535" s="21">
        <v>27.08</v>
      </c>
      <c r="G3535" s="21">
        <v>27.18</v>
      </c>
      <c r="H3535" s="18">
        <v>48981600</v>
      </c>
      <c r="I3535" s="21">
        <v>19.648136000000001</v>
      </c>
      <c r="J3535" s="13">
        <v>43629</v>
      </c>
      <c r="K3535" t="str">
        <v>PETR4.SA</v>
      </c>
      <c r="L3535">
        <v>1.2290527431245035E-2</v>
      </c>
      <c r="M3535">
        <v>1.2290502793296021E-2</v>
      </c>
      <c r="P3535" s="13"/>
    </row>
    <row r="3536" spans="3:16" x14ac:dyDescent="0.25">
      <c r="C3536" t="str">
        <v>3534</v>
      </c>
      <c r="D3536" s="21">
        <v>27.200001</v>
      </c>
      <c r="E3536" s="21">
        <v>27.25</v>
      </c>
      <c r="F3536" s="21">
        <v>26.9</v>
      </c>
      <c r="G3536" s="21">
        <v>27.059999000000001</v>
      </c>
      <c r="H3536" s="18">
        <v>42802400</v>
      </c>
      <c r="I3536" s="21">
        <v>19.561389999999999</v>
      </c>
      <c r="J3536" s="13">
        <v>43630</v>
      </c>
      <c r="K3536" t="str">
        <v>PETR4.SA</v>
      </c>
      <c r="L3536">
        <v>-4.4149735119912714E-3</v>
      </c>
      <c r="M3536">
        <v>-4.415047829286145E-3</v>
      </c>
      <c r="P3536" s="13"/>
    </row>
    <row r="3537" spans="3:16" x14ac:dyDescent="0.25">
      <c r="C3537" t="str">
        <v>3535</v>
      </c>
      <c r="D3537" s="21">
        <v>27.08</v>
      </c>
      <c r="E3537" s="21">
        <v>27.43</v>
      </c>
      <c r="F3537" s="21">
        <v>26.959999</v>
      </c>
      <c r="G3537" s="21">
        <v>27.110001</v>
      </c>
      <c r="H3537" s="18">
        <v>49290000</v>
      </c>
      <c r="I3537" s="21">
        <v>19.597536000000002</v>
      </c>
      <c r="J3537" s="13">
        <v>43633</v>
      </c>
      <c r="K3537" t="str">
        <v>PETR4.SA</v>
      </c>
      <c r="L3537">
        <v>1.8478236976002815E-3</v>
      </c>
      <c r="M3537">
        <v>1.8478197283007258E-3</v>
      </c>
      <c r="P3537" s="13"/>
    </row>
    <row r="3538" spans="3:16" x14ac:dyDescent="0.25">
      <c r="C3538" t="str">
        <v>3536</v>
      </c>
      <c r="D3538" s="21">
        <v>27.299999</v>
      </c>
      <c r="E3538" s="21">
        <v>27.52</v>
      </c>
      <c r="F3538" s="21">
        <v>27.25</v>
      </c>
      <c r="G3538" s="21">
        <v>27.450001</v>
      </c>
      <c r="H3538" s="18">
        <v>31332800</v>
      </c>
      <c r="I3538" s="21">
        <v>19.843316999999999</v>
      </c>
      <c r="J3538" s="13">
        <v>43634</v>
      </c>
      <c r="K3538" t="str">
        <v>PETR4.SA</v>
      </c>
      <c r="L3538">
        <v>1.2541423574881971E-2</v>
      </c>
      <c r="M3538">
        <v>1.2541497139745506E-2</v>
      </c>
      <c r="P3538" s="13"/>
    </row>
    <row r="3539" spans="3:16" x14ac:dyDescent="0.25">
      <c r="C3539" t="str">
        <v>3537</v>
      </c>
      <c r="D3539" s="21">
        <v>27.35</v>
      </c>
      <c r="E3539" s="21">
        <v>27.59</v>
      </c>
      <c r="F3539" s="21">
        <v>27.219999000000001</v>
      </c>
      <c r="G3539" s="21">
        <v>27.52</v>
      </c>
      <c r="H3539" s="18">
        <v>33286300</v>
      </c>
      <c r="I3539" s="21">
        <v>19.893919</v>
      </c>
      <c r="J3539" s="13">
        <v>43635</v>
      </c>
      <c r="K3539" t="str">
        <v>PETR4.SA</v>
      </c>
      <c r="L3539">
        <v>2.5500776911442369E-3</v>
      </c>
      <c r="M3539">
        <v>2.5500545519105966E-3</v>
      </c>
      <c r="P3539" s="13"/>
    </row>
    <row r="3540" spans="3:16" x14ac:dyDescent="0.25">
      <c r="C3540" t="str">
        <v>3538</v>
      </c>
      <c r="D3540" s="21">
        <v>27.950001</v>
      </c>
      <c r="E3540" s="21">
        <v>28.389999</v>
      </c>
      <c r="F3540" s="21">
        <v>27.950001</v>
      </c>
      <c r="G3540" s="21">
        <v>28.280000999999999</v>
      </c>
      <c r="H3540" s="18">
        <v>58424700</v>
      </c>
      <c r="I3540" s="21">
        <v>20.443315999999999</v>
      </c>
      <c r="J3540" s="13">
        <v>43637</v>
      </c>
      <c r="K3540" t="str">
        <v>PETR4.SA</v>
      </c>
      <c r="L3540">
        <v>2.7616328386578681E-2</v>
      </c>
      <c r="M3540">
        <v>2.7616315406976621E-2</v>
      </c>
      <c r="P3540" s="13"/>
    </row>
    <row r="3541" spans="3:16" x14ac:dyDescent="0.25">
      <c r="C3541" t="str">
        <v>3539</v>
      </c>
      <c r="D3541" s="21">
        <v>28.32</v>
      </c>
      <c r="E3541" s="21">
        <v>28.379999000000002</v>
      </c>
      <c r="F3541" s="21">
        <v>28.120000999999998</v>
      </c>
      <c r="G3541" s="21">
        <v>28.25</v>
      </c>
      <c r="H3541" s="18">
        <v>27365000</v>
      </c>
      <c r="I3541" s="21">
        <v>20.421628999999999</v>
      </c>
      <c r="J3541" s="13">
        <v>43640</v>
      </c>
      <c r="K3541" t="str">
        <v>PETR4.SA</v>
      </c>
      <c r="L3541">
        <v>-1.0608357274328739E-3</v>
      </c>
      <c r="M3541">
        <v>-1.0608556909174061E-3</v>
      </c>
      <c r="P3541" s="13"/>
    </row>
    <row r="3542" spans="3:16" x14ac:dyDescent="0.25">
      <c r="C3542" t="str">
        <v>3540</v>
      </c>
      <c r="D3542" s="21">
        <v>28.139999</v>
      </c>
      <c r="E3542" s="21">
        <v>28.16</v>
      </c>
      <c r="F3542" s="21">
        <v>27.379999000000002</v>
      </c>
      <c r="G3542" s="21">
        <v>27.51</v>
      </c>
      <c r="H3542" s="18">
        <v>56472100</v>
      </c>
      <c r="I3542" s="21">
        <v>19.886690000000002</v>
      </c>
      <c r="J3542" s="13">
        <v>43641</v>
      </c>
      <c r="K3542" t="str">
        <v>PETR4.SA</v>
      </c>
      <c r="L3542">
        <v>-2.619472716892457E-2</v>
      </c>
      <c r="M3542">
        <v>-2.6194690265486709E-2</v>
      </c>
      <c r="P3542" s="13"/>
    </row>
    <row r="3543" spans="3:16" x14ac:dyDescent="0.25">
      <c r="C3543" t="str">
        <v>3541</v>
      </c>
      <c r="D3543" s="21">
        <v>27.549999</v>
      </c>
      <c r="E3543" s="21">
        <v>27.93</v>
      </c>
      <c r="F3543" s="21">
        <v>27.52</v>
      </c>
      <c r="G3543" s="21">
        <v>27.67</v>
      </c>
      <c r="H3543" s="18">
        <v>48901500</v>
      </c>
      <c r="I3543" s="21">
        <v>20.002355999999999</v>
      </c>
      <c r="J3543" s="13">
        <v>43642</v>
      </c>
      <c r="K3543" t="str">
        <v>PETR4.SA</v>
      </c>
      <c r="L3543">
        <v>5.8162519755673436E-3</v>
      </c>
      <c r="M3543">
        <v>5.8160668847690999E-3</v>
      </c>
      <c r="P3543" s="13"/>
    </row>
    <row r="3544" spans="3:16" x14ac:dyDescent="0.25">
      <c r="C3544" t="str">
        <v>3542</v>
      </c>
      <c r="D3544" s="21">
        <v>27.440000999999999</v>
      </c>
      <c r="E3544" s="21">
        <v>27.549999</v>
      </c>
      <c r="F3544" s="21">
        <v>27.01</v>
      </c>
      <c r="G3544" s="21">
        <v>27.23</v>
      </c>
      <c r="H3544" s="18">
        <v>55219200</v>
      </c>
      <c r="I3544" s="21">
        <v>19.684280000000001</v>
      </c>
      <c r="J3544" s="13">
        <v>43643</v>
      </c>
      <c r="K3544" t="str">
        <v>PETR4.SA</v>
      </c>
      <c r="L3544">
        <v>-1.5901926753028373E-2</v>
      </c>
      <c r="M3544">
        <v>-1.5901698590531255E-2</v>
      </c>
      <c r="P3544" s="13"/>
    </row>
    <row r="3545" spans="3:16" x14ac:dyDescent="0.25">
      <c r="C3545" t="str">
        <v>3543</v>
      </c>
      <c r="D3545" s="21">
        <v>27.450001</v>
      </c>
      <c r="E3545" s="21">
        <v>27.610001</v>
      </c>
      <c r="F3545" s="21">
        <v>27.110001</v>
      </c>
      <c r="G3545" s="21">
        <v>27.41</v>
      </c>
      <c r="H3545" s="18">
        <v>40262000</v>
      </c>
      <c r="I3545" s="21">
        <v>19.814402000000001</v>
      </c>
      <c r="J3545" s="13">
        <v>43644</v>
      </c>
      <c r="K3545" t="str">
        <v>PETR4.SA</v>
      </c>
      <c r="L3545">
        <v>6.6104526048196277E-3</v>
      </c>
      <c r="M3545">
        <v>6.6103562247521452E-3</v>
      </c>
      <c r="P3545" s="13"/>
    </row>
    <row r="3546" spans="3:16" x14ac:dyDescent="0.25">
      <c r="C3546" t="str">
        <v>3544</v>
      </c>
      <c r="D3546" s="21">
        <v>27.84</v>
      </c>
      <c r="E3546" s="21">
        <v>28.030000999999999</v>
      </c>
      <c r="F3546" s="21">
        <v>27.209999</v>
      </c>
      <c r="G3546" s="21">
        <v>27.26</v>
      </c>
      <c r="H3546" s="18">
        <v>46759100</v>
      </c>
      <c r="I3546" s="21">
        <v>19.705969</v>
      </c>
      <c r="J3546" s="13">
        <v>43647</v>
      </c>
      <c r="K3546" t="str">
        <v>PETR4.SA</v>
      </c>
      <c r="L3546">
        <v>-5.4724336369071924E-3</v>
      </c>
      <c r="M3546">
        <v>-5.4724553082815541E-3</v>
      </c>
      <c r="P3546" s="13"/>
    </row>
    <row r="3547" spans="3:16" x14ac:dyDescent="0.25">
      <c r="C3547" t="str">
        <v>3545</v>
      </c>
      <c r="D3547" s="21">
        <v>27.26</v>
      </c>
      <c r="E3547" s="21">
        <v>27.26</v>
      </c>
      <c r="F3547" s="21">
        <v>26.65</v>
      </c>
      <c r="G3547" s="21">
        <v>26.82</v>
      </c>
      <c r="H3547" s="18">
        <v>57954200</v>
      </c>
      <c r="I3547" s="21">
        <v>19.387899000000001</v>
      </c>
      <c r="J3547" s="13">
        <v>43648</v>
      </c>
      <c r="K3547" t="str">
        <v>PETR4.SA</v>
      </c>
      <c r="L3547">
        <v>-1.6140794700326477E-2</v>
      </c>
      <c r="M3547">
        <v>-1.614086573734419E-2</v>
      </c>
      <c r="P3547" s="13"/>
    </row>
    <row r="3548" spans="3:16" x14ac:dyDescent="0.25">
      <c r="C3548" t="str">
        <v>3546</v>
      </c>
      <c r="D3548" s="21">
        <v>27.040001</v>
      </c>
      <c r="E3548" s="21">
        <v>27.200001</v>
      </c>
      <c r="F3548" s="21">
        <v>26.889999</v>
      </c>
      <c r="G3548" s="21">
        <v>27.18</v>
      </c>
      <c r="H3548" s="18">
        <v>29291800</v>
      </c>
      <c r="I3548" s="21">
        <v>19.648136000000001</v>
      </c>
      <c r="J3548" s="13">
        <v>43649</v>
      </c>
      <c r="K3548" t="str">
        <v>PETR4.SA</v>
      </c>
      <c r="L3548">
        <v>1.3422650901987909E-2</v>
      </c>
      <c r="M3548">
        <v>1.3422818791946289E-2</v>
      </c>
      <c r="P3548" s="13"/>
    </row>
    <row r="3549" spans="3:16" x14ac:dyDescent="0.25">
      <c r="C3549" t="str">
        <v>3547</v>
      </c>
      <c r="D3549" s="21">
        <v>27.379999000000002</v>
      </c>
      <c r="E3549" s="21">
        <v>27.58</v>
      </c>
      <c r="F3549" s="21">
        <v>27.32</v>
      </c>
      <c r="G3549" s="21">
        <v>27.389999</v>
      </c>
      <c r="H3549" s="18">
        <v>28577400</v>
      </c>
      <c r="I3549" s="21">
        <v>19.799942000000001</v>
      </c>
      <c r="J3549" s="13">
        <v>43650</v>
      </c>
      <c r="K3549" t="str">
        <v>PETR4.SA</v>
      </c>
      <c r="L3549">
        <v>7.7262290936912503E-3</v>
      </c>
      <c r="M3549">
        <v>7.726232523914689E-3</v>
      </c>
      <c r="P3549" s="13"/>
    </row>
    <row r="3550" spans="3:16" x14ac:dyDescent="0.25">
      <c r="C3550" t="str">
        <v>3548</v>
      </c>
      <c r="D3550" s="21">
        <v>27.27</v>
      </c>
      <c r="E3550" s="21">
        <v>27.59</v>
      </c>
      <c r="F3550" s="21">
        <v>27.129999000000002</v>
      </c>
      <c r="G3550" s="21">
        <v>27.4</v>
      </c>
      <c r="H3550" s="18">
        <v>27414700</v>
      </c>
      <c r="I3550" s="21">
        <v>19.807172999999999</v>
      </c>
      <c r="J3550" s="13">
        <v>43651</v>
      </c>
      <c r="K3550" t="str">
        <v>PETR4.SA</v>
      </c>
      <c r="L3550">
        <v>3.6520308998877482E-4</v>
      </c>
      <c r="M3550">
        <v>3.6513327364473547E-4</v>
      </c>
      <c r="P3550" s="13"/>
    </row>
    <row r="3551" spans="3:16" x14ac:dyDescent="0.25">
      <c r="C3551" t="str">
        <v>3549</v>
      </c>
      <c r="D3551" s="21">
        <v>27.5</v>
      </c>
      <c r="E3551" s="21">
        <v>27.719999000000001</v>
      </c>
      <c r="F3551" s="21">
        <v>27.440000999999999</v>
      </c>
      <c r="G3551" s="21">
        <v>27.65</v>
      </c>
      <c r="H3551" s="18">
        <v>25318200</v>
      </c>
      <c r="I3551" s="21">
        <v>19.987898000000001</v>
      </c>
      <c r="J3551" s="13">
        <v>43654</v>
      </c>
      <c r="K3551" t="str">
        <v>PETR4.SA</v>
      </c>
      <c r="L3551">
        <v>9.1242197965355487E-3</v>
      </c>
      <c r="M3551">
        <v>9.124087591240837E-3</v>
      </c>
      <c r="P3551" s="13"/>
    </row>
    <row r="3552" spans="3:16" x14ac:dyDescent="0.25">
      <c r="C3552" t="str">
        <v>3550</v>
      </c>
      <c r="D3552" s="21">
        <v>28</v>
      </c>
      <c r="E3552" s="21">
        <v>28.27</v>
      </c>
      <c r="F3552" s="21">
        <v>27.969999000000001</v>
      </c>
      <c r="G3552" s="21">
        <v>28.07</v>
      </c>
      <c r="H3552" s="18">
        <v>50715800</v>
      </c>
      <c r="I3552" s="21">
        <v>20.291509999999999</v>
      </c>
      <c r="J3552" s="13">
        <v>43656</v>
      </c>
      <c r="K3552" t="str">
        <v>PETR4.SA</v>
      </c>
      <c r="L3552">
        <v>1.5189791342741454E-2</v>
      </c>
      <c r="M3552">
        <v>1.51898734177216E-2</v>
      </c>
      <c r="P3552" s="13"/>
    </row>
    <row r="3553" spans="3:16" x14ac:dyDescent="0.25">
      <c r="C3553" t="str">
        <v>3551</v>
      </c>
      <c r="D3553" s="21">
        <v>28.200001</v>
      </c>
      <c r="E3553" s="21">
        <v>28.51</v>
      </c>
      <c r="F3553" s="21">
        <v>28.16</v>
      </c>
      <c r="G3553" s="21">
        <v>28.4</v>
      </c>
      <c r="H3553" s="18">
        <v>48206900</v>
      </c>
      <c r="I3553" s="21">
        <v>20.530062000000001</v>
      </c>
      <c r="J3553" s="13">
        <v>43657</v>
      </c>
      <c r="K3553" t="str">
        <v>PETR4.SA</v>
      </c>
      <c r="L3553">
        <v>1.175624682441101E-2</v>
      </c>
      <c r="M3553">
        <v>1.1756323477021713E-2</v>
      </c>
      <c r="P3553" s="13"/>
    </row>
    <row r="3554" spans="3:16" x14ac:dyDescent="0.25">
      <c r="C3554" t="str">
        <v>3552</v>
      </c>
      <c r="D3554" s="21">
        <v>28.540001</v>
      </c>
      <c r="E3554" s="21">
        <v>28.74</v>
      </c>
      <c r="F3554" s="21">
        <v>28.41</v>
      </c>
      <c r="G3554" s="21">
        <v>28.530000999999999</v>
      </c>
      <c r="H3554" s="18">
        <v>40908900</v>
      </c>
      <c r="I3554" s="21">
        <v>20.624039</v>
      </c>
      <c r="J3554" s="13">
        <v>43658</v>
      </c>
      <c r="K3554" t="str">
        <v>PETR4.SA</v>
      </c>
      <c r="L3554">
        <v>4.5775312320048833E-3</v>
      </c>
      <c r="M3554">
        <v>4.5774999999999011E-3</v>
      </c>
      <c r="P3554" s="13"/>
    </row>
    <row r="3555" spans="3:16" x14ac:dyDescent="0.25">
      <c r="C3555" t="str">
        <v>3553</v>
      </c>
      <c r="D3555" s="21">
        <v>28.59</v>
      </c>
      <c r="E3555" s="21">
        <v>28.65</v>
      </c>
      <c r="F3555" s="21">
        <v>28.18</v>
      </c>
      <c r="G3555" s="21">
        <v>28.18</v>
      </c>
      <c r="H3555" s="18">
        <v>36592400</v>
      </c>
      <c r="I3555" s="21">
        <v>20.371029</v>
      </c>
      <c r="J3555" s="13">
        <v>43661</v>
      </c>
      <c r="K3555" t="str">
        <v>PETR4.SA</v>
      </c>
      <c r="L3555">
        <v>-1.2267723116698881E-2</v>
      </c>
      <c r="M3555">
        <v>-1.2267822913851201E-2</v>
      </c>
      <c r="P3555" s="13"/>
    </row>
    <row r="3556" spans="3:16" x14ac:dyDescent="0.25">
      <c r="C3556" t="str">
        <v>3554</v>
      </c>
      <c r="D3556" s="21">
        <v>28.280000999999999</v>
      </c>
      <c r="E3556" s="21">
        <v>28.33</v>
      </c>
      <c r="F3556" s="21">
        <v>27.6</v>
      </c>
      <c r="G3556" s="21">
        <v>27.83</v>
      </c>
      <c r="H3556" s="18">
        <v>54789300</v>
      </c>
      <c r="I3556" s="21">
        <v>20.118019</v>
      </c>
      <c r="J3556" s="13">
        <v>43662</v>
      </c>
      <c r="K3556" t="str">
        <v>PETR4.SA</v>
      </c>
      <c r="L3556">
        <v>-1.2420089333729734E-2</v>
      </c>
      <c r="M3556">
        <v>-1.2420156139105853E-2</v>
      </c>
      <c r="P3556" s="13"/>
    </row>
    <row r="3557" spans="3:16" x14ac:dyDescent="0.25">
      <c r="C3557" t="str">
        <v>3555</v>
      </c>
      <c r="D3557" s="21">
        <v>27.99</v>
      </c>
      <c r="E3557" s="21">
        <v>28</v>
      </c>
      <c r="F3557" s="21">
        <v>27.639999</v>
      </c>
      <c r="G3557" s="21">
        <v>27.68</v>
      </c>
      <c r="H3557" s="18">
        <v>28923500</v>
      </c>
      <c r="I3557" s="21">
        <v>20.009585999999999</v>
      </c>
      <c r="J3557" s="13">
        <v>43663</v>
      </c>
      <c r="K3557" t="str">
        <v>PETR4.SA</v>
      </c>
      <c r="L3557">
        <v>-5.3898447953549811E-3</v>
      </c>
      <c r="M3557">
        <v>-5.3898670499460399E-3</v>
      </c>
      <c r="P3557" s="13"/>
    </row>
    <row r="3558" spans="3:16" x14ac:dyDescent="0.25">
      <c r="C3558" t="str">
        <v>3556</v>
      </c>
      <c r="D3558" s="21">
        <v>27.76</v>
      </c>
      <c r="E3558" s="21">
        <v>27.809999000000001</v>
      </c>
      <c r="F3558" s="21">
        <v>27.43</v>
      </c>
      <c r="G3558" s="21">
        <v>27.51</v>
      </c>
      <c r="H3558" s="18">
        <v>35830700</v>
      </c>
      <c r="I3558" s="21">
        <v>19.886690000000002</v>
      </c>
      <c r="J3558" s="13">
        <v>43664</v>
      </c>
      <c r="K3558" t="str">
        <v>PETR4.SA</v>
      </c>
      <c r="L3558">
        <v>-6.1418562083191963E-3</v>
      </c>
      <c r="M3558">
        <v>-6.1416184971098131E-3</v>
      </c>
      <c r="P3558" s="13"/>
    </row>
    <row r="3559" spans="3:16" x14ac:dyDescent="0.25">
      <c r="C3559" t="str">
        <v>3557</v>
      </c>
      <c r="D3559" s="21">
        <v>27.5</v>
      </c>
      <c r="E3559" s="21">
        <v>27.6</v>
      </c>
      <c r="F3559" s="21">
        <v>27.370000999999998</v>
      </c>
      <c r="G3559" s="21">
        <v>27.440000999999999</v>
      </c>
      <c r="H3559" s="18">
        <v>28418900</v>
      </c>
      <c r="I3559" s="21">
        <v>19.836092000000001</v>
      </c>
      <c r="J3559" s="13">
        <v>43665</v>
      </c>
      <c r="K3559" t="str">
        <v>PETR4.SA</v>
      </c>
      <c r="L3559">
        <v>-2.5443148155877005E-3</v>
      </c>
      <c r="M3559">
        <v>-2.5444929116685833E-3</v>
      </c>
      <c r="P3559" s="13"/>
    </row>
    <row r="3560" spans="3:16" x14ac:dyDescent="0.25">
      <c r="C3560" t="str">
        <v>3558</v>
      </c>
      <c r="D3560" s="21">
        <v>27.620000999999998</v>
      </c>
      <c r="E3560" s="21">
        <v>27.75</v>
      </c>
      <c r="F3560" s="21">
        <v>27.360001</v>
      </c>
      <c r="G3560" s="21">
        <v>27.49</v>
      </c>
      <c r="H3560" s="18">
        <v>22304400</v>
      </c>
      <c r="I3560" s="21">
        <v>19.872233999999999</v>
      </c>
      <c r="J3560" s="13">
        <v>43668</v>
      </c>
      <c r="K3560" t="str">
        <v>PETR4.SA</v>
      </c>
      <c r="L3560">
        <v>1.8220322833750746E-3</v>
      </c>
      <c r="M3560">
        <v>1.8221209248499015E-3</v>
      </c>
      <c r="P3560" s="13"/>
    </row>
    <row r="3561" spans="3:16" x14ac:dyDescent="0.25">
      <c r="C3561" t="str">
        <v>3559</v>
      </c>
      <c r="D3561" s="21">
        <v>27.51</v>
      </c>
      <c r="E3561" s="21">
        <v>27.629999000000002</v>
      </c>
      <c r="F3561" s="21">
        <v>27.4</v>
      </c>
      <c r="G3561" s="21">
        <v>27.52</v>
      </c>
      <c r="H3561" s="18">
        <v>21124400</v>
      </c>
      <c r="I3561" s="21">
        <v>19.893919</v>
      </c>
      <c r="J3561" s="13">
        <v>43669</v>
      </c>
      <c r="K3561" t="str">
        <v>PETR4.SA</v>
      </c>
      <c r="L3561">
        <v>1.0912210474172124E-3</v>
      </c>
      <c r="M3561">
        <v>1.0913059294288541E-3</v>
      </c>
      <c r="P3561" s="13"/>
    </row>
    <row r="3562" spans="3:16" x14ac:dyDescent="0.25">
      <c r="C3562" t="str">
        <v>3560</v>
      </c>
      <c r="D3562" s="21">
        <v>27.59</v>
      </c>
      <c r="E3562" s="21">
        <v>27.639999</v>
      </c>
      <c r="F3562" s="21">
        <v>27.299999</v>
      </c>
      <c r="G3562" s="21">
        <v>27.35</v>
      </c>
      <c r="H3562" s="18">
        <v>27939600</v>
      </c>
      <c r="I3562" s="21">
        <v>19.771028999999999</v>
      </c>
      <c r="J3562" s="13">
        <v>43670</v>
      </c>
      <c r="K3562" t="str">
        <v>PETR4.SA</v>
      </c>
      <c r="L3562">
        <v>-6.1772645198767684E-3</v>
      </c>
      <c r="M3562">
        <v>-6.1773255813952765E-3</v>
      </c>
      <c r="P3562" s="13"/>
    </row>
    <row r="3563" spans="3:16" x14ac:dyDescent="0.25">
      <c r="C3563" t="str">
        <v>3561</v>
      </c>
      <c r="D3563" s="21">
        <v>27.469999000000001</v>
      </c>
      <c r="E3563" s="21">
        <v>27.5</v>
      </c>
      <c r="F3563" s="21">
        <v>26.809999000000001</v>
      </c>
      <c r="G3563" s="21">
        <v>26.889999</v>
      </c>
      <c r="H3563" s="18">
        <v>26892300</v>
      </c>
      <c r="I3563" s="21">
        <v>19.438500999999999</v>
      </c>
      <c r="J3563" s="13">
        <v>43671</v>
      </c>
      <c r="K3563" t="str">
        <v>PETR4.SA</v>
      </c>
      <c r="L3563">
        <v>-1.6818952620017869E-2</v>
      </c>
      <c r="M3563">
        <v>-1.6819049360146332E-2</v>
      </c>
      <c r="P3563" s="13"/>
    </row>
    <row r="3564" spans="3:16" x14ac:dyDescent="0.25">
      <c r="C3564" t="str">
        <v>3562</v>
      </c>
      <c r="D3564" s="21">
        <v>26.799999</v>
      </c>
      <c r="E3564" s="21">
        <v>26.799999</v>
      </c>
      <c r="F3564" s="21">
        <v>26.1</v>
      </c>
      <c r="G3564" s="21">
        <v>26.139999</v>
      </c>
      <c r="H3564" s="18">
        <v>75644000</v>
      </c>
      <c r="I3564" s="21">
        <v>18.896332000000001</v>
      </c>
      <c r="J3564" s="13">
        <v>43672</v>
      </c>
      <c r="K3564" t="str">
        <v>PETR4.SA</v>
      </c>
      <c r="L3564">
        <v>-2.7891502539213131E-2</v>
      </c>
      <c r="M3564">
        <v>-2.7891410483131707E-2</v>
      </c>
      <c r="P3564" s="13"/>
    </row>
    <row r="3565" spans="3:16" x14ac:dyDescent="0.25">
      <c r="C3565" t="str">
        <v>3563</v>
      </c>
      <c r="D3565" s="21">
        <v>26.219999000000001</v>
      </c>
      <c r="E3565" s="21">
        <v>26.440000999999999</v>
      </c>
      <c r="F3565" s="21">
        <v>25.959999</v>
      </c>
      <c r="G3565" s="21">
        <v>26.379999000000002</v>
      </c>
      <c r="H3565" s="18">
        <v>26493300</v>
      </c>
      <c r="I3565" s="21">
        <v>19.069824000000001</v>
      </c>
      <c r="J3565" s="13">
        <v>43675</v>
      </c>
      <c r="K3565" t="str">
        <v>PETR4.SA</v>
      </c>
      <c r="L3565">
        <v>9.1812527425956247E-3</v>
      </c>
      <c r="M3565">
        <v>9.1813316442743709E-3</v>
      </c>
      <c r="P3565" s="13"/>
    </row>
    <row r="3566" spans="3:16" x14ac:dyDescent="0.25">
      <c r="C3566" t="str">
        <v>3564</v>
      </c>
      <c r="D3566" s="21">
        <v>26.35</v>
      </c>
      <c r="E3566" s="21">
        <v>26.49</v>
      </c>
      <c r="F3566" s="21">
        <v>26.18</v>
      </c>
      <c r="G3566" s="21">
        <v>26.24</v>
      </c>
      <c r="H3566" s="18">
        <v>38201600</v>
      </c>
      <c r="I3566" s="21">
        <v>18.968622</v>
      </c>
      <c r="J3566" s="13">
        <v>43676</v>
      </c>
      <c r="K3566" t="str">
        <v>PETR4.SA</v>
      </c>
      <c r="L3566">
        <v>-5.306918406798089E-3</v>
      </c>
      <c r="M3566">
        <v>-5.3070130897276968E-3</v>
      </c>
      <c r="P3566" s="13"/>
    </row>
    <row r="3567" spans="3:16" x14ac:dyDescent="0.25">
      <c r="C3567" t="str">
        <v>3565</v>
      </c>
      <c r="D3567" s="21">
        <v>26.389999</v>
      </c>
      <c r="E3567" s="21">
        <v>26.5</v>
      </c>
      <c r="F3567" s="21">
        <v>26.02</v>
      </c>
      <c r="G3567" s="21">
        <v>26.08</v>
      </c>
      <c r="H3567" s="18">
        <v>39890200</v>
      </c>
      <c r="I3567" s="21">
        <v>18.852958999999998</v>
      </c>
      <c r="J3567" s="13">
        <v>43677</v>
      </c>
      <c r="K3567" t="str">
        <v>PETR4.SA</v>
      </c>
      <c r="L3567">
        <v>-6.0975963356748597E-3</v>
      </c>
      <c r="M3567">
        <v>-6.0975609756097615E-3</v>
      </c>
      <c r="P3567" s="13"/>
    </row>
    <row r="3568" spans="3:16" x14ac:dyDescent="0.25">
      <c r="C3568" t="str">
        <v>3566</v>
      </c>
      <c r="D3568" s="21">
        <v>26.299999</v>
      </c>
      <c r="E3568" s="21">
        <v>26.559999000000001</v>
      </c>
      <c r="F3568" s="21">
        <v>25.16</v>
      </c>
      <c r="G3568" s="21">
        <v>26.25</v>
      </c>
      <c r="H3568" s="18">
        <v>91345800</v>
      </c>
      <c r="I3568" s="21">
        <v>18.975850999999999</v>
      </c>
      <c r="J3568" s="13">
        <v>43678</v>
      </c>
      <c r="K3568" t="str">
        <v>PETR4.SA</v>
      </c>
      <c r="L3568">
        <v>6.5184462555718525E-3</v>
      </c>
      <c r="M3568">
        <v>6.5184049079756168E-3</v>
      </c>
      <c r="P3568" s="13"/>
    </row>
    <row r="3569" spans="3:16" x14ac:dyDescent="0.25">
      <c r="C3569" t="str">
        <v>3567</v>
      </c>
      <c r="D3569" s="21">
        <v>26.370000999999998</v>
      </c>
      <c r="E3569" s="21">
        <v>26.889999</v>
      </c>
      <c r="F3569" s="21">
        <v>26.280000999999999</v>
      </c>
      <c r="G3569" s="21">
        <v>26.52</v>
      </c>
      <c r="H3569" s="18">
        <v>64112900</v>
      </c>
      <c r="I3569" s="21">
        <v>19.171032</v>
      </c>
      <c r="J3569" s="13">
        <v>43679</v>
      </c>
      <c r="K3569" t="str">
        <v>PETR4.SA</v>
      </c>
      <c r="L3569">
        <v>1.0285757408192264E-2</v>
      </c>
      <c r="M3569">
        <v>1.0285714285714231E-2</v>
      </c>
      <c r="P3569" s="13"/>
    </row>
    <row r="3570" spans="3:16" x14ac:dyDescent="0.25">
      <c r="C3570" t="str">
        <v>3568</v>
      </c>
      <c r="D3570" s="21">
        <v>25.799999</v>
      </c>
      <c r="E3570" s="21">
        <v>26.129999000000002</v>
      </c>
      <c r="F3570" s="21">
        <v>25.52</v>
      </c>
      <c r="G3570" s="21">
        <v>25.549999</v>
      </c>
      <c r="H3570" s="18">
        <v>48277000</v>
      </c>
      <c r="I3570" s="21">
        <v>18.469830000000002</v>
      </c>
      <c r="J3570" s="13">
        <v>43682</v>
      </c>
      <c r="K3570" t="str">
        <v>PETR4.SA</v>
      </c>
      <c r="L3570">
        <v>-3.6576121723650434E-2</v>
      </c>
      <c r="M3570">
        <v>-3.6576206636500741E-2</v>
      </c>
      <c r="P3570" s="13"/>
    </row>
    <row r="3571" spans="3:16" x14ac:dyDescent="0.25">
      <c r="C3571" t="str">
        <v>3569</v>
      </c>
      <c r="D3571" s="21">
        <v>25.9</v>
      </c>
      <c r="E3571" s="21">
        <v>26.219999000000001</v>
      </c>
      <c r="F3571" s="21">
        <v>25.68</v>
      </c>
      <c r="G3571" s="21">
        <v>25.879999000000002</v>
      </c>
      <c r="H3571" s="18">
        <v>44208100</v>
      </c>
      <c r="I3571" s="21">
        <v>18.708383999999999</v>
      </c>
      <c r="J3571" s="13">
        <v>43683</v>
      </c>
      <c r="K3571" t="str">
        <v>PETR4.SA</v>
      </c>
      <c r="L3571">
        <v>1.2915874158018648E-2</v>
      </c>
      <c r="M3571">
        <v>1.291585177752852E-2</v>
      </c>
      <c r="P3571" s="13"/>
    </row>
    <row r="3572" spans="3:16" x14ac:dyDescent="0.25">
      <c r="C3572" t="str">
        <v>3570</v>
      </c>
      <c r="D3572" s="21">
        <v>25.440000999999999</v>
      </c>
      <c r="E3572" s="21">
        <v>25.73</v>
      </c>
      <c r="F3572" s="21">
        <v>25</v>
      </c>
      <c r="G3572" s="21">
        <v>25.6</v>
      </c>
      <c r="H3572" s="18">
        <v>67698500</v>
      </c>
      <c r="I3572" s="21">
        <v>18.505972</v>
      </c>
      <c r="J3572" s="13">
        <v>43684</v>
      </c>
      <c r="K3572" t="str">
        <v>PETR4.SA</v>
      </c>
      <c r="L3572">
        <v>-1.0819320364602203E-2</v>
      </c>
      <c r="M3572">
        <v>-1.0819127156844188E-2</v>
      </c>
      <c r="P3572" s="13"/>
    </row>
    <row r="3573" spans="3:16" x14ac:dyDescent="0.25">
      <c r="C3573" t="str">
        <v>3571</v>
      </c>
      <c r="D3573" s="21">
        <v>26.1</v>
      </c>
      <c r="E3573" s="21">
        <v>26.35</v>
      </c>
      <c r="F3573" s="21">
        <v>25.860001</v>
      </c>
      <c r="G3573" s="21">
        <v>26.35</v>
      </c>
      <c r="H3573" s="18">
        <v>50256700</v>
      </c>
      <c r="I3573" s="21">
        <v>19.048141000000001</v>
      </c>
      <c r="J3573" s="13">
        <v>43685</v>
      </c>
      <c r="K3573" t="str">
        <v>PETR4.SA</v>
      </c>
      <c r="L3573">
        <v>2.9296975052161667E-2</v>
      </c>
      <c r="M3573">
        <v>2.9296875E-2</v>
      </c>
      <c r="P3573" s="13"/>
    </row>
    <row r="3574" spans="3:16" x14ac:dyDescent="0.25">
      <c r="C3574" t="str">
        <v>3572</v>
      </c>
      <c r="D3574" s="21">
        <v>26.299999</v>
      </c>
      <c r="E3574" s="21">
        <v>26.690000999999999</v>
      </c>
      <c r="F3574" s="21">
        <v>26.1</v>
      </c>
      <c r="G3574" s="21">
        <v>26.280000999999999</v>
      </c>
      <c r="H3574" s="18">
        <v>36641500</v>
      </c>
      <c r="I3574" s="21">
        <v>18.997537999999999</v>
      </c>
      <c r="J3574" s="13">
        <v>43686</v>
      </c>
      <c r="K3574" t="str">
        <v>PETR4.SA</v>
      </c>
      <c r="L3574">
        <v>-2.6565847029378364E-3</v>
      </c>
      <c r="M3574">
        <v>-2.656508538899538E-3</v>
      </c>
      <c r="P3574" s="13"/>
    </row>
    <row r="3575" spans="3:16" x14ac:dyDescent="0.25">
      <c r="C3575" t="str">
        <v>3573</v>
      </c>
      <c r="D3575" s="21">
        <v>25.92</v>
      </c>
      <c r="E3575" s="21">
        <v>25.92</v>
      </c>
      <c r="F3575" s="21">
        <v>25.540001</v>
      </c>
      <c r="G3575" s="21">
        <v>25.65</v>
      </c>
      <c r="H3575" s="18">
        <v>36122000</v>
      </c>
      <c r="I3575" s="21">
        <v>18.542116</v>
      </c>
      <c r="J3575" s="13">
        <v>43689</v>
      </c>
      <c r="K3575" t="str">
        <v>PETR4.SA</v>
      </c>
      <c r="L3575">
        <v>-2.3972685302695473E-2</v>
      </c>
      <c r="M3575">
        <v>-2.3972639879275448E-2</v>
      </c>
      <c r="P3575" s="13"/>
    </row>
    <row r="3576" spans="3:16" x14ac:dyDescent="0.25">
      <c r="C3576" t="str">
        <v>3574</v>
      </c>
      <c r="D3576" s="21">
        <v>25.360001</v>
      </c>
      <c r="E3576" s="21">
        <v>26.129999000000002</v>
      </c>
      <c r="F3576" s="21">
        <v>25.23</v>
      </c>
      <c r="G3576" s="21">
        <v>25.790001</v>
      </c>
      <c r="H3576" s="18">
        <v>45330500</v>
      </c>
      <c r="I3576" s="21">
        <v>18.789829000000001</v>
      </c>
      <c r="J3576" s="13">
        <v>43690</v>
      </c>
      <c r="K3576" t="str">
        <v>PETR4.SA</v>
      </c>
      <c r="L3576">
        <v>1.3359478497491972E-2</v>
      </c>
      <c r="M3576">
        <v>5.4581286549708619E-3</v>
      </c>
      <c r="P3576" s="13"/>
    </row>
    <row r="3577" spans="3:16" x14ac:dyDescent="0.25">
      <c r="C3577" t="str">
        <v>3575</v>
      </c>
      <c r="D3577" s="21">
        <v>25.26</v>
      </c>
      <c r="E3577" s="21">
        <v>25.379999000000002</v>
      </c>
      <c r="F3577" s="21">
        <v>24.780000999999999</v>
      </c>
      <c r="G3577" s="21">
        <v>24.92</v>
      </c>
      <c r="H3577" s="18">
        <v>54401100</v>
      </c>
      <c r="I3577" s="21">
        <v>18.155971999999998</v>
      </c>
      <c r="J3577" s="13">
        <v>43691</v>
      </c>
      <c r="K3577" t="str">
        <v>PETR4.SA</v>
      </c>
      <c r="L3577">
        <v>-3.3734048351371504E-2</v>
      </c>
      <c r="M3577">
        <v>-3.3734042895151473E-2</v>
      </c>
      <c r="P3577" s="13"/>
    </row>
    <row r="3578" spans="3:16" x14ac:dyDescent="0.25">
      <c r="C3578" t="str">
        <v>3576</v>
      </c>
      <c r="D3578" s="21">
        <v>24.99</v>
      </c>
      <c r="E3578" s="21">
        <v>25</v>
      </c>
      <c r="F3578" s="21">
        <v>24.139999</v>
      </c>
      <c r="G3578" s="21">
        <v>24.23</v>
      </c>
      <c r="H3578" s="18">
        <v>53894500</v>
      </c>
      <c r="I3578" s="21">
        <v>17.653261000000001</v>
      </c>
      <c r="J3578" s="13">
        <v>43692</v>
      </c>
      <c r="K3578" t="str">
        <v>PETR4.SA</v>
      </c>
      <c r="L3578">
        <v>-2.7688465260906847E-2</v>
      </c>
      <c r="M3578">
        <v>-2.7688603531300204E-2</v>
      </c>
      <c r="P3578" s="13"/>
    </row>
    <row r="3579" spans="3:16" x14ac:dyDescent="0.25">
      <c r="C3579" t="str">
        <v>3577</v>
      </c>
      <c r="D3579" s="21">
        <v>24.719999000000001</v>
      </c>
      <c r="E3579" s="21">
        <v>24.77</v>
      </c>
      <c r="F3579" s="21">
        <v>23.889999</v>
      </c>
      <c r="G3579" s="21">
        <v>23.91</v>
      </c>
      <c r="H3579" s="18">
        <v>56782000</v>
      </c>
      <c r="I3579" s="21">
        <v>17.420116</v>
      </c>
      <c r="J3579" s="13">
        <v>43693</v>
      </c>
      <c r="K3579" t="str">
        <v>PETR4.SA</v>
      </c>
      <c r="L3579">
        <v>-1.3206908344016499E-2</v>
      </c>
      <c r="M3579">
        <v>-1.320676846884028E-2</v>
      </c>
      <c r="P3579" s="13"/>
    </row>
    <row r="3580" spans="3:16" x14ac:dyDescent="0.25">
      <c r="C3580" t="str">
        <v>3578</v>
      </c>
      <c r="D3580" s="21">
        <v>24.299999</v>
      </c>
      <c r="E3580" s="21">
        <v>24.5</v>
      </c>
      <c r="F3580" s="21">
        <v>23.85</v>
      </c>
      <c r="G3580" s="21">
        <v>24.030000999999999</v>
      </c>
      <c r="H3580" s="18">
        <v>50699300</v>
      </c>
      <c r="I3580" s="21">
        <v>17.507546999999999</v>
      </c>
      <c r="J3580" s="13">
        <v>43696</v>
      </c>
      <c r="K3580" t="str">
        <v>PETR4.SA</v>
      </c>
      <c r="L3580">
        <v>5.0189677267360455E-3</v>
      </c>
      <c r="M3580">
        <v>5.0188624006690663E-3</v>
      </c>
      <c r="P3580" s="13"/>
    </row>
    <row r="3581" spans="3:16" x14ac:dyDescent="0.25">
      <c r="C3581" t="str">
        <v>3579</v>
      </c>
      <c r="D3581" s="21">
        <v>23.91</v>
      </c>
      <c r="E3581" s="21">
        <v>24.190000999999999</v>
      </c>
      <c r="F3581" s="21">
        <v>23.68</v>
      </c>
      <c r="G3581" s="21">
        <v>24.02</v>
      </c>
      <c r="H3581" s="18">
        <v>37141700</v>
      </c>
      <c r="I3581" s="21">
        <v>17.500260999999998</v>
      </c>
      <c r="J3581" s="13">
        <v>43697</v>
      </c>
      <c r="K3581" t="str">
        <v>PETR4.SA</v>
      </c>
      <c r="L3581">
        <v>-4.1616338371108785E-4</v>
      </c>
      <c r="M3581">
        <v>-4.1618808089105563E-4</v>
      </c>
      <c r="P3581" s="13"/>
    </row>
    <row r="3582" spans="3:16" x14ac:dyDescent="0.25">
      <c r="C3582" t="str">
        <v>3580</v>
      </c>
      <c r="D3582" s="21">
        <v>24.35</v>
      </c>
      <c r="E3582" s="21">
        <v>25.99</v>
      </c>
      <c r="F3582" s="21">
        <v>24.18</v>
      </c>
      <c r="G3582" s="21">
        <v>25.450001</v>
      </c>
      <c r="H3582" s="18">
        <v>87840800</v>
      </c>
      <c r="I3582" s="21">
        <v>18.542116</v>
      </c>
      <c r="J3582" s="13">
        <v>43698</v>
      </c>
      <c r="K3582" t="str">
        <v>PETR4.SA</v>
      </c>
      <c r="L3582">
        <v>5.9533683526205694E-2</v>
      </c>
      <c r="M3582">
        <v>5.9533763530391415E-2</v>
      </c>
      <c r="P3582" s="13"/>
    </row>
    <row r="3583" spans="3:16" x14ac:dyDescent="0.25">
      <c r="C3583" t="str">
        <v>3581</v>
      </c>
      <c r="D3583" s="21">
        <v>25.5</v>
      </c>
      <c r="E3583" s="21">
        <v>25.719999000000001</v>
      </c>
      <c r="F3583" s="21">
        <v>25.16</v>
      </c>
      <c r="G3583" s="21">
        <v>25.219999000000001</v>
      </c>
      <c r="H3583" s="18">
        <v>40808800</v>
      </c>
      <c r="I3583" s="21">
        <v>18.374542000000002</v>
      </c>
      <c r="J3583" s="13">
        <v>43699</v>
      </c>
      <c r="K3583" t="str">
        <v>PETR4.SA</v>
      </c>
      <c r="L3583">
        <v>-9.0374798647575583E-3</v>
      </c>
      <c r="M3583">
        <v>-9.0374063246598801E-3</v>
      </c>
      <c r="P3583" s="13"/>
    </row>
    <row r="3584" spans="3:16" x14ac:dyDescent="0.25">
      <c r="C3584" t="str">
        <v>3582</v>
      </c>
      <c r="D3584" s="21">
        <v>24.780000999999999</v>
      </c>
      <c r="E3584" s="21">
        <v>25.370000999999998</v>
      </c>
      <c r="F3584" s="21">
        <v>24.23</v>
      </c>
      <c r="G3584" s="21">
        <v>24.280000999999999</v>
      </c>
      <c r="H3584" s="18">
        <v>58032300</v>
      </c>
      <c r="I3584" s="21">
        <v>17.689688</v>
      </c>
      <c r="J3584" s="13">
        <v>43700</v>
      </c>
      <c r="K3584" t="str">
        <v>PETR4.SA</v>
      </c>
      <c r="L3584">
        <v>-3.727189499471617E-2</v>
      </c>
      <c r="M3584">
        <v>-3.7271928519902131E-2</v>
      </c>
      <c r="P3584" s="13"/>
    </row>
    <row r="3585" spans="3:16" x14ac:dyDescent="0.25">
      <c r="C3585" t="str">
        <v>3583</v>
      </c>
      <c r="D3585" s="21">
        <v>24.58</v>
      </c>
      <c r="E3585" s="21">
        <v>24.68</v>
      </c>
      <c r="F3585" s="21">
        <v>23.77</v>
      </c>
      <c r="G3585" s="21">
        <v>23.959999</v>
      </c>
      <c r="H3585" s="18">
        <v>39688800</v>
      </c>
      <c r="I3585" s="21">
        <v>17.456547</v>
      </c>
      <c r="J3585" s="13">
        <v>43703</v>
      </c>
      <c r="K3585" t="str">
        <v>PETR4.SA</v>
      </c>
      <c r="L3585">
        <v>-1.3179486263409479E-2</v>
      </c>
      <c r="M3585">
        <v>-1.3179653493424426E-2</v>
      </c>
      <c r="P3585" s="13"/>
    </row>
    <row r="3586" spans="3:16" x14ac:dyDescent="0.25">
      <c r="C3586" t="str">
        <v>3584</v>
      </c>
      <c r="D3586" s="21">
        <v>24.17</v>
      </c>
      <c r="E3586" s="21">
        <v>24.82</v>
      </c>
      <c r="F3586" s="21">
        <v>23.809999000000001</v>
      </c>
      <c r="G3586" s="21">
        <v>24.34</v>
      </c>
      <c r="H3586" s="18">
        <v>70475200</v>
      </c>
      <c r="I3586" s="21">
        <v>17.733404</v>
      </c>
      <c r="J3586" s="13">
        <v>43704</v>
      </c>
      <c r="K3586" t="str">
        <v>PETR4.SA</v>
      </c>
      <c r="L3586">
        <v>1.5859780287590608E-2</v>
      </c>
      <c r="M3586">
        <v>1.5859808675284137E-2</v>
      </c>
      <c r="P3586" s="13"/>
    </row>
    <row r="3587" spans="3:16" x14ac:dyDescent="0.25">
      <c r="C3587" t="str">
        <v>3585</v>
      </c>
      <c r="D3587" s="21">
        <v>24.200001</v>
      </c>
      <c r="E3587" s="21">
        <v>24.700001</v>
      </c>
      <c r="F3587" s="21">
        <v>24.120000999999998</v>
      </c>
      <c r="G3587" s="21">
        <v>24.59</v>
      </c>
      <c r="H3587" s="18">
        <v>41981500</v>
      </c>
      <c r="I3587" s="21">
        <v>17.915545999999999</v>
      </c>
      <c r="J3587" s="13">
        <v>43705</v>
      </c>
      <c r="K3587" t="str">
        <v>PETR4.SA</v>
      </c>
      <c r="L3587">
        <v>1.0271124483488769E-2</v>
      </c>
      <c r="M3587">
        <v>1.0271158586688589E-2</v>
      </c>
      <c r="P3587" s="13"/>
    </row>
    <row r="3588" spans="3:16" x14ac:dyDescent="0.25">
      <c r="C3588" t="str">
        <v>3586</v>
      </c>
      <c r="D3588" s="21">
        <v>24.9</v>
      </c>
      <c r="E3588" s="21">
        <v>25.5</v>
      </c>
      <c r="F3588" s="21">
        <v>24.68</v>
      </c>
      <c r="G3588" s="21">
        <v>25.5</v>
      </c>
      <c r="H3588" s="18">
        <v>61008800</v>
      </c>
      <c r="I3588" s="21">
        <v>18.578544999999998</v>
      </c>
      <c r="J3588" s="13">
        <v>43706</v>
      </c>
      <c r="K3588" t="str">
        <v>PETR4.SA</v>
      </c>
      <c r="L3588">
        <v>3.7006910088031919E-2</v>
      </c>
      <c r="M3588">
        <v>3.7006913379422635E-2</v>
      </c>
      <c r="P3588" s="13"/>
    </row>
    <row r="3589" spans="3:16" x14ac:dyDescent="0.25">
      <c r="C3589" t="str">
        <v>3587</v>
      </c>
      <c r="D3589" s="21">
        <v>25.530000999999999</v>
      </c>
      <c r="E3589" s="21">
        <v>25.690000999999999</v>
      </c>
      <c r="F3589" s="21">
        <v>25.17</v>
      </c>
      <c r="G3589" s="21">
        <v>25.5</v>
      </c>
      <c r="H3589" s="18">
        <v>54958200</v>
      </c>
      <c r="I3589" s="21">
        <v>18.578544999999998</v>
      </c>
      <c r="J3589" s="13">
        <v>43707</v>
      </c>
      <c r="K3589" t="str">
        <v>PETR4.SA</v>
      </c>
      <c r="L3589">
        <v>0</v>
      </c>
      <c r="M3589">
        <v>0</v>
      </c>
      <c r="P3589" s="13"/>
    </row>
    <row r="3590" spans="3:16" x14ac:dyDescent="0.25">
      <c r="C3590" t="str">
        <v>3588</v>
      </c>
      <c r="D3590" s="21">
        <v>25.389999</v>
      </c>
      <c r="E3590" s="21">
        <v>25.58</v>
      </c>
      <c r="F3590" s="21">
        <v>25.25</v>
      </c>
      <c r="G3590" s="21">
        <v>25.299999</v>
      </c>
      <c r="H3590" s="18">
        <v>19049900</v>
      </c>
      <c r="I3590" s="21">
        <v>18.432827</v>
      </c>
      <c r="J3590" s="13">
        <v>43710</v>
      </c>
      <c r="K3590" t="str">
        <v>PETR4.SA</v>
      </c>
      <c r="L3590">
        <v>-7.8433483354051203E-3</v>
      </c>
      <c r="M3590">
        <v>-7.8431764705882978E-3</v>
      </c>
      <c r="P3590" s="13"/>
    </row>
    <row r="3591" spans="3:16" x14ac:dyDescent="0.25">
      <c r="C3591" t="str">
        <v>3589</v>
      </c>
      <c r="D3591" s="21">
        <v>25.110001</v>
      </c>
      <c r="E3591" s="21">
        <v>25.66</v>
      </c>
      <c r="F3591" s="21">
        <v>25.030000999999999</v>
      </c>
      <c r="G3591" s="21">
        <v>25.6</v>
      </c>
      <c r="H3591" s="18">
        <v>47829600</v>
      </c>
      <c r="I3591" s="21">
        <v>18.651399999999999</v>
      </c>
      <c r="J3591" s="13">
        <v>43711</v>
      </c>
      <c r="K3591" t="str">
        <v>PETR4.SA</v>
      </c>
      <c r="L3591">
        <v>1.1857812152199942E-2</v>
      </c>
      <c r="M3591">
        <v>1.1857747504258942E-2</v>
      </c>
      <c r="P3591" s="13"/>
    </row>
    <row r="3592" spans="3:16" x14ac:dyDescent="0.25">
      <c r="C3592" t="str">
        <v>3590</v>
      </c>
      <c r="D3592" s="21">
        <v>26.16</v>
      </c>
      <c r="E3592" s="21">
        <v>26.370000999999998</v>
      </c>
      <c r="F3592" s="21">
        <v>26</v>
      </c>
      <c r="G3592" s="21">
        <v>26.26</v>
      </c>
      <c r="H3592" s="18">
        <v>56179000</v>
      </c>
      <c r="I3592" s="21">
        <v>19.132259000000001</v>
      </c>
      <c r="J3592" s="13">
        <v>43712</v>
      </c>
      <c r="K3592" t="str">
        <v>PETR4.SA</v>
      </c>
      <c r="L3592">
        <v>2.5781389064627902E-2</v>
      </c>
      <c r="M3592">
        <v>2.5781250000000089E-2</v>
      </c>
      <c r="P3592" s="13"/>
    </row>
    <row r="3593" spans="3:16" x14ac:dyDescent="0.25">
      <c r="C3593" t="str">
        <v>3591</v>
      </c>
      <c r="D3593" s="21">
        <v>26.6</v>
      </c>
      <c r="E3593" s="21">
        <v>26.790001</v>
      </c>
      <c r="F3593" s="21">
        <v>26.34</v>
      </c>
      <c r="G3593" s="21">
        <v>26.389999</v>
      </c>
      <c r="H3593" s="18">
        <v>48586800</v>
      </c>
      <c r="I3593" s="21">
        <v>19.226973999999998</v>
      </c>
      <c r="J3593" s="13">
        <v>43713</v>
      </c>
      <c r="K3593" t="str">
        <v>PETR4.SA</v>
      </c>
      <c r="L3593">
        <v>4.9505392959605654E-3</v>
      </c>
      <c r="M3593">
        <v>4.9504569687737199E-3</v>
      </c>
      <c r="P3593" s="13"/>
    </row>
    <row r="3594" spans="3:16" x14ac:dyDescent="0.25">
      <c r="C3594" t="str">
        <v>3592</v>
      </c>
      <c r="D3594" s="21">
        <v>26.4</v>
      </c>
      <c r="E3594" s="21">
        <v>26.860001</v>
      </c>
      <c r="F3594" s="21">
        <v>26.200001</v>
      </c>
      <c r="G3594" s="21">
        <v>26.52</v>
      </c>
      <c r="H3594" s="18">
        <v>48502200</v>
      </c>
      <c r="I3594" s="21">
        <v>19.321686</v>
      </c>
      <c r="J3594" s="13">
        <v>43714</v>
      </c>
      <c r="K3594" t="str">
        <v>PETR4.SA</v>
      </c>
      <c r="L3594">
        <v>4.9259961551932907E-3</v>
      </c>
      <c r="M3594">
        <v>4.9261464541927591E-3</v>
      </c>
      <c r="P3594" s="13"/>
    </row>
    <row r="3595" spans="3:16" x14ac:dyDescent="0.25">
      <c r="C3595" t="str">
        <v>3593</v>
      </c>
      <c r="D3595" s="21">
        <v>26.75</v>
      </c>
      <c r="E3595" s="21">
        <v>27.02</v>
      </c>
      <c r="F3595" s="21">
        <v>26.700001</v>
      </c>
      <c r="G3595" s="21">
        <v>26.93</v>
      </c>
      <c r="H3595" s="18">
        <v>37303000</v>
      </c>
      <c r="I3595" s="21">
        <v>19.620398999999999</v>
      </c>
      <c r="J3595" s="13">
        <v>43717</v>
      </c>
      <c r="K3595" t="str">
        <v>PETR4.SA</v>
      </c>
      <c r="L3595">
        <v>1.5459986255857761E-2</v>
      </c>
      <c r="M3595">
        <v>1.5460030165912464E-2</v>
      </c>
      <c r="P3595" s="13"/>
    </row>
    <row r="3596" spans="3:16" x14ac:dyDescent="0.25">
      <c r="C3596" t="str">
        <v>3594</v>
      </c>
      <c r="D3596" s="21">
        <v>27.049999</v>
      </c>
      <c r="E3596" s="21">
        <v>27.35</v>
      </c>
      <c r="F3596" s="21">
        <v>26.780000999999999</v>
      </c>
      <c r="G3596" s="21">
        <v>27.1</v>
      </c>
      <c r="H3596" s="18">
        <v>44109400</v>
      </c>
      <c r="I3596" s="21">
        <v>19.744257000000001</v>
      </c>
      <c r="J3596" s="13">
        <v>43718</v>
      </c>
      <c r="K3596" t="str">
        <v>PETR4.SA</v>
      </c>
      <c r="L3596">
        <v>6.3127156588407285E-3</v>
      </c>
      <c r="M3596">
        <v>6.3126624582250379E-3</v>
      </c>
      <c r="P3596" s="13"/>
    </row>
    <row r="3597" spans="3:16" x14ac:dyDescent="0.25">
      <c r="C3597" t="str">
        <v>3595</v>
      </c>
      <c r="D3597" s="21">
        <v>27.35</v>
      </c>
      <c r="E3597" s="21">
        <v>27.35</v>
      </c>
      <c r="F3597" s="21">
        <v>26.83</v>
      </c>
      <c r="G3597" s="21">
        <v>26.870000999999998</v>
      </c>
      <c r="H3597" s="18">
        <v>51540400</v>
      </c>
      <c r="I3597" s="21">
        <v>19.576687</v>
      </c>
      <c r="J3597" s="13">
        <v>43719</v>
      </c>
      <c r="K3597" t="str">
        <v>PETR4.SA</v>
      </c>
      <c r="L3597">
        <v>-8.4870248599377973E-3</v>
      </c>
      <c r="M3597">
        <v>-8.4870479704798329E-3</v>
      </c>
      <c r="P3597" s="13"/>
    </row>
    <row r="3598" spans="3:16" x14ac:dyDescent="0.25">
      <c r="C3598" t="str">
        <v>3596</v>
      </c>
      <c r="D3598" s="21">
        <v>26.860001</v>
      </c>
      <c r="E3598" s="21">
        <v>27.139999</v>
      </c>
      <c r="F3598" s="21">
        <v>26.639999</v>
      </c>
      <c r="G3598" s="21">
        <v>27.059999000000001</v>
      </c>
      <c r="H3598" s="18">
        <v>41028300</v>
      </c>
      <c r="I3598" s="21">
        <v>19.715116999999999</v>
      </c>
      <c r="J3598" s="13">
        <v>43720</v>
      </c>
      <c r="K3598" t="str">
        <v>PETR4.SA</v>
      </c>
      <c r="L3598">
        <v>7.0711658208562067E-3</v>
      </c>
      <c r="M3598">
        <v>7.0710082965759202E-3</v>
      </c>
      <c r="P3598" s="13"/>
    </row>
    <row r="3599" spans="3:16" x14ac:dyDescent="0.25">
      <c r="C3599" t="str">
        <v>3597</v>
      </c>
      <c r="D3599" s="21">
        <v>27.120000999999998</v>
      </c>
      <c r="E3599" s="21">
        <v>27.200001</v>
      </c>
      <c r="F3599" s="21">
        <v>26.82</v>
      </c>
      <c r="G3599" s="21">
        <v>26.879999000000002</v>
      </c>
      <c r="H3599" s="18">
        <v>24709400</v>
      </c>
      <c r="I3599" s="21">
        <v>19.583970999999998</v>
      </c>
      <c r="J3599" s="13">
        <v>43721</v>
      </c>
      <c r="K3599" t="str">
        <v>PETR4.SA</v>
      </c>
      <c r="L3599">
        <v>-6.6520528384387267E-3</v>
      </c>
      <c r="M3599">
        <v>-6.6518849464850538E-3</v>
      </c>
      <c r="P3599" s="13"/>
    </row>
    <row r="3600" spans="3:16" x14ac:dyDescent="0.25">
      <c r="C3600" t="str">
        <v>3598</v>
      </c>
      <c r="D3600" s="21">
        <v>28.120000999999998</v>
      </c>
      <c r="E3600" s="21">
        <v>28.24</v>
      </c>
      <c r="F3600" s="21">
        <v>27.690000999999999</v>
      </c>
      <c r="G3600" s="21">
        <v>28.059999000000001</v>
      </c>
      <c r="H3600" s="18">
        <v>167634600</v>
      </c>
      <c r="I3600" s="21">
        <v>20.443687000000001</v>
      </c>
      <c r="J3600" s="13">
        <v>43724</v>
      </c>
      <c r="K3600" t="str">
        <v>PETR4.SA</v>
      </c>
      <c r="L3600">
        <v>4.3898962064435443E-2</v>
      </c>
      <c r="M3600">
        <v>4.3898811156949824E-2</v>
      </c>
      <c r="P3600" s="13"/>
    </row>
    <row r="3601" spans="3:16" x14ac:dyDescent="0.25">
      <c r="C3601" t="str">
        <v>3599</v>
      </c>
      <c r="D3601" s="21">
        <v>27.66</v>
      </c>
      <c r="E3601" s="21">
        <v>27.75</v>
      </c>
      <c r="F3601" s="21">
        <v>27.16</v>
      </c>
      <c r="G3601" s="21">
        <v>27.690000999999999</v>
      </c>
      <c r="H3601" s="18">
        <v>67414800</v>
      </c>
      <c r="I3601" s="21">
        <v>20.174112000000001</v>
      </c>
      <c r="J3601" s="13">
        <v>43725</v>
      </c>
      <c r="K3601" t="str">
        <v>PETR4.SA</v>
      </c>
      <c r="L3601">
        <v>-1.3186222230852973E-2</v>
      </c>
      <c r="M3601">
        <v>-1.3185959129934477E-2</v>
      </c>
      <c r="P3601" s="13"/>
    </row>
    <row r="3602" spans="3:16" x14ac:dyDescent="0.25">
      <c r="C3602" t="str">
        <v>3600</v>
      </c>
      <c r="D3602" s="21">
        <v>27.370000999999998</v>
      </c>
      <c r="E3602" s="21">
        <v>27.49</v>
      </c>
      <c r="F3602" s="21">
        <v>27.219999000000001</v>
      </c>
      <c r="G3602" s="21">
        <v>27.219999000000001</v>
      </c>
      <c r="H3602" s="18">
        <v>40567100</v>
      </c>
      <c r="I3602" s="21">
        <v>19.831683999999999</v>
      </c>
      <c r="J3602" s="13">
        <v>43726</v>
      </c>
      <c r="K3602" t="str">
        <v>PETR4.SA</v>
      </c>
      <c r="L3602">
        <v>-1.6973634328985687E-2</v>
      </c>
      <c r="M3602">
        <v>-1.6973708307197133E-2</v>
      </c>
      <c r="P3602" s="13"/>
    </row>
    <row r="3603" spans="3:16" x14ac:dyDescent="0.25">
      <c r="C3603" t="str">
        <v>3601</v>
      </c>
      <c r="D3603" s="21">
        <v>27.83</v>
      </c>
      <c r="E3603" s="21">
        <v>27.85</v>
      </c>
      <c r="F3603" s="21">
        <v>27.219999000000001</v>
      </c>
      <c r="G3603" s="21">
        <v>27.290001</v>
      </c>
      <c r="H3603" s="18">
        <v>42155100</v>
      </c>
      <c r="I3603" s="21">
        <v>19.882688999999999</v>
      </c>
      <c r="J3603" s="13">
        <v>43727</v>
      </c>
      <c r="K3603" t="str">
        <v>PETR4.SA</v>
      </c>
      <c r="L3603">
        <v>2.5718945501551627E-3</v>
      </c>
      <c r="M3603">
        <v>2.5717120709665142E-3</v>
      </c>
      <c r="P3603" s="13"/>
    </row>
    <row r="3604" spans="3:16" x14ac:dyDescent="0.25">
      <c r="C3604" t="str">
        <v>3602</v>
      </c>
      <c r="D3604" s="21">
        <v>27.35</v>
      </c>
      <c r="E3604" s="21">
        <v>27.43</v>
      </c>
      <c r="F3604" s="21">
        <v>27</v>
      </c>
      <c r="G3604" s="21">
        <v>27</v>
      </c>
      <c r="H3604" s="18">
        <v>51946900</v>
      </c>
      <c r="I3604" s="21">
        <v>19.671399999999998</v>
      </c>
      <c r="J3604" s="13">
        <v>43728</v>
      </c>
      <c r="K3604" t="str">
        <v>PETR4.SA</v>
      </c>
      <c r="L3604">
        <v>-1.0626781920694994E-2</v>
      </c>
      <c r="M3604">
        <v>-1.0626639405399763E-2</v>
      </c>
      <c r="P3604" s="13"/>
    </row>
    <row r="3605" spans="3:16" x14ac:dyDescent="0.25">
      <c r="C3605" t="str">
        <v>3603</v>
      </c>
      <c r="D3605" s="21">
        <v>27</v>
      </c>
      <c r="E3605" s="21">
        <v>27.49</v>
      </c>
      <c r="F3605" s="21">
        <v>26.92</v>
      </c>
      <c r="G3605" s="21">
        <v>27.48</v>
      </c>
      <c r="H3605" s="18">
        <v>32643100</v>
      </c>
      <c r="I3605" s="21">
        <v>20.021111999999999</v>
      </c>
      <c r="J3605" s="13">
        <v>43731</v>
      </c>
      <c r="K3605" t="str">
        <v>PETR4.SA</v>
      </c>
      <c r="L3605">
        <v>1.7777687404048503E-2</v>
      </c>
      <c r="M3605">
        <v>1.7777777777777892E-2</v>
      </c>
      <c r="P3605" s="13"/>
    </row>
    <row r="3606" spans="3:16" x14ac:dyDescent="0.25">
      <c r="C3606" t="str">
        <v>3604</v>
      </c>
      <c r="D3606" s="21">
        <v>27.42</v>
      </c>
      <c r="E3606" s="21">
        <v>27.540001</v>
      </c>
      <c r="F3606" s="21">
        <v>27.15</v>
      </c>
      <c r="G3606" s="21">
        <v>27.27</v>
      </c>
      <c r="H3606" s="18">
        <v>36643400</v>
      </c>
      <c r="I3606" s="21">
        <v>19.868116000000001</v>
      </c>
      <c r="J3606" s="13">
        <v>43732</v>
      </c>
      <c r="K3606" t="str">
        <v>PETR4.SA</v>
      </c>
      <c r="L3606">
        <v>-7.6417333862374148E-3</v>
      </c>
      <c r="M3606">
        <v>-7.6419213973799582E-3</v>
      </c>
      <c r="P3606" s="13"/>
    </row>
    <row r="3607" spans="3:16" x14ac:dyDescent="0.25">
      <c r="C3607" t="str">
        <v>3605</v>
      </c>
      <c r="D3607" s="21">
        <v>27.030000999999999</v>
      </c>
      <c r="E3607" s="21">
        <v>27.35</v>
      </c>
      <c r="F3607" s="21">
        <v>26.780000999999999</v>
      </c>
      <c r="G3607" s="21">
        <v>27.34</v>
      </c>
      <c r="H3607" s="18">
        <v>29038400</v>
      </c>
      <c r="I3607" s="21">
        <v>19.919112999999999</v>
      </c>
      <c r="J3607" s="13">
        <v>43733</v>
      </c>
      <c r="K3607" t="str">
        <v>PETR4.SA</v>
      </c>
      <c r="L3607">
        <v>2.5667758331993085E-3</v>
      </c>
      <c r="M3607">
        <v>2.5669233590026597E-3</v>
      </c>
      <c r="P3607" s="13"/>
    </row>
    <row r="3608" spans="3:16" x14ac:dyDescent="0.25">
      <c r="C3608" t="str">
        <v>3606</v>
      </c>
      <c r="D3608" s="21">
        <v>27.4</v>
      </c>
      <c r="E3608" s="21">
        <v>27.700001</v>
      </c>
      <c r="F3608" s="21">
        <v>27.23</v>
      </c>
      <c r="G3608" s="21">
        <v>27.700001</v>
      </c>
      <c r="H3608" s="18">
        <v>33705900</v>
      </c>
      <c r="I3608" s="21">
        <v>20.1814</v>
      </c>
      <c r="J3608" s="13">
        <v>43734</v>
      </c>
      <c r="K3608" t="str">
        <v>PETR4.SA</v>
      </c>
      <c r="L3608">
        <v>1.3167604400858623E-2</v>
      </c>
      <c r="M3608">
        <v>1.3167556693489457E-2</v>
      </c>
      <c r="P3608" s="13"/>
    </row>
    <row r="3609" spans="3:16" x14ac:dyDescent="0.25">
      <c r="C3609" t="str">
        <v>3607</v>
      </c>
      <c r="D3609" s="21">
        <v>27.549999</v>
      </c>
      <c r="E3609" s="21">
        <v>27.950001</v>
      </c>
      <c r="F3609" s="21">
        <v>27.52</v>
      </c>
      <c r="G3609" s="21">
        <v>27.66</v>
      </c>
      <c r="H3609" s="18">
        <v>31886800</v>
      </c>
      <c r="I3609" s="21">
        <v>20.152256000000001</v>
      </c>
      <c r="J3609" s="13">
        <v>43735</v>
      </c>
      <c r="K3609" t="str">
        <v>PETR4.SA</v>
      </c>
      <c r="L3609">
        <v>-1.4441019949061884E-3</v>
      </c>
      <c r="M3609">
        <v>-1.4440793702498178E-3</v>
      </c>
      <c r="P3609" s="13"/>
    </row>
    <row r="3610" spans="3:16" x14ac:dyDescent="0.25">
      <c r="C3610" t="str">
        <v>3608</v>
      </c>
      <c r="D3610" s="21">
        <v>27.559999000000001</v>
      </c>
      <c r="E3610" s="21">
        <v>27.639999</v>
      </c>
      <c r="F3610" s="21">
        <v>27.4</v>
      </c>
      <c r="G3610" s="21">
        <v>27.549999</v>
      </c>
      <c r="H3610" s="18">
        <v>23143400</v>
      </c>
      <c r="I3610" s="21">
        <v>20.072115</v>
      </c>
      <c r="J3610" s="13">
        <v>43738</v>
      </c>
      <c r="K3610" t="str">
        <v>PETR4.SA</v>
      </c>
      <c r="L3610">
        <v>-3.9767756026918288E-3</v>
      </c>
      <c r="M3610">
        <v>-3.9768980477223881E-3</v>
      </c>
      <c r="P3610" s="13"/>
    </row>
    <row r="3611" spans="3:16" x14ac:dyDescent="0.25">
      <c r="C3611" t="str">
        <v>3609</v>
      </c>
      <c r="D3611" s="21">
        <v>27.6</v>
      </c>
      <c r="E3611" s="21">
        <v>27.73</v>
      </c>
      <c r="F3611" s="21">
        <v>27.360001</v>
      </c>
      <c r="G3611" s="21">
        <v>27.51</v>
      </c>
      <c r="H3611" s="18">
        <v>32423200</v>
      </c>
      <c r="I3611" s="21">
        <v>20.042971000000001</v>
      </c>
      <c r="J3611" s="13">
        <v>43739</v>
      </c>
      <c r="K3611" t="str">
        <v>PETR4.SA</v>
      </c>
      <c r="L3611">
        <v>-1.4519645787202107E-3</v>
      </c>
      <c r="M3611">
        <v>-1.4518693811930161E-3</v>
      </c>
      <c r="P3611" s="13"/>
    </row>
    <row r="3612" spans="3:16" x14ac:dyDescent="0.25">
      <c r="C3612" t="str">
        <v>3610</v>
      </c>
      <c r="D3612" s="21">
        <v>27.219999000000001</v>
      </c>
      <c r="E3612" s="21">
        <v>27.26</v>
      </c>
      <c r="F3612" s="21">
        <v>26.610001</v>
      </c>
      <c r="G3612" s="21">
        <v>26.719999000000001</v>
      </c>
      <c r="H3612" s="18">
        <v>51261200</v>
      </c>
      <c r="I3612" s="21">
        <v>19.467402</v>
      </c>
      <c r="J3612" s="13">
        <v>43740</v>
      </c>
      <c r="K3612" t="str">
        <v>PETR4.SA</v>
      </c>
      <c r="L3612">
        <v>-2.8716750625443765E-2</v>
      </c>
      <c r="M3612">
        <v>-2.8716866593965884E-2</v>
      </c>
      <c r="P3612" s="13"/>
    </row>
    <row r="3613" spans="3:16" x14ac:dyDescent="0.25">
      <c r="C3613" t="str">
        <v>3611</v>
      </c>
      <c r="D3613" s="21">
        <v>26.75</v>
      </c>
      <c r="E3613" s="21">
        <v>26.809999000000001</v>
      </c>
      <c r="F3613" s="21">
        <v>26.280000999999999</v>
      </c>
      <c r="G3613" s="21">
        <v>26.74</v>
      </c>
      <c r="H3613" s="18">
        <v>46076300</v>
      </c>
      <c r="I3613" s="21">
        <v>19.481971999999999</v>
      </c>
      <c r="J3613" s="13">
        <v>43741</v>
      </c>
      <c r="K3613" t="str">
        <v>PETR4.SA</v>
      </c>
      <c r="L3613">
        <v>7.4843063291130107E-4</v>
      </c>
      <c r="M3613">
        <v>7.4854044717587165E-4</v>
      </c>
      <c r="P3613" s="13"/>
    </row>
    <row r="3614" spans="3:16" x14ac:dyDescent="0.25">
      <c r="C3614" t="str">
        <v>3612</v>
      </c>
      <c r="D3614" s="21">
        <v>26.85</v>
      </c>
      <c r="E3614" s="21">
        <v>26.92</v>
      </c>
      <c r="F3614" s="21">
        <v>26.27</v>
      </c>
      <c r="G3614" s="21">
        <v>26.51</v>
      </c>
      <c r="H3614" s="18">
        <v>47951600</v>
      </c>
      <c r="I3614" s="21">
        <v>19.314399999999999</v>
      </c>
      <c r="J3614" s="13">
        <v>43742</v>
      </c>
      <c r="K3614" t="str">
        <v>PETR4.SA</v>
      </c>
      <c r="L3614">
        <v>-8.6013879909077051E-3</v>
      </c>
      <c r="M3614">
        <v>-8.6013462976812782E-3</v>
      </c>
      <c r="P3614" s="13"/>
    </row>
    <row r="3615" spans="3:16" x14ac:dyDescent="0.25">
      <c r="C3615" t="str">
        <v>3613</v>
      </c>
      <c r="D3615" s="21">
        <v>26.370000999999998</v>
      </c>
      <c r="E3615" s="21">
        <v>26.6</v>
      </c>
      <c r="F3615" s="21">
        <v>26.1</v>
      </c>
      <c r="G3615" s="21">
        <v>26.17</v>
      </c>
      <c r="H3615" s="18">
        <v>26252500</v>
      </c>
      <c r="I3615" s="21">
        <v>19.066687000000002</v>
      </c>
      <c r="J3615" s="13">
        <v>43745</v>
      </c>
      <c r="K3615" t="str">
        <v>PETR4.SA</v>
      </c>
      <c r="L3615">
        <v>-1.2825301329577821E-2</v>
      </c>
      <c r="M3615">
        <v>-1.2825348924934032E-2</v>
      </c>
      <c r="P3615" s="13"/>
    </row>
    <row r="3616" spans="3:16" x14ac:dyDescent="0.25">
      <c r="C3616" t="str">
        <v>3614</v>
      </c>
      <c r="D3616" s="21">
        <v>26.17</v>
      </c>
      <c r="E3616" s="21">
        <v>26.440000999999999</v>
      </c>
      <c r="F3616" s="21">
        <v>25.950001</v>
      </c>
      <c r="G3616" s="21">
        <v>26.02</v>
      </c>
      <c r="H3616" s="18">
        <v>30418900</v>
      </c>
      <c r="I3616" s="21">
        <v>18.957402999999999</v>
      </c>
      <c r="J3616" s="13">
        <v>43746</v>
      </c>
      <c r="K3616" t="str">
        <v>PETR4.SA</v>
      </c>
      <c r="L3616">
        <v>-5.7316722092307648E-3</v>
      </c>
      <c r="M3616">
        <v>-5.7317539166985565E-3</v>
      </c>
      <c r="P3616" s="13"/>
    </row>
    <row r="3617" spans="3:16" x14ac:dyDescent="0.25">
      <c r="C3617" t="str">
        <v>3615</v>
      </c>
      <c r="D3617" s="21">
        <v>26.35</v>
      </c>
      <c r="E3617" s="21">
        <v>26.709999</v>
      </c>
      <c r="F3617" s="21">
        <v>26.15</v>
      </c>
      <c r="G3617" s="21">
        <v>26.52</v>
      </c>
      <c r="H3617" s="18">
        <v>35141400</v>
      </c>
      <c r="I3617" s="21">
        <v>19.321686</v>
      </c>
      <c r="J3617" s="13">
        <v>43747</v>
      </c>
      <c r="K3617" t="str">
        <v>PETR4.SA</v>
      </c>
      <c r="L3617">
        <v>1.9215870443857863E-2</v>
      </c>
      <c r="M3617">
        <v>1.9215987701767911E-2</v>
      </c>
      <c r="P3617" s="13"/>
    </row>
    <row r="3618" spans="3:16" x14ac:dyDescent="0.25">
      <c r="C3618" t="str">
        <v>3616</v>
      </c>
      <c r="D3618" s="21">
        <v>26.59</v>
      </c>
      <c r="E3618" s="21">
        <v>26.879999000000002</v>
      </c>
      <c r="F3618" s="21">
        <v>26.540001</v>
      </c>
      <c r="G3618" s="21">
        <v>26.74</v>
      </c>
      <c r="H3618" s="18">
        <v>31056500</v>
      </c>
      <c r="I3618" s="21">
        <v>19.481971999999999</v>
      </c>
      <c r="J3618" s="13">
        <v>43748</v>
      </c>
      <c r="K3618" t="str">
        <v>PETR4.SA</v>
      </c>
      <c r="L3618">
        <v>8.2956528741848778E-3</v>
      </c>
      <c r="M3618">
        <v>8.2956259426847367E-3</v>
      </c>
      <c r="P3618" s="13"/>
    </row>
    <row r="3619" spans="3:16" x14ac:dyDescent="0.25">
      <c r="C3619" t="str">
        <v>3617</v>
      </c>
      <c r="D3619" s="21">
        <v>26.93</v>
      </c>
      <c r="E3619" s="21">
        <v>27.360001</v>
      </c>
      <c r="F3619" s="21">
        <v>26.93</v>
      </c>
      <c r="G3619" s="21">
        <v>27.26</v>
      </c>
      <c r="H3619" s="18">
        <v>37055300</v>
      </c>
      <c r="I3619" s="21">
        <v>19.860828000000001</v>
      </c>
      <c r="J3619" s="13">
        <v>43749</v>
      </c>
      <c r="K3619" t="str">
        <v>PETR4.SA</v>
      </c>
      <c r="L3619">
        <v>1.9446491351081008E-2</v>
      </c>
      <c r="M3619">
        <v>1.944652206432318E-2</v>
      </c>
      <c r="P3619" s="13"/>
    </row>
    <row r="3620" spans="3:16" x14ac:dyDescent="0.25">
      <c r="C3620" t="str">
        <v>3618</v>
      </c>
      <c r="D3620" s="21">
        <v>27.040001</v>
      </c>
      <c r="E3620" s="21">
        <v>27.33</v>
      </c>
      <c r="F3620" s="21">
        <v>26.940000999999999</v>
      </c>
      <c r="G3620" s="21">
        <v>27.309999000000001</v>
      </c>
      <c r="H3620" s="18">
        <v>20809900</v>
      </c>
      <c r="I3620" s="21">
        <v>19.897257</v>
      </c>
      <c r="J3620" s="13">
        <v>43752</v>
      </c>
      <c r="K3620" t="str">
        <v>PETR4.SA</v>
      </c>
      <c r="L3620">
        <v>1.834213558467912E-3</v>
      </c>
      <c r="M3620">
        <v>1.8341526045486667E-3</v>
      </c>
      <c r="P3620" s="13"/>
    </row>
    <row r="3621" spans="3:16" x14ac:dyDescent="0.25">
      <c r="C3621" t="str">
        <v>3619</v>
      </c>
      <c r="D3621" s="21">
        <v>27.309999000000001</v>
      </c>
      <c r="E3621" s="21">
        <v>27.879999000000002</v>
      </c>
      <c r="F3621" s="21">
        <v>27.309999000000001</v>
      </c>
      <c r="G3621" s="21">
        <v>27.6</v>
      </c>
      <c r="H3621" s="18">
        <v>30455300</v>
      </c>
      <c r="I3621" s="21">
        <v>20.108544999999999</v>
      </c>
      <c r="J3621" s="13">
        <v>43753</v>
      </c>
      <c r="K3621" t="str">
        <v>PETR4.SA</v>
      </c>
      <c r="L3621">
        <v>1.0618951144873767E-2</v>
      </c>
      <c r="M3621">
        <v>1.0618857950159599E-2</v>
      </c>
      <c r="P3621" s="13"/>
    </row>
    <row r="3622" spans="3:16" x14ac:dyDescent="0.25">
      <c r="C3622" t="str">
        <v>3620</v>
      </c>
      <c r="D3622" s="21">
        <v>27.549999</v>
      </c>
      <c r="E3622" s="21">
        <v>27.969999000000001</v>
      </c>
      <c r="F3622" s="21">
        <v>27.360001</v>
      </c>
      <c r="G3622" s="21">
        <v>27.93</v>
      </c>
      <c r="H3622" s="18">
        <v>31381300</v>
      </c>
      <c r="I3622" s="21">
        <v>20.348970000000001</v>
      </c>
      <c r="J3622" s="13">
        <v>43754</v>
      </c>
      <c r="K3622" t="str">
        <v>PETR4.SA</v>
      </c>
      <c r="L3622">
        <v>1.1956359846025721E-2</v>
      </c>
      <c r="M3622">
        <v>1.1956521739130421E-2</v>
      </c>
      <c r="P3622" s="13"/>
    </row>
    <row r="3623" spans="3:16" x14ac:dyDescent="0.25">
      <c r="C3623" t="str">
        <v>3621</v>
      </c>
      <c r="D3623" s="21">
        <v>27.93</v>
      </c>
      <c r="E3623" s="21">
        <v>28</v>
      </c>
      <c r="F3623" s="21">
        <v>27.59</v>
      </c>
      <c r="G3623" s="21">
        <v>27.66</v>
      </c>
      <c r="H3623" s="18">
        <v>31405400</v>
      </c>
      <c r="I3623" s="21">
        <v>20.152256000000001</v>
      </c>
      <c r="J3623" s="13">
        <v>43755</v>
      </c>
      <c r="K3623" t="str">
        <v>PETR4.SA</v>
      </c>
      <c r="L3623">
        <v>-9.6670249157574384E-3</v>
      </c>
      <c r="M3623">
        <v>-9.6670247046186653E-3</v>
      </c>
      <c r="P3623" s="13"/>
    </row>
    <row r="3624" spans="3:16" x14ac:dyDescent="0.25">
      <c r="C3624" t="str">
        <v>3622</v>
      </c>
      <c r="D3624" s="21">
        <v>27.889999</v>
      </c>
      <c r="E3624" s="21">
        <v>27.99</v>
      </c>
      <c r="F3624" s="21">
        <v>27.6</v>
      </c>
      <c r="G3624" s="21">
        <v>27.6</v>
      </c>
      <c r="H3624" s="18">
        <v>36070900</v>
      </c>
      <c r="I3624" s="21">
        <v>20.108544999999999</v>
      </c>
      <c r="J3624" s="13">
        <v>43756</v>
      </c>
      <c r="K3624" t="str">
        <v>PETR4.SA</v>
      </c>
      <c r="L3624">
        <v>-2.1690375509323401E-3</v>
      </c>
      <c r="M3624">
        <v>-2.1691973969630851E-3</v>
      </c>
      <c r="P3624" s="13"/>
    </row>
    <row r="3625" spans="3:16" x14ac:dyDescent="0.25">
      <c r="C3625" t="str">
        <v>3623</v>
      </c>
      <c r="D3625" s="21">
        <v>27.75</v>
      </c>
      <c r="E3625" s="21">
        <v>27.809999000000001</v>
      </c>
      <c r="F3625" s="21">
        <v>27.6</v>
      </c>
      <c r="G3625" s="21">
        <v>27.77</v>
      </c>
      <c r="H3625" s="18">
        <v>43337700</v>
      </c>
      <c r="I3625" s="21">
        <v>20.232395</v>
      </c>
      <c r="J3625" s="13">
        <v>43759</v>
      </c>
      <c r="K3625" t="str">
        <v>PETR4.SA</v>
      </c>
      <c r="L3625">
        <v>6.159073170137308E-3</v>
      </c>
      <c r="M3625">
        <v>6.1594202898549444E-3</v>
      </c>
      <c r="P3625" s="13"/>
    </row>
    <row r="3626" spans="3:16" x14ac:dyDescent="0.25">
      <c r="C3626" t="str">
        <v>3624</v>
      </c>
      <c r="D3626" s="21">
        <v>27.799999</v>
      </c>
      <c r="E3626" s="21">
        <v>28.68</v>
      </c>
      <c r="F3626" s="21">
        <v>27.77</v>
      </c>
      <c r="G3626" s="21">
        <v>28.57</v>
      </c>
      <c r="H3626" s="18">
        <v>64228700</v>
      </c>
      <c r="I3626" s="21">
        <v>20.815256000000002</v>
      </c>
      <c r="J3626" s="13">
        <v>43760</v>
      </c>
      <c r="K3626" t="str">
        <v>PETR4.SA</v>
      </c>
      <c r="L3626">
        <v>2.8808304701445353E-2</v>
      </c>
      <c r="M3626">
        <v>2.8808066258552367E-2</v>
      </c>
      <c r="P3626" s="13"/>
    </row>
    <row r="3627" spans="3:16" x14ac:dyDescent="0.25">
      <c r="C3627" t="str">
        <v>3625</v>
      </c>
      <c r="D3627" s="21">
        <v>28.530000999999999</v>
      </c>
      <c r="E3627" s="21">
        <v>29.08</v>
      </c>
      <c r="F3627" s="21">
        <v>28.450001</v>
      </c>
      <c r="G3627" s="21">
        <v>28.950001</v>
      </c>
      <c r="H3627" s="18">
        <v>45930600</v>
      </c>
      <c r="I3627" s="21">
        <v>21.092110000000002</v>
      </c>
      <c r="J3627" s="13">
        <v>43761</v>
      </c>
      <c r="K3627" t="str">
        <v>PETR4.SA</v>
      </c>
      <c r="L3627">
        <v>1.3300533032118311E-2</v>
      </c>
      <c r="M3627">
        <v>1.3300700035001833E-2</v>
      </c>
      <c r="P3627" s="13"/>
    </row>
    <row r="3628" spans="3:16" x14ac:dyDescent="0.25">
      <c r="C3628" t="str">
        <v>3626</v>
      </c>
      <c r="D3628" s="21">
        <v>29.15</v>
      </c>
      <c r="E3628" s="21">
        <v>29.25</v>
      </c>
      <c r="F3628" s="21">
        <v>28.23</v>
      </c>
      <c r="G3628" s="21">
        <v>28.32</v>
      </c>
      <c r="H3628" s="18">
        <v>60529900</v>
      </c>
      <c r="I3628" s="21">
        <v>20.633112000000001</v>
      </c>
      <c r="J3628" s="13">
        <v>43762</v>
      </c>
      <c r="K3628" t="str">
        <v>PETR4.SA</v>
      </c>
      <c r="L3628">
        <v>-2.1761597109061226E-2</v>
      </c>
      <c r="M3628">
        <v>-2.1761691821703177E-2</v>
      </c>
      <c r="P3628" s="13"/>
    </row>
    <row r="3629" spans="3:16" x14ac:dyDescent="0.25">
      <c r="C3629" t="str">
        <v>3627</v>
      </c>
      <c r="D3629" s="21">
        <v>29.200001</v>
      </c>
      <c r="E3629" s="21">
        <v>29.549999</v>
      </c>
      <c r="F3629" s="21">
        <v>29.01</v>
      </c>
      <c r="G3629" s="21">
        <v>29.25</v>
      </c>
      <c r="H3629" s="18">
        <v>74476900</v>
      </c>
      <c r="I3629" s="21">
        <v>21.310683999999998</v>
      </c>
      <c r="J3629" s="13">
        <v>43763</v>
      </c>
      <c r="K3629" t="str">
        <v>PETR4.SA</v>
      </c>
      <c r="L3629">
        <v>3.2839059856797137E-2</v>
      </c>
      <c r="M3629">
        <v>3.2838983050847537E-2</v>
      </c>
      <c r="P3629" s="13"/>
    </row>
    <row r="3630" spans="3:16" x14ac:dyDescent="0.25">
      <c r="C3630" t="str">
        <v>3628</v>
      </c>
      <c r="D3630" s="21">
        <v>29.219999000000001</v>
      </c>
      <c r="E3630" s="21">
        <v>29.66</v>
      </c>
      <c r="F3630" s="21">
        <v>29.120000999999998</v>
      </c>
      <c r="G3630" s="21">
        <v>29.6</v>
      </c>
      <c r="H3630" s="18">
        <v>37461800</v>
      </c>
      <c r="I3630" s="21">
        <v>21.565683</v>
      </c>
      <c r="J3630" s="13">
        <v>43766</v>
      </c>
      <c r="K3630" t="str">
        <v>PETR4.SA</v>
      </c>
      <c r="L3630">
        <v>1.1965782046226225E-2</v>
      </c>
      <c r="M3630">
        <v>1.1965811965811923E-2</v>
      </c>
      <c r="P3630" s="13"/>
    </row>
    <row r="3631" spans="3:16" x14ac:dyDescent="0.25">
      <c r="C3631" t="str">
        <v>3629</v>
      </c>
      <c r="D3631" s="21">
        <v>29.4</v>
      </c>
      <c r="E3631" s="21">
        <v>29.940000999999999</v>
      </c>
      <c r="F3631" s="21">
        <v>29.26</v>
      </c>
      <c r="G3631" s="21">
        <v>29.82</v>
      </c>
      <c r="H3631" s="18">
        <v>49994200</v>
      </c>
      <c r="I3631" s="21">
        <v>21.725967000000001</v>
      </c>
      <c r="J3631" s="13">
        <v>43767</v>
      </c>
      <c r="K3631" t="str">
        <v>PETR4.SA</v>
      </c>
      <c r="L3631">
        <v>7.4323637234212647E-3</v>
      </c>
      <c r="M3631">
        <v>7.432432432432412E-3</v>
      </c>
      <c r="P3631" s="13"/>
    </row>
    <row r="3632" spans="3:16" x14ac:dyDescent="0.25">
      <c r="C3632" t="str">
        <v>3630</v>
      </c>
      <c r="D3632" s="21">
        <v>29.77</v>
      </c>
      <c r="E3632" s="21">
        <v>30.09</v>
      </c>
      <c r="F3632" s="21">
        <v>29.469999000000001</v>
      </c>
      <c r="G3632" s="21">
        <v>30.08</v>
      </c>
      <c r="H3632" s="18">
        <v>63001200</v>
      </c>
      <c r="I3632" s="21">
        <v>21.915398</v>
      </c>
      <c r="J3632" s="13">
        <v>43768</v>
      </c>
      <c r="K3632" t="str">
        <v>PETR4.SA</v>
      </c>
      <c r="L3632">
        <v>8.7191055753697011E-3</v>
      </c>
      <c r="M3632">
        <v>8.7189805499663375E-3</v>
      </c>
      <c r="P3632" s="13"/>
    </row>
    <row r="3633" spans="3:16" x14ac:dyDescent="0.25">
      <c r="C3633" t="str">
        <v>3631</v>
      </c>
      <c r="D3633" s="21">
        <v>29.860001</v>
      </c>
      <c r="E3633" s="21">
        <v>30.459999</v>
      </c>
      <c r="F3633" s="21">
        <v>29.639999</v>
      </c>
      <c r="G3633" s="21">
        <v>30.389999</v>
      </c>
      <c r="H3633" s="18">
        <v>67070400</v>
      </c>
      <c r="I3633" s="21">
        <v>22.141254</v>
      </c>
      <c r="J3633" s="13">
        <v>43769</v>
      </c>
      <c r="K3633" t="str">
        <v>PETR4.SA</v>
      </c>
      <c r="L3633">
        <v>1.0305813291640931E-2</v>
      </c>
      <c r="M3633">
        <v>1.0305817819149077E-2</v>
      </c>
      <c r="P3633" s="13"/>
    </row>
    <row r="3634" spans="3:16" x14ac:dyDescent="0.25">
      <c r="C3634" t="str">
        <v>3632</v>
      </c>
      <c r="D3634" s="21">
        <v>30.59</v>
      </c>
      <c r="E3634" s="21">
        <v>31.23</v>
      </c>
      <c r="F3634" s="21">
        <v>29.84</v>
      </c>
      <c r="G3634" s="21">
        <v>30.43</v>
      </c>
      <c r="H3634" s="18">
        <v>101210200</v>
      </c>
      <c r="I3634" s="21">
        <v>22.170397000000001</v>
      </c>
      <c r="J3634" s="13">
        <v>43770</v>
      </c>
      <c r="K3634" t="str">
        <v>PETR4.SA</v>
      </c>
      <c r="L3634">
        <v>1.3162307789793548E-3</v>
      </c>
      <c r="M3634">
        <v>1.3162553904657592E-3</v>
      </c>
      <c r="P3634" s="13"/>
    </row>
    <row r="3635" spans="3:16" x14ac:dyDescent="0.25">
      <c r="C3635" t="str">
        <v>3633</v>
      </c>
      <c r="D3635" s="21">
        <v>30.889999</v>
      </c>
      <c r="E3635" s="21">
        <v>31.219999000000001</v>
      </c>
      <c r="F3635" s="21">
        <v>29.959999</v>
      </c>
      <c r="G3635" s="21">
        <v>30.360001</v>
      </c>
      <c r="H3635" s="18">
        <v>81023400</v>
      </c>
      <c r="I3635" s="21">
        <v>22.119395999999998</v>
      </c>
      <c r="J3635" s="13">
        <v>43773</v>
      </c>
      <c r="K3635" t="str">
        <v>PETR4.SA</v>
      </c>
      <c r="L3635">
        <v>-2.3004098663638173E-3</v>
      </c>
      <c r="M3635">
        <v>-2.300328623069281E-3</v>
      </c>
      <c r="P3635" s="13"/>
    </row>
    <row r="3636" spans="3:16" x14ac:dyDescent="0.25">
      <c r="C3636" t="str">
        <v>3634</v>
      </c>
      <c r="D3636" s="21">
        <v>30.41</v>
      </c>
      <c r="E3636" s="21">
        <v>30.6</v>
      </c>
      <c r="F3636" s="21">
        <v>29.58</v>
      </c>
      <c r="G3636" s="21">
        <v>29.65</v>
      </c>
      <c r="H3636" s="18">
        <v>92980900</v>
      </c>
      <c r="I3636" s="21">
        <v>21.60211</v>
      </c>
      <c r="J3636" s="13">
        <v>43774</v>
      </c>
      <c r="K3636" t="str">
        <v>PETR4.SA</v>
      </c>
      <c r="L3636">
        <v>-2.338608160909994E-2</v>
      </c>
      <c r="M3636">
        <v>-2.3386066423383922E-2</v>
      </c>
      <c r="P3636" s="13"/>
    </row>
    <row r="3637" spans="3:16" x14ac:dyDescent="0.25">
      <c r="C3637" t="str">
        <v>3635</v>
      </c>
      <c r="D3637" s="21">
        <v>30.049999</v>
      </c>
      <c r="E3637" s="21">
        <v>30.700001</v>
      </c>
      <c r="F3637" s="21">
        <v>28.1</v>
      </c>
      <c r="G3637" s="21">
        <v>29.709999</v>
      </c>
      <c r="H3637" s="18">
        <v>154003100</v>
      </c>
      <c r="I3637" s="21">
        <v>21.645824000000001</v>
      </c>
      <c r="J3637" s="13">
        <v>43775</v>
      </c>
      <c r="K3637" t="str">
        <v>PETR4.SA</v>
      </c>
      <c r="L3637">
        <v>2.0235986206904588E-3</v>
      </c>
      <c r="M3637">
        <v>2.0235750421586651E-3</v>
      </c>
      <c r="P3637" s="13"/>
    </row>
    <row r="3638" spans="3:16" x14ac:dyDescent="0.25">
      <c r="C3638" t="str">
        <v>3636</v>
      </c>
      <c r="D3638" s="21">
        <v>30</v>
      </c>
      <c r="E3638" s="21">
        <v>31.07</v>
      </c>
      <c r="F3638" s="21">
        <v>29.540001</v>
      </c>
      <c r="G3638" s="21">
        <v>30.9</v>
      </c>
      <c r="H3638" s="18">
        <v>96329000</v>
      </c>
      <c r="I3638" s="21">
        <v>22.512824999999999</v>
      </c>
      <c r="J3638" s="13">
        <v>43776</v>
      </c>
      <c r="K3638" t="str">
        <v>PETR4.SA</v>
      </c>
      <c r="L3638">
        <v>4.0053961447713782E-2</v>
      </c>
      <c r="M3638">
        <v>4.0053888928101244E-2</v>
      </c>
      <c r="P3638" s="13"/>
    </row>
    <row r="3639" spans="3:16" x14ac:dyDescent="0.25">
      <c r="C3639" t="str">
        <v>3637</v>
      </c>
      <c r="D3639" s="21">
        <v>30.450001</v>
      </c>
      <c r="E3639" s="21">
        <v>30.790001</v>
      </c>
      <c r="F3639" s="21">
        <v>29.93</v>
      </c>
      <c r="G3639" s="21">
        <v>30.02</v>
      </c>
      <c r="H3639" s="18">
        <v>61567700</v>
      </c>
      <c r="I3639" s="21">
        <v>21.871684999999999</v>
      </c>
      <c r="J3639" s="13">
        <v>43777</v>
      </c>
      <c r="K3639" t="str">
        <v>PETR4.SA</v>
      </c>
      <c r="L3639">
        <v>-2.8478878150565268E-2</v>
      </c>
      <c r="M3639">
        <v>-2.8478964401294493E-2</v>
      </c>
      <c r="P3639" s="13"/>
    </row>
    <row r="3640" spans="3:16" x14ac:dyDescent="0.25">
      <c r="C3640" t="str">
        <v>3638</v>
      </c>
      <c r="D3640" s="21">
        <v>29.85</v>
      </c>
      <c r="E3640" s="21">
        <v>30.450001</v>
      </c>
      <c r="F3640" s="21">
        <v>29.790001</v>
      </c>
      <c r="G3640" s="21">
        <v>30.450001</v>
      </c>
      <c r="H3640" s="18">
        <v>30570500</v>
      </c>
      <c r="I3640" s="21">
        <v>22.184968999999999</v>
      </c>
      <c r="J3640" s="13">
        <v>43780</v>
      </c>
      <c r="K3640" t="str">
        <v>PETR4.SA</v>
      </c>
      <c r="L3640">
        <v>1.4323724943917204E-2</v>
      </c>
      <c r="M3640">
        <v>1.4323817455029975E-2</v>
      </c>
      <c r="P3640" s="13"/>
    </row>
    <row r="3641" spans="3:16" x14ac:dyDescent="0.25">
      <c r="C3641" t="str">
        <v>3639</v>
      </c>
      <c r="D3641" s="21">
        <v>30.040001</v>
      </c>
      <c r="E3641" s="21">
        <v>30.610001</v>
      </c>
      <c r="F3641" s="21">
        <v>30.01</v>
      </c>
      <c r="G3641" s="21">
        <v>30.02</v>
      </c>
      <c r="H3641" s="18">
        <v>41655600</v>
      </c>
      <c r="I3641" s="21">
        <v>22.016964000000002</v>
      </c>
      <c r="J3641" s="13">
        <v>43781</v>
      </c>
      <c r="K3641" t="str">
        <v>PETR4.SA</v>
      </c>
      <c r="L3641">
        <v>-7.572920205567879E-3</v>
      </c>
      <c r="M3641">
        <v>-1.412154305019564E-2</v>
      </c>
      <c r="P3641" s="13"/>
    </row>
    <row r="3642" spans="3:16" x14ac:dyDescent="0.25">
      <c r="C3642" t="str">
        <v>3640</v>
      </c>
      <c r="D3642" s="21">
        <v>29.950001</v>
      </c>
      <c r="E3642" s="21">
        <v>30.129999000000002</v>
      </c>
      <c r="F3642" s="21">
        <v>29.610001</v>
      </c>
      <c r="G3642" s="21">
        <v>29.9</v>
      </c>
      <c r="H3642" s="18">
        <v>41827700</v>
      </c>
      <c r="I3642" s="21">
        <v>21.928954999999998</v>
      </c>
      <c r="J3642" s="13">
        <v>43782</v>
      </c>
      <c r="K3642" t="str">
        <v>PETR4.SA</v>
      </c>
      <c r="L3642">
        <v>-3.9973267885619057E-3</v>
      </c>
      <c r="M3642">
        <v>-3.9973351099267251E-3</v>
      </c>
      <c r="P3642" s="13"/>
    </row>
    <row r="3643" spans="3:16" x14ac:dyDescent="0.25">
      <c r="C3643" t="str">
        <v>3641</v>
      </c>
      <c r="D3643" s="21">
        <v>29.879999000000002</v>
      </c>
      <c r="E3643" s="21">
        <v>30.1</v>
      </c>
      <c r="F3643" s="21">
        <v>29.27</v>
      </c>
      <c r="G3643" s="21">
        <v>29.299999</v>
      </c>
      <c r="H3643" s="18">
        <v>44595200</v>
      </c>
      <c r="I3643" s="21">
        <v>21.488904999999999</v>
      </c>
      <c r="J3643" s="13">
        <v>43783</v>
      </c>
      <c r="K3643" t="str">
        <v>PETR4.SA</v>
      </c>
      <c r="L3643">
        <v>-2.0067075699685577E-2</v>
      </c>
      <c r="M3643">
        <v>-2.0066923076923038E-2</v>
      </c>
      <c r="P3643" s="13"/>
    </row>
    <row r="3644" spans="3:16" x14ac:dyDescent="0.25">
      <c r="C3644" t="str">
        <v>3642</v>
      </c>
      <c r="D3644" s="21">
        <v>29.700001</v>
      </c>
      <c r="E3644" s="21">
        <v>29.85</v>
      </c>
      <c r="F3644" s="21">
        <v>29.07</v>
      </c>
      <c r="G3644" s="21">
        <v>29.08</v>
      </c>
      <c r="H3644" s="18">
        <v>54468100</v>
      </c>
      <c r="I3644" s="21">
        <v>21.327559000000001</v>
      </c>
      <c r="J3644" s="13">
        <v>43787</v>
      </c>
      <c r="K3644" t="str">
        <v>PETR4.SA</v>
      </c>
      <c r="L3644">
        <v>-7.5083397688248121E-3</v>
      </c>
      <c r="M3644">
        <v>-7.5084985497781975E-3</v>
      </c>
      <c r="P3644" s="13"/>
    </row>
    <row r="3645" spans="3:16" x14ac:dyDescent="0.25">
      <c r="C3645" t="str">
        <v>3643</v>
      </c>
      <c r="D3645" s="21">
        <v>29.25</v>
      </c>
      <c r="E3645" s="21">
        <v>29.49</v>
      </c>
      <c r="F3645" s="21">
        <v>28.73</v>
      </c>
      <c r="G3645" s="21">
        <v>28.780000999999999</v>
      </c>
      <c r="H3645" s="18">
        <v>33740200</v>
      </c>
      <c r="I3645" s="21">
        <v>21.107533</v>
      </c>
      <c r="J3645" s="13">
        <v>43788</v>
      </c>
      <c r="K3645" t="str">
        <v>PETR4.SA</v>
      </c>
      <c r="L3645">
        <v>-1.0316511139413564E-2</v>
      </c>
      <c r="M3645">
        <v>-1.0316334250343839E-2</v>
      </c>
      <c r="P3645" s="13"/>
    </row>
    <row r="3646" spans="3:16" x14ac:dyDescent="0.25">
      <c r="C3646" t="str">
        <v>3644</v>
      </c>
      <c r="D3646" s="21">
        <v>28.93</v>
      </c>
      <c r="E3646" s="21">
        <v>29.85</v>
      </c>
      <c r="F3646" s="21">
        <v>28.879999000000002</v>
      </c>
      <c r="G3646" s="21">
        <v>29.85</v>
      </c>
      <c r="H3646" s="18">
        <v>53033100</v>
      </c>
      <c r="I3646" s="21">
        <v>21.892285999999999</v>
      </c>
      <c r="J3646" s="13">
        <v>43790</v>
      </c>
      <c r="K3646" t="str">
        <v>PETR4.SA</v>
      </c>
      <c r="L3646">
        <v>3.71788119435843E-2</v>
      </c>
      <c r="M3646">
        <v>3.7178560209223166E-2</v>
      </c>
      <c r="P3646" s="13"/>
    </row>
    <row r="3647" spans="3:16" x14ac:dyDescent="0.25">
      <c r="C3647" t="str">
        <v>3645</v>
      </c>
      <c r="D3647" s="21">
        <v>29.76</v>
      </c>
      <c r="E3647" s="21">
        <v>30.34</v>
      </c>
      <c r="F3647" s="21">
        <v>29.559999000000001</v>
      </c>
      <c r="G3647" s="21">
        <v>29.98</v>
      </c>
      <c r="H3647" s="18">
        <v>34786000</v>
      </c>
      <c r="I3647" s="21">
        <v>21.987627</v>
      </c>
      <c r="J3647" s="13">
        <v>43791</v>
      </c>
      <c r="K3647" t="str">
        <v>PETR4.SA</v>
      </c>
      <c r="L3647">
        <v>4.3550043152187357E-3</v>
      </c>
      <c r="M3647">
        <v>4.3551088777218361E-3</v>
      </c>
      <c r="P3647" s="13"/>
    </row>
    <row r="3648" spans="3:16" x14ac:dyDescent="0.25">
      <c r="C3648" t="str">
        <v>3646</v>
      </c>
      <c r="D3648" s="21">
        <v>29.92</v>
      </c>
      <c r="E3648" s="21">
        <v>30.1</v>
      </c>
      <c r="F3648" s="21">
        <v>29.629999000000002</v>
      </c>
      <c r="G3648" s="21">
        <v>29.73</v>
      </c>
      <c r="H3648" s="18">
        <v>29868400</v>
      </c>
      <c r="I3648" s="21">
        <v>21.804273999999999</v>
      </c>
      <c r="J3648" s="13">
        <v>43794</v>
      </c>
      <c r="K3648" t="str">
        <v>PETR4.SA</v>
      </c>
      <c r="L3648">
        <v>-8.3389171555439123E-3</v>
      </c>
      <c r="M3648">
        <v>-8.3388925950633741E-3</v>
      </c>
      <c r="P3648" s="13"/>
    </row>
    <row r="3649" spans="3:16" x14ac:dyDescent="0.25">
      <c r="C3649" t="str">
        <v>3647</v>
      </c>
      <c r="D3649" s="21">
        <v>29.620000999999998</v>
      </c>
      <c r="E3649" s="21">
        <v>29.73</v>
      </c>
      <c r="F3649" s="21">
        <v>29.1</v>
      </c>
      <c r="G3649" s="21">
        <v>29.190000999999999</v>
      </c>
      <c r="H3649" s="18">
        <v>54147800</v>
      </c>
      <c r="I3649" s="21">
        <v>21.408234</v>
      </c>
      <c r="J3649" s="13">
        <v>43795</v>
      </c>
      <c r="K3649" t="str">
        <v>PETR4.SA</v>
      </c>
      <c r="L3649">
        <v>-1.8163411448599454E-2</v>
      </c>
      <c r="M3649">
        <v>-1.8163437605112742E-2</v>
      </c>
      <c r="P3649" s="13"/>
    </row>
    <row r="3650" spans="3:16" x14ac:dyDescent="0.25">
      <c r="C3650" t="str">
        <v>3648</v>
      </c>
      <c r="D3650" s="21">
        <v>29.35</v>
      </c>
      <c r="E3650" s="21">
        <v>29.65</v>
      </c>
      <c r="F3650" s="21">
        <v>29.139999</v>
      </c>
      <c r="G3650" s="21">
        <v>29.33</v>
      </c>
      <c r="H3650" s="18">
        <v>33072500</v>
      </c>
      <c r="I3650" s="21">
        <v>21.510908000000001</v>
      </c>
      <c r="J3650" s="13">
        <v>43796</v>
      </c>
      <c r="K3650" t="str">
        <v>PETR4.SA</v>
      </c>
      <c r="L3650">
        <v>4.7960051258781888E-3</v>
      </c>
      <c r="M3650">
        <v>4.796128646929354E-3</v>
      </c>
      <c r="P3650" s="13"/>
    </row>
    <row r="3651" spans="3:16" x14ac:dyDescent="0.25">
      <c r="C3651" t="str">
        <v>3649</v>
      </c>
      <c r="D3651" s="21">
        <v>29.32</v>
      </c>
      <c r="E3651" s="21">
        <v>29.540001</v>
      </c>
      <c r="F3651" s="21">
        <v>28.809999000000001</v>
      </c>
      <c r="G3651" s="21">
        <v>29.530000999999999</v>
      </c>
      <c r="H3651" s="18">
        <v>46602800</v>
      </c>
      <c r="I3651" s="21">
        <v>21.657591</v>
      </c>
      <c r="J3651" s="13">
        <v>43797</v>
      </c>
      <c r="K3651" t="str">
        <v>PETR4.SA</v>
      </c>
      <c r="L3651">
        <v>6.8190055017667284E-3</v>
      </c>
      <c r="M3651">
        <v>6.8189907944085082E-3</v>
      </c>
      <c r="P3651" s="13"/>
    </row>
    <row r="3652" spans="3:16" x14ac:dyDescent="0.25">
      <c r="C3652" t="str">
        <v>3650</v>
      </c>
      <c r="D3652" s="21">
        <v>29.49</v>
      </c>
      <c r="E3652" s="21">
        <v>29.559999000000001</v>
      </c>
      <c r="F3652" s="21">
        <v>29.01</v>
      </c>
      <c r="G3652" s="21">
        <v>29.15</v>
      </c>
      <c r="H3652" s="18">
        <v>37699000</v>
      </c>
      <c r="I3652" s="21">
        <v>21.378895</v>
      </c>
      <c r="J3652" s="13">
        <v>43798</v>
      </c>
      <c r="K3652" t="str">
        <v>PETR4.SA</v>
      </c>
      <c r="L3652">
        <v>-1.2868282534285513E-2</v>
      </c>
      <c r="M3652">
        <v>-1.2868302984480051E-2</v>
      </c>
      <c r="P3652" s="13"/>
    </row>
    <row r="3653" spans="3:16" x14ac:dyDescent="0.25">
      <c r="C3653" t="str">
        <v>3651</v>
      </c>
      <c r="D3653" s="21">
        <v>29.4</v>
      </c>
      <c r="E3653" s="21">
        <v>29.5</v>
      </c>
      <c r="F3653" s="21">
        <v>29.07</v>
      </c>
      <c r="G3653" s="21">
        <v>29.07</v>
      </c>
      <c r="H3653" s="18">
        <v>31353600</v>
      </c>
      <c r="I3653" s="21">
        <v>21.320225000000001</v>
      </c>
      <c r="J3653" s="13">
        <v>43801</v>
      </c>
      <c r="K3653" t="str">
        <v>PETR4.SA</v>
      </c>
      <c r="L3653">
        <v>-2.7442952500584816E-3</v>
      </c>
      <c r="M3653">
        <v>-2.7444253859347789E-3</v>
      </c>
      <c r="P3653" s="13"/>
    </row>
    <row r="3654" spans="3:16" x14ac:dyDescent="0.25">
      <c r="C3654" t="str">
        <v>3652</v>
      </c>
      <c r="D3654" s="21">
        <v>29.17</v>
      </c>
      <c r="E3654" s="21">
        <v>29.190000999999999</v>
      </c>
      <c r="F3654" s="21">
        <v>28.73</v>
      </c>
      <c r="G3654" s="21">
        <v>28.98</v>
      </c>
      <c r="H3654" s="18">
        <v>29194000</v>
      </c>
      <c r="I3654" s="21">
        <v>21.254217000000001</v>
      </c>
      <c r="J3654" s="13">
        <v>43802</v>
      </c>
      <c r="K3654" t="str">
        <v>PETR4.SA</v>
      </c>
      <c r="L3654">
        <v>-3.096027363688747E-3</v>
      </c>
      <c r="M3654">
        <v>-3.0959752321981782E-3</v>
      </c>
      <c r="P3654" s="13"/>
    </row>
    <row r="3655" spans="3:16" x14ac:dyDescent="0.25">
      <c r="C3655" t="str">
        <v>3653</v>
      </c>
      <c r="D3655" s="21">
        <v>29.26</v>
      </c>
      <c r="E3655" s="21">
        <v>29.66</v>
      </c>
      <c r="F3655" s="21">
        <v>29.110001</v>
      </c>
      <c r="G3655" s="21">
        <v>29.66</v>
      </c>
      <c r="H3655" s="18">
        <v>44960000</v>
      </c>
      <c r="I3655" s="21">
        <v>21.752934</v>
      </c>
      <c r="J3655" s="13">
        <v>43803</v>
      </c>
      <c r="K3655" t="str">
        <v>PETR4.SA</v>
      </c>
      <c r="L3655">
        <v>2.3464378857146251E-2</v>
      </c>
      <c r="M3655">
        <v>2.3464458247066888E-2</v>
      </c>
      <c r="P3655" s="13"/>
    </row>
    <row r="3656" spans="3:16" x14ac:dyDescent="0.25">
      <c r="C3656" t="str">
        <v>3654</v>
      </c>
      <c r="D3656" s="21">
        <v>29.639999</v>
      </c>
      <c r="E3656" s="21">
        <v>30.389999</v>
      </c>
      <c r="F3656" s="21">
        <v>29.52</v>
      </c>
      <c r="G3656" s="21">
        <v>30.049999</v>
      </c>
      <c r="H3656" s="18">
        <v>50447000</v>
      </c>
      <c r="I3656" s="21">
        <v>22.038965000000001</v>
      </c>
      <c r="J3656" s="13">
        <v>43804</v>
      </c>
      <c r="K3656" t="str">
        <v>PETR4.SA</v>
      </c>
      <c r="L3656">
        <v>1.3149076809592763E-2</v>
      </c>
      <c r="M3656">
        <v>1.3148988536749728E-2</v>
      </c>
      <c r="P3656" s="13"/>
    </row>
    <row r="3657" spans="3:16" x14ac:dyDescent="0.25">
      <c r="C3657" t="str">
        <v>3655</v>
      </c>
      <c r="D3657" s="21">
        <v>30.15</v>
      </c>
      <c r="E3657" s="21">
        <v>30.59</v>
      </c>
      <c r="F3657" s="21">
        <v>30.129999000000002</v>
      </c>
      <c r="G3657" s="21">
        <v>30.35</v>
      </c>
      <c r="H3657" s="18">
        <v>44348600</v>
      </c>
      <c r="I3657" s="21">
        <v>22.258987000000001</v>
      </c>
      <c r="J3657" s="13">
        <v>43805</v>
      </c>
      <c r="K3657" t="str">
        <v>PETR4.SA</v>
      </c>
      <c r="L3657">
        <v>9.9833181821378236E-3</v>
      </c>
      <c r="M3657">
        <v>9.9833946749883218E-3</v>
      </c>
      <c r="P3657" s="13"/>
    </row>
    <row r="3658" spans="3:16" x14ac:dyDescent="0.25">
      <c r="C3658" t="str">
        <v>3656</v>
      </c>
      <c r="D3658" s="21">
        <v>30.299999</v>
      </c>
      <c r="E3658" s="21">
        <v>30.48</v>
      </c>
      <c r="F3658" s="21">
        <v>30.120000999999998</v>
      </c>
      <c r="G3658" s="21">
        <v>30.209999</v>
      </c>
      <c r="H3658" s="18">
        <v>34694100</v>
      </c>
      <c r="I3658" s="21">
        <v>22.156309</v>
      </c>
      <c r="J3658" s="13">
        <v>43808</v>
      </c>
      <c r="K3658" t="str">
        <v>PETR4.SA</v>
      </c>
      <c r="L3658">
        <v>-4.612878384807062E-3</v>
      </c>
      <c r="M3658">
        <v>-4.6128830313015845E-3</v>
      </c>
      <c r="P3658" s="13"/>
    </row>
    <row r="3659" spans="3:16" x14ac:dyDescent="0.25">
      <c r="C3659" t="str">
        <v>3657</v>
      </c>
      <c r="D3659" s="21">
        <v>30.1</v>
      </c>
      <c r="E3659" s="21">
        <v>30.440000999999999</v>
      </c>
      <c r="F3659" s="21">
        <v>29.9</v>
      </c>
      <c r="G3659" s="21">
        <v>30.440000999999999</v>
      </c>
      <c r="H3659" s="18">
        <v>27532700</v>
      </c>
      <c r="I3659" s="21">
        <v>22.324992999999999</v>
      </c>
      <c r="J3659" s="13">
        <v>43809</v>
      </c>
      <c r="K3659" t="str">
        <v>PETR4.SA</v>
      </c>
      <c r="L3659">
        <v>7.6133619548273135E-3</v>
      </c>
      <c r="M3659">
        <v>7.6134395105407204E-3</v>
      </c>
      <c r="P3659" s="13"/>
    </row>
    <row r="3660" spans="3:16" x14ac:dyDescent="0.25">
      <c r="C3660" t="str">
        <v>3658</v>
      </c>
      <c r="D3660" s="21">
        <v>30.51</v>
      </c>
      <c r="E3660" s="21">
        <v>30.709999</v>
      </c>
      <c r="F3660" s="21">
        <v>30.26</v>
      </c>
      <c r="G3660" s="21">
        <v>30.4</v>
      </c>
      <c r="H3660" s="18">
        <v>38458300</v>
      </c>
      <c r="I3660" s="21">
        <v>22.295660000000002</v>
      </c>
      <c r="J3660" s="13">
        <v>43810</v>
      </c>
      <c r="K3660" t="str">
        <v>PETR4.SA</v>
      </c>
      <c r="L3660">
        <v>-1.3139085866678002E-3</v>
      </c>
      <c r="M3660">
        <v>-1.3140932551217732E-3</v>
      </c>
      <c r="P3660" s="13"/>
    </row>
    <row r="3661" spans="3:16" x14ac:dyDescent="0.25">
      <c r="C3661" t="str">
        <v>3659</v>
      </c>
      <c r="D3661" s="21">
        <v>30.639999</v>
      </c>
      <c r="E3661" s="21">
        <v>31.049999</v>
      </c>
      <c r="F3661" s="21">
        <v>30.48</v>
      </c>
      <c r="G3661" s="21">
        <v>30.969999000000001</v>
      </c>
      <c r="H3661" s="18">
        <v>47797800</v>
      </c>
      <c r="I3661" s="21">
        <v>22.713701</v>
      </c>
      <c r="J3661" s="13">
        <v>43811</v>
      </c>
      <c r="K3661" t="str">
        <v>PETR4.SA</v>
      </c>
      <c r="L3661">
        <v>1.8749882264081918E-2</v>
      </c>
      <c r="M3661">
        <v>1.8749967105263332E-2</v>
      </c>
      <c r="P3661" s="13"/>
    </row>
    <row r="3662" spans="3:16" x14ac:dyDescent="0.25">
      <c r="C3662" t="str">
        <v>3660</v>
      </c>
      <c r="D3662" s="21">
        <v>30.889999</v>
      </c>
      <c r="E3662" s="21">
        <v>30.969999000000001</v>
      </c>
      <c r="F3662" s="21">
        <v>29.870000999999998</v>
      </c>
      <c r="G3662" s="21">
        <v>29.98</v>
      </c>
      <c r="H3662" s="18">
        <v>105004400</v>
      </c>
      <c r="I3662" s="21">
        <v>21.987627</v>
      </c>
      <c r="J3662" s="13">
        <v>43812</v>
      </c>
      <c r="K3662" t="str">
        <v>PETR4.SA</v>
      </c>
      <c r="L3662">
        <v>-3.1966344894651888E-2</v>
      </c>
      <c r="M3662">
        <v>-3.1966387858133327E-2</v>
      </c>
      <c r="P3662" s="13"/>
    </row>
    <row r="3663" spans="3:16" x14ac:dyDescent="0.25">
      <c r="C3663" t="str">
        <v>3661</v>
      </c>
      <c r="D3663" s="21">
        <v>30.049999</v>
      </c>
      <c r="E3663" s="21">
        <v>30.17</v>
      </c>
      <c r="F3663" s="21">
        <v>29.41</v>
      </c>
      <c r="G3663" s="21">
        <v>29.41</v>
      </c>
      <c r="H3663" s="18">
        <v>68871000</v>
      </c>
      <c r="I3663" s="21">
        <v>21.569582</v>
      </c>
      <c r="J3663" s="13">
        <v>43815</v>
      </c>
      <c r="K3663" t="str">
        <v>PETR4.SA</v>
      </c>
      <c r="L3663">
        <v>-1.9012738391459894E-2</v>
      </c>
      <c r="M3663">
        <v>-1.9012675116744537E-2</v>
      </c>
      <c r="P3663" s="13"/>
    </row>
    <row r="3664" spans="3:16" x14ac:dyDescent="0.25">
      <c r="C3664" t="str">
        <v>3662</v>
      </c>
      <c r="D3664" s="21">
        <v>29.639999</v>
      </c>
      <c r="E3664" s="21">
        <v>29.9</v>
      </c>
      <c r="F3664" s="21">
        <v>29.43</v>
      </c>
      <c r="G3664" s="21">
        <v>29.85</v>
      </c>
      <c r="H3664" s="18">
        <v>40679900</v>
      </c>
      <c r="I3664" s="21">
        <v>21.892285999999999</v>
      </c>
      <c r="J3664" s="13">
        <v>43816</v>
      </c>
      <c r="K3664" t="str">
        <v>PETR4.SA</v>
      </c>
      <c r="L3664">
        <v>1.4961068786590204E-2</v>
      </c>
      <c r="M3664">
        <v>1.4960897653859329E-2</v>
      </c>
      <c r="P3664" s="13"/>
    </row>
    <row r="3665" spans="3:16" x14ac:dyDescent="0.25">
      <c r="C3665" t="str">
        <v>3663</v>
      </c>
      <c r="D3665" s="21">
        <v>29.75</v>
      </c>
      <c r="E3665" s="21">
        <v>30.57</v>
      </c>
      <c r="F3665" s="21">
        <v>29.700001</v>
      </c>
      <c r="G3665" s="21">
        <v>30.540001</v>
      </c>
      <c r="H3665" s="18">
        <v>64201600</v>
      </c>
      <c r="I3665" s="21">
        <v>22.398336</v>
      </c>
      <c r="J3665" s="13">
        <v>43817</v>
      </c>
      <c r="K3665" t="str">
        <v>PETR4.SA</v>
      </c>
      <c r="L3665">
        <v>2.3115448062390742E-2</v>
      </c>
      <c r="M3665">
        <v>2.3115611390284618E-2</v>
      </c>
      <c r="P3665" s="13"/>
    </row>
    <row r="3666" spans="3:16" x14ac:dyDescent="0.25">
      <c r="C3666" t="str">
        <v>3664</v>
      </c>
      <c r="D3666" s="21">
        <v>30.450001</v>
      </c>
      <c r="E3666" s="21">
        <v>30.75</v>
      </c>
      <c r="F3666" s="21">
        <v>30.42</v>
      </c>
      <c r="G3666" s="21">
        <v>30.610001</v>
      </c>
      <c r="H3666" s="18">
        <v>39696000</v>
      </c>
      <c r="I3666" s="21">
        <v>22.449677000000001</v>
      </c>
      <c r="J3666" s="13">
        <v>43818</v>
      </c>
      <c r="K3666" t="str">
        <v>PETR4.SA</v>
      </c>
      <c r="L3666">
        <v>2.2921792047410072E-3</v>
      </c>
      <c r="M3666">
        <v>2.2920758908946404E-3</v>
      </c>
      <c r="P3666" s="13"/>
    </row>
    <row r="3667" spans="3:16" x14ac:dyDescent="0.25">
      <c r="C3667" t="str">
        <v>3665</v>
      </c>
      <c r="D3667" s="21">
        <v>30.6</v>
      </c>
      <c r="E3667" s="21">
        <v>30.6</v>
      </c>
      <c r="F3667" s="21">
        <v>30.02</v>
      </c>
      <c r="G3667" s="21">
        <v>30.26</v>
      </c>
      <c r="H3667" s="18">
        <v>93064900</v>
      </c>
      <c r="I3667" s="21">
        <v>22.192979999999999</v>
      </c>
      <c r="J3667" s="13">
        <v>43819</v>
      </c>
      <c r="K3667" t="str">
        <v>PETR4.SA</v>
      </c>
      <c r="L3667">
        <v>-1.1434329322421943E-2</v>
      </c>
      <c r="M3667">
        <v>-1.1434204134785797E-2</v>
      </c>
      <c r="P3667" s="13"/>
    </row>
    <row r="3668" spans="3:16" x14ac:dyDescent="0.25">
      <c r="C3668" t="str">
        <v>3666</v>
      </c>
      <c r="D3668" s="21">
        <v>30.190000999999999</v>
      </c>
      <c r="E3668" s="21">
        <v>30.5</v>
      </c>
      <c r="F3668" s="21">
        <v>30.030000999999999</v>
      </c>
      <c r="G3668" s="21">
        <v>30.5</v>
      </c>
      <c r="H3668" s="18">
        <v>21970200</v>
      </c>
      <c r="I3668" s="21">
        <v>22.368998999999999</v>
      </c>
      <c r="J3668" s="13">
        <v>43822</v>
      </c>
      <c r="K3668" t="str">
        <v>PETR4.SA</v>
      </c>
      <c r="L3668">
        <v>7.93129178686236E-3</v>
      </c>
      <c r="M3668">
        <v>7.931262392597338E-3</v>
      </c>
      <c r="P3668" s="13"/>
    </row>
    <row r="3669" spans="3:16" x14ac:dyDescent="0.25">
      <c r="C3669" t="str">
        <v>3667</v>
      </c>
      <c r="D3669" s="21">
        <v>30.59</v>
      </c>
      <c r="E3669" s="21">
        <v>30.93</v>
      </c>
      <c r="F3669" s="21">
        <v>30.5</v>
      </c>
      <c r="G3669" s="21">
        <v>30.91</v>
      </c>
      <c r="H3669" s="18">
        <v>24810500</v>
      </c>
      <c r="I3669" s="21">
        <v>22.669701</v>
      </c>
      <c r="J3669" s="13">
        <v>43825</v>
      </c>
      <c r="K3669" t="str">
        <v>PETR4.SA</v>
      </c>
      <c r="L3669">
        <v>1.3442800904948982E-2</v>
      </c>
      <c r="M3669">
        <v>1.3442622950819771E-2</v>
      </c>
      <c r="P3669" s="13"/>
    </row>
    <row r="3670" spans="3:16" x14ac:dyDescent="0.25">
      <c r="C3670" t="str">
        <v>3668</v>
      </c>
      <c r="D3670" s="21">
        <v>30.690000999999999</v>
      </c>
      <c r="E3670" s="21">
        <v>30.92</v>
      </c>
      <c r="F3670" s="21">
        <v>30.290001</v>
      </c>
      <c r="G3670" s="21">
        <v>30.52</v>
      </c>
      <c r="H3670" s="18">
        <v>24995100</v>
      </c>
      <c r="I3670" s="21">
        <v>22.693446999999999</v>
      </c>
      <c r="J3670" s="13">
        <v>43826</v>
      </c>
      <c r="K3670" t="str">
        <v>PETR4.SA</v>
      </c>
      <c r="L3670">
        <v>1.0474774237207995E-3</v>
      </c>
      <c r="M3670">
        <v>-1.2617275962471752E-2</v>
      </c>
      <c r="P3670" s="13"/>
    </row>
    <row r="3671" spans="3:16" x14ac:dyDescent="0.25">
      <c r="C3671" t="str">
        <v>3669</v>
      </c>
      <c r="D3671" s="21">
        <v>30.549999</v>
      </c>
      <c r="E3671" s="21">
        <v>30.709999</v>
      </c>
      <c r="F3671" s="21">
        <v>30.15</v>
      </c>
      <c r="G3671" s="21">
        <v>30.18</v>
      </c>
      <c r="H3671" s="18">
        <v>22111600</v>
      </c>
      <c r="I3671" s="21">
        <v>22.440638</v>
      </c>
      <c r="J3671" s="13">
        <v>43829</v>
      </c>
      <c r="K3671" t="str">
        <v>PETR4.SA</v>
      </c>
      <c r="L3671">
        <v>-1.1140176280844405E-2</v>
      </c>
      <c r="M3671">
        <v>-1.1140235910878094E-2</v>
      </c>
      <c r="P3671" s="13"/>
    </row>
    <row r="3672" spans="3:16" x14ac:dyDescent="0.25">
      <c r="C3672" t="str">
        <v>3670</v>
      </c>
      <c r="D3672" s="21">
        <v>30.51</v>
      </c>
      <c r="E3672" s="21">
        <v>30.700001</v>
      </c>
      <c r="F3672" s="21">
        <v>30.309999000000001</v>
      </c>
      <c r="G3672" s="21">
        <v>30.700001</v>
      </c>
      <c r="H3672" s="18">
        <v>37774500</v>
      </c>
      <c r="I3672" s="21">
        <v>22.827290000000001</v>
      </c>
      <c r="J3672" s="13">
        <v>43832</v>
      </c>
      <c r="K3672" t="str">
        <v>PETR4.SA</v>
      </c>
      <c r="L3672">
        <v>1.7229991411117807E-2</v>
      </c>
      <c r="M3672">
        <v>1.7229986746189585E-2</v>
      </c>
      <c r="P3672" s="13"/>
    </row>
    <row r="3673" spans="3:16" x14ac:dyDescent="0.25">
      <c r="C3673" t="str">
        <v>3671</v>
      </c>
      <c r="D3673" s="21">
        <v>30.879999000000002</v>
      </c>
      <c r="E3673" s="21">
        <v>31.24</v>
      </c>
      <c r="F3673" s="21">
        <v>30.450001</v>
      </c>
      <c r="G3673" s="21">
        <v>30.450001</v>
      </c>
      <c r="H3673" s="18">
        <v>71595600</v>
      </c>
      <c r="I3673" s="21">
        <v>22.641399</v>
      </c>
      <c r="J3673" s="13">
        <v>43833</v>
      </c>
      <c r="K3673" t="str">
        <v>PETR4.SA</v>
      </c>
      <c r="L3673">
        <v>-8.1433669962576172E-3</v>
      </c>
      <c r="M3673">
        <v>-8.1433222103152181E-3</v>
      </c>
      <c r="P3673" s="13"/>
    </row>
    <row r="3674" spans="3:16" x14ac:dyDescent="0.25">
      <c r="C3674" t="str">
        <v>3672</v>
      </c>
      <c r="D3674" s="21">
        <v>30.43</v>
      </c>
      <c r="E3674" s="21">
        <v>30.940000999999999</v>
      </c>
      <c r="F3674" s="21">
        <v>29.950001</v>
      </c>
      <c r="G3674" s="21">
        <v>30.809999000000001</v>
      </c>
      <c r="H3674" s="18">
        <v>81844000</v>
      </c>
      <c r="I3674" s="21">
        <v>22.909078999999998</v>
      </c>
      <c r="J3674" s="13">
        <v>43836</v>
      </c>
      <c r="K3674" t="str">
        <v>PETR4.SA</v>
      </c>
      <c r="L3674">
        <v>1.1822590998020965E-2</v>
      </c>
      <c r="M3674">
        <v>1.1822594028814581E-2</v>
      </c>
      <c r="P3674" s="13"/>
    </row>
    <row r="3675" spans="3:16" x14ac:dyDescent="0.25">
      <c r="C3675" t="str">
        <v>3673</v>
      </c>
      <c r="D3675" s="21">
        <v>30.82</v>
      </c>
      <c r="E3675" s="21">
        <v>30.879999000000002</v>
      </c>
      <c r="F3675" s="21">
        <v>30.469999000000001</v>
      </c>
      <c r="G3675" s="21">
        <v>30.690000999999999</v>
      </c>
      <c r="H3675" s="18">
        <v>32822000</v>
      </c>
      <c r="I3675" s="21">
        <v>22.819851</v>
      </c>
      <c r="J3675" s="13">
        <v>43837</v>
      </c>
      <c r="K3675" t="str">
        <v>PETR4.SA</v>
      </c>
      <c r="L3675">
        <v>-3.8948750405897181E-3</v>
      </c>
      <c r="M3675">
        <v>-3.8947745503010722E-3</v>
      </c>
      <c r="P3675" s="13"/>
    </row>
    <row r="3676" spans="3:16" x14ac:dyDescent="0.25">
      <c r="C3676" t="str">
        <v>3674</v>
      </c>
      <c r="D3676" s="21">
        <v>30.690000999999999</v>
      </c>
      <c r="E3676" s="21">
        <v>30.77</v>
      </c>
      <c r="F3676" s="21">
        <v>30.24</v>
      </c>
      <c r="G3676" s="21">
        <v>30.5</v>
      </c>
      <c r="H3676" s="18">
        <v>48215600</v>
      </c>
      <c r="I3676" s="21">
        <v>22.678576</v>
      </c>
      <c r="J3676" s="13">
        <v>43838</v>
      </c>
      <c r="K3676" t="str">
        <v>PETR4.SA</v>
      </c>
      <c r="L3676">
        <v>-6.1908817897189383E-3</v>
      </c>
      <c r="M3676">
        <v>-6.1909740569900951E-3</v>
      </c>
      <c r="P3676" s="13"/>
    </row>
    <row r="3677" spans="3:16" x14ac:dyDescent="0.25">
      <c r="C3677" t="str">
        <v>3675</v>
      </c>
      <c r="D3677" s="21">
        <v>30.469999000000001</v>
      </c>
      <c r="E3677" s="21">
        <v>30.620000999999998</v>
      </c>
      <c r="F3677" s="21">
        <v>30.25</v>
      </c>
      <c r="G3677" s="21">
        <v>30.4</v>
      </c>
      <c r="H3677" s="18">
        <v>36102700</v>
      </c>
      <c r="I3677" s="21">
        <v>22.604220999999999</v>
      </c>
      <c r="J3677" s="13">
        <v>43839</v>
      </c>
      <c r="K3677" t="str">
        <v>PETR4.SA</v>
      </c>
      <c r="L3677">
        <v>-3.2786450083991392E-3</v>
      </c>
      <c r="M3677">
        <v>-3.2786885245902342E-3</v>
      </c>
      <c r="P3677" s="13"/>
    </row>
    <row r="3678" spans="3:16" x14ac:dyDescent="0.25">
      <c r="C3678" t="str">
        <v>3676</v>
      </c>
      <c r="D3678" s="21">
        <v>30.389999</v>
      </c>
      <c r="E3678" s="21">
        <v>30.440000999999999</v>
      </c>
      <c r="F3678" s="21">
        <v>30.129999000000002</v>
      </c>
      <c r="G3678" s="21">
        <v>30.27</v>
      </c>
      <c r="H3678" s="18">
        <v>25397500</v>
      </c>
      <c r="I3678" s="21">
        <v>22.507559000000001</v>
      </c>
      <c r="J3678" s="13">
        <v>43840</v>
      </c>
      <c r="K3678" t="str">
        <v>PETR4.SA</v>
      </c>
      <c r="L3678">
        <v>-4.2762809654001144E-3</v>
      </c>
      <c r="M3678">
        <v>-4.2763157894736281E-3</v>
      </c>
      <c r="P3678" s="13"/>
    </row>
    <row r="3679" spans="3:16" x14ac:dyDescent="0.25">
      <c r="C3679" t="str">
        <v>3677</v>
      </c>
      <c r="D3679" s="21">
        <v>30.35</v>
      </c>
      <c r="E3679" s="21">
        <v>30.43</v>
      </c>
      <c r="F3679" s="21">
        <v>30.209999</v>
      </c>
      <c r="G3679" s="21">
        <v>30.33</v>
      </c>
      <c r="H3679" s="18">
        <v>30676800</v>
      </c>
      <c r="I3679" s="21">
        <v>22.552171999999999</v>
      </c>
      <c r="J3679" s="13">
        <v>43843</v>
      </c>
      <c r="K3679" t="str">
        <v>PETR4.SA</v>
      </c>
      <c r="L3679">
        <v>1.9821340910401997E-3</v>
      </c>
      <c r="M3679">
        <v>1.982160555004997E-3</v>
      </c>
      <c r="P3679" s="13"/>
    </row>
    <row r="3680" spans="3:16" x14ac:dyDescent="0.25">
      <c r="C3680" t="str">
        <v>3678</v>
      </c>
      <c r="D3680" s="21">
        <v>30.23</v>
      </c>
      <c r="E3680" s="21">
        <v>30.27</v>
      </c>
      <c r="F3680" s="21">
        <v>29.77</v>
      </c>
      <c r="G3680" s="21">
        <v>30</v>
      </c>
      <c r="H3680" s="18">
        <v>39796500</v>
      </c>
      <c r="I3680" s="21">
        <v>22.306799000000002</v>
      </c>
      <c r="J3680" s="13">
        <v>43844</v>
      </c>
      <c r="K3680" t="str">
        <v>PETR4.SA</v>
      </c>
      <c r="L3680">
        <v>-1.0880238054232549E-2</v>
      </c>
      <c r="M3680">
        <v>-1.0880316518298683E-2</v>
      </c>
      <c r="P3680" s="13"/>
    </row>
    <row r="3681" spans="3:16" x14ac:dyDescent="0.25">
      <c r="C3681" t="str">
        <v>3679</v>
      </c>
      <c r="D3681" s="21">
        <v>29.9</v>
      </c>
      <c r="E3681" s="21">
        <v>29.93</v>
      </c>
      <c r="F3681" s="21">
        <v>29.540001</v>
      </c>
      <c r="G3681" s="21">
        <v>29.549999</v>
      </c>
      <c r="H3681" s="18">
        <v>34405700</v>
      </c>
      <c r="I3681" s="21">
        <v>21.972197000000001</v>
      </c>
      <c r="J3681" s="13">
        <v>43845</v>
      </c>
      <c r="K3681" t="str">
        <v>PETR4.SA</v>
      </c>
      <c r="L3681">
        <v>-1.5000000672440783E-2</v>
      </c>
      <c r="M3681">
        <v>-1.5000033333333329E-2</v>
      </c>
      <c r="P3681" s="13"/>
    </row>
    <row r="3682" spans="3:16" x14ac:dyDescent="0.25">
      <c r="C3682" t="str">
        <v>3680</v>
      </c>
      <c r="D3682" s="21">
        <v>29.6</v>
      </c>
      <c r="E3682" s="21">
        <v>29.700001</v>
      </c>
      <c r="F3682" s="21">
        <v>29.33</v>
      </c>
      <c r="G3682" s="21">
        <v>29.52</v>
      </c>
      <c r="H3682" s="18">
        <v>28997400</v>
      </c>
      <c r="I3682" s="21">
        <v>21.94989</v>
      </c>
      <c r="J3682" s="13">
        <v>43846</v>
      </c>
      <c r="K3682" t="str">
        <v>PETR4.SA</v>
      </c>
      <c r="L3682">
        <v>-1.01523757501365E-3</v>
      </c>
      <c r="M3682">
        <v>-1.0151946198035944E-3</v>
      </c>
      <c r="P3682" s="13"/>
    </row>
    <row r="3683" spans="3:16" x14ac:dyDescent="0.25">
      <c r="C3683" t="str">
        <v>3681</v>
      </c>
      <c r="D3683" s="21">
        <v>29.719999000000001</v>
      </c>
      <c r="E3683" s="21">
        <v>29.85</v>
      </c>
      <c r="F3683" s="21">
        <v>29.540001</v>
      </c>
      <c r="G3683" s="21">
        <v>29.85</v>
      </c>
      <c r="H3683" s="18">
        <v>34908000</v>
      </c>
      <c r="I3683" s="21">
        <v>22.195264999999999</v>
      </c>
      <c r="J3683" s="13">
        <v>43847</v>
      </c>
      <c r="K3683" t="str">
        <v>PETR4.SA</v>
      </c>
      <c r="L3683">
        <v>1.1178871511428934E-2</v>
      </c>
      <c r="M3683">
        <v>1.1178861788617933E-2</v>
      </c>
      <c r="P3683" s="13"/>
    </row>
    <row r="3684" spans="3:16" x14ac:dyDescent="0.25">
      <c r="C3684" t="str">
        <v>3682</v>
      </c>
      <c r="D3684" s="21">
        <v>29.700001</v>
      </c>
      <c r="E3684" s="21">
        <v>30.1</v>
      </c>
      <c r="F3684" s="21">
        <v>29.65</v>
      </c>
      <c r="G3684" s="21">
        <v>30</v>
      </c>
      <c r="H3684" s="18">
        <v>31241400</v>
      </c>
      <c r="I3684" s="21">
        <v>22.306799000000002</v>
      </c>
      <c r="J3684" s="13">
        <v>43850</v>
      </c>
      <c r="K3684" t="str">
        <v>PETR4.SA</v>
      </c>
      <c r="L3684">
        <v>5.0251258545461752E-3</v>
      </c>
      <c r="M3684">
        <v>5.0251256281406143E-3</v>
      </c>
      <c r="P3684" s="13"/>
    </row>
    <row r="3685" spans="3:16" x14ac:dyDescent="0.25">
      <c r="C3685" t="str">
        <v>3683</v>
      </c>
      <c r="D3685" s="21">
        <v>29.799999</v>
      </c>
      <c r="E3685" s="21">
        <v>29.940000999999999</v>
      </c>
      <c r="F3685" s="21">
        <v>29.549999</v>
      </c>
      <c r="G3685" s="21">
        <v>29.620000999999998</v>
      </c>
      <c r="H3685" s="18">
        <v>28577400</v>
      </c>
      <c r="I3685" s="21">
        <v>22.024248</v>
      </c>
      <c r="J3685" s="13">
        <v>43851</v>
      </c>
      <c r="K3685" t="str">
        <v>PETR4.SA</v>
      </c>
      <c r="L3685">
        <v>-1.2666586541619007E-2</v>
      </c>
      <c r="M3685">
        <v>-1.2666633333333399E-2</v>
      </c>
      <c r="P3685" s="13"/>
    </row>
    <row r="3686" spans="3:16" x14ac:dyDescent="0.25">
      <c r="C3686" t="str">
        <v>3684</v>
      </c>
      <c r="D3686" s="21">
        <v>29.73</v>
      </c>
      <c r="E3686" s="21">
        <v>29.809999000000001</v>
      </c>
      <c r="F3686" s="21">
        <v>29.27</v>
      </c>
      <c r="G3686" s="21">
        <v>29.290001</v>
      </c>
      <c r="H3686" s="18">
        <v>32491500</v>
      </c>
      <c r="I3686" s="21">
        <v>21.778870000000001</v>
      </c>
      <c r="J3686" s="13">
        <v>43852</v>
      </c>
      <c r="K3686" t="str">
        <v>PETR4.SA</v>
      </c>
      <c r="L3686">
        <v>-1.1141265753999763E-2</v>
      </c>
      <c r="M3686">
        <v>-1.114112048814575E-2</v>
      </c>
      <c r="P3686" s="13"/>
    </row>
    <row r="3687" spans="3:16" x14ac:dyDescent="0.25">
      <c r="C3687" t="str">
        <v>3685</v>
      </c>
      <c r="D3687" s="21">
        <v>29.09</v>
      </c>
      <c r="E3687" s="21">
        <v>29.76</v>
      </c>
      <c r="F3687" s="21">
        <v>28.82</v>
      </c>
      <c r="G3687" s="21">
        <v>29.65</v>
      </c>
      <c r="H3687" s="18">
        <v>53752100</v>
      </c>
      <c r="I3687" s="21">
        <v>22.046548999999999</v>
      </c>
      <c r="J3687" s="13">
        <v>43853</v>
      </c>
      <c r="K3687" t="str">
        <v>PETR4.SA</v>
      </c>
      <c r="L3687">
        <v>1.2290766233509665E-2</v>
      </c>
      <c r="M3687">
        <v>1.22908496998686E-2</v>
      </c>
      <c r="P3687" s="13"/>
    </row>
    <row r="3688" spans="3:16" x14ac:dyDescent="0.25">
      <c r="C3688" t="str">
        <v>3686</v>
      </c>
      <c r="D3688" s="21">
        <v>29.559999000000001</v>
      </c>
      <c r="E3688" s="21">
        <v>29.780000999999999</v>
      </c>
      <c r="F3688" s="21">
        <v>29.139999</v>
      </c>
      <c r="G3688" s="21">
        <v>29.299999</v>
      </c>
      <c r="H3688" s="18">
        <v>36898700</v>
      </c>
      <c r="I3688" s="21">
        <v>21.786303</v>
      </c>
      <c r="J3688" s="13">
        <v>43854</v>
      </c>
      <c r="K3688" t="str">
        <v>PETR4.SA</v>
      </c>
      <c r="L3688">
        <v>-1.1804387162816177E-2</v>
      </c>
      <c r="M3688">
        <v>-1.1804418212478907E-2</v>
      </c>
      <c r="P3688" s="13"/>
    </row>
    <row r="3689" spans="3:16" x14ac:dyDescent="0.25">
      <c r="C3689" t="str">
        <v>3687</v>
      </c>
      <c r="D3689" s="21">
        <v>28.629999000000002</v>
      </c>
      <c r="E3689" s="21">
        <v>28.639999</v>
      </c>
      <c r="F3689" s="21">
        <v>27.67</v>
      </c>
      <c r="G3689" s="21">
        <v>28.030000999999999</v>
      </c>
      <c r="H3689" s="18">
        <v>66105300</v>
      </c>
      <c r="I3689" s="21">
        <v>20.841985999999999</v>
      </c>
      <c r="J3689" s="13">
        <v>43857</v>
      </c>
      <c r="K3689" t="str">
        <v>PETR4.SA</v>
      </c>
      <c r="L3689">
        <v>-4.3344527063632676E-2</v>
      </c>
      <c r="M3689">
        <v>-4.3344643117564696E-2</v>
      </c>
      <c r="P3689" s="13"/>
    </row>
    <row r="3690" spans="3:16" x14ac:dyDescent="0.25">
      <c r="C3690" t="str">
        <v>3688</v>
      </c>
      <c r="D3690" s="21">
        <v>28.43</v>
      </c>
      <c r="E3690" s="21">
        <v>29.139999</v>
      </c>
      <c r="F3690" s="21">
        <v>28.42</v>
      </c>
      <c r="G3690" s="21">
        <v>28.799999</v>
      </c>
      <c r="H3690" s="18">
        <v>47259100</v>
      </c>
      <c r="I3690" s="21">
        <v>21.414522000000002</v>
      </c>
      <c r="J3690" s="13">
        <v>43858</v>
      </c>
      <c r="K3690" t="str">
        <v>PETR4.SA</v>
      </c>
      <c r="L3690">
        <v>2.747031880743056E-2</v>
      </c>
      <c r="M3690">
        <v>2.7470494917213983E-2</v>
      </c>
      <c r="P3690" s="13"/>
    </row>
    <row r="3691" spans="3:16" x14ac:dyDescent="0.25">
      <c r="C3691" t="str">
        <v>3689</v>
      </c>
      <c r="D3691" s="21">
        <v>29</v>
      </c>
      <c r="E3691" s="21">
        <v>29.08</v>
      </c>
      <c r="F3691" s="21">
        <v>28.67</v>
      </c>
      <c r="G3691" s="21">
        <v>28.85</v>
      </c>
      <c r="H3691" s="18">
        <v>42297500</v>
      </c>
      <c r="I3691" s="21">
        <v>21.451703999999999</v>
      </c>
      <c r="J3691" s="13">
        <v>43859</v>
      </c>
      <c r="K3691" t="str">
        <v>PETR4.SA</v>
      </c>
      <c r="L3691">
        <v>1.7362983866742177E-3</v>
      </c>
      <c r="M3691">
        <v>1.7361458936162588E-3</v>
      </c>
      <c r="P3691" s="13"/>
    </row>
    <row r="3692" spans="3:16" x14ac:dyDescent="0.25">
      <c r="C3692" t="str">
        <v>3690</v>
      </c>
      <c r="D3692" s="21">
        <v>28.280000999999999</v>
      </c>
      <c r="E3692" s="21">
        <v>29.040001</v>
      </c>
      <c r="F3692" s="21">
        <v>28.18</v>
      </c>
      <c r="G3692" s="21">
        <v>28.940000999999999</v>
      </c>
      <c r="H3692" s="18">
        <v>44266800</v>
      </c>
      <c r="I3692" s="21">
        <v>21.518623000000002</v>
      </c>
      <c r="J3692" s="13">
        <v>43860</v>
      </c>
      <c r="K3692" t="str">
        <v>PETR4.SA</v>
      </c>
      <c r="L3692">
        <v>3.1195190834258923E-3</v>
      </c>
      <c r="M3692">
        <v>3.1196187175042134E-3</v>
      </c>
      <c r="P3692" s="13"/>
    </row>
    <row r="3693" spans="3:16" x14ac:dyDescent="0.25">
      <c r="C3693" t="str">
        <v>3691</v>
      </c>
      <c r="D3693" s="21">
        <v>28.629999000000002</v>
      </c>
      <c r="E3693" s="21">
        <v>28.84</v>
      </c>
      <c r="F3693" s="21">
        <v>28.309999000000001</v>
      </c>
      <c r="G3693" s="21">
        <v>28.450001</v>
      </c>
      <c r="H3693" s="18">
        <v>55446700</v>
      </c>
      <c r="I3693" s="21">
        <v>21.15428</v>
      </c>
      <c r="J3693" s="13">
        <v>43861</v>
      </c>
      <c r="K3693" t="str">
        <v>PETR4.SA</v>
      </c>
      <c r="L3693">
        <v>-1.6931520199968242E-2</v>
      </c>
      <c r="M3693">
        <v>-1.6931581999599765E-2</v>
      </c>
      <c r="P3693" s="13"/>
    </row>
    <row r="3694" spans="3:16" x14ac:dyDescent="0.25">
      <c r="C3694" t="str">
        <v>3692</v>
      </c>
      <c r="D3694" s="21">
        <v>28.52</v>
      </c>
      <c r="E3694" s="21">
        <v>28.73</v>
      </c>
      <c r="F3694" s="21">
        <v>28.16</v>
      </c>
      <c r="G3694" s="21">
        <v>28.18</v>
      </c>
      <c r="H3694" s="18">
        <v>39452800</v>
      </c>
      <c r="I3694" s="21">
        <v>20.953517999999999</v>
      </c>
      <c r="J3694" s="13">
        <v>43864</v>
      </c>
      <c r="K3694" t="str">
        <v>PETR4.SA</v>
      </c>
      <c r="L3694">
        <v>-9.4903726338122496E-3</v>
      </c>
      <c r="M3694">
        <v>-9.4903687349606747E-3</v>
      </c>
      <c r="P3694" s="13"/>
    </row>
    <row r="3695" spans="3:16" x14ac:dyDescent="0.25">
      <c r="C3695" t="str">
        <v>3693</v>
      </c>
      <c r="D3695" s="21">
        <v>28.65</v>
      </c>
      <c r="E3695" s="21">
        <v>29.040001</v>
      </c>
      <c r="F3695" s="21">
        <v>28.559999000000001</v>
      </c>
      <c r="G3695" s="21">
        <v>28.629999000000002</v>
      </c>
      <c r="H3695" s="18">
        <v>57658400</v>
      </c>
      <c r="I3695" s="21">
        <v>21.288115999999999</v>
      </c>
      <c r="J3695" s="13">
        <v>43865</v>
      </c>
      <c r="K3695" t="str">
        <v>PETR4.SA</v>
      </c>
      <c r="L3695">
        <v>1.5968583414011972E-2</v>
      </c>
      <c r="M3695">
        <v>1.5968736692689944E-2</v>
      </c>
      <c r="P3695" s="13"/>
    </row>
    <row r="3696" spans="3:16" x14ac:dyDescent="0.25">
      <c r="C3696" t="str">
        <v>3694</v>
      </c>
      <c r="D3696" s="21">
        <v>29.049999</v>
      </c>
      <c r="E3696" s="21">
        <v>29.219999000000001</v>
      </c>
      <c r="F3696" s="21">
        <v>28.389999</v>
      </c>
      <c r="G3696" s="21">
        <v>28.389999</v>
      </c>
      <c r="H3696" s="18">
        <v>67994500</v>
      </c>
      <c r="I3696" s="21">
        <v>21.109665</v>
      </c>
      <c r="J3696" s="13">
        <v>43866</v>
      </c>
      <c r="K3696" t="str">
        <v>PETR4.SA</v>
      </c>
      <c r="L3696">
        <v>-8.3826581929560273E-3</v>
      </c>
      <c r="M3696">
        <v>-8.3828155215793787E-3</v>
      </c>
      <c r="P3696" s="13"/>
    </row>
    <row r="3697" spans="3:16" x14ac:dyDescent="0.25">
      <c r="C3697" t="str">
        <v>3695</v>
      </c>
      <c r="D3697" s="21">
        <v>28.700001</v>
      </c>
      <c r="E3697" s="21">
        <v>29.51</v>
      </c>
      <c r="F3697" s="21">
        <v>28.120000999999998</v>
      </c>
      <c r="G3697" s="21">
        <v>29.18</v>
      </c>
      <c r="H3697" s="18">
        <v>126114000</v>
      </c>
      <c r="I3697" s="21">
        <v>21.697077</v>
      </c>
      <c r="J3697" s="13">
        <v>43867</v>
      </c>
      <c r="K3697" t="str">
        <v>PETR4.SA</v>
      </c>
      <c r="L3697">
        <v>2.7826685075296176E-2</v>
      </c>
      <c r="M3697">
        <v>2.7826735745922315E-2</v>
      </c>
      <c r="P3697" s="13"/>
    </row>
    <row r="3698" spans="3:16" x14ac:dyDescent="0.25">
      <c r="C3698" t="str">
        <v>3696</v>
      </c>
      <c r="D3698" s="21">
        <v>29</v>
      </c>
      <c r="E3698" s="21">
        <v>29.35</v>
      </c>
      <c r="F3698" s="21">
        <v>28.73</v>
      </c>
      <c r="G3698" s="21">
        <v>28.93</v>
      </c>
      <c r="H3698" s="18">
        <v>54514600</v>
      </c>
      <c r="I3698" s="21">
        <v>21.511187</v>
      </c>
      <c r="J3698" s="13">
        <v>43868</v>
      </c>
      <c r="K3698" t="str">
        <v>PETR4.SA</v>
      </c>
      <c r="L3698">
        <v>-8.5675134950206067E-3</v>
      </c>
      <c r="M3698">
        <v>-8.5675119945167744E-3</v>
      </c>
      <c r="P3698" s="13"/>
    </row>
    <row r="3699" spans="3:16" x14ac:dyDescent="0.25">
      <c r="C3699" t="str">
        <v>3697</v>
      </c>
      <c r="D3699" s="21">
        <v>28.889999</v>
      </c>
      <c r="E3699" s="21">
        <v>29.129999000000002</v>
      </c>
      <c r="F3699" s="21">
        <v>28.639999</v>
      </c>
      <c r="G3699" s="21">
        <v>29.129999000000002</v>
      </c>
      <c r="H3699" s="18">
        <v>45328100</v>
      </c>
      <c r="I3699" s="21">
        <v>21.659901000000001</v>
      </c>
      <c r="J3699" s="13">
        <v>43871</v>
      </c>
      <c r="K3699" t="str">
        <v>PETR4.SA</v>
      </c>
      <c r="L3699">
        <v>6.9133330485202649E-3</v>
      </c>
      <c r="M3699">
        <v>6.9132042862081189E-3</v>
      </c>
      <c r="P3699" s="13"/>
    </row>
    <row r="3700" spans="3:16" x14ac:dyDescent="0.25">
      <c r="C3700" t="str">
        <v>3698</v>
      </c>
      <c r="D3700" s="21">
        <v>29.4</v>
      </c>
      <c r="E3700" s="21">
        <v>29.629999000000002</v>
      </c>
      <c r="F3700" s="21">
        <v>29.26</v>
      </c>
      <c r="G3700" s="21">
        <v>29.48</v>
      </c>
      <c r="H3700" s="18">
        <v>37518200</v>
      </c>
      <c r="I3700" s="21">
        <v>21.920145000000002</v>
      </c>
      <c r="J3700" s="13">
        <v>43872</v>
      </c>
      <c r="K3700" t="str">
        <v>PETR4.SA</v>
      </c>
      <c r="L3700">
        <v>1.2015013365019644E-2</v>
      </c>
      <c r="M3700">
        <v>1.201513944439192E-2</v>
      </c>
      <c r="P3700" s="13"/>
    </row>
    <row r="3701" spans="3:16" x14ac:dyDescent="0.25">
      <c r="C3701" t="str">
        <v>3699</v>
      </c>
      <c r="D3701" s="21">
        <v>29.639999</v>
      </c>
      <c r="E3701" s="21">
        <v>30.280000999999999</v>
      </c>
      <c r="F3701" s="21">
        <v>29.629999000000002</v>
      </c>
      <c r="G3701" s="21">
        <v>30.129999000000002</v>
      </c>
      <c r="H3701" s="18">
        <v>64851000</v>
      </c>
      <c r="I3701" s="21">
        <v>22.403459999999999</v>
      </c>
      <c r="J3701" s="13">
        <v>43873</v>
      </c>
      <c r="K3701" t="str">
        <v>PETR4.SA</v>
      </c>
      <c r="L3701">
        <v>2.2048896118159744E-2</v>
      </c>
      <c r="M3701">
        <v>2.2048812754409841E-2</v>
      </c>
      <c r="P3701" s="13"/>
    </row>
    <row r="3702" spans="3:16" x14ac:dyDescent="0.25">
      <c r="C3702" t="str">
        <v>3700</v>
      </c>
      <c r="D3702" s="21">
        <v>29.77</v>
      </c>
      <c r="E3702" s="21">
        <v>30.209999</v>
      </c>
      <c r="F3702" s="21">
        <v>29.639999</v>
      </c>
      <c r="G3702" s="21">
        <v>29.719999000000001</v>
      </c>
      <c r="H3702" s="18">
        <v>55277100</v>
      </c>
      <c r="I3702" s="21">
        <v>22.098600000000001</v>
      </c>
      <c r="J3702" s="13">
        <v>43874</v>
      </c>
      <c r="K3702" t="str">
        <v>PETR4.SA</v>
      </c>
      <c r="L3702">
        <v>-1.3607719521895212E-2</v>
      </c>
      <c r="M3702">
        <v>-1.3607700418443391E-2</v>
      </c>
      <c r="P3702" s="13"/>
    </row>
    <row r="3703" spans="3:16" x14ac:dyDescent="0.25">
      <c r="C3703" t="str">
        <v>3701</v>
      </c>
      <c r="D3703" s="21">
        <v>29.860001</v>
      </c>
      <c r="E3703" s="21">
        <v>29.959999</v>
      </c>
      <c r="F3703" s="21">
        <v>29.34</v>
      </c>
      <c r="G3703" s="21">
        <v>29.42</v>
      </c>
      <c r="H3703" s="18">
        <v>30399900</v>
      </c>
      <c r="I3703" s="21">
        <v>21.875533999999998</v>
      </c>
      <c r="J3703" s="13">
        <v>43875</v>
      </c>
      <c r="K3703" t="str">
        <v>PETR4.SA</v>
      </c>
      <c r="L3703">
        <v>-1.0094123609640571E-2</v>
      </c>
      <c r="M3703">
        <v>-1.0094179343680287E-2</v>
      </c>
      <c r="P3703" s="13"/>
    </row>
    <row r="3704" spans="3:16" x14ac:dyDescent="0.25">
      <c r="C3704" t="str">
        <v>3702</v>
      </c>
      <c r="D3704" s="21">
        <v>29.629999000000002</v>
      </c>
      <c r="E3704" s="21">
        <v>29.77</v>
      </c>
      <c r="F3704" s="21">
        <v>29.309999000000001</v>
      </c>
      <c r="G3704" s="21">
        <v>29.360001</v>
      </c>
      <c r="H3704" s="18">
        <v>38684900</v>
      </c>
      <c r="I3704" s="21">
        <v>21.830919000000002</v>
      </c>
      <c r="J3704" s="13">
        <v>43878</v>
      </c>
      <c r="K3704" t="str">
        <v>PETR4.SA</v>
      </c>
      <c r="L3704">
        <v>-2.0394930702033465E-3</v>
      </c>
      <c r="M3704">
        <v>-2.0393949694086366E-3</v>
      </c>
      <c r="P3704" s="13"/>
    </row>
    <row r="3705" spans="3:16" x14ac:dyDescent="0.25">
      <c r="C3705" t="str">
        <v>3703</v>
      </c>
      <c r="D3705" s="21">
        <v>29.059999000000001</v>
      </c>
      <c r="E3705" s="21">
        <v>29.77</v>
      </c>
      <c r="F3705" s="21">
        <v>28.950001</v>
      </c>
      <c r="G3705" s="21">
        <v>29.75</v>
      </c>
      <c r="H3705" s="18">
        <v>33890900</v>
      </c>
      <c r="I3705" s="21">
        <v>22.120906999999999</v>
      </c>
      <c r="J3705" s="13">
        <v>43879</v>
      </c>
      <c r="K3705" t="str">
        <v>PETR4.SA</v>
      </c>
      <c r="L3705">
        <v>1.3283362005969579E-2</v>
      </c>
      <c r="M3705">
        <v>1.3283344234218397E-2</v>
      </c>
      <c r="P3705" s="13"/>
    </row>
    <row r="3706" spans="3:16" x14ac:dyDescent="0.25">
      <c r="C3706" t="str">
        <v>3704</v>
      </c>
      <c r="D3706" s="21">
        <v>29.870000999999998</v>
      </c>
      <c r="E3706" s="21">
        <v>30.549999</v>
      </c>
      <c r="F3706" s="21">
        <v>29.76</v>
      </c>
      <c r="G3706" s="21">
        <v>30.549999</v>
      </c>
      <c r="H3706" s="18">
        <v>44181800</v>
      </c>
      <c r="I3706" s="21">
        <v>22.715754</v>
      </c>
      <c r="J3706" s="13">
        <v>43880</v>
      </c>
      <c r="K3706" t="str">
        <v>PETR4.SA</v>
      </c>
      <c r="L3706">
        <v>2.6890714743297073E-2</v>
      </c>
      <c r="M3706">
        <v>2.6890722689075552E-2</v>
      </c>
      <c r="P3706" s="13"/>
    </row>
    <row r="3707" spans="3:16" x14ac:dyDescent="0.25">
      <c r="C3707" t="str">
        <v>3705</v>
      </c>
      <c r="D3707" s="21">
        <v>30.799999</v>
      </c>
      <c r="E3707" s="21">
        <v>30.889999</v>
      </c>
      <c r="F3707" s="21">
        <v>29.75</v>
      </c>
      <c r="G3707" s="21">
        <v>29.92</v>
      </c>
      <c r="H3707" s="18">
        <v>73522900</v>
      </c>
      <c r="I3707" s="21">
        <v>22.247312999999998</v>
      </c>
      <c r="J3707" s="13">
        <v>43881</v>
      </c>
      <c r="K3707" t="str">
        <v>PETR4.SA</v>
      </c>
      <c r="L3707">
        <v>-2.0621855651368759E-2</v>
      </c>
      <c r="M3707">
        <v>-2.0621899202026062E-2</v>
      </c>
      <c r="P3707" s="13"/>
    </row>
    <row r="3708" spans="3:16" x14ac:dyDescent="0.25">
      <c r="C3708" t="str">
        <v>3706</v>
      </c>
      <c r="D3708" s="21">
        <v>29.51</v>
      </c>
      <c r="E3708" s="21">
        <v>29.68</v>
      </c>
      <c r="F3708" s="21">
        <v>29.030000999999999</v>
      </c>
      <c r="G3708" s="21">
        <v>29.139999</v>
      </c>
      <c r="H3708" s="18">
        <v>47805100</v>
      </c>
      <c r="I3708" s="21">
        <v>21.667335999999999</v>
      </c>
      <c r="J3708" s="13">
        <v>43882</v>
      </c>
      <c r="K3708" t="str">
        <v>PETR4.SA</v>
      </c>
      <c r="L3708">
        <v>-2.6069530284398845E-2</v>
      </c>
      <c r="M3708">
        <v>-2.60695521390375E-2</v>
      </c>
      <c r="P3708" s="13"/>
    </row>
    <row r="3709" spans="3:16" x14ac:dyDescent="0.25">
      <c r="C3709" t="str">
        <v>3707</v>
      </c>
      <c r="D3709" s="21">
        <v>27.040001</v>
      </c>
      <c r="E3709" s="21">
        <v>27.389999</v>
      </c>
      <c r="F3709" s="21">
        <v>26.030000999999999</v>
      </c>
      <c r="G3709" s="21">
        <v>26.209999</v>
      </c>
      <c r="H3709" s="18">
        <v>89207100</v>
      </c>
      <c r="I3709" s="21">
        <v>19.488705</v>
      </c>
      <c r="J3709" s="13">
        <v>43887</v>
      </c>
      <c r="K3709" t="str">
        <v>PETR4.SA</v>
      </c>
      <c r="L3709">
        <v>-0.10054909380645594</v>
      </c>
      <c r="M3709">
        <v>-0.10054907688912407</v>
      </c>
      <c r="P3709" s="13"/>
    </row>
    <row r="3710" spans="3:16" x14ac:dyDescent="0.25">
      <c r="C3710" t="str">
        <v>3708</v>
      </c>
      <c r="D3710" s="21">
        <v>25.719999000000001</v>
      </c>
      <c r="E3710" s="21">
        <v>26.530000999999999</v>
      </c>
      <c r="F3710" s="21">
        <v>24.889999</v>
      </c>
      <c r="G3710" s="21">
        <v>25.299999</v>
      </c>
      <c r="H3710" s="18">
        <v>100112100</v>
      </c>
      <c r="I3710" s="21">
        <v>18.812062999999998</v>
      </c>
      <c r="J3710" s="13">
        <v>43888</v>
      </c>
      <c r="K3710" t="str">
        <v>PETR4.SA</v>
      </c>
      <c r="L3710">
        <v>-3.4719700462396141E-2</v>
      </c>
      <c r="M3710">
        <v>-3.4719574006851328E-2</v>
      </c>
      <c r="P3710" s="13"/>
    </row>
    <row r="3711" spans="3:16" x14ac:dyDescent="0.25">
      <c r="C3711" t="str">
        <v>3709</v>
      </c>
      <c r="D3711" s="21">
        <v>25.16</v>
      </c>
      <c r="E3711" s="21">
        <v>25.559999000000001</v>
      </c>
      <c r="F3711" s="21">
        <v>24.620000999999998</v>
      </c>
      <c r="G3711" s="21">
        <v>25.34</v>
      </c>
      <c r="H3711" s="18">
        <v>89095300</v>
      </c>
      <c r="I3711" s="21">
        <v>18.841808</v>
      </c>
      <c r="J3711" s="13">
        <v>43889</v>
      </c>
      <c r="K3711" t="str">
        <v>PETR4.SA</v>
      </c>
      <c r="L3711">
        <v>1.5811662973912455E-3</v>
      </c>
      <c r="M3711">
        <v>1.5810672561686889E-3</v>
      </c>
      <c r="P3711" s="13"/>
    </row>
    <row r="3712" spans="3:16" x14ac:dyDescent="0.25">
      <c r="C3712" t="str">
        <v>3710</v>
      </c>
      <c r="D3712" s="21">
        <v>25.5</v>
      </c>
      <c r="E3712" s="21">
        <v>26.75</v>
      </c>
      <c r="F3712" s="21">
        <v>25.48</v>
      </c>
      <c r="G3712" s="21">
        <v>26.530000999999999</v>
      </c>
      <c r="H3712" s="18">
        <v>71596400</v>
      </c>
      <c r="I3712" s="21">
        <v>19.726645999999999</v>
      </c>
      <c r="J3712" s="13">
        <v>43892</v>
      </c>
      <c r="K3712" t="str">
        <v>PETR4.SA</v>
      </c>
      <c r="L3712">
        <v>4.6961416866152073E-2</v>
      </c>
      <c r="M3712">
        <v>4.6961365430149948E-2</v>
      </c>
      <c r="P3712" s="13"/>
    </row>
    <row r="3713" spans="3:16" x14ac:dyDescent="0.25">
      <c r="C3713" t="str">
        <v>3711</v>
      </c>
      <c r="D3713" s="21">
        <v>26.57</v>
      </c>
      <c r="E3713" s="21">
        <v>27.48</v>
      </c>
      <c r="F3713" s="21">
        <v>25.76</v>
      </c>
      <c r="G3713" s="21">
        <v>26.049999</v>
      </c>
      <c r="H3713" s="18">
        <v>86855700</v>
      </c>
      <c r="I3713" s="21">
        <v>19.369736</v>
      </c>
      <c r="J3713" s="13">
        <v>43893</v>
      </c>
      <c r="K3713" t="str">
        <v>PETR4.SA</v>
      </c>
      <c r="L3713">
        <v>-1.8092786781898962E-2</v>
      </c>
      <c r="M3713">
        <v>-1.8092799921115676E-2</v>
      </c>
      <c r="P3713" s="13"/>
    </row>
    <row r="3714" spans="3:16" x14ac:dyDescent="0.25">
      <c r="C3714" t="str">
        <v>3712</v>
      </c>
      <c r="D3714" s="21">
        <v>26.91</v>
      </c>
      <c r="E3714" s="21">
        <v>26.940000999999999</v>
      </c>
      <c r="F3714" s="21">
        <v>26.24</v>
      </c>
      <c r="G3714" s="21">
        <v>26.889999</v>
      </c>
      <c r="H3714" s="18">
        <v>42320500</v>
      </c>
      <c r="I3714" s="21">
        <v>19.994326000000001</v>
      </c>
      <c r="J3714" s="13">
        <v>43894</v>
      </c>
      <c r="K3714" t="str">
        <v>PETR4.SA</v>
      </c>
      <c r="L3714">
        <v>3.2245664060676971E-2</v>
      </c>
      <c r="M3714">
        <v>3.2245682619795879E-2</v>
      </c>
      <c r="P3714" s="13"/>
    </row>
    <row r="3715" spans="3:16" x14ac:dyDescent="0.25">
      <c r="C3715" t="str">
        <v>3713</v>
      </c>
      <c r="D3715" s="21">
        <v>26.33</v>
      </c>
      <c r="E3715" s="21">
        <v>26.67</v>
      </c>
      <c r="F3715" s="21">
        <v>24.709999</v>
      </c>
      <c r="G3715" s="21">
        <v>25.290001</v>
      </c>
      <c r="H3715" s="18">
        <v>69722300</v>
      </c>
      <c r="I3715" s="21">
        <v>18.80463</v>
      </c>
      <c r="J3715" s="13">
        <v>43895</v>
      </c>
      <c r="K3715" t="str">
        <v>PETR4.SA</v>
      </c>
      <c r="L3715">
        <v>-5.950168062679384E-2</v>
      </c>
      <c r="M3715">
        <v>-5.950160132025295E-2</v>
      </c>
      <c r="P3715" s="13"/>
    </row>
    <row r="3716" spans="3:16" x14ac:dyDescent="0.25">
      <c r="C3716" t="str">
        <v>3714</v>
      </c>
      <c r="D3716" s="21">
        <v>24.1</v>
      </c>
      <c r="E3716" s="21">
        <v>24.129999000000002</v>
      </c>
      <c r="F3716" s="21">
        <v>22.549999</v>
      </c>
      <c r="G3716" s="21">
        <v>22.83</v>
      </c>
      <c r="H3716" s="18">
        <v>138597600</v>
      </c>
      <c r="I3716" s="21">
        <v>16.975473000000001</v>
      </c>
      <c r="J3716" s="13">
        <v>43896</v>
      </c>
      <c r="K3716" t="str">
        <v>PETR4.SA</v>
      </c>
      <c r="L3716">
        <v>-9.7271629380636493E-2</v>
      </c>
      <c r="M3716">
        <v>-9.727168456814228E-2</v>
      </c>
      <c r="P3716" s="13"/>
    </row>
    <row r="3717" spans="3:16" x14ac:dyDescent="0.25">
      <c r="C3717" t="str">
        <v>3715</v>
      </c>
      <c r="D3717" s="21">
        <v>17.809999000000001</v>
      </c>
      <c r="E3717" s="21">
        <v>18.23</v>
      </c>
      <c r="F3717" s="21">
        <v>15.41</v>
      </c>
      <c r="G3717" s="21">
        <v>16.049999</v>
      </c>
      <c r="H3717" s="18">
        <v>254813800</v>
      </c>
      <c r="I3717" s="21">
        <v>11.934134999999999</v>
      </c>
      <c r="J3717" s="13">
        <v>43899</v>
      </c>
      <c r="K3717" t="str">
        <v>PETR4.SA</v>
      </c>
      <c r="L3717">
        <v>-0.29697776315275581</v>
      </c>
      <c r="M3717">
        <v>-0.29697770477441954</v>
      </c>
      <c r="P3717" s="13"/>
    </row>
    <row r="3718" spans="3:16" x14ac:dyDescent="0.25">
      <c r="C3718" t="str">
        <v>3716</v>
      </c>
      <c r="D3718" s="21">
        <v>18.649999999999999</v>
      </c>
      <c r="E3718" s="21">
        <v>18.649999999999999</v>
      </c>
      <c r="F3718" s="21">
        <v>16.370000999999998</v>
      </c>
      <c r="G3718" s="21">
        <v>17.559999000000001</v>
      </c>
      <c r="H3718" s="18">
        <v>170478000</v>
      </c>
      <c r="I3718" s="21">
        <v>13.056910999999999</v>
      </c>
      <c r="J3718" s="13">
        <v>43900</v>
      </c>
      <c r="K3718" t="str">
        <v>PETR4.SA</v>
      </c>
      <c r="L3718">
        <v>9.4081054052095103E-2</v>
      </c>
      <c r="M3718">
        <v>9.4081002746480014E-2</v>
      </c>
      <c r="P3718" s="13"/>
    </row>
    <row r="3719" spans="3:16" x14ac:dyDescent="0.25">
      <c r="C3719" t="str">
        <v>3717</v>
      </c>
      <c r="D3719" s="21">
        <v>16.700001</v>
      </c>
      <c r="E3719" s="21">
        <v>17.129999000000002</v>
      </c>
      <c r="F3719" s="21">
        <v>15</v>
      </c>
      <c r="G3719" s="21">
        <v>15.85</v>
      </c>
      <c r="H3719" s="18">
        <v>132482400</v>
      </c>
      <c r="I3719" s="21">
        <v>11.785424000000001</v>
      </c>
      <c r="J3719" s="13">
        <v>43901</v>
      </c>
      <c r="K3719" t="str">
        <v>PETR4.SA</v>
      </c>
      <c r="L3719">
        <v>-9.738038346129485E-2</v>
      </c>
      <c r="M3719">
        <v>-9.7380358620749452E-2</v>
      </c>
      <c r="P3719" s="13"/>
    </row>
    <row r="3720" spans="3:16" x14ac:dyDescent="0.25">
      <c r="C3720" t="str">
        <v>3718</v>
      </c>
      <c r="D3720" s="21">
        <v>13.66</v>
      </c>
      <c r="E3720" s="21">
        <v>13.86</v>
      </c>
      <c r="F3720" s="21">
        <v>11.08</v>
      </c>
      <c r="G3720" s="21">
        <v>12.6</v>
      </c>
      <c r="H3720" s="18">
        <v>151535900</v>
      </c>
      <c r="I3720" s="21">
        <v>9.3688549999999999</v>
      </c>
      <c r="J3720" s="13">
        <v>43902</v>
      </c>
      <c r="K3720" t="str">
        <v>PETR4.SA</v>
      </c>
      <c r="L3720">
        <v>-0.20504726855817834</v>
      </c>
      <c r="M3720">
        <v>-0.20504731861198744</v>
      </c>
      <c r="P3720" s="13"/>
    </row>
    <row r="3721" spans="3:16" x14ac:dyDescent="0.25">
      <c r="C3721" t="str">
        <v>3719</v>
      </c>
      <c r="D3721" s="21">
        <v>15.1</v>
      </c>
      <c r="E3721" s="21">
        <v>15.4</v>
      </c>
      <c r="F3721" s="21">
        <v>12.7</v>
      </c>
      <c r="G3721" s="21">
        <v>15.4</v>
      </c>
      <c r="H3721" s="18">
        <v>174972600</v>
      </c>
      <c r="I3721" s="21">
        <v>11.450822000000001</v>
      </c>
      <c r="J3721" s="13">
        <v>43903</v>
      </c>
      <c r="K3721" t="str">
        <v>PETR4.SA</v>
      </c>
      <c r="L3721">
        <v>0.22222213920484424</v>
      </c>
      <c r="M3721">
        <v>0.22222222222222232</v>
      </c>
      <c r="P3721" s="13"/>
    </row>
    <row r="3722" spans="3:16" x14ac:dyDescent="0.25">
      <c r="C3722" t="str">
        <v>3720</v>
      </c>
      <c r="D3722" s="21">
        <v>12.91</v>
      </c>
      <c r="E3722" s="21">
        <v>14.1</v>
      </c>
      <c r="F3722" s="21">
        <v>12.55</v>
      </c>
      <c r="G3722" s="21">
        <v>13.09</v>
      </c>
      <c r="H3722" s="18">
        <v>126432800</v>
      </c>
      <c r="I3722" s="21">
        <v>9.7332000000000001</v>
      </c>
      <c r="J3722" s="13">
        <v>43906</v>
      </c>
      <c r="K3722" t="str">
        <v>PETR4.SA</v>
      </c>
      <c r="L3722">
        <v>-0.14999988647103246</v>
      </c>
      <c r="M3722">
        <v>-0.15000000000000002</v>
      </c>
      <c r="P3722" s="13"/>
    </row>
    <row r="3723" spans="3:16" x14ac:dyDescent="0.25">
      <c r="C3723" t="str">
        <v>3721</v>
      </c>
      <c r="D3723" s="21">
        <v>13.6</v>
      </c>
      <c r="E3723" s="21">
        <v>13.84</v>
      </c>
      <c r="F3723" s="21">
        <v>13</v>
      </c>
      <c r="G3723" s="21">
        <v>13</v>
      </c>
      <c r="H3723" s="18">
        <v>149228500</v>
      </c>
      <c r="I3723" s="21">
        <v>9.6662789999999994</v>
      </c>
      <c r="J3723" s="13">
        <v>43907</v>
      </c>
      <c r="K3723" t="str">
        <v>PETR4.SA</v>
      </c>
      <c r="L3723">
        <v>-6.8755393909506468E-3</v>
      </c>
      <c r="M3723">
        <v>-6.8754774637127536E-3</v>
      </c>
      <c r="P3723" s="13"/>
    </row>
    <row r="3724" spans="3:16" x14ac:dyDescent="0.25">
      <c r="C3724" t="str">
        <v>3722</v>
      </c>
      <c r="D3724" s="21">
        <v>11.79</v>
      </c>
      <c r="E3724" s="21">
        <v>12.27</v>
      </c>
      <c r="F3724" s="21">
        <v>10.87</v>
      </c>
      <c r="G3724" s="21">
        <v>11.29</v>
      </c>
      <c r="H3724" s="18">
        <v>162515200</v>
      </c>
      <c r="I3724" s="21">
        <v>8.3947909999999997</v>
      </c>
      <c r="J3724" s="13">
        <v>43908</v>
      </c>
      <c r="K3724" t="str">
        <v>PETR4.SA</v>
      </c>
      <c r="L3724">
        <v>-0.13153851652740411</v>
      </c>
      <c r="M3724">
        <v>-0.1315384615384616</v>
      </c>
      <c r="P3724" s="13"/>
    </row>
    <row r="3725" spans="3:16" x14ac:dyDescent="0.25">
      <c r="C3725" t="str">
        <v>3723</v>
      </c>
      <c r="D3725" s="21">
        <v>11.07</v>
      </c>
      <c r="E3725" s="21">
        <v>13.07</v>
      </c>
      <c r="F3725" s="21">
        <v>10.85</v>
      </c>
      <c r="G3725" s="21">
        <v>12.21</v>
      </c>
      <c r="H3725" s="18">
        <v>157065200</v>
      </c>
      <c r="I3725" s="21">
        <v>9.0788670000000007</v>
      </c>
      <c r="J3725" s="13">
        <v>43909</v>
      </c>
      <c r="K3725" t="str">
        <v>PETR4.SA</v>
      </c>
      <c r="L3725">
        <v>8.1488151402459019E-2</v>
      </c>
      <c r="M3725">
        <v>8.148804251550068E-2</v>
      </c>
      <c r="P3725" s="13"/>
    </row>
    <row r="3726" spans="3:16" x14ac:dyDescent="0.25">
      <c r="C3726" t="str">
        <v>3724</v>
      </c>
      <c r="D3726" s="21">
        <v>13.11</v>
      </c>
      <c r="E3726" s="21">
        <v>13.5</v>
      </c>
      <c r="F3726" s="21">
        <v>11.83</v>
      </c>
      <c r="G3726" s="21">
        <v>12</v>
      </c>
      <c r="H3726" s="18">
        <v>149029900</v>
      </c>
      <c r="I3726" s="21">
        <v>8.9227190000000007</v>
      </c>
      <c r="J3726" s="13">
        <v>43910</v>
      </c>
      <c r="K3726" t="str">
        <v>PETR4.SA</v>
      </c>
      <c r="L3726">
        <v>-1.7199062394019027E-2</v>
      </c>
      <c r="M3726">
        <v>-1.7199017199017286E-2</v>
      </c>
      <c r="P3726" s="13"/>
    </row>
    <row r="3727" spans="3:16" x14ac:dyDescent="0.25">
      <c r="C3727" t="str">
        <v>3725</v>
      </c>
      <c r="D3727" s="21">
        <v>12.11</v>
      </c>
      <c r="E3727" s="21">
        <v>12.18</v>
      </c>
      <c r="F3727" s="21">
        <v>11.28</v>
      </c>
      <c r="G3727" s="21">
        <v>11.5</v>
      </c>
      <c r="H3727" s="18">
        <v>107092400</v>
      </c>
      <c r="I3727" s="21">
        <v>8.5509389999999996</v>
      </c>
      <c r="J3727" s="13">
        <v>43913</v>
      </c>
      <c r="K3727" t="str">
        <v>PETR4.SA</v>
      </c>
      <c r="L3727">
        <v>-4.1666671336394345E-2</v>
      </c>
      <c r="M3727">
        <v>-4.166666666666663E-2</v>
      </c>
      <c r="P3727" s="13"/>
    </row>
    <row r="3728" spans="3:16" x14ac:dyDescent="0.25">
      <c r="C3728" t="str">
        <v>3726</v>
      </c>
      <c r="D3728" s="21">
        <v>12.57</v>
      </c>
      <c r="E3728" s="21">
        <v>13.54</v>
      </c>
      <c r="F3728" s="21">
        <v>12.28</v>
      </c>
      <c r="G3728" s="21">
        <v>13.25</v>
      </c>
      <c r="H3728" s="18">
        <v>114259200</v>
      </c>
      <c r="I3728" s="21">
        <v>9.8521680000000007</v>
      </c>
      <c r="J3728" s="13">
        <v>43914</v>
      </c>
      <c r="K3728" t="str">
        <v>PETR4.SA</v>
      </c>
      <c r="L3728">
        <v>0.15217381389342166</v>
      </c>
      <c r="M3728">
        <v>0.15217391304347827</v>
      </c>
      <c r="P3728" s="13"/>
    </row>
    <row r="3729" spans="3:16" x14ac:dyDescent="0.25">
      <c r="C3729" t="str">
        <v>3727</v>
      </c>
      <c r="D3729" s="21">
        <v>13.24</v>
      </c>
      <c r="E3729" s="21">
        <v>14.79</v>
      </c>
      <c r="F3729" s="21">
        <v>12.83</v>
      </c>
      <c r="G3729" s="21">
        <v>14.32</v>
      </c>
      <c r="H3729" s="18">
        <v>158286200</v>
      </c>
      <c r="I3729" s="21">
        <v>10.647777</v>
      </c>
      <c r="J3729" s="13">
        <v>43915</v>
      </c>
      <c r="K3729" t="str">
        <v>PETR4.SA</v>
      </c>
      <c r="L3729">
        <v>8.075471307432025E-2</v>
      </c>
      <c r="M3729">
        <v>8.0754716981132013E-2</v>
      </c>
      <c r="P3729" s="13"/>
    </row>
    <row r="3730" spans="3:16" x14ac:dyDescent="0.25">
      <c r="C3730" t="str">
        <v>3728</v>
      </c>
      <c r="D3730" s="21">
        <v>14.4</v>
      </c>
      <c r="E3730" s="21">
        <v>15.19</v>
      </c>
      <c r="F3730" s="21">
        <v>13.81</v>
      </c>
      <c r="G3730" s="21">
        <v>14.39</v>
      </c>
      <c r="H3730" s="18">
        <v>130618400</v>
      </c>
      <c r="I3730" s="21">
        <v>10.699826</v>
      </c>
      <c r="J3730" s="13">
        <v>43916</v>
      </c>
      <c r="K3730" t="str">
        <v>PETR4.SA</v>
      </c>
      <c r="L3730">
        <v>4.8882503831551016E-3</v>
      </c>
      <c r="M3730">
        <v>4.8882681564246244E-3</v>
      </c>
      <c r="P3730" s="13"/>
    </row>
    <row r="3731" spans="3:16" x14ac:dyDescent="0.25">
      <c r="C3731" t="str">
        <v>3729</v>
      </c>
      <c r="D3731" s="21">
        <v>13.3</v>
      </c>
      <c r="E3731" s="21">
        <v>13.69</v>
      </c>
      <c r="F3731" s="21">
        <v>13.25</v>
      </c>
      <c r="G3731" s="21">
        <v>13.3</v>
      </c>
      <c r="H3731" s="18">
        <v>101405900</v>
      </c>
      <c r="I3731" s="21">
        <v>9.8893459999999997</v>
      </c>
      <c r="J3731" s="13">
        <v>43917</v>
      </c>
      <c r="K3731" t="str">
        <v>PETR4.SA</v>
      </c>
      <c r="L3731">
        <v>-7.5747026166593789E-2</v>
      </c>
      <c r="M3731">
        <v>-7.574704656011122E-2</v>
      </c>
      <c r="P3731" s="13"/>
    </row>
    <row r="3732" spans="3:16" x14ac:dyDescent="0.25">
      <c r="C3732" t="str">
        <v>3730</v>
      </c>
      <c r="D3732" s="21">
        <v>13.15</v>
      </c>
      <c r="E3732" s="21">
        <v>13.74</v>
      </c>
      <c r="F3732" s="21">
        <v>12.83</v>
      </c>
      <c r="G3732" s="21">
        <v>13.38</v>
      </c>
      <c r="H3732" s="18">
        <v>110947200</v>
      </c>
      <c r="I3732" s="21">
        <v>9.9488310000000002</v>
      </c>
      <c r="J3732" s="13">
        <v>43920</v>
      </c>
      <c r="K3732" t="str">
        <v>PETR4.SA</v>
      </c>
      <c r="L3732">
        <v>6.015059034237602E-3</v>
      </c>
      <c r="M3732">
        <v>6.0150375939849177E-3</v>
      </c>
      <c r="P3732" s="13"/>
    </row>
    <row r="3733" spans="3:16" x14ac:dyDescent="0.25">
      <c r="C3733" t="str">
        <v>3731</v>
      </c>
      <c r="D3733" s="21">
        <v>13.6</v>
      </c>
      <c r="E3733" s="21">
        <v>14.54</v>
      </c>
      <c r="F3733" s="21">
        <v>13.6</v>
      </c>
      <c r="G3733" s="21">
        <v>13.99</v>
      </c>
      <c r="H3733" s="18">
        <v>156116500</v>
      </c>
      <c r="I3733" s="21">
        <v>10.402404000000001</v>
      </c>
      <c r="J3733" s="13">
        <v>43921</v>
      </c>
      <c r="K3733" t="str">
        <v>PETR4.SA</v>
      </c>
      <c r="L3733">
        <v>4.5590582451345396E-2</v>
      </c>
      <c r="M3733">
        <v>4.5590433482810111E-2</v>
      </c>
      <c r="P3733" s="13"/>
    </row>
    <row r="3734" spans="3:16" x14ac:dyDescent="0.25">
      <c r="C3734" t="str">
        <v>3732</v>
      </c>
      <c r="D3734" s="21">
        <v>13.45</v>
      </c>
      <c r="E3734" s="21">
        <v>14.55</v>
      </c>
      <c r="F3734" s="21">
        <v>13.32</v>
      </c>
      <c r="G3734" s="21">
        <v>14.3</v>
      </c>
      <c r="H3734" s="18">
        <v>114455000</v>
      </c>
      <c r="I3734" s="21">
        <v>10.632906999999999</v>
      </c>
      <c r="J3734" s="13">
        <v>43922</v>
      </c>
      <c r="K3734" t="str">
        <v>PETR4.SA</v>
      </c>
      <c r="L3734">
        <v>2.2158627947924225E-2</v>
      </c>
      <c r="M3734">
        <v>2.2158684774839177E-2</v>
      </c>
      <c r="P3734" s="13"/>
    </row>
    <row r="3735" spans="3:16" x14ac:dyDescent="0.25">
      <c r="C3735" t="str">
        <v>3733</v>
      </c>
      <c r="D3735" s="21">
        <v>15.4</v>
      </c>
      <c r="E3735" s="21">
        <v>16.549999</v>
      </c>
      <c r="F3735" s="21">
        <v>15.01</v>
      </c>
      <c r="G3735" s="21">
        <v>15.51</v>
      </c>
      <c r="H3735" s="18">
        <v>234951200</v>
      </c>
      <c r="I3735" s="21">
        <v>11.532615</v>
      </c>
      <c r="J3735" s="13">
        <v>43923</v>
      </c>
      <c r="K3735" t="str">
        <v>PETR4.SA</v>
      </c>
      <c r="L3735">
        <v>8.4615430192326535E-2</v>
      </c>
      <c r="M3735">
        <v>8.4615384615384537E-2</v>
      </c>
      <c r="P3735" s="13"/>
    </row>
    <row r="3736" spans="3:16" x14ac:dyDescent="0.25">
      <c r="C3736" t="str">
        <v>3734</v>
      </c>
      <c r="D3736" s="21">
        <v>16.299999</v>
      </c>
      <c r="E3736" s="21">
        <v>16.360001</v>
      </c>
      <c r="F3736" s="21">
        <v>14.93</v>
      </c>
      <c r="G3736" s="21">
        <v>15.34</v>
      </c>
      <c r="H3736" s="18">
        <v>142898700</v>
      </c>
      <c r="I3736" s="21">
        <v>11.406207999999999</v>
      </c>
      <c r="J3736" s="13">
        <v>43924</v>
      </c>
      <c r="K3736" t="str">
        <v>PETR4.SA</v>
      </c>
      <c r="L3736">
        <v>-1.0960827184467781E-2</v>
      </c>
      <c r="M3736">
        <v>-1.0960670535138606E-2</v>
      </c>
      <c r="P3736" s="13"/>
    </row>
    <row r="3737" spans="3:16" x14ac:dyDescent="0.25">
      <c r="C3737" t="str">
        <v>3735</v>
      </c>
      <c r="D3737" s="21">
        <v>16.049999</v>
      </c>
      <c r="E3737" s="21">
        <v>16.100000000000001</v>
      </c>
      <c r="F3737" s="21">
        <v>15.18</v>
      </c>
      <c r="G3737" s="21">
        <v>15.77</v>
      </c>
      <c r="H3737" s="18">
        <v>123934200</v>
      </c>
      <c r="I3737" s="21">
        <v>11.72594</v>
      </c>
      <c r="J3737" s="13">
        <v>43927</v>
      </c>
      <c r="K3737" t="str">
        <v>PETR4.SA</v>
      </c>
      <c r="L3737">
        <v>2.8031401847134596E-2</v>
      </c>
      <c r="M3737">
        <v>2.8031290743155024E-2</v>
      </c>
      <c r="P3737" s="13"/>
    </row>
    <row r="3738" spans="3:16" x14ac:dyDescent="0.25">
      <c r="C3738" t="str">
        <v>3736</v>
      </c>
      <c r="D3738" s="21">
        <v>16.610001</v>
      </c>
      <c r="E3738" s="21">
        <v>17.07</v>
      </c>
      <c r="F3738" s="21">
        <v>16.34</v>
      </c>
      <c r="G3738" s="21">
        <v>16.399999999999999</v>
      </c>
      <c r="H3738" s="18">
        <v>140498900</v>
      </c>
      <c r="I3738" s="21">
        <v>12.194383</v>
      </c>
      <c r="J3738" s="13">
        <v>43928</v>
      </c>
      <c r="K3738" t="str">
        <v>PETR4.SA</v>
      </c>
      <c r="L3738">
        <v>3.9949291911778539E-2</v>
      </c>
      <c r="M3738">
        <v>3.9949270767279499E-2</v>
      </c>
      <c r="P3738" s="13"/>
    </row>
    <row r="3739" spans="3:16" x14ac:dyDescent="0.25">
      <c r="C3739" t="str">
        <v>3737</v>
      </c>
      <c r="D3739" s="21">
        <v>16.5</v>
      </c>
      <c r="E3739" s="21">
        <v>17.530000999999999</v>
      </c>
      <c r="F3739" s="21">
        <v>16.399999999999999</v>
      </c>
      <c r="G3739" s="21">
        <v>17.32</v>
      </c>
      <c r="H3739" s="18">
        <v>116151600</v>
      </c>
      <c r="I3739" s="21">
        <v>12.878456999999999</v>
      </c>
      <c r="J3739" s="13">
        <v>43929</v>
      </c>
      <c r="K3739" t="str">
        <v>PETR4.SA</v>
      </c>
      <c r="L3739">
        <v>5.6097467169925697E-2</v>
      </c>
      <c r="M3739">
        <v>5.6097560975609806E-2</v>
      </c>
      <c r="P3739" s="13"/>
    </row>
    <row r="3740" spans="3:16" x14ac:dyDescent="0.25">
      <c r="C3740" t="str">
        <v>3738</v>
      </c>
      <c r="D3740" s="21">
        <v>17.940000999999999</v>
      </c>
      <c r="E3740" s="21">
        <v>18.690000999999999</v>
      </c>
      <c r="F3740" s="21">
        <v>16.5</v>
      </c>
      <c r="G3740" s="21">
        <v>16.82</v>
      </c>
      <c r="H3740" s="18">
        <v>185771300</v>
      </c>
      <c r="I3740" s="21">
        <v>12.506678000000001</v>
      </c>
      <c r="J3740" s="13">
        <v>43930</v>
      </c>
      <c r="K3740" t="str">
        <v>PETR4.SA</v>
      </c>
      <c r="L3740">
        <v>-2.8868287559604244E-2</v>
      </c>
      <c r="M3740">
        <v>-2.886836027713624E-2</v>
      </c>
      <c r="P3740" s="13"/>
    </row>
    <row r="3741" spans="3:16" x14ac:dyDescent="0.25">
      <c r="C3741" t="str">
        <v>3739</v>
      </c>
      <c r="D3741" s="21">
        <v>16.82</v>
      </c>
      <c r="E3741" s="21">
        <v>17.09</v>
      </c>
      <c r="F3741" s="21">
        <v>16.329999999999998</v>
      </c>
      <c r="G3741" s="21">
        <v>16.93</v>
      </c>
      <c r="H3741" s="18">
        <v>93724000</v>
      </c>
      <c r="I3741" s="21">
        <v>12.588469999999999</v>
      </c>
      <c r="J3741" s="13">
        <v>43934</v>
      </c>
      <c r="K3741" t="str">
        <v>PETR4.SA</v>
      </c>
      <c r="L3741">
        <v>6.539866141912265E-3</v>
      </c>
      <c r="M3741">
        <v>6.5398335315101086E-3</v>
      </c>
      <c r="P3741" s="13"/>
    </row>
    <row r="3742" spans="3:16" x14ac:dyDescent="0.25">
      <c r="C3742" t="str">
        <v>3740</v>
      </c>
      <c r="D3742" s="21">
        <v>17.02</v>
      </c>
      <c r="E3742" s="21">
        <v>17.299999</v>
      </c>
      <c r="F3742" s="21">
        <v>16.610001</v>
      </c>
      <c r="G3742" s="21">
        <v>16.73</v>
      </c>
      <c r="H3742" s="18">
        <v>91017200</v>
      </c>
      <c r="I3742" s="21">
        <v>12.439757</v>
      </c>
      <c r="J3742" s="13">
        <v>43935</v>
      </c>
      <c r="K3742" t="str">
        <v>PETR4.SA</v>
      </c>
      <c r="L3742">
        <v>-1.181342927297746E-2</v>
      </c>
      <c r="M3742">
        <v>-1.1813349084465408E-2</v>
      </c>
      <c r="P3742" s="13"/>
    </row>
    <row r="3743" spans="3:16" x14ac:dyDescent="0.25">
      <c r="C3743" t="str">
        <v>3741</v>
      </c>
      <c r="D3743" s="21">
        <v>16.040001</v>
      </c>
      <c r="E3743" s="21">
        <v>16.469999000000001</v>
      </c>
      <c r="F3743" s="21">
        <v>15.86</v>
      </c>
      <c r="G3743" s="21">
        <v>16.379999000000002</v>
      </c>
      <c r="H3743" s="18">
        <v>86749600</v>
      </c>
      <c r="I3743" s="21">
        <v>12.179510000000001</v>
      </c>
      <c r="J3743" s="13">
        <v>43936</v>
      </c>
      <c r="K3743" t="str">
        <v>PETR4.SA</v>
      </c>
      <c r="L3743">
        <v>-2.092058550661402E-2</v>
      </c>
      <c r="M3743">
        <v>-2.0920561864913312E-2</v>
      </c>
      <c r="P3743" s="13"/>
    </row>
    <row r="3744" spans="3:16" x14ac:dyDescent="0.25">
      <c r="C3744" t="str">
        <v>3742</v>
      </c>
      <c r="D3744" s="21">
        <v>16.670000000000002</v>
      </c>
      <c r="E3744" s="21">
        <v>16.760000000000002</v>
      </c>
      <c r="F3744" s="21">
        <v>15.53</v>
      </c>
      <c r="G3744" s="21">
        <v>15.72</v>
      </c>
      <c r="H3744" s="18">
        <v>115633300</v>
      </c>
      <c r="I3744" s="21">
        <v>11.688763</v>
      </c>
      <c r="J3744" s="13">
        <v>43937</v>
      </c>
      <c r="K3744" t="str">
        <v>PETR4.SA</v>
      </c>
      <c r="L3744">
        <v>-4.0292836082896688E-2</v>
      </c>
      <c r="M3744">
        <v>-4.0292981702868325E-2</v>
      </c>
      <c r="P3744" s="13"/>
    </row>
    <row r="3745" spans="3:16" x14ac:dyDescent="0.25">
      <c r="C3745" t="str">
        <v>3743</v>
      </c>
      <c r="D3745" s="21">
        <v>15.75</v>
      </c>
      <c r="E3745" s="21">
        <v>16.129999000000002</v>
      </c>
      <c r="F3745" s="21">
        <v>15.56</v>
      </c>
      <c r="G3745" s="21">
        <v>16.129999000000002</v>
      </c>
      <c r="H3745" s="18">
        <v>116733000</v>
      </c>
      <c r="I3745" s="21">
        <v>11.993620999999999</v>
      </c>
      <c r="J3745" s="13">
        <v>43938</v>
      </c>
      <c r="K3745" t="str">
        <v>PETR4.SA</v>
      </c>
      <c r="L3745">
        <v>2.6081288499048227E-2</v>
      </c>
      <c r="M3745">
        <v>2.6081361323155194E-2</v>
      </c>
      <c r="P3745" s="13"/>
    </row>
    <row r="3746" spans="3:16" x14ac:dyDescent="0.25">
      <c r="C3746" t="str">
        <v>3744</v>
      </c>
      <c r="D3746" s="21">
        <v>15.48</v>
      </c>
      <c r="E3746" s="21">
        <v>16.329999999999998</v>
      </c>
      <c r="F3746" s="21">
        <v>15.34</v>
      </c>
      <c r="G3746" s="21">
        <v>15.95</v>
      </c>
      <c r="H3746" s="18">
        <v>133739400</v>
      </c>
      <c r="I3746" s="21">
        <v>11.859781</v>
      </c>
      <c r="J3746" s="13">
        <v>43941</v>
      </c>
      <c r="K3746" t="str">
        <v>PETR4.SA</v>
      </c>
      <c r="L3746">
        <v>-1.1159265412838959E-2</v>
      </c>
      <c r="M3746">
        <v>-1.1159269135726735E-2</v>
      </c>
      <c r="P3746" s="13"/>
    </row>
    <row r="3747" spans="3:16" x14ac:dyDescent="0.25">
      <c r="C3747" t="str">
        <v>3745</v>
      </c>
      <c r="D3747" s="21">
        <v>15.85</v>
      </c>
      <c r="E3747" s="21">
        <v>16.75</v>
      </c>
      <c r="F3747" s="21">
        <v>15.78</v>
      </c>
      <c r="G3747" s="21">
        <v>16.75</v>
      </c>
      <c r="H3747" s="18">
        <v>114967100</v>
      </c>
      <c r="I3747" s="21">
        <v>12.454627</v>
      </c>
      <c r="J3747" s="13">
        <v>43943</v>
      </c>
      <c r="K3747" t="str">
        <v>PETR4.SA</v>
      </c>
      <c r="L3747">
        <v>5.0156575403879744E-2</v>
      </c>
      <c r="M3747">
        <v>5.0156739811912265E-2</v>
      </c>
      <c r="P3747" s="13"/>
    </row>
    <row r="3748" spans="3:16" x14ac:dyDescent="0.25">
      <c r="C3748" t="str">
        <v>3746</v>
      </c>
      <c r="D3748" s="21">
        <v>17.200001</v>
      </c>
      <c r="E3748" s="21">
        <v>17.43</v>
      </c>
      <c r="F3748" s="21">
        <v>16.620000999999998</v>
      </c>
      <c r="G3748" s="21">
        <v>16.950001</v>
      </c>
      <c r="H3748" s="18">
        <v>94759000</v>
      </c>
      <c r="I3748" s="21">
        <v>12.603679</v>
      </c>
      <c r="J3748" s="13">
        <v>43944</v>
      </c>
      <c r="K3748" t="str">
        <v>PETR4.SA</v>
      </c>
      <c r="L3748">
        <v>1.1967600474907858E-2</v>
      </c>
      <c r="M3748">
        <v>1.1940358208955226E-2</v>
      </c>
      <c r="P3748" s="13"/>
    </row>
    <row r="3749" spans="3:16" x14ac:dyDescent="0.25">
      <c r="C3749" t="str">
        <v>3747</v>
      </c>
      <c r="D3749" s="21">
        <v>16.690000999999999</v>
      </c>
      <c r="E3749" s="21">
        <v>16.790001</v>
      </c>
      <c r="F3749" s="21">
        <v>15.28</v>
      </c>
      <c r="G3749" s="21">
        <v>15.95</v>
      </c>
      <c r="H3749" s="18">
        <v>161188800</v>
      </c>
      <c r="I3749" s="21">
        <v>11.860098000000001</v>
      </c>
      <c r="J3749" s="13">
        <v>43945</v>
      </c>
      <c r="K3749" t="str">
        <v>PETR4.SA</v>
      </c>
      <c r="L3749">
        <v>-5.8997138851282993E-2</v>
      </c>
      <c r="M3749">
        <v>-5.8997105663887606E-2</v>
      </c>
      <c r="P3749" s="13"/>
    </row>
    <row r="3750" spans="3:16" x14ac:dyDescent="0.25">
      <c r="C3750" t="str">
        <v>3748</v>
      </c>
      <c r="D3750" s="21">
        <v>16.139999</v>
      </c>
      <c r="E3750" s="21">
        <v>16.530000999999999</v>
      </c>
      <c r="F3750" s="21">
        <v>15.78</v>
      </c>
      <c r="G3750" s="21">
        <v>16.450001</v>
      </c>
      <c r="H3750" s="18">
        <v>85944900</v>
      </c>
      <c r="I3750" s="21">
        <v>12.231889000000001</v>
      </c>
      <c r="J3750" s="13">
        <v>43948</v>
      </c>
      <c r="K3750" t="str">
        <v>PETR4.SA</v>
      </c>
      <c r="L3750">
        <v>3.1348054628216326E-2</v>
      </c>
      <c r="M3750">
        <v>3.1348025078369979E-2</v>
      </c>
      <c r="P3750" s="13"/>
    </row>
    <row r="3751" spans="3:16" x14ac:dyDescent="0.25">
      <c r="C3751" t="str">
        <v>3749</v>
      </c>
      <c r="D3751" s="21">
        <v>17.040001</v>
      </c>
      <c r="E3751" s="21">
        <v>17.25</v>
      </c>
      <c r="F3751" s="21">
        <v>16.629999000000002</v>
      </c>
      <c r="G3751" s="21">
        <v>17.25</v>
      </c>
      <c r="H3751" s="18">
        <v>91613600</v>
      </c>
      <c r="I3751" s="21">
        <v>12.827102999999999</v>
      </c>
      <c r="J3751" s="13">
        <v>43949</v>
      </c>
      <c r="K3751" t="str">
        <v>PETR4.SA</v>
      </c>
      <c r="L3751">
        <v>4.8660840529209937E-2</v>
      </c>
      <c r="M3751">
        <v>4.8632155098349283E-2</v>
      </c>
      <c r="P3751" s="13"/>
    </row>
    <row r="3752" spans="3:16" x14ac:dyDescent="0.25">
      <c r="C3752" t="str">
        <v>3750</v>
      </c>
      <c r="D3752" s="21">
        <v>17.799999</v>
      </c>
      <c r="E3752" s="21">
        <v>18.48</v>
      </c>
      <c r="F3752" s="21">
        <v>17.530000999999999</v>
      </c>
      <c r="G3752" s="21">
        <v>18.200001</v>
      </c>
      <c r="H3752" s="18">
        <v>94528400</v>
      </c>
      <c r="I3752" s="21">
        <v>13.533523000000001</v>
      </c>
      <c r="J3752" s="13">
        <v>43950</v>
      </c>
      <c r="K3752" t="str">
        <v>PETR4.SA</v>
      </c>
      <c r="L3752">
        <v>5.5072450887780455E-2</v>
      </c>
      <c r="M3752">
        <v>5.5072521739130353E-2</v>
      </c>
      <c r="P3752" s="13"/>
    </row>
    <row r="3753" spans="3:16" x14ac:dyDescent="0.25">
      <c r="C3753" t="str">
        <v>3751</v>
      </c>
      <c r="D3753" s="21">
        <v>17.98</v>
      </c>
      <c r="E3753" s="21">
        <v>18.420000000000002</v>
      </c>
      <c r="F3753" s="21">
        <v>17.700001</v>
      </c>
      <c r="G3753" s="21">
        <v>18.049999</v>
      </c>
      <c r="H3753" s="18">
        <v>80263900</v>
      </c>
      <c r="I3753" s="21">
        <v>13.421982</v>
      </c>
      <c r="J3753" s="13">
        <v>43951</v>
      </c>
      <c r="K3753" t="str">
        <v>PETR4.SA</v>
      </c>
      <c r="L3753">
        <v>-8.2418303053831687E-3</v>
      </c>
      <c r="M3753">
        <v>-8.2418676790182444E-3</v>
      </c>
      <c r="P3753" s="13"/>
    </row>
    <row r="3754" spans="3:16" x14ac:dyDescent="0.25">
      <c r="C3754" t="str">
        <v>3752</v>
      </c>
      <c r="D3754" s="21">
        <v>17.43</v>
      </c>
      <c r="E3754" s="21">
        <v>17.620000999999998</v>
      </c>
      <c r="F3754" s="21">
        <v>17.18</v>
      </c>
      <c r="G3754" s="21">
        <v>17.379999000000002</v>
      </c>
      <c r="H3754" s="18">
        <v>60268400</v>
      </c>
      <c r="I3754" s="21">
        <v>12.923771</v>
      </c>
      <c r="J3754" s="13">
        <v>43955</v>
      </c>
      <c r="K3754" t="str">
        <v>PETR4.SA</v>
      </c>
      <c r="L3754">
        <v>-3.7119033537669766E-2</v>
      </c>
      <c r="M3754">
        <v>-3.7119115629867805E-2</v>
      </c>
      <c r="P3754" s="13"/>
    </row>
    <row r="3755" spans="3:16" x14ac:dyDescent="0.25">
      <c r="C3755" t="str">
        <v>3753</v>
      </c>
      <c r="D3755" s="21">
        <v>17.899999999999999</v>
      </c>
      <c r="E3755" s="21">
        <v>18.48</v>
      </c>
      <c r="F3755" s="21">
        <v>17.870000999999998</v>
      </c>
      <c r="G3755" s="21">
        <v>17.940000999999999</v>
      </c>
      <c r="H3755" s="18">
        <v>75043400</v>
      </c>
      <c r="I3755" s="21">
        <v>13.340187</v>
      </c>
      <c r="J3755" s="13">
        <v>43956</v>
      </c>
      <c r="K3755" t="str">
        <v>PETR4.SA</v>
      </c>
      <c r="L3755">
        <v>3.2220936133888545E-2</v>
      </c>
      <c r="M3755">
        <v>3.2221060542063196E-2</v>
      </c>
      <c r="P3755" s="13"/>
    </row>
    <row r="3756" spans="3:16" x14ac:dyDescent="0.25">
      <c r="C3756" t="str">
        <v>3754</v>
      </c>
      <c r="D3756" s="21">
        <v>17.870000999999998</v>
      </c>
      <c r="E3756" s="21">
        <v>18.059999000000001</v>
      </c>
      <c r="F3756" s="21">
        <v>17.280000999999999</v>
      </c>
      <c r="G3756" s="21">
        <v>17.280000999999999</v>
      </c>
      <c r="H3756" s="18">
        <v>67937500</v>
      </c>
      <c r="I3756" s="21">
        <v>12.849411999999999</v>
      </c>
      <c r="J3756" s="13">
        <v>43957</v>
      </c>
      <c r="K3756" t="str">
        <v>PETR4.SA</v>
      </c>
      <c r="L3756">
        <v>-3.6789214424055805E-2</v>
      </c>
      <c r="M3756">
        <v>-3.6789295608177564E-2</v>
      </c>
      <c r="P3756" s="13"/>
    </row>
    <row r="3757" spans="3:16" x14ac:dyDescent="0.25">
      <c r="C3757" t="str">
        <v>3755</v>
      </c>
      <c r="D3757" s="21">
        <v>17.75</v>
      </c>
      <c r="E3757" s="21">
        <v>17.870000999999998</v>
      </c>
      <c r="F3757" s="21">
        <v>17.350000000000001</v>
      </c>
      <c r="G3757" s="21">
        <v>17.440000999999999</v>
      </c>
      <c r="H3757" s="18">
        <v>81265100</v>
      </c>
      <c r="I3757" s="21">
        <v>12.968387999999999</v>
      </c>
      <c r="J3757" s="13">
        <v>43958</v>
      </c>
      <c r="K3757" t="str">
        <v>PETR4.SA</v>
      </c>
      <c r="L3757">
        <v>9.2592563768676417E-3</v>
      </c>
      <c r="M3757">
        <v>9.259258723422592E-3</v>
      </c>
      <c r="P3757" s="13"/>
    </row>
    <row r="3758" spans="3:16" x14ac:dyDescent="0.25">
      <c r="C3758" t="str">
        <v>3756</v>
      </c>
      <c r="D3758" s="21">
        <v>17.739999999999998</v>
      </c>
      <c r="E3758" s="21">
        <v>18.579999999999998</v>
      </c>
      <c r="F3758" s="21">
        <v>17.709999</v>
      </c>
      <c r="G3758" s="21">
        <v>18.48</v>
      </c>
      <c r="H3758" s="18">
        <v>83232700</v>
      </c>
      <c r="I3758" s="21">
        <v>13.74173</v>
      </c>
      <c r="J3758" s="13">
        <v>43959</v>
      </c>
      <c r="K3758" t="str">
        <v>PETR4.SA</v>
      </c>
      <c r="L3758">
        <v>5.9632854908412858E-2</v>
      </c>
      <c r="M3758">
        <v>5.9632966764164852E-2</v>
      </c>
      <c r="P3758" s="13"/>
    </row>
    <row r="3759" spans="3:16" x14ac:dyDescent="0.25">
      <c r="C3759" t="str">
        <v>3757</v>
      </c>
      <c r="D3759" s="21">
        <v>18.299999</v>
      </c>
      <c r="E3759" s="21">
        <v>18.93</v>
      </c>
      <c r="F3759" s="21">
        <v>18.110001</v>
      </c>
      <c r="G3759" s="21">
        <v>18.149999999999999</v>
      </c>
      <c r="H3759" s="18">
        <v>65061500</v>
      </c>
      <c r="I3759" s="21">
        <v>13.496344000000001</v>
      </c>
      <c r="J3759" s="13">
        <v>43962</v>
      </c>
      <c r="K3759" t="str">
        <v>PETR4.SA</v>
      </c>
      <c r="L3759">
        <v>-1.7856994716094698E-2</v>
      </c>
      <c r="M3759">
        <v>-1.7857142857142905E-2</v>
      </c>
      <c r="P3759" s="13"/>
    </row>
    <row r="3760" spans="3:16" x14ac:dyDescent="0.25">
      <c r="C3760" t="str">
        <v>3758</v>
      </c>
      <c r="D3760" s="21">
        <v>18.530000999999999</v>
      </c>
      <c r="E3760" s="21">
        <v>18.829999999999998</v>
      </c>
      <c r="F3760" s="21">
        <v>18.129999000000002</v>
      </c>
      <c r="G3760" s="21">
        <v>18.139999</v>
      </c>
      <c r="H3760" s="18">
        <v>71837200</v>
      </c>
      <c r="I3760" s="21">
        <v>13.488906999999999</v>
      </c>
      <c r="J3760" s="13">
        <v>43963</v>
      </c>
      <c r="K3760" t="str">
        <v>PETR4.SA</v>
      </c>
      <c r="L3760">
        <v>-5.5103811817491799E-4</v>
      </c>
      <c r="M3760">
        <v>-5.510192837464567E-4</v>
      </c>
      <c r="P3760" s="13"/>
    </row>
    <row r="3761" spans="3:16" x14ac:dyDescent="0.25">
      <c r="C3761" t="str">
        <v>3759</v>
      </c>
      <c r="D3761" s="21">
        <v>18.260000000000002</v>
      </c>
      <c r="E3761" s="21">
        <v>18.350000000000001</v>
      </c>
      <c r="F3761" s="21">
        <v>17.52</v>
      </c>
      <c r="G3761" s="21">
        <v>17.59</v>
      </c>
      <c r="H3761" s="18">
        <v>87222300</v>
      </c>
      <c r="I3761" s="21">
        <v>13.079926</v>
      </c>
      <c r="J3761" s="13">
        <v>43964</v>
      </c>
      <c r="K3761" t="str">
        <v>PETR4.SA</v>
      </c>
      <c r="L3761">
        <v>-3.0319802783131289E-2</v>
      </c>
      <c r="M3761">
        <v>-3.0319681936035403E-2</v>
      </c>
      <c r="P3761" s="13"/>
    </row>
    <row r="3762" spans="3:16" x14ac:dyDescent="0.25">
      <c r="C3762" t="str">
        <v>3760</v>
      </c>
      <c r="D3762" s="21">
        <v>17.399999999999999</v>
      </c>
      <c r="E3762" s="21">
        <v>17.469999000000001</v>
      </c>
      <c r="F3762" s="21">
        <v>16.719999000000001</v>
      </c>
      <c r="G3762" s="21">
        <v>17.399999999999999</v>
      </c>
      <c r="H3762" s="18">
        <v>119653200</v>
      </c>
      <c r="I3762" s="21">
        <v>12.938642</v>
      </c>
      <c r="J3762" s="13">
        <v>43965</v>
      </c>
      <c r="K3762" t="str">
        <v>PETR4.SA</v>
      </c>
      <c r="L3762">
        <v>-1.0801590161901631E-2</v>
      </c>
      <c r="M3762">
        <v>-1.0801591813530464E-2</v>
      </c>
      <c r="P3762" s="13"/>
    </row>
    <row r="3763" spans="3:16" x14ac:dyDescent="0.25">
      <c r="C3763" t="str">
        <v>3761</v>
      </c>
      <c r="D3763" s="21">
        <v>17.989999999999998</v>
      </c>
      <c r="E3763" s="21">
        <v>18.190000999999999</v>
      </c>
      <c r="F3763" s="21">
        <v>17.149999999999999</v>
      </c>
      <c r="G3763" s="21">
        <v>17.149999999999999</v>
      </c>
      <c r="H3763" s="18">
        <v>133733100</v>
      </c>
      <c r="I3763" s="21">
        <v>12.752742</v>
      </c>
      <c r="J3763" s="13">
        <v>43966</v>
      </c>
      <c r="K3763" t="str">
        <v>PETR4.SA</v>
      </c>
      <c r="L3763">
        <v>-1.436781387103836E-2</v>
      </c>
      <c r="M3763">
        <v>-1.4367816091954033E-2</v>
      </c>
      <c r="P3763" s="13"/>
    </row>
    <row r="3764" spans="3:16" x14ac:dyDescent="0.25">
      <c r="C3764" t="str">
        <v>3762</v>
      </c>
      <c r="D3764" s="21">
        <v>18.100000000000001</v>
      </c>
      <c r="E3764" s="21">
        <v>18.540001</v>
      </c>
      <c r="F3764" s="21">
        <v>17.920000000000002</v>
      </c>
      <c r="G3764" s="21">
        <v>18.540001</v>
      </c>
      <c r="H3764" s="18">
        <v>116999500</v>
      </c>
      <c r="I3764" s="21">
        <v>13.786346</v>
      </c>
      <c r="J3764" s="13">
        <v>43969</v>
      </c>
      <c r="K3764" t="str">
        <v>PETR4.SA</v>
      </c>
      <c r="L3764">
        <v>8.1049549971292434E-2</v>
      </c>
      <c r="M3764">
        <v>8.1049620991253679E-2</v>
      </c>
      <c r="P3764" s="13"/>
    </row>
    <row r="3765" spans="3:16" x14ac:dyDescent="0.25">
      <c r="C3765" t="str">
        <v>3763</v>
      </c>
      <c r="D3765" s="21">
        <v>18.510000000000002</v>
      </c>
      <c r="E3765" s="21">
        <v>18.93</v>
      </c>
      <c r="F3765" s="21">
        <v>18.41</v>
      </c>
      <c r="G3765" s="21">
        <v>18.68</v>
      </c>
      <c r="H3765" s="18">
        <v>80131600</v>
      </c>
      <c r="I3765" s="21">
        <v>13.89045</v>
      </c>
      <c r="J3765" s="13">
        <v>43970</v>
      </c>
      <c r="K3765" t="str">
        <v>PETR4.SA</v>
      </c>
      <c r="L3765">
        <v>7.5512394654826398E-3</v>
      </c>
      <c r="M3765">
        <v>7.5511862162251919E-3</v>
      </c>
      <c r="P3765" s="13"/>
    </row>
    <row r="3766" spans="3:16" x14ac:dyDescent="0.25">
      <c r="C3766" t="str">
        <v>3764</v>
      </c>
      <c r="D3766" s="21">
        <v>19.09</v>
      </c>
      <c r="E3766" s="21">
        <v>19.440000999999999</v>
      </c>
      <c r="F3766" s="21">
        <v>19.059999000000001</v>
      </c>
      <c r="G3766" s="21">
        <v>19.299999</v>
      </c>
      <c r="H3766" s="18">
        <v>74595100</v>
      </c>
      <c r="I3766" s="21">
        <v>14.351483999999999</v>
      </c>
      <c r="J3766" s="13">
        <v>43971</v>
      </c>
      <c r="K3766" t="str">
        <v>PETR4.SA</v>
      </c>
      <c r="L3766">
        <v>3.3190717363368316E-2</v>
      </c>
      <c r="M3766">
        <v>3.3190524625267726E-2</v>
      </c>
      <c r="P3766" s="13"/>
    </row>
    <row r="3767" spans="3:16" x14ac:dyDescent="0.25">
      <c r="C3767" t="str">
        <v>3765</v>
      </c>
      <c r="D3767" s="21">
        <v>19.5</v>
      </c>
      <c r="E3767" s="21">
        <v>19.77</v>
      </c>
      <c r="F3767" s="21">
        <v>19.07</v>
      </c>
      <c r="G3767" s="21">
        <v>19.190000999999999</v>
      </c>
      <c r="H3767" s="18">
        <v>81327000</v>
      </c>
      <c r="I3767" s="21">
        <v>14.269686999999999</v>
      </c>
      <c r="J3767" s="13">
        <v>43972</v>
      </c>
      <c r="K3767" t="str">
        <v>PETR4.SA</v>
      </c>
      <c r="L3767">
        <v>-5.6995499559487905E-3</v>
      </c>
      <c r="M3767">
        <v>-5.6993785336466596E-3</v>
      </c>
      <c r="P3767" s="13"/>
    </row>
    <row r="3768" spans="3:16" x14ac:dyDescent="0.25">
      <c r="C3768" t="str">
        <v>3766</v>
      </c>
      <c r="D3768" s="21">
        <v>18.799999</v>
      </c>
      <c r="E3768" s="21">
        <v>18.899999999999999</v>
      </c>
      <c r="F3768" s="21">
        <v>18.350000000000001</v>
      </c>
      <c r="G3768" s="21">
        <v>18.670000000000002</v>
      </c>
      <c r="H3768" s="18">
        <v>71259400</v>
      </c>
      <c r="I3768" s="21">
        <v>13.883015</v>
      </c>
      <c r="J3768" s="13">
        <v>43973</v>
      </c>
      <c r="K3768" t="str">
        <v>PETR4.SA</v>
      </c>
      <c r="L3768">
        <v>-2.709744088990873E-2</v>
      </c>
      <c r="M3768">
        <v>-2.7097497285174521E-2</v>
      </c>
      <c r="P3768" s="13"/>
    </row>
    <row r="3769" spans="3:16" x14ac:dyDescent="0.25">
      <c r="C3769" t="str">
        <v>3767</v>
      </c>
      <c r="D3769" s="21">
        <v>19.48</v>
      </c>
      <c r="E3769" s="21">
        <v>19.559999000000001</v>
      </c>
      <c r="F3769" s="21">
        <v>19.260000000000002</v>
      </c>
      <c r="G3769" s="21">
        <v>19.48</v>
      </c>
      <c r="H3769" s="18">
        <v>38033000</v>
      </c>
      <c r="I3769" s="21">
        <v>14.485329999999999</v>
      </c>
      <c r="J3769" s="13">
        <v>43976</v>
      </c>
      <c r="K3769" t="str">
        <v>PETR4.SA</v>
      </c>
      <c r="L3769">
        <v>4.3385028396209169E-2</v>
      </c>
      <c r="M3769">
        <v>4.3385109801820976E-2</v>
      </c>
      <c r="P3769" s="13"/>
    </row>
    <row r="3770" spans="3:16" x14ac:dyDescent="0.25">
      <c r="C3770" t="str">
        <v>3768</v>
      </c>
      <c r="D3770" s="21">
        <v>19.98</v>
      </c>
      <c r="E3770" s="21">
        <v>20.09</v>
      </c>
      <c r="F3770" s="21">
        <v>19.329999999999998</v>
      </c>
      <c r="G3770" s="21">
        <v>19.670000000000002</v>
      </c>
      <c r="H3770" s="18">
        <v>68716900</v>
      </c>
      <c r="I3770" s="21">
        <v>14.626616</v>
      </c>
      <c r="J3770" s="13">
        <v>43977</v>
      </c>
      <c r="K3770" t="str">
        <v>PETR4.SA</v>
      </c>
      <c r="L3770">
        <v>9.7537301531964715E-3</v>
      </c>
      <c r="M3770">
        <v>9.7535934291581583E-3</v>
      </c>
      <c r="P3770" s="13"/>
    </row>
    <row r="3771" spans="3:16" x14ac:dyDescent="0.25">
      <c r="C3771" t="str">
        <v>3769</v>
      </c>
      <c r="D3771" s="21">
        <v>19.799999</v>
      </c>
      <c r="E3771" s="21">
        <v>19.93</v>
      </c>
      <c r="F3771" s="21">
        <v>19.149999999999999</v>
      </c>
      <c r="G3771" s="21">
        <v>19.93</v>
      </c>
      <c r="H3771" s="18">
        <v>74790800</v>
      </c>
      <c r="I3771" s="21">
        <v>14.819951</v>
      </c>
      <c r="J3771" s="13">
        <v>43978</v>
      </c>
      <c r="K3771" t="str">
        <v>PETR4.SA</v>
      </c>
      <c r="L3771">
        <v>1.3218026644030267E-2</v>
      </c>
      <c r="M3771">
        <v>1.3218098627351127E-2</v>
      </c>
      <c r="P3771" s="13"/>
    </row>
    <row r="3772" spans="3:16" x14ac:dyDescent="0.25">
      <c r="C3772" t="str">
        <v>3770</v>
      </c>
      <c r="D3772" s="21">
        <v>19.690000999999999</v>
      </c>
      <c r="E3772" s="21">
        <v>20.079999999999998</v>
      </c>
      <c r="F3772" s="21">
        <v>19.450001</v>
      </c>
      <c r="G3772" s="21">
        <v>19.77</v>
      </c>
      <c r="H3772" s="18">
        <v>65023000</v>
      </c>
      <c r="I3772" s="21">
        <v>14.700974</v>
      </c>
      <c r="J3772" s="13">
        <v>43979</v>
      </c>
      <c r="K3772" t="str">
        <v>PETR4.SA</v>
      </c>
      <c r="L3772">
        <v>-8.0281641956845284E-3</v>
      </c>
      <c r="M3772">
        <v>-8.0280983442047038E-3</v>
      </c>
      <c r="P3772" s="13"/>
    </row>
    <row r="3773" spans="3:16" x14ac:dyDescent="0.25">
      <c r="C3773" t="str">
        <v>3771</v>
      </c>
      <c r="D3773" s="21">
        <v>19.549999</v>
      </c>
      <c r="E3773" s="21">
        <v>20.34</v>
      </c>
      <c r="F3773" s="21">
        <v>19.299999</v>
      </c>
      <c r="G3773" s="21">
        <v>20.34</v>
      </c>
      <c r="H3773" s="18">
        <v>128832600</v>
      </c>
      <c r="I3773" s="21">
        <v>15.124826000000001</v>
      </c>
      <c r="J3773" s="13">
        <v>43980</v>
      </c>
      <c r="K3773" t="str">
        <v>PETR4.SA</v>
      </c>
      <c r="L3773">
        <v>2.883155905180157E-2</v>
      </c>
      <c r="M3773">
        <v>2.8831562974203306E-2</v>
      </c>
      <c r="P3773" s="13"/>
    </row>
    <row r="3774" spans="3:16" x14ac:dyDescent="0.25">
      <c r="C3774" t="str">
        <v>3772</v>
      </c>
      <c r="D3774" s="21">
        <v>20.149999999999999</v>
      </c>
      <c r="E3774" s="21">
        <v>20.559999000000001</v>
      </c>
      <c r="F3774" s="21">
        <v>20</v>
      </c>
      <c r="G3774" s="21">
        <v>20.329999999999998</v>
      </c>
      <c r="H3774" s="18">
        <v>86579500</v>
      </c>
      <c r="I3774" s="21">
        <v>15.11739</v>
      </c>
      <c r="J3774" s="13">
        <v>43983</v>
      </c>
      <c r="K3774" t="str">
        <v>PETR4.SA</v>
      </c>
      <c r="L3774">
        <v>-4.9164201955120834E-4</v>
      </c>
      <c r="M3774">
        <v>-4.91642084562538E-4</v>
      </c>
      <c r="P3774" s="13"/>
    </row>
    <row r="3775" spans="3:16" x14ac:dyDescent="0.25">
      <c r="C3775" t="str">
        <v>3773</v>
      </c>
      <c r="D3775" s="21">
        <v>20.75</v>
      </c>
      <c r="E3775" s="21">
        <v>21.4</v>
      </c>
      <c r="F3775" s="21">
        <v>20.6</v>
      </c>
      <c r="G3775" s="21">
        <v>21.4</v>
      </c>
      <c r="H3775" s="18">
        <v>77235100</v>
      </c>
      <c r="I3775" s="21">
        <v>15.913043</v>
      </c>
      <c r="J3775" s="13">
        <v>43984</v>
      </c>
      <c r="K3775" t="str">
        <v>PETR4.SA</v>
      </c>
      <c r="L3775">
        <v>5.2631638133302072E-2</v>
      </c>
      <c r="M3775">
        <v>5.2631578947368363E-2</v>
      </c>
      <c r="P3775" s="13"/>
    </row>
    <row r="3776" spans="3:16" x14ac:dyDescent="0.25">
      <c r="C3776" t="str">
        <v>3774</v>
      </c>
      <c r="D3776" s="21">
        <v>21.860001</v>
      </c>
      <c r="E3776" s="21">
        <v>21.91</v>
      </c>
      <c r="F3776" s="21">
        <v>21.41</v>
      </c>
      <c r="G3776" s="21">
        <v>21.469999000000001</v>
      </c>
      <c r="H3776" s="18">
        <v>86219700</v>
      </c>
      <c r="I3776" s="21">
        <v>15.965094000000001</v>
      </c>
      <c r="J3776" s="13">
        <v>43985</v>
      </c>
      <c r="K3776" t="str">
        <v>PETR4.SA</v>
      </c>
      <c r="L3776">
        <v>3.2709645791819675E-3</v>
      </c>
      <c r="M3776">
        <v>3.2709813084113026E-3</v>
      </c>
      <c r="P3776" s="13"/>
    </row>
    <row r="3777" spans="3:16" x14ac:dyDescent="0.25">
      <c r="C3777" t="str">
        <v>3775</v>
      </c>
      <c r="D3777" s="21">
        <v>21.389999</v>
      </c>
      <c r="E3777" s="21">
        <v>21.780000999999999</v>
      </c>
      <c r="F3777" s="21">
        <v>21.040001</v>
      </c>
      <c r="G3777" s="21">
        <v>21.43</v>
      </c>
      <c r="H3777" s="18">
        <v>107401400</v>
      </c>
      <c r="I3777" s="21">
        <v>15.93535</v>
      </c>
      <c r="J3777" s="13">
        <v>43986</v>
      </c>
      <c r="K3777" t="str">
        <v>PETR4.SA</v>
      </c>
      <c r="L3777">
        <v>-1.8630645081075814E-3</v>
      </c>
      <c r="M3777">
        <v>-1.8630182516543581E-3</v>
      </c>
      <c r="P3777" s="13"/>
    </row>
    <row r="3778" spans="3:16" x14ac:dyDescent="0.25">
      <c r="C3778" t="str">
        <v>3776</v>
      </c>
      <c r="D3778" s="21">
        <v>22.290001</v>
      </c>
      <c r="E3778" s="21">
        <v>23.030000999999999</v>
      </c>
      <c r="F3778" s="21">
        <v>22.059999000000001</v>
      </c>
      <c r="G3778" s="21">
        <v>22.1</v>
      </c>
      <c r="H3778" s="18">
        <v>114137700</v>
      </c>
      <c r="I3778" s="21">
        <v>16.433561000000001</v>
      </c>
      <c r="J3778" s="13">
        <v>43987</v>
      </c>
      <c r="K3778" t="str">
        <v>PETR4.SA</v>
      </c>
      <c r="L3778">
        <v>3.126451568368438E-2</v>
      </c>
      <c r="M3778">
        <v>3.1264582361175908E-2</v>
      </c>
      <c r="P3778" s="13"/>
    </row>
    <row r="3779" spans="3:16" x14ac:dyDescent="0.25">
      <c r="C3779" t="str">
        <v>3777</v>
      </c>
      <c r="D3779" s="21">
        <v>22.549999</v>
      </c>
      <c r="E3779" s="21">
        <v>22.59</v>
      </c>
      <c r="F3779" s="21">
        <v>22.01</v>
      </c>
      <c r="G3779" s="21">
        <v>22.530000999999999</v>
      </c>
      <c r="H3779" s="18">
        <v>82444400</v>
      </c>
      <c r="I3779" s="21">
        <v>16.753311</v>
      </c>
      <c r="J3779" s="13">
        <v>43990</v>
      </c>
      <c r="K3779" t="str">
        <v>PETR4.SA</v>
      </c>
      <c r="L3779">
        <v>1.9457134092848216E-2</v>
      </c>
      <c r="M3779">
        <v>1.9457058823529216E-2</v>
      </c>
      <c r="P3779" s="13"/>
    </row>
    <row r="3780" spans="3:16" x14ac:dyDescent="0.25">
      <c r="C3780" t="str">
        <v>3778</v>
      </c>
      <c r="D3780" s="21">
        <v>22.030000999999999</v>
      </c>
      <c r="E3780" s="21">
        <v>22.040001</v>
      </c>
      <c r="F3780" s="21">
        <v>21.639999</v>
      </c>
      <c r="G3780" s="21">
        <v>21.719999000000001</v>
      </c>
      <c r="H3780" s="18">
        <v>96488300</v>
      </c>
      <c r="I3780" s="21">
        <v>16.150993</v>
      </c>
      <c r="J3780" s="13">
        <v>43991</v>
      </c>
      <c r="K3780" t="str">
        <v>PETR4.SA</v>
      </c>
      <c r="L3780">
        <v>-3.5952176856264395E-2</v>
      </c>
      <c r="M3780">
        <v>-3.5952151089562623E-2</v>
      </c>
      <c r="P3780" s="13"/>
    </row>
    <row r="3781" spans="3:16" x14ac:dyDescent="0.25">
      <c r="C3781" t="str">
        <v>3779</v>
      </c>
      <c r="D3781" s="21">
        <v>21.889999</v>
      </c>
      <c r="E3781" s="21">
        <v>21.9</v>
      </c>
      <c r="F3781" s="21">
        <v>21</v>
      </c>
      <c r="G3781" s="21">
        <v>21.4</v>
      </c>
      <c r="H3781" s="18">
        <v>102551100</v>
      </c>
      <c r="I3781" s="21">
        <v>15.913043</v>
      </c>
      <c r="J3781" s="13">
        <v>43992</v>
      </c>
      <c r="K3781" t="str">
        <v>PETR4.SA</v>
      </c>
      <c r="L3781">
        <v>-1.4732840265610947E-2</v>
      </c>
      <c r="M3781">
        <v>-1.473291964700385E-2</v>
      </c>
      <c r="P3781" s="13"/>
    </row>
    <row r="3782" spans="3:16" x14ac:dyDescent="0.25">
      <c r="C3782" t="str">
        <v>3780</v>
      </c>
      <c r="D3782" s="21">
        <v>20.620000999999998</v>
      </c>
      <c r="E3782" s="21">
        <v>21.17</v>
      </c>
      <c r="F3782" s="21">
        <v>20.100000000000001</v>
      </c>
      <c r="G3782" s="21">
        <v>20.6</v>
      </c>
      <c r="H3782" s="18">
        <v>116746700</v>
      </c>
      <c r="I3782" s="21">
        <v>15.318161999999999</v>
      </c>
      <c r="J3782" s="13">
        <v>43994</v>
      </c>
      <c r="K3782" t="str">
        <v>PETR4.SA</v>
      </c>
      <c r="L3782">
        <v>-3.7383233363976975E-2</v>
      </c>
      <c r="M3782">
        <v>-3.7383177570093351E-2</v>
      </c>
      <c r="P3782" s="13"/>
    </row>
    <row r="3783" spans="3:16" x14ac:dyDescent="0.25">
      <c r="C3783" t="str">
        <v>3781</v>
      </c>
      <c r="D3783" s="21">
        <v>19.809999000000001</v>
      </c>
      <c r="E3783" s="21">
        <v>21.09</v>
      </c>
      <c r="F3783" s="21">
        <v>19.540001</v>
      </c>
      <c r="G3783" s="21">
        <v>20.700001</v>
      </c>
      <c r="H3783" s="18">
        <v>99931000</v>
      </c>
      <c r="I3783" s="21">
        <v>15.392524</v>
      </c>
      <c r="J3783" s="13">
        <v>43997</v>
      </c>
      <c r="K3783" t="str">
        <v>PETR4.SA</v>
      </c>
      <c r="L3783">
        <v>4.8544988622003515E-3</v>
      </c>
      <c r="M3783">
        <v>4.8544174757281233E-3</v>
      </c>
      <c r="P3783" s="13"/>
    </row>
    <row r="3784" spans="3:16" x14ac:dyDescent="0.25">
      <c r="C3784" t="str">
        <v>3782</v>
      </c>
      <c r="D3784" s="21">
        <v>21.559999000000001</v>
      </c>
      <c r="E3784" s="21">
        <v>21.91</v>
      </c>
      <c r="F3784" s="21">
        <v>21.17</v>
      </c>
      <c r="G3784" s="21">
        <v>21.370000999999998</v>
      </c>
      <c r="H3784" s="18">
        <v>94510600</v>
      </c>
      <c r="I3784" s="21">
        <v>15.890736</v>
      </c>
      <c r="J3784" s="13">
        <v>43998</v>
      </c>
      <c r="K3784" t="str">
        <v>PETR4.SA</v>
      </c>
      <c r="L3784">
        <v>3.2367141347318995E-2</v>
      </c>
      <c r="M3784">
        <v>3.2367148194823558E-2</v>
      </c>
      <c r="P3784" s="13"/>
    </row>
    <row r="3785" spans="3:16" x14ac:dyDescent="0.25">
      <c r="C3785" t="str">
        <v>3783</v>
      </c>
      <c r="D3785" s="21">
        <v>21.48</v>
      </c>
      <c r="E3785" s="21">
        <v>21.85</v>
      </c>
      <c r="F3785" s="21">
        <v>21.15</v>
      </c>
      <c r="G3785" s="21">
        <v>21.440000999999999</v>
      </c>
      <c r="H3785" s="18">
        <v>63268700</v>
      </c>
      <c r="I3785" s="21">
        <v>15.942786999999999</v>
      </c>
      <c r="J3785" s="13">
        <v>43999</v>
      </c>
      <c r="K3785" t="str">
        <v>PETR4.SA</v>
      </c>
      <c r="L3785">
        <v>3.2755562737936117E-3</v>
      </c>
      <c r="M3785">
        <v>3.2756198747956322E-3</v>
      </c>
      <c r="P3785" s="13"/>
    </row>
    <row r="3786" spans="3:16" x14ac:dyDescent="0.25">
      <c r="C3786" t="str">
        <v>3784</v>
      </c>
      <c r="D3786" s="21">
        <v>21.18</v>
      </c>
      <c r="E3786" s="21">
        <v>21.77</v>
      </c>
      <c r="F3786" s="21">
        <v>21.08</v>
      </c>
      <c r="G3786" s="21">
        <v>21.6</v>
      </c>
      <c r="H3786" s="18">
        <v>56893300</v>
      </c>
      <c r="I3786" s="21">
        <v>16.061762000000002</v>
      </c>
      <c r="J3786" s="13">
        <v>44000</v>
      </c>
      <c r="K3786" t="str">
        <v>PETR4.SA</v>
      </c>
      <c r="L3786">
        <v>7.4626224385989648E-3</v>
      </c>
      <c r="M3786">
        <v>7.4626395773023102E-3</v>
      </c>
      <c r="P3786" s="13"/>
    </row>
    <row r="3787" spans="3:16" x14ac:dyDescent="0.25">
      <c r="C3787" t="str">
        <v>3785</v>
      </c>
      <c r="D3787" s="21">
        <v>22</v>
      </c>
      <c r="E3787" s="21">
        <v>22.219999000000001</v>
      </c>
      <c r="F3787" s="21">
        <v>21.219999000000001</v>
      </c>
      <c r="G3787" s="21">
        <v>21.469999000000001</v>
      </c>
      <c r="H3787" s="18">
        <v>91139800</v>
      </c>
      <c r="I3787" s="21">
        <v>15.965094000000001</v>
      </c>
      <c r="J3787" s="13">
        <v>44001</v>
      </c>
      <c r="K3787" t="str">
        <v>PETR4.SA</v>
      </c>
      <c r="L3787">
        <v>-6.0185177690966762E-3</v>
      </c>
      <c r="M3787">
        <v>-6.0185648148147752E-3</v>
      </c>
      <c r="P3787" s="13"/>
    </row>
    <row r="3788" spans="3:16" x14ac:dyDescent="0.25">
      <c r="C3788" t="str">
        <v>3786</v>
      </c>
      <c r="D3788" s="21">
        <v>21.6</v>
      </c>
      <c r="E3788" s="21">
        <v>21.6</v>
      </c>
      <c r="F3788" s="21">
        <v>20.9</v>
      </c>
      <c r="G3788" s="21">
        <v>20.950001</v>
      </c>
      <c r="H3788" s="18">
        <v>45419000</v>
      </c>
      <c r="I3788" s="21">
        <v>15.578424</v>
      </c>
      <c r="J3788" s="13">
        <v>44004</v>
      </c>
      <c r="K3788" t="str">
        <v>PETR4.SA</v>
      </c>
      <c r="L3788">
        <v>-2.4219713332098158E-2</v>
      </c>
      <c r="M3788">
        <v>-2.421974961433393E-2</v>
      </c>
      <c r="P3788" s="13"/>
    </row>
    <row r="3789" spans="3:16" x14ac:dyDescent="0.25">
      <c r="C3789" t="str">
        <v>3787</v>
      </c>
      <c r="D3789" s="21">
        <v>21.219999000000001</v>
      </c>
      <c r="E3789" s="21">
        <v>22.07</v>
      </c>
      <c r="F3789" s="21">
        <v>21.139999</v>
      </c>
      <c r="G3789" s="21">
        <v>21.65</v>
      </c>
      <c r="H3789" s="18">
        <v>78950900</v>
      </c>
      <c r="I3789" s="21">
        <v>16.098943999999999</v>
      </c>
      <c r="J3789" s="13">
        <v>44005</v>
      </c>
      <c r="K3789" t="str">
        <v>PETR4.SA</v>
      </c>
      <c r="L3789">
        <v>3.3412879248889249E-2</v>
      </c>
      <c r="M3789">
        <v>3.3412838500580522E-2</v>
      </c>
      <c r="P3789" s="13"/>
    </row>
    <row r="3790" spans="3:16" x14ac:dyDescent="0.25">
      <c r="C3790" t="str">
        <v>3788</v>
      </c>
      <c r="D3790" s="21">
        <v>21.49</v>
      </c>
      <c r="E3790" s="21">
        <v>21.559999000000001</v>
      </c>
      <c r="F3790" s="21">
        <v>20.709999</v>
      </c>
      <c r="G3790" s="21">
        <v>21</v>
      </c>
      <c r="H3790" s="18">
        <v>65162400</v>
      </c>
      <c r="I3790" s="21">
        <v>15.615603999999999</v>
      </c>
      <c r="J3790" s="13">
        <v>44006</v>
      </c>
      <c r="K3790" t="str">
        <v>PETR4.SA</v>
      </c>
      <c r="L3790">
        <v>-3.0023087228578493E-2</v>
      </c>
      <c r="M3790">
        <v>-3.0023094688221619E-2</v>
      </c>
      <c r="P3790" s="13"/>
    </row>
    <row r="3791" spans="3:16" x14ac:dyDescent="0.25">
      <c r="C3791" t="str">
        <v>3789</v>
      </c>
      <c r="D3791" s="21">
        <v>20.91</v>
      </c>
      <c r="E3791" s="21">
        <v>21.469999000000001</v>
      </c>
      <c r="F3791" s="21">
        <v>20.73</v>
      </c>
      <c r="G3791" s="21">
        <v>21.469999000000001</v>
      </c>
      <c r="H3791" s="18">
        <v>47263500</v>
      </c>
      <c r="I3791" s="21">
        <v>15.965094000000001</v>
      </c>
      <c r="J3791" s="13">
        <v>44007</v>
      </c>
      <c r="K3791" t="str">
        <v>PETR4.SA</v>
      </c>
      <c r="L3791">
        <v>2.2380818570962857E-2</v>
      </c>
      <c r="M3791">
        <v>2.2380904761904796E-2</v>
      </c>
      <c r="P3791" s="13"/>
    </row>
    <row r="3792" spans="3:16" x14ac:dyDescent="0.25">
      <c r="C3792" t="str">
        <v>3790</v>
      </c>
      <c r="D3792" s="21">
        <v>21.209999</v>
      </c>
      <c r="E3792" s="21">
        <v>21.469999000000001</v>
      </c>
      <c r="F3792" s="21">
        <v>20.780000999999999</v>
      </c>
      <c r="G3792" s="21">
        <v>20.84</v>
      </c>
      <c r="H3792" s="18">
        <v>55499300</v>
      </c>
      <c r="I3792" s="21">
        <v>15.496627</v>
      </c>
      <c r="J3792" s="13">
        <v>44008</v>
      </c>
      <c r="K3792" t="str">
        <v>PETR4.SA</v>
      </c>
      <c r="L3792">
        <v>-2.9343203366043458E-2</v>
      </c>
      <c r="M3792">
        <v>-2.9343224468711071E-2</v>
      </c>
      <c r="P3792" s="13"/>
    </row>
    <row r="3793" spans="3:16" x14ac:dyDescent="0.25">
      <c r="C3793" t="str">
        <v>3791</v>
      </c>
      <c r="D3793" s="21">
        <v>21.1</v>
      </c>
      <c r="E3793" s="21">
        <v>21.66</v>
      </c>
      <c r="F3793" s="21">
        <v>20.93</v>
      </c>
      <c r="G3793" s="21">
        <v>21.66</v>
      </c>
      <c r="H3793" s="18">
        <v>59809600</v>
      </c>
      <c r="I3793" s="21">
        <v>16.106380000000001</v>
      </c>
      <c r="J3793" s="13">
        <v>44011</v>
      </c>
      <c r="K3793" t="str">
        <v>PETR4.SA</v>
      </c>
      <c r="L3793">
        <v>3.9347465742061161E-2</v>
      </c>
      <c r="M3793">
        <v>3.9347408829174757E-2</v>
      </c>
      <c r="P3793" s="13"/>
    </row>
    <row r="3794" spans="3:16" x14ac:dyDescent="0.25">
      <c r="C3794" t="str">
        <v>3792</v>
      </c>
      <c r="D3794" s="21">
        <v>21.34</v>
      </c>
      <c r="E3794" s="21">
        <v>21.799999</v>
      </c>
      <c r="F3794" s="21">
        <v>21.09</v>
      </c>
      <c r="G3794" s="21">
        <v>21.549999</v>
      </c>
      <c r="H3794" s="18">
        <v>65010600</v>
      </c>
      <c r="I3794" s="21">
        <v>16.024584000000001</v>
      </c>
      <c r="J3794" s="13">
        <v>44012</v>
      </c>
      <c r="K3794" t="str">
        <v>PETR4.SA</v>
      </c>
      <c r="L3794">
        <v>-5.0784844266682505E-3</v>
      </c>
      <c r="M3794">
        <v>-5.078531855955748E-3</v>
      </c>
      <c r="P3794" s="13"/>
    </row>
    <row r="3795" spans="3:16" x14ac:dyDescent="0.25">
      <c r="C3795" t="str">
        <v>3793</v>
      </c>
      <c r="D3795" s="21">
        <v>21.75</v>
      </c>
      <c r="E3795" s="21">
        <v>22.25</v>
      </c>
      <c r="F3795" s="21">
        <v>21.52</v>
      </c>
      <c r="G3795" s="21">
        <v>21.709999</v>
      </c>
      <c r="H3795" s="18">
        <v>78983900</v>
      </c>
      <c r="I3795" s="21">
        <v>16.143557000000001</v>
      </c>
      <c r="J3795" s="13">
        <v>44013</v>
      </c>
      <c r="K3795" t="str">
        <v>PETR4.SA</v>
      </c>
      <c r="L3795">
        <v>7.4244049018683533E-3</v>
      </c>
      <c r="M3795">
        <v>7.4245943120461178E-3</v>
      </c>
      <c r="P3795" s="13"/>
    </row>
    <row r="3796" spans="3:16" x14ac:dyDescent="0.25">
      <c r="C3796" t="str">
        <v>3794</v>
      </c>
      <c r="D3796" s="21">
        <v>22.1</v>
      </c>
      <c r="E3796" s="21">
        <v>22.209999</v>
      </c>
      <c r="F3796" s="21">
        <v>21.860001</v>
      </c>
      <c r="G3796" s="21">
        <v>22.059999000000001</v>
      </c>
      <c r="H3796" s="18">
        <v>56345900</v>
      </c>
      <c r="I3796" s="21">
        <v>16.403818000000001</v>
      </c>
      <c r="J3796" s="13">
        <v>44014</v>
      </c>
      <c r="K3796" t="str">
        <v>PETR4.SA</v>
      </c>
      <c r="L3796">
        <v>1.6121663893527316E-2</v>
      </c>
      <c r="M3796">
        <v>1.6121603690539166E-2</v>
      </c>
      <c r="P3796" s="13"/>
    </row>
    <row r="3797" spans="3:16" x14ac:dyDescent="0.25">
      <c r="C3797" t="str">
        <v>3795</v>
      </c>
      <c r="D3797" s="21">
        <v>21.950001</v>
      </c>
      <c r="E3797" s="21">
        <v>22.18</v>
      </c>
      <c r="F3797" s="21">
        <v>21.799999</v>
      </c>
      <c r="G3797" s="21">
        <v>21.98</v>
      </c>
      <c r="H3797" s="18">
        <v>24060000</v>
      </c>
      <c r="I3797" s="21">
        <v>16.344329999999999</v>
      </c>
      <c r="J3797" s="13">
        <v>44015</v>
      </c>
      <c r="K3797" t="str">
        <v>PETR4.SA</v>
      </c>
      <c r="L3797">
        <v>-3.626472812609971E-3</v>
      </c>
      <c r="M3797">
        <v>-3.6264280882334354E-3</v>
      </c>
      <c r="P3797" s="13"/>
    </row>
    <row r="3798" spans="3:16" x14ac:dyDescent="0.25">
      <c r="C3798" t="str">
        <v>3796</v>
      </c>
      <c r="D3798" s="21">
        <v>22.389999</v>
      </c>
      <c r="E3798" s="21">
        <v>22.860001</v>
      </c>
      <c r="F3798" s="21">
        <v>22.309999000000001</v>
      </c>
      <c r="G3798" s="21">
        <v>22.51</v>
      </c>
      <c r="H3798" s="18">
        <v>58070900</v>
      </c>
      <c r="I3798" s="21">
        <v>16.738440000000001</v>
      </c>
      <c r="J3798" s="13">
        <v>44018</v>
      </c>
      <c r="K3798" t="str">
        <v>PETR4.SA</v>
      </c>
      <c r="L3798">
        <v>2.4112949261303473E-2</v>
      </c>
      <c r="M3798">
        <v>2.4112829845313932E-2</v>
      </c>
      <c r="P3798" s="13"/>
    </row>
    <row r="3799" spans="3:16" x14ac:dyDescent="0.25">
      <c r="C3799" t="str">
        <v>3797</v>
      </c>
      <c r="D3799" s="21">
        <v>22.34</v>
      </c>
      <c r="E3799" s="21">
        <v>22.469999000000001</v>
      </c>
      <c r="F3799" s="21">
        <v>22.139999</v>
      </c>
      <c r="G3799" s="21">
        <v>22.23</v>
      </c>
      <c r="H3799" s="18">
        <v>46591300</v>
      </c>
      <c r="I3799" s="21">
        <v>16.53023</v>
      </c>
      <c r="J3799" s="13">
        <v>44019</v>
      </c>
      <c r="K3799" t="str">
        <v>PETR4.SA</v>
      </c>
      <c r="L3799">
        <v>-1.2439032550225826E-2</v>
      </c>
      <c r="M3799">
        <v>-1.2438916037316838E-2</v>
      </c>
      <c r="P3799" s="13"/>
    </row>
    <row r="3800" spans="3:16" x14ac:dyDescent="0.25">
      <c r="C3800" t="str">
        <v>3798</v>
      </c>
      <c r="D3800" s="21">
        <v>22.450001</v>
      </c>
      <c r="E3800" s="21">
        <v>22.76</v>
      </c>
      <c r="F3800" s="21">
        <v>22.4</v>
      </c>
      <c r="G3800" s="21">
        <v>22.65</v>
      </c>
      <c r="H3800" s="18">
        <v>49136300</v>
      </c>
      <c r="I3800" s="21">
        <v>16.842542999999999</v>
      </c>
      <c r="J3800" s="13">
        <v>44020</v>
      </c>
      <c r="K3800" t="str">
        <v>PETR4.SA</v>
      </c>
      <c r="L3800">
        <v>1.8893445523746388E-2</v>
      </c>
      <c r="M3800">
        <v>1.8893387314439902E-2</v>
      </c>
      <c r="P3800" s="13"/>
    </row>
    <row r="3801" spans="3:16" x14ac:dyDescent="0.25">
      <c r="C3801" t="str">
        <v>3799</v>
      </c>
      <c r="D3801" s="21">
        <v>22.780000999999999</v>
      </c>
      <c r="E3801" s="21">
        <v>22.809999000000001</v>
      </c>
      <c r="F3801" s="21">
        <v>22.059999000000001</v>
      </c>
      <c r="G3801" s="21">
        <v>22.139999</v>
      </c>
      <c r="H3801" s="18">
        <v>57151500</v>
      </c>
      <c r="I3801" s="21">
        <v>16.463305999999999</v>
      </c>
      <c r="J3801" s="13">
        <v>44021</v>
      </c>
      <c r="K3801" t="str">
        <v>PETR4.SA</v>
      </c>
      <c r="L3801">
        <v>-2.2516611654190166E-2</v>
      </c>
      <c r="M3801">
        <v>-2.2516600441501056E-2</v>
      </c>
      <c r="P3801" s="13"/>
    </row>
    <row r="3802" spans="3:16" x14ac:dyDescent="0.25">
      <c r="C3802" t="str">
        <v>3800</v>
      </c>
      <c r="D3802" s="21">
        <v>22.190000999999999</v>
      </c>
      <c r="E3802" s="21">
        <v>22.65</v>
      </c>
      <c r="F3802" s="21">
        <v>22.059999000000001</v>
      </c>
      <c r="G3802" s="21">
        <v>22.51</v>
      </c>
      <c r="H3802" s="18">
        <v>57428300</v>
      </c>
      <c r="I3802" s="21">
        <v>16.738440000000001</v>
      </c>
      <c r="J3802" s="13">
        <v>44022</v>
      </c>
      <c r="K3802" t="str">
        <v>PETR4.SA</v>
      </c>
      <c r="L3802">
        <v>1.6711953237096067E-2</v>
      </c>
      <c r="M3802">
        <v>1.6711879706950317E-2</v>
      </c>
      <c r="P3802" s="13"/>
    </row>
    <row r="3803" spans="3:16" x14ac:dyDescent="0.25">
      <c r="C3803" t="str">
        <v>3801</v>
      </c>
      <c r="D3803" s="21">
        <v>22.610001</v>
      </c>
      <c r="E3803" s="21">
        <v>22.65</v>
      </c>
      <c r="F3803" s="21">
        <v>22.16</v>
      </c>
      <c r="G3803" s="21">
        <v>22.16</v>
      </c>
      <c r="H3803" s="18">
        <v>55425500</v>
      </c>
      <c r="I3803" s="21">
        <v>16.478179999999998</v>
      </c>
      <c r="J3803" s="13">
        <v>44025</v>
      </c>
      <c r="K3803" t="str">
        <v>PETR4.SA</v>
      </c>
      <c r="L3803">
        <v>-1.5548641330972446E-2</v>
      </c>
      <c r="M3803">
        <v>-1.5548645046645992E-2</v>
      </c>
      <c r="P3803" s="13"/>
    </row>
    <row r="3804" spans="3:16" x14ac:dyDescent="0.25">
      <c r="C3804" t="str">
        <v>3802</v>
      </c>
      <c r="D3804" s="21">
        <v>22.129999000000002</v>
      </c>
      <c r="E3804" s="21">
        <v>22.959999</v>
      </c>
      <c r="F3804" s="21">
        <v>21.860001</v>
      </c>
      <c r="G3804" s="21">
        <v>22.9</v>
      </c>
      <c r="H3804" s="18">
        <v>89380500</v>
      </c>
      <c r="I3804" s="21">
        <v>17.028441999999998</v>
      </c>
      <c r="J3804" s="13">
        <v>44026</v>
      </c>
      <c r="K3804" t="str">
        <v>PETR4.SA</v>
      </c>
      <c r="L3804">
        <v>3.3393372326312676E-2</v>
      </c>
      <c r="M3804">
        <v>3.3393501805054182E-2</v>
      </c>
      <c r="P3804" s="13"/>
    </row>
    <row r="3805" spans="3:16" x14ac:dyDescent="0.25">
      <c r="C3805" t="str">
        <v>3803</v>
      </c>
      <c r="D3805" s="21">
        <v>23.200001</v>
      </c>
      <c r="E3805" s="21">
        <v>23.43</v>
      </c>
      <c r="F3805" s="21">
        <v>22.85</v>
      </c>
      <c r="G3805" s="21">
        <v>23.34</v>
      </c>
      <c r="H3805" s="18">
        <v>58390600</v>
      </c>
      <c r="I3805" s="21">
        <v>17.355626999999998</v>
      </c>
      <c r="J3805" s="13">
        <v>44027</v>
      </c>
      <c r="K3805" t="str">
        <v>PETR4.SA</v>
      </c>
      <c r="L3805">
        <v>1.9214030267713289E-2</v>
      </c>
      <c r="M3805">
        <v>1.9213973799126594E-2</v>
      </c>
      <c r="P3805" s="13"/>
    </row>
    <row r="3806" spans="3:16" x14ac:dyDescent="0.25">
      <c r="C3806" t="str">
        <v>3804</v>
      </c>
      <c r="D3806" s="21">
        <v>23.16</v>
      </c>
      <c r="E3806" s="21">
        <v>23.280000999999999</v>
      </c>
      <c r="F3806" s="21">
        <v>22.52</v>
      </c>
      <c r="G3806" s="21">
        <v>22.719999000000001</v>
      </c>
      <c r="H3806" s="18">
        <v>69698700</v>
      </c>
      <c r="I3806" s="21">
        <v>16.894596</v>
      </c>
      <c r="J3806" s="13">
        <v>44028</v>
      </c>
      <c r="K3806" t="str">
        <v>PETR4.SA</v>
      </c>
      <c r="L3806">
        <v>-2.656377669328791E-2</v>
      </c>
      <c r="M3806">
        <v>-2.6563881748071894E-2</v>
      </c>
      <c r="P3806" s="13"/>
    </row>
    <row r="3807" spans="3:16" x14ac:dyDescent="0.25">
      <c r="C3807" t="str">
        <v>3805</v>
      </c>
      <c r="D3807" s="21">
        <v>22.83</v>
      </c>
      <c r="E3807" s="21">
        <v>23.030000999999999</v>
      </c>
      <c r="F3807" s="21">
        <v>22.58</v>
      </c>
      <c r="G3807" s="21">
        <v>22.74</v>
      </c>
      <c r="H3807" s="18">
        <v>49927600</v>
      </c>
      <c r="I3807" s="21">
        <v>16.909468</v>
      </c>
      <c r="J3807" s="13">
        <v>44029</v>
      </c>
      <c r="K3807" t="str">
        <v>PETR4.SA</v>
      </c>
      <c r="L3807">
        <v>8.802814817234772E-4</v>
      </c>
      <c r="M3807">
        <v>8.8032574297192134E-4</v>
      </c>
      <c r="P3807" s="13"/>
    </row>
    <row r="3808" spans="3:16" x14ac:dyDescent="0.25">
      <c r="C3808" t="str">
        <v>3806</v>
      </c>
      <c r="D3808" s="21">
        <v>22.700001</v>
      </c>
      <c r="E3808" s="21">
        <v>22.91</v>
      </c>
      <c r="F3808" s="21">
        <v>22.52</v>
      </c>
      <c r="G3808" s="21">
        <v>22.74</v>
      </c>
      <c r="H3808" s="18">
        <v>48679800</v>
      </c>
      <c r="I3808" s="21">
        <v>16.909468</v>
      </c>
      <c r="J3808" s="13">
        <v>44032</v>
      </c>
      <c r="K3808" t="str">
        <v>PETR4.SA</v>
      </c>
      <c r="L3808">
        <v>0</v>
      </c>
      <c r="M3808">
        <v>0</v>
      </c>
      <c r="P3808" s="13"/>
    </row>
    <row r="3809" spans="3:16" x14ac:dyDescent="0.25">
      <c r="C3809" t="str">
        <v>3807</v>
      </c>
      <c r="D3809" s="21">
        <v>23.15</v>
      </c>
      <c r="E3809" s="21">
        <v>23.6</v>
      </c>
      <c r="F3809" s="21">
        <v>23.139999</v>
      </c>
      <c r="G3809" s="21">
        <v>23.370000999999998</v>
      </c>
      <c r="H3809" s="18">
        <v>101769600</v>
      </c>
      <c r="I3809" s="21">
        <v>17.377936999999999</v>
      </c>
      <c r="J3809" s="13">
        <v>44033</v>
      </c>
      <c r="K3809" t="str">
        <v>PETR4.SA</v>
      </c>
      <c r="L3809">
        <v>2.7704538072989671E-2</v>
      </c>
      <c r="M3809">
        <v>2.7704529463500549E-2</v>
      </c>
      <c r="P3809" s="13"/>
    </row>
    <row r="3810" spans="3:16" x14ac:dyDescent="0.25">
      <c r="C3810" t="str">
        <v>3808</v>
      </c>
      <c r="D3810" s="21">
        <v>23.299999</v>
      </c>
      <c r="E3810" s="21">
        <v>23.41</v>
      </c>
      <c r="F3810" s="21">
        <v>23.01</v>
      </c>
      <c r="G3810" s="21">
        <v>23.049999</v>
      </c>
      <c r="H3810" s="18">
        <v>43085500</v>
      </c>
      <c r="I3810" s="21">
        <v>17.139983999999998</v>
      </c>
      <c r="J3810" s="13">
        <v>44034</v>
      </c>
      <c r="K3810" t="str">
        <v>PETR4.SA</v>
      </c>
      <c r="L3810">
        <v>-1.3692822111163183E-2</v>
      </c>
      <c r="M3810">
        <v>-1.3692853500519742E-2</v>
      </c>
      <c r="P3810" s="13"/>
    </row>
    <row r="3811" spans="3:16" x14ac:dyDescent="0.25">
      <c r="C3811" t="str">
        <v>3809</v>
      </c>
      <c r="D3811" s="21">
        <v>23.16</v>
      </c>
      <c r="E3811" s="21">
        <v>23.23</v>
      </c>
      <c r="F3811" s="21">
        <v>22.540001</v>
      </c>
      <c r="G3811" s="21">
        <v>22.57</v>
      </c>
      <c r="H3811" s="18">
        <v>64072100</v>
      </c>
      <c r="I3811" s="21">
        <v>16.783391999999999</v>
      </c>
      <c r="J3811" s="13">
        <v>44035</v>
      </c>
      <c r="K3811" t="str">
        <v>PETR4.SA</v>
      </c>
      <c r="L3811">
        <v>-2.0804686865518618E-2</v>
      </c>
      <c r="M3811">
        <v>-2.0824252530336262E-2</v>
      </c>
      <c r="P3811" s="13"/>
    </row>
    <row r="3812" spans="3:16" x14ac:dyDescent="0.25">
      <c r="C3812" t="str">
        <v>3810</v>
      </c>
      <c r="D3812" s="21">
        <v>22.540001</v>
      </c>
      <c r="E3812" s="21">
        <v>23.059999000000001</v>
      </c>
      <c r="F3812" s="21">
        <v>22.42</v>
      </c>
      <c r="G3812" s="21">
        <v>22.73</v>
      </c>
      <c r="H3812" s="18">
        <v>43380300</v>
      </c>
      <c r="I3812" s="21">
        <v>16.902370000000001</v>
      </c>
      <c r="J3812" s="13">
        <v>44036</v>
      </c>
      <c r="K3812" t="str">
        <v>PETR4.SA</v>
      </c>
      <c r="L3812">
        <v>7.0890318238412409E-3</v>
      </c>
      <c r="M3812">
        <v>7.0890562693841641E-3</v>
      </c>
      <c r="P3812" s="13"/>
    </row>
    <row r="3813" spans="3:16" x14ac:dyDescent="0.25">
      <c r="C3813" t="str">
        <v>3811</v>
      </c>
      <c r="D3813" s="21">
        <v>22.870000999999998</v>
      </c>
      <c r="E3813" s="21">
        <v>23.25</v>
      </c>
      <c r="F3813" s="21">
        <v>22.450001</v>
      </c>
      <c r="G3813" s="21">
        <v>23.200001</v>
      </c>
      <c r="H3813" s="18">
        <v>56539600</v>
      </c>
      <c r="I3813" s="21">
        <v>17.251868999999999</v>
      </c>
      <c r="J3813" s="13">
        <v>44039</v>
      </c>
      <c r="K3813" t="str">
        <v>PETR4.SA</v>
      </c>
      <c r="L3813">
        <v>2.0677514455073265E-2</v>
      </c>
      <c r="M3813">
        <v>2.0677562692476892E-2</v>
      </c>
      <c r="P3813" s="13"/>
    </row>
    <row r="3814" spans="3:16" x14ac:dyDescent="0.25">
      <c r="C3814" t="str">
        <v>3812</v>
      </c>
      <c r="D3814" s="21">
        <v>23.040001</v>
      </c>
      <c r="E3814" s="21">
        <v>23.32</v>
      </c>
      <c r="F3814" s="21">
        <v>22.799999</v>
      </c>
      <c r="G3814" s="21">
        <v>22.799999</v>
      </c>
      <c r="H3814" s="18">
        <v>48353000</v>
      </c>
      <c r="I3814" s="21">
        <v>16.954423999999999</v>
      </c>
      <c r="J3814" s="13">
        <v>44040</v>
      </c>
      <c r="K3814" t="str">
        <v>PETR4.SA</v>
      </c>
      <c r="L3814">
        <v>-1.7241320346218725E-2</v>
      </c>
      <c r="M3814">
        <v>-1.7241464774074844E-2</v>
      </c>
      <c r="P3814" s="13"/>
    </row>
    <row r="3815" spans="3:16" x14ac:dyDescent="0.25">
      <c r="C3815" t="str">
        <v>3813</v>
      </c>
      <c r="D3815" s="21">
        <v>23.030000999999999</v>
      </c>
      <c r="E3815" s="21">
        <v>23.25</v>
      </c>
      <c r="F3815" s="21">
        <v>22.92</v>
      </c>
      <c r="G3815" s="21">
        <v>23.17</v>
      </c>
      <c r="H3815" s="18">
        <v>44011500</v>
      </c>
      <c r="I3815" s="21">
        <v>17.229561</v>
      </c>
      <c r="J3815" s="13">
        <v>44041</v>
      </c>
      <c r="K3815" t="str">
        <v>PETR4.SA</v>
      </c>
      <c r="L3815">
        <v>1.6228035821211018E-2</v>
      </c>
      <c r="M3815">
        <v>1.6228114746847266E-2</v>
      </c>
      <c r="P3815" s="13"/>
    </row>
    <row r="3816" spans="3:16" x14ac:dyDescent="0.25">
      <c r="C3816" t="str">
        <v>3814</v>
      </c>
      <c r="D3816" s="21">
        <v>22.92</v>
      </c>
      <c r="E3816" s="21">
        <v>22.92</v>
      </c>
      <c r="F3816" s="21">
        <v>22.5</v>
      </c>
      <c r="G3816" s="21">
        <v>22.82</v>
      </c>
      <c r="H3816" s="18">
        <v>57859000</v>
      </c>
      <c r="I3816" s="21">
        <v>16.969294000000001</v>
      </c>
      <c r="J3816" s="13">
        <v>44042</v>
      </c>
      <c r="K3816" t="str">
        <v>PETR4.SA</v>
      </c>
      <c r="L3816">
        <v>-1.510584047962682E-2</v>
      </c>
      <c r="M3816">
        <v>-1.5105740181268978E-2</v>
      </c>
      <c r="P3816" s="13"/>
    </row>
    <row r="3817" spans="3:16" x14ac:dyDescent="0.25">
      <c r="C3817" t="str">
        <v>3815</v>
      </c>
      <c r="D3817" s="21">
        <v>22.92</v>
      </c>
      <c r="E3817" s="21">
        <v>23.139999</v>
      </c>
      <c r="F3817" s="21">
        <v>22.16</v>
      </c>
      <c r="G3817" s="21">
        <v>22.200001</v>
      </c>
      <c r="H3817" s="18">
        <v>75397300</v>
      </c>
      <c r="I3817" s="21">
        <v>16.508254999999998</v>
      </c>
      <c r="J3817" s="13">
        <v>44043</v>
      </c>
      <c r="K3817" t="str">
        <v>PETR4.SA</v>
      </c>
      <c r="L3817">
        <v>-2.7169014809926839E-2</v>
      </c>
      <c r="M3817">
        <v>-2.7169106047326919E-2</v>
      </c>
      <c r="P3817" s="13"/>
    </row>
    <row r="3818" spans="3:16" x14ac:dyDescent="0.25">
      <c r="C3818" t="str">
        <v>3816</v>
      </c>
      <c r="D3818" s="21">
        <v>22.540001</v>
      </c>
      <c r="E3818" s="21">
        <v>22.549999</v>
      </c>
      <c r="F3818" s="21">
        <v>21.719999000000001</v>
      </c>
      <c r="G3818" s="21">
        <v>21.799999</v>
      </c>
      <c r="H3818" s="18">
        <v>63598500</v>
      </c>
      <c r="I3818" s="21">
        <v>16.210808</v>
      </c>
      <c r="J3818" s="13">
        <v>44046</v>
      </c>
      <c r="K3818" t="str">
        <v>PETR4.SA</v>
      </c>
      <c r="L3818">
        <v>-1.8018076410862172E-2</v>
      </c>
      <c r="M3818">
        <v>-1.8018107296481678E-2</v>
      </c>
      <c r="P3818" s="13"/>
    </row>
    <row r="3819" spans="3:16" x14ac:dyDescent="0.25">
      <c r="C3819" t="str">
        <v>3817</v>
      </c>
      <c r="D3819" s="21">
        <v>21.459999</v>
      </c>
      <c r="E3819" s="21">
        <v>22.049999</v>
      </c>
      <c r="F3819" s="21">
        <v>21.25</v>
      </c>
      <c r="G3819" s="21">
        <v>21.780000999999999</v>
      </c>
      <c r="H3819" s="18">
        <v>63011900</v>
      </c>
      <c r="I3819" s="21">
        <v>16.195934000000001</v>
      </c>
      <c r="J3819" s="13">
        <v>44047</v>
      </c>
      <c r="K3819" t="str">
        <v>PETR4.SA</v>
      </c>
      <c r="L3819">
        <v>-9.1753600437427529E-4</v>
      </c>
      <c r="M3819">
        <v>-9.1733949162109418E-4</v>
      </c>
      <c r="P3819" s="13"/>
    </row>
    <row r="3820" spans="3:16" x14ac:dyDescent="0.25">
      <c r="C3820" t="str">
        <v>3818</v>
      </c>
      <c r="D3820" s="21">
        <v>22.23</v>
      </c>
      <c r="E3820" s="21">
        <v>23.280000999999999</v>
      </c>
      <c r="F3820" s="21">
        <v>22.23</v>
      </c>
      <c r="G3820" s="21">
        <v>23.18</v>
      </c>
      <c r="H3820" s="18">
        <v>137214700</v>
      </c>
      <c r="I3820" s="21">
        <v>17.236996000000001</v>
      </c>
      <c r="J3820" s="13">
        <v>44048</v>
      </c>
      <c r="K3820" t="str">
        <v>PETR4.SA</v>
      </c>
      <c r="L3820">
        <v>6.4279219710329683E-2</v>
      </c>
      <c r="M3820">
        <v>6.4279106323273494E-2</v>
      </c>
      <c r="P3820" s="13"/>
    </row>
    <row r="3821" spans="3:16" x14ac:dyDescent="0.25">
      <c r="C3821" t="str">
        <v>3819</v>
      </c>
      <c r="D3821" s="21">
        <v>23.280000999999999</v>
      </c>
      <c r="E3821" s="21">
        <v>23.530000999999999</v>
      </c>
      <c r="F3821" s="21">
        <v>23.01</v>
      </c>
      <c r="G3821" s="21">
        <v>23.219999000000001</v>
      </c>
      <c r="H3821" s="18">
        <v>56375100</v>
      </c>
      <c r="I3821" s="21">
        <v>17.266743000000002</v>
      </c>
      <c r="J3821" s="13">
        <v>44049</v>
      </c>
      <c r="K3821" t="str">
        <v>PETR4.SA</v>
      </c>
      <c r="L3821">
        <v>1.7257647446224933E-3</v>
      </c>
      <c r="M3821">
        <v>1.7255823986195296E-3</v>
      </c>
      <c r="P3821" s="13"/>
    </row>
    <row r="3822" spans="3:16" x14ac:dyDescent="0.25">
      <c r="C3822" t="str">
        <v>3820</v>
      </c>
      <c r="D3822" s="21">
        <v>22.860001</v>
      </c>
      <c r="E3822" s="21">
        <v>22.91</v>
      </c>
      <c r="F3822" s="21">
        <v>22.549999</v>
      </c>
      <c r="G3822" s="21">
        <v>22.790001</v>
      </c>
      <c r="H3822" s="18">
        <v>56040200</v>
      </c>
      <c r="I3822" s="21">
        <v>16.946987</v>
      </c>
      <c r="J3822" s="13">
        <v>44050</v>
      </c>
      <c r="K3822" t="str">
        <v>PETR4.SA</v>
      </c>
      <c r="L3822">
        <v>-1.8518605390721476E-2</v>
      </c>
      <c r="M3822">
        <v>-1.8518433183395078E-2</v>
      </c>
      <c r="P3822" s="13"/>
    </row>
    <row r="3823" spans="3:16" x14ac:dyDescent="0.25">
      <c r="C3823" t="str">
        <v>3821</v>
      </c>
      <c r="D3823" s="21">
        <v>22.9</v>
      </c>
      <c r="E3823" s="21">
        <v>23.450001</v>
      </c>
      <c r="F3823" s="21">
        <v>22.639999</v>
      </c>
      <c r="G3823" s="21">
        <v>23.450001</v>
      </c>
      <c r="H3823" s="18">
        <v>52390100</v>
      </c>
      <c r="I3823" s="21">
        <v>17.437774999999998</v>
      </c>
      <c r="J3823" s="13">
        <v>44053</v>
      </c>
      <c r="K3823" t="str">
        <v>PETR4.SA</v>
      </c>
      <c r="L3823">
        <v>2.8960192156871178E-2</v>
      </c>
      <c r="M3823">
        <v>2.8960068935494965E-2</v>
      </c>
      <c r="P3823" s="13"/>
    </row>
    <row r="3824" spans="3:16" x14ac:dyDescent="0.25">
      <c r="C3824" t="str">
        <v>3822</v>
      </c>
      <c r="D3824" s="21">
        <v>23.709999</v>
      </c>
      <c r="E3824" s="21">
        <v>23.879999000000002</v>
      </c>
      <c r="F3824" s="21">
        <v>23.059999000000001</v>
      </c>
      <c r="G3824" s="21">
        <v>23.08</v>
      </c>
      <c r="H3824" s="18">
        <v>66342300</v>
      </c>
      <c r="I3824" s="21">
        <v>17.162635999999999</v>
      </c>
      <c r="J3824" s="13">
        <v>44054</v>
      </c>
      <c r="K3824" t="str">
        <v>PETR4.SA</v>
      </c>
      <c r="L3824">
        <v>-1.5778331811254542E-2</v>
      </c>
      <c r="M3824">
        <v>-1.5778293570222091E-2</v>
      </c>
      <c r="P3824" s="13"/>
    </row>
    <row r="3825" spans="3:16" x14ac:dyDescent="0.25">
      <c r="C3825" t="str">
        <v>3823</v>
      </c>
      <c r="D3825" s="21">
        <v>23.360001</v>
      </c>
      <c r="E3825" s="21">
        <v>23.68</v>
      </c>
      <c r="F3825" s="21">
        <v>23.08</v>
      </c>
      <c r="G3825" s="21">
        <v>23.48</v>
      </c>
      <c r="H3825" s="18">
        <v>67008500</v>
      </c>
      <c r="I3825" s="21">
        <v>17.460080999999999</v>
      </c>
      <c r="J3825" s="13">
        <v>44055</v>
      </c>
      <c r="K3825" t="str">
        <v>PETR4.SA</v>
      </c>
      <c r="L3825">
        <v>1.7330962446561182E-2</v>
      </c>
      <c r="M3825">
        <v>1.7331022530329365E-2</v>
      </c>
      <c r="P3825" s="13"/>
    </row>
    <row r="3826" spans="3:16" x14ac:dyDescent="0.25">
      <c r="C3826" t="str">
        <v>3824</v>
      </c>
      <c r="D3826" s="21">
        <v>23.450001</v>
      </c>
      <c r="E3826" s="21">
        <v>23.58</v>
      </c>
      <c r="F3826" s="21">
        <v>22.709999</v>
      </c>
      <c r="G3826" s="21">
        <v>22.84</v>
      </c>
      <c r="H3826" s="18">
        <v>44588200</v>
      </c>
      <c r="I3826" s="21">
        <v>16.984166999999999</v>
      </c>
      <c r="J3826" s="13">
        <v>44056</v>
      </c>
      <c r="K3826" t="str">
        <v>PETR4.SA</v>
      </c>
      <c r="L3826">
        <v>-2.7257261864936377E-2</v>
      </c>
      <c r="M3826">
        <v>-2.7257240204429323E-2</v>
      </c>
      <c r="P3826" s="13"/>
    </row>
    <row r="3827" spans="3:16" x14ac:dyDescent="0.25">
      <c r="C3827" t="str">
        <v>3825</v>
      </c>
      <c r="D3827" s="21">
        <v>22.77</v>
      </c>
      <c r="E3827" s="21">
        <v>22.98</v>
      </c>
      <c r="F3827" s="21">
        <v>22.530000999999999</v>
      </c>
      <c r="G3827" s="21">
        <v>22.67</v>
      </c>
      <c r="H3827" s="18">
        <v>38422000</v>
      </c>
      <c r="I3827" s="21">
        <v>16.857752000000001</v>
      </c>
      <c r="J3827" s="13">
        <v>44057</v>
      </c>
      <c r="K3827" t="str">
        <v>PETR4.SA</v>
      </c>
      <c r="L3827">
        <v>-7.4431086317037209E-3</v>
      </c>
      <c r="M3827">
        <v>-7.4430823117337397E-3</v>
      </c>
      <c r="P3827" s="13"/>
    </row>
    <row r="3828" spans="3:16" x14ac:dyDescent="0.25">
      <c r="C3828" t="str">
        <v>3826</v>
      </c>
      <c r="D3828" s="21">
        <v>22.68</v>
      </c>
      <c r="E3828" s="21">
        <v>22.84</v>
      </c>
      <c r="F3828" s="21">
        <v>22.15</v>
      </c>
      <c r="G3828" s="21">
        <v>22.6</v>
      </c>
      <c r="H3828" s="18">
        <v>52064300</v>
      </c>
      <c r="I3828" s="21">
        <v>16.805700000000002</v>
      </c>
      <c r="J3828" s="13">
        <v>44060</v>
      </c>
      <c r="K3828" t="str">
        <v>PETR4.SA</v>
      </c>
      <c r="L3828">
        <v>-3.087718931919281E-3</v>
      </c>
      <c r="M3828">
        <v>-3.0877812086458345E-3</v>
      </c>
      <c r="P3828" s="13"/>
    </row>
    <row r="3829" spans="3:16" x14ac:dyDescent="0.25">
      <c r="C3829" t="str">
        <v>3827</v>
      </c>
      <c r="D3829" s="21">
        <v>22.93</v>
      </c>
      <c r="E3829" s="21">
        <v>23.24</v>
      </c>
      <c r="F3829" s="21">
        <v>22.77</v>
      </c>
      <c r="G3829" s="21">
        <v>23.02</v>
      </c>
      <c r="H3829" s="18">
        <v>49361300</v>
      </c>
      <c r="I3829" s="21">
        <v>17.118019</v>
      </c>
      <c r="J3829" s="13">
        <v>44061</v>
      </c>
      <c r="K3829" t="str">
        <v>PETR4.SA</v>
      </c>
      <c r="L3829">
        <v>1.8584111343175058E-2</v>
      </c>
      <c r="M3829">
        <v>1.8584070796460184E-2</v>
      </c>
      <c r="P3829" s="13"/>
    </row>
    <row r="3830" spans="3:16" x14ac:dyDescent="0.25">
      <c r="C3830" t="str">
        <v>3828</v>
      </c>
      <c r="D3830" s="21">
        <v>22.950001</v>
      </c>
      <c r="E3830" s="21">
        <v>23.32</v>
      </c>
      <c r="F3830" s="21">
        <v>22.75</v>
      </c>
      <c r="G3830" s="21">
        <v>22.889999</v>
      </c>
      <c r="H3830" s="18">
        <v>51982100</v>
      </c>
      <c r="I3830" s="21">
        <v>17.021346999999999</v>
      </c>
      <c r="J3830" s="13">
        <v>44062</v>
      </c>
      <c r="K3830" t="str">
        <v>PETR4.SA</v>
      </c>
      <c r="L3830">
        <v>-5.647382445363669E-3</v>
      </c>
      <c r="M3830">
        <v>-5.64730668983493E-3</v>
      </c>
      <c r="P3830" s="13"/>
    </row>
    <row r="3831" spans="3:16" x14ac:dyDescent="0.25">
      <c r="C3831" t="str">
        <v>3829</v>
      </c>
      <c r="D3831" s="21">
        <v>22.52</v>
      </c>
      <c r="E3831" s="21">
        <v>22.870000999999998</v>
      </c>
      <c r="F3831" s="21">
        <v>22.35</v>
      </c>
      <c r="G3831" s="21">
        <v>22.73</v>
      </c>
      <c r="H3831" s="18">
        <v>55251700</v>
      </c>
      <c r="I3831" s="21">
        <v>16.902370000000001</v>
      </c>
      <c r="J3831" s="13">
        <v>44063</v>
      </c>
      <c r="K3831" t="str">
        <v>PETR4.SA</v>
      </c>
      <c r="L3831">
        <v>-6.9898698381507529E-3</v>
      </c>
      <c r="M3831">
        <v>-6.9899085622502355E-3</v>
      </c>
      <c r="P3831" s="13"/>
    </row>
    <row r="3832" spans="3:16" x14ac:dyDescent="0.25">
      <c r="C3832" t="str">
        <v>3830</v>
      </c>
      <c r="D3832" s="21">
        <v>22.540001</v>
      </c>
      <c r="E3832" s="21">
        <v>22.629999000000002</v>
      </c>
      <c r="F3832" s="21">
        <v>22.35</v>
      </c>
      <c r="G3832" s="21">
        <v>22.559999000000001</v>
      </c>
      <c r="H3832" s="18">
        <v>38668300</v>
      </c>
      <c r="I3832" s="21">
        <v>16.775955</v>
      </c>
      <c r="J3832" s="13">
        <v>44064</v>
      </c>
      <c r="K3832" t="str">
        <v>PETR4.SA</v>
      </c>
      <c r="L3832">
        <v>-7.4791286665717438E-3</v>
      </c>
      <c r="M3832">
        <v>-7.4791465024196535E-3</v>
      </c>
      <c r="P3832" s="13"/>
    </row>
    <row r="3833" spans="3:16" x14ac:dyDescent="0.25">
      <c r="C3833" t="str">
        <v>3831</v>
      </c>
      <c r="D3833" s="21">
        <v>22.860001</v>
      </c>
      <c r="E3833" s="21">
        <v>23.129999000000002</v>
      </c>
      <c r="F3833" s="21">
        <v>22.799999</v>
      </c>
      <c r="G3833" s="21">
        <v>22.969999000000001</v>
      </c>
      <c r="H3833" s="18">
        <v>51841900</v>
      </c>
      <c r="I3833" s="21">
        <v>17.080835</v>
      </c>
      <c r="J3833" s="13">
        <v>44067</v>
      </c>
      <c r="K3833" t="str">
        <v>PETR4.SA</v>
      </c>
      <c r="L3833">
        <v>1.8173630055636325E-2</v>
      </c>
      <c r="M3833">
        <v>1.8173759670822687E-2</v>
      </c>
      <c r="P3833" s="13"/>
    </row>
    <row r="3834" spans="3:16" x14ac:dyDescent="0.25">
      <c r="C3834" t="str">
        <v>3832</v>
      </c>
      <c r="D3834" s="21">
        <v>23.09</v>
      </c>
      <c r="E3834" s="21">
        <v>23.15</v>
      </c>
      <c r="F3834" s="21">
        <v>22.690000999999999</v>
      </c>
      <c r="G3834" s="21">
        <v>22.870000999999998</v>
      </c>
      <c r="H3834" s="18">
        <v>37981400</v>
      </c>
      <c r="I3834" s="21">
        <v>17.006477</v>
      </c>
      <c r="J3834" s="13">
        <v>44068</v>
      </c>
      <c r="K3834" t="str">
        <v>PETR4.SA</v>
      </c>
      <c r="L3834">
        <v>-4.3533000582232084E-3</v>
      </c>
      <c r="M3834">
        <v>-4.3534176906147026E-3</v>
      </c>
      <c r="P3834" s="13"/>
    </row>
    <row r="3835" spans="3:16" x14ac:dyDescent="0.25">
      <c r="C3835" t="str">
        <v>3833</v>
      </c>
      <c r="D3835" s="21">
        <v>22.780000999999999</v>
      </c>
      <c r="E3835" s="21">
        <v>22.9</v>
      </c>
      <c r="F3835" s="21">
        <v>22.040001</v>
      </c>
      <c r="G3835" s="21">
        <v>22.219999000000001</v>
      </c>
      <c r="H3835" s="18">
        <v>69925300</v>
      </c>
      <c r="I3835" s="21">
        <v>16.523126999999999</v>
      </c>
      <c r="J3835" s="13">
        <v>44069</v>
      </c>
      <c r="K3835" t="str">
        <v>PETR4.SA</v>
      </c>
      <c r="L3835">
        <v>-2.8421524340402904E-2</v>
      </c>
      <c r="M3835">
        <v>-2.8421599107057216E-2</v>
      </c>
      <c r="P3835" s="13"/>
    </row>
    <row r="3836" spans="3:16" x14ac:dyDescent="0.25">
      <c r="C3836" t="str">
        <v>3834</v>
      </c>
      <c r="D3836" s="21">
        <v>22.32</v>
      </c>
      <c r="E3836" s="21">
        <v>22.469999000000001</v>
      </c>
      <c r="F3836" s="21">
        <v>22.040001</v>
      </c>
      <c r="G3836" s="21">
        <v>22.15</v>
      </c>
      <c r="H3836" s="18">
        <v>35489800</v>
      </c>
      <c r="I3836" s="21">
        <v>16.471073000000001</v>
      </c>
      <c r="J3836" s="13">
        <v>44070</v>
      </c>
      <c r="K3836" t="str">
        <v>PETR4.SA</v>
      </c>
      <c r="L3836">
        <v>-3.1503722025496561E-3</v>
      </c>
      <c r="M3836">
        <v>-3.1502701687791124E-3</v>
      </c>
      <c r="P3836" s="13"/>
    </row>
    <row r="3837" spans="3:16" x14ac:dyDescent="0.25">
      <c r="C3837" t="str">
        <v>3835</v>
      </c>
      <c r="D3837" s="21">
        <v>22.25</v>
      </c>
      <c r="E3837" s="21">
        <v>22.540001</v>
      </c>
      <c r="F3837" s="21">
        <v>22.059999000000001</v>
      </c>
      <c r="G3837" s="21">
        <v>22.540001</v>
      </c>
      <c r="H3837" s="18">
        <v>31071000</v>
      </c>
      <c r="I3837" s="21">
        <v>16.761084</v>
      </c>
      <c r="J3837" s="13">
        <v>44071</v>
      </c>
      <c r="K3837" t="str">
        <v>PETR4.SA</v>
      </c>
      <c r="L3837">
        <v>1.7607292493937665E-2</v>
      </c>
      <c r="M3837">
        <v>1.7607268623024863E-2</v>
      </c>
      <c r="P3837" s="13"/>
    </row>
    <row r="3838" spans="3:16" x14ac:dyDescent="0.25">
      <c r="C3838" t="str">
        <v>3836</v>
      </c>
      <c r="D3838" s="21">
        <v>22.32</v>
      </c>
      <c r="E3838" s="21">
        <v>22.43</v>
      </c>
      <c r="F3838" s="21">
        <v>21.889999</v>
      </c>
      <c r="G3838" s="21">
        <v>21.889999</v>
      </c>
      <c r="H3838" s="18">
        <v>48539700</v>
      </c>
      <c r="I3838" s="21">
        <v>16.277730999999999</v>
      </c>
      <c r="J3838" s="13">
        <v>44074</v>
      </c>
      <c r="K3838" t="str">
        <v>PETR4.SA</v>
      </c>
      <c r="L3838">
        <v>-2.8837812637893867E-2</v>
      </c>
      <c r="M3838">
        <v>-2.8837709457067096E-2</v>
      </c>
      <c r="P3838" s="13"/>
    </row>
    <row r="3839" spans="3:16" x14ac:dyDescent="0.25">
      <c r="C3839" t="str">
        <v>3837</v>
      </c>
      <c r="D3839" s="21">
        <v>22.200001</v>
      </c>
      <c r="E3839" s="21">
        <v>22.889999</v>
      </c>
      <c r="F3839" s="21">
        <v>22.120000999999998</v>
      </c>
      <c r="G3839" s="21">
        <v>22.870000999999998</v>
      </c>
      <c r="H3839" s="18">
        <v>66299700</v>
      </c>
      <c r="I3839" s="21">
        <v>17.006477</v>
      </c>
      <c r="J3839" s="13">
        <v>44075</v>
      </c>
      <c r="K3839" t="str">
        <v>PETR4.SA</v>
      </c>
      <c r="L3839">
        <v>4.4769507494625715E-2</v>
      </c>
      <c r="M3839">
        <v>4.4769394461827039E-2</v>
      </c>
      <c r="P3839" s="13"/>
    </row>
    <row r="3840" spans="3:16" x14ac:dyDescent="0.25">
      <c r="C3840" t="str">
        <v>3838</v>
      </c>
      <c r="D3840" s="21">
        <v>22.93</v>
      </c>
      <c r="E3840" s="21">
        <v>23.1</v>
      </c>
      <c r="F3840" s="21">
        <v>22.52</v>
      </c>
      <c r="G3840" s="21">
        <v>22.799999</v>
      </c>
      <c r="H3840" s="18">
        <v>53618000</v>
      </c>
      <c r="I3840" s="21">
        <v>16.954423999999999</v>
      </c>
      <c r="J3840" s="13">
        <v>44076</v>
      </c>
      <c r="K3840" t="str">
        <v>PETR4.SA</v>
      </c>
      <c r="L3840">
        <v>-3.0607750211875118E-3</v>
      </c>
      <c r="M3840">
        <v>-3.0608656291706282E-3</v>
      </c>
      <c r="P3840" s="13"/>
    </row>
    <row r="3841" spans="3:16" x14ac:dyDescent="0.25">
      <c r="C3841" t="str">
        <v>3839</v>
      </c>
      <c r="D3841" s="21">
        <v>22.610001</v>
      </c>
      <c r="E3841" s="21">
        <v>23.120000999999998</v>
      </c>
      <c r="F3841" s="21">
        <v>22.57</v>
      </c>
      <c r="G3841" s="21">
        <v>22.879999000000002</v>
      </c>
      <c r="H3841" s="18">
        <v>87642400</v>
      </c>
      <c r="I3841" s="21">
        <v>17.013912000000001</v>
      </c>
      <c r="J3841" s="13">
        <v>44077</v>
      </c>
      <c r="K3841" t="str">
        <v>PETR4.SA</v>
      </c>
      <c r="L3841">
        <v>3.5087007379313029E-3</v>
      </c>
      <c r="M3841">
        <v>3.5087720837181369E-3</v>
      </c>
      <c r="P3841" s="13"/>
    </row>
    <row r="3842" spans="3:16" x14ac:dyDescent="0.25">
      <c r="C3842" t="str">
        <v>3840</v>
      </c>
      <c r="D3842" s="21">
        <v>23</v>
      </c>
      <c r="E3842" s="21">
        <v>23.030000999999999</v>
      </c>
      <c r="F3842" s="21">
        <v>22.58</v>
      </c>
      <c r="G3842" s="21">
        <v>22.92</v>
      </c>
      <c r="H3842" s="18">
        <v>52351100</v>
      </c>
      <c r="I3842" s="21">
        <v>17.043657</v>
      </c>
      <c r="J3842" s="13">
        <v>44078</v>
      </c>
      <c r="K3842" t="str">
        <v>PETR4.SA</v>
      </c>
      <c r="L3842">
        <v>1.7482751762203375E-3</v>
      </c>
      <c r="M3842">
        <v>1.7482955309569004E-3</v>
      </c>
      <c r="P3842" s="13"/>
    </row>
    <row r="3843" spans="3:16" x14ac:dyDescent="0.25">
      <c r="C3843" t="str">
        <v>3841</v>
      </c>
      <c r="D3843" s="21">
        <v>22.5</v>
      </c>
      <c r="E3843" s="21">
        <v>22.5</v>
      </c>
      <c r="F3843" s="21">
        <v>21.91</v>
      </c>
      <c r="G3843" s="21">
        <v>22.26</v>
      </c>
      <c r="H3843" s="18">
        <v>74490200</v>
      </c>
      <c r="I3843" s="21">
        <v>16.552869999999999</v>
      </c>
      <c r="J3843" s="13">
        <v>44082</v>
      </c>
      <c r="K3843" t="str">
        <v>PETR4.SA</v>
      </c>
      <c r="L3843">
        <v>-2.8795874031025237E-2</v>
      </c>
      <c r="M3843">
        <v>-2.8795811518324665E-2</v>
      </c>
      <c r="P3843" s="13"/>
    </row>
    <row r="3844" spans="3:16" x14ac:dyDescent="0.25">
      <c r="C3844" t="str">
        <v>3842</v>
      </c>
      <c r="D3844" s="21">
        <v>22.49</v>
      </c>
      <c r="E3844" s="21">
        <v>22.77</v>
      </c>
      <c r="F3844" s="21">
        <v>22.49</v>
      </c>
      <c r="G3844" s="21">
        <v>22.73</v>
      </c>
      <c r="H3844" s="18">
        <v>42143500</v>
      </c>
      <c r="I3844" s="21">
        <v>16.902370000000001</v>
      </c>
      <c r="J3844" s="13">
        <v>44083</v>
      </c>
      <c r="K3844" t="str">
        <v>PETR4.SA</v>
      </c>
      <c r="L3844">
        <v>2.111416328407123E-2</v>
      </c>
      <c r="M3844">
        <v>2.1114106019766377E-2</v>
      </c>
      <c r="P3844" s="13"/>
    </row>
    <row r="3845" spans="3:16" x14ac:dyDescent="0.25">
      <c r="C3845" t="str">
        <v>3843</v>
      </c>
      <c r="D3845" s="21">
        <v>22.58</v>
      </c>
      <c r="E3845" s="21">
        <v>22.58</v>
      </c>
      <c r="F3845" s="21">
        <v>22.110001</v>
      </c>
      <c r="G3845" s="21">
        <v>22.120000999999998</v>
      </c>
      <c r="H3845" s="18">
        <v>58350000</v>
      </c>
      <c r="I3845" s="21">
        <v>16.448765000000002</v>
      </c>
      <c r="J3845" s="13">
        <v>44084</v>
      </c>
      <c r="K3845" t="str">
        <v>PETR4.SA</v>
      </c>
      <c r="L3845">
        <v>-2.6836769044814357E-2</v>
      </c>
      <c r="M3845">
        <v>-2.6836735591729055E-2</v>
      </c>
      <c r="P3845" s="13"/>
    </row>
    <row r="3846" spans="3:16" x14ac:dyDescent="0.25">
      <c r="C3846" t="str">
        <v>3844</v>
      </c>
      <c r="D3846" s="21">
        <v>22.120000999999998</v>
      </c>
      <c r="E3846" s="21">
        <v>22.26</v>
      </c>
      <c r="F3846" s="21">
        <v>21.75</v>
      </c>
      <c r="G3846" s="21">
        <v>21.879999000000002</v>
      </c>
      <c r="H3846" s="18">
        <v>71013700</v>
      </c>
      <c r="I3846" s="21">
        <v>16.270295999999998</v>
      </c>
      <c r="J3846" s="13">
        <v>44085</v>
      </c>
      <c r="K3846" t="str">
        <v>PETR4.SA</v>
      </c>
      <c r="L3846">
        <v>-1.0849993905317712E-2</v>
      </c>
      <c r="M3846">
        <v>-1.0849999509493502E-2</v>
      </c>
      <c r="P3846" s="13"/>
    </row>
    <row r="3847" spans="3:16" x14ac:dyDescent="0.25">
      <c r="C3847" t="str">
        <v>3845</v>
      </c>
      <c r="D3847" s="21">
        <v>21.940000999999999</v>
      </c>
      <c r="E3847" s="21">
        <v>21.98</v>
      </c>
      <c r="F3847" s="21">
        <v>21.43</v>
      </c>
      <c r="G3847" s="21">
        <v>21.68</v>
      </c>
      <c r="H3847" s="18">
        <v>46453300</v>
      </c>
      <c r="I3847" s="21">
        <v>16.121572</v>
      </c>
      <c r="J3847" s="13">
        <v>44088</v>
      </c>
      <c r="K3847" t="str">
        <v>PETR4.SA</v>
      </c>
      <c r="L3847">
        <v>-9.1408293985553168E-3</v>
      </c>
      <c r="M3847">
        <v>-9.1407225384243507E-3</v>
      </c>
      <c r="P3847" s="13"/>
    </row>
    <row r="3848" spans="3:16" x14ac:dyDescent="0.25">
      <c r="C3848" t="str">
        <v>3846</v>
      </c>
      <c r="D3848" s="21">
        <v>21.98</v>
      </c>
      <c r="E3848" s="21">
        <v>22.08</v>
      </c>
      <c r="F3848" s="21">
        <v>21.549999</v>
      </c>
      <c r="G3848" s="21">
        <v>21.67</v>
      </c>
      <c r="H3848" s="18">
        <v>58546700</v>
      </c>
      <c r="I3848" s="21">
        <v>16.114139999999999</v>
      </c>
      <c r="J3848" s="13">
        <v>44089</v>
      </c>
      <c r="K3848" t="str">
        <v>PETR4.SA</v>
      </c>
      <c r="L3848">
        <v>-4.609972278138974E-4</v>
      </c>
      <c r="M3848">
        <v>-4.6125461254598044E-4</v>
      </c>
      <c r="P3848" s="13"/>
    </row>
    <row r="3849" spans="3:16" x14ac:dyDescent="0.25">
      <c r="C3849" t="str">
        <v>3847</v>
      </c>
      <c r="D3849" s="21">
        <v>21.85</v>
      </c>
      <c r="E3849" s="21">
        <v>21.99</v>
      </c>
      <c r="F3849" s="21">
        <v>21.6</v>
      </c>
      <c r="G3849" s="21">
        <v>21.73</v>
      </c>
      <c r="H3849" s="18">
        <v>50379500</v>
      </c>
      <c r="I3849" s="21">
        <v>16.158753999999998</v>
      </c>
      <c r="J3849" s="13">
        <v>44090</v>
      </c>
      <c r="K3849" t="str">
        <v>PETR4.SA</v>
      </c>
      <c r="L3849">
        <v>2.7686243262128318E-3</v>
      </c>
      <c r="M3849">
        <v>2.7688047992615594E-3</v>
      </c>
      <c r="P3849" s="13"/>
    </row>
    <row r="3850" spans="3:16" x14ac:dyDescent="0.25">
      <c r="C3850" t="str">
        <v>3848</v>
      </c>
      <c r="D3850" s="21">
        <v>21.51</v>
      </c>
      <c r="E3850" s="21">
        <v>22.17</v>
      </c>
      <c r="F3850" s="21">
        <v>21.459999</v>
      </c>
      <c r="G3850" s="21">
        <v>22.15</v>
      </c>
      <c r="H3850" s="18">
        <v>60432200</v>
      </c>
      <c r="I3850" s="21">
        <v>16.471073000000001</v>
      </c>
      <c r="J3850" s="13">
        <v>44091</v>
      </c>
      <c r="K3850" t="str">
        <v>PETR4.SA</v>
      </c>
      <c r="L3850">
        <v>1.9328161069845029E-2</v>
      </c>
      <c r="M3850">
        <v>1.9328117809479961E-2</v>
      </c>
      <c r="P3850" s="13"/>
    </row>
    <row r="3851" spans="3:16" x14ac:dyDescent="0.25">
      <c r="C3851" t="str">
        <v>3849</v>
      </c>
      <c r="D3851" s="21">
        <v>21.99</v>
      </c>
      <c r="E3851" s="21">
        <v>22.15</v>
      </c>
      <c r="F3851" s="21">
        <v>21.549999</v>
      </c>
      <c r="G3851" s="21">
        <v>21.65</v>
      </c>
      <c r="H3851" s="18">
        <v>64243500</v>
      </c>
      <c r="I3851" s="21">
        <v>16.099266</v>
      </c>
      <c r="J3851" s="13">
        <v>44092</v>
      </c>
      <c r="K3851" t="str">
        <v>PETR4.SA</v>
      </c>
      <c r="L3851">
        <v>-2.2573332047037931E-2</v>
      </c>
      <c r="M3851">
        <v>-2.2573363431151239E-2</v>
      </c>
      <c r="P3851" s="13"/>
    </row>
    <row r="3852" spans="3:16" x14ac:dyDescent="0.25">
      <c r="C3852" t="str">
        <v>3850</v>
      </c>
      <c r="D3852" s="21">
        <v>21.290001</v>
      </c>
      <c r="E3852" s="21">
        <v>21.459999</v>
      </c>
      <c r="F3852" s="21">
        <v>20.809999000000001</v>
      </c>
      <c r="G3852" s="21">
        <v>20.9</v>
      </c>
      <c r="H3852" s="18">
        <v>73300000</v>
      </c>
      <c r="I3852" s="21">
        <v>15.541554</v>
      </c>
      <c r="J3852" s="13">
        <v>44095</v>
      </c>
      <c r="K3852" t="str">
        <v>PETR4.SA</v>
      </c>
      <c r="L3852">
        <v>-3.4642076228816876E-2</v>
      </c>
      <c r="M3852">
        <v>-3.4642032332563466E-2</v>
      </c>
      <c r="P3852" s="13"/>
    </row>
    <row r="3853" spans="3:16" x14ac:dyDescent="0.25">
      <c r="C3853" t="str">
        <v>3851</v>
      </c>
      <c r="D3853" s="21">
        <v>20.959999</v>
      </c>
      <c r="E3853" s="21">
        <v>21.35</v>
      </c>
      <c r="F3853" s="21">
        <v>20.75</v>
      </c>
      <c r="G3853" s="21">
        <v>20.799999</v>
      </c>
      <c r="H3853" s="18">
        <v>47207700</v>
      </c>
      <c r="I3853" s="21">
        <v>15.467193999999999</v>
      </c>
      <c r="J3853" s="13">
        <v>44096</v>
      </c>
      <c r="K3853" t="str">
        <v>PETR4.SA</v>
      </c>
      <c r="L3853">
        <v>-4.7845923258382772E-3</v>
      </c>
      <c r="M3853">
        <v>-4.7847368421052305E-3</v>
      </c>
      <c r="P3853" s="13"/>
    </row>
    <row r="3854" spans="3:16" x14ac:dyDescent="0.25">
      <c r="C3854" t="str">
        <v>3852</v>
      </c>
      <c r="D3854" s="21">
        <v>20.799999</v>
      </c>
      <c r="E3854" s="21">
        <v>20.959999</v>
      </c>
      <c r="F3854" s="21">
        <v>20.200001</v>
      </c>
      <c r="G3854" s="21">
        <v>20.23</v>
      </c>
      <c r="H3854" s="18">
        <v>57106300</v>
      </c>
      <c r="I3854" s="21">
        <v>15.043331999999999</v>
      </c>
      <c r="J3854" s="13">
        <v>44097</v>
      </c>
      <c r="K3854" t="str">
        <v>PETR4.SA</v>
      </c>
      <c r="L3854">
        <v>-2.7403936357169867E-2</v>
      </c>
      <c r="M3854">
        <v>-2.7403799394413397E-2</v>
      </c>
      <c r="P3854" s="13"/>
    </row>
    <row r="3855" spans="3:16" x14ac:dyDescent="0.25">
      <c r="C3855" t="str">
        <v>3853</v>
      </c>
      <c r="D3855" s="21">
        <v>20.239999999999998</v>
      </c>
      <c r="E3855" s="21">
        <v>20.709999</v>
      </c>
      <c r="F3855" s="21">
        <v>20.059999000000001</v>
      </c>
      <c r="G3855" s="21">
        <v>20.399999999999999</v>
      </c>
      <c r="H3855" s="18">
        <v>76310000</v>
      </c>
      <c r="I3855" s="21">
        <v>15.169746999999999</v>
      </c>
      <c r="J3855" s="13">
        <v>44098</v>
      </c>
      <c r="K3855" t="str">
        <v>PETR4.SA</v>
      </c>
      <c r="L3855">
        <v>8.4033909508878235E-3</v>
      </c>
      <c r="M3855">
        <v>8.4033613445377853E-3</v>
      </c>
      <c r="P3855" s="13"/>
    </row>
    <row r="3856" spans="3:16" x14ac:dyDescent="0.25">
      <c r="C3856" t="str">
        <v>3854</v>
      </c>
      <c r="D3856" s="21">
        <v>20.149999999999999</v>
      </c>
      <c r="E3856" s="21">
        <v>20.260000000000002</v>
      </c>
      <c r="F3856" s="21">
        <v>19.870000999999998</v>
      </c>
      <c r="G3856" s="21">
        <v>20.129999000000002</v>
      </c>
      <c r="H3856" s="18">
        <v>40150400</v>
      </c>
      <c r="I3856" s="21">
        <v>14.968969</v>
      </c>
      <c r="J3856" s="13">
        <v>44099</v>
      </c>
      <c r="K3856" t="str">
        <v>PETR4.SA</v>
      </c>
      <c r="L3856">
        <v>-1.3235421790488644E-2</v>
      </c>
      <c r="M3856">
        <v>-1.3235343137254718E-2</v>
      </c>
      <c r="P3856" s="13"/>
    </row>
    <row r="3857" spans="3:16" x14ac:dyDescent="0.25">
      <c r="C3857" t="str">
        <v>3855</v>
      </c>
      <c r="D3857" s="21">
        <v>20.329999999999998</v>
      </c>
      <c r="E3857" s="21">
        <v>20.559999000000001</v>
      </c>
      <c r="F3857" s="21">
        <v>19.629999000000002</v>
      </c>
      <c r="G3857" s="21">
        <v>19.629999000000002</v>
      </c>
      <c r="H3857" s="18">
        <v>48797400</v>
      </c>
      <c r="I3857" s="21">
        <v>14.597161</v>
      </c>
      <c r="J3857" s="13">
        <v>44102</v>
      </c>
      <c r="K3857" t="str">
        <v>PETR4.SA</v>
      </c>
      <c r="L3857">
        <v>-2.4838584407516628E-2</v>
      </c>
      <c r="M3857">
        <v>-2.4838550662620529E-2</v>
      </c>
      <c r="P3857" s="13"/>
    </row>
    <row r="3858" spans="3:16" x14ac:dyDescent="0.25">
      <c r="C3858" t="str">
        <v>3856</v>
      </c>
      <c r="D3858" s="21">
        <v>19.629999000000002</v>
      </c>
      <c r="E3858" s="21">
        <v>19.860001</v>
      </c>
      <c r="F3858" s="21">
        <v>19.25</v>
      </c>
      <c r="G3858" s="21">
        <v>19.309999000000001</v>
      </c>
      <c r="H3858" s="18">
        <v>52878100</v>
      </c>
      <c r="I3858" s="21">
        <v>14.359206</v>
      </c>
      <c r="J3858" s="13">
        <v>44103</v>
      </c>
      <c r="K3858" t="str">
        <v>PETR4.SA</v>
      </c>
      <c r="L3858">
        <v>-1.630145752314438E-2</v>
      </c>
      <c r="M3858">
        <v>-1.6301580045928743E-2</v>
      </c>
      <c r="P3858" s="13"/>
    </row>
    <row r="3859" spans="3:16" x14ac:dyDescent="0.25">
      <c r="C3859" t="str">
        <v>3857</v>
      </c>
      <c r="D3859" s="21">
        <v>19.5</v>
      </c>
      <c r="E3859" s="21">
        <v>20.040001</v>
      </c>
      <c r="F3859" s="21">
        <v>19.43</v>
      </c>
      <c r="G3859" s="21">
        <v>19.610001</v>
      </c>
      <c r="H3859" s="18">
        <v>69505000</v>
      </c>
      <c r="I3859" s="21">
        <v>14.582291</v>
      </c>
      <c r="J3859" s="13">
        <v>44104</v>
      </c>
      <c r="K3859" t="str">
        <v>PETR4.SA</v>
      </c>
      <c r="L3859">
        <v>1.5536026156320881E-2</v>
      </c>
      <c r="M3859">
        <v>1.5536096091977925E-2</v>
      </c>
      <c r="P3859" s="13"/>
    </row>
    <row r="3860" spans="3:16" x14ac:dyDescent="0.25">
      <c r="C3860" t="str">
        <v>3858</v>
      </c>
      <c r="D3860" s="21">
        <v>19.639999</v>
      </c>
      <c r="E3860" s="21">
        <v>20.059999000000001</v>
      </c>
      <c r="F3860" s="21">
        <v>19.129999000000002</v>
      </c>
      <c r="G3860" s="21">
        <v>19.850000000000001</v>
      </c>
      <c r="H3860" s="18">
        <v>77537300</v>
      </c>
      <c r="I3860" s="21">
        <v>14.760759999999999</v>
      </c>
      <c r="J3860" s="13">
        <v>44105</v>
      </c>
      <c r="K3860" t="str">
        <v>PETR4.SA</v>
      </c>
      <c r="L3860">
        <v>1.2238749041560082E-2</v>
      </c>
      <c r="M3860">
        <v>1.2238602129597043E-2</v>
      </c>
      <c r="P3860" s="13"/>
    </row>
    <row r="3861" spans="3:16" x14ac:dyDescent="0.25">
      <c r="C3861" t="str">
        <v>3859</v>
      </c>
      <c r="D3861" s="21">
        <v>19.73</v>
      </c>
      <c r="E3861" s="21">
        <v>19.739999999999998</v>
      </c>
      <c r="F3861" s="21">
        <v>19.02</v>
      </c>
      <c r="G3861" s="21">
        <v>19.02</v>
      </c>
      <c r="H3861" s="18">
        <v>85306000</v>
      </c>
      <c r="I3861" s="21">
        <v>14.143559</v>
      </c>
      <c r="J3861" s="13">
        <v>44106</v>
      </c>
      <c r="K3861" t="str">
        <v>PETR4.SA</v>
      </c>
      <c r="L3861">
        <v>-4.1813632902370834E-2</v>
      </c>
      <c r="M3861">
        <v>-4.1813602015113416E-2</v>
      </c>
      <c r="P3861" s="13"/>
    </row>
    <row r="3862" spans="3:16" x14ac:dyDescent="0.25">
      <c r="C3862" t="str">
        <v>3860</v>
      </c>
      <c r="D3862" s="21">
        <v>19.360001</v>
      </c>
      <c r="E3862" s="21">
        <v>20.16</v>
      </c>
      <c r="F3862" s="21">
        <v>19.239999999999998</v>
      </c>
      <c r="G3862" s="21">
        <v>20.030000999999999</v>
      </c>
      <c r="H3862" s="18">
        <v>73288500</v>
      </c>
      <c r="I3862" s="21">
        <v>14.894608</v>
      </c>
      <c r="J3862" s="13">
        <v>44109</v>
      </c>
      <c r="K3862" t="str">
        <v>PETR4.SA</v>
      </c>
      <c r="L3862">
        <v>5.3101839501641601E-2</v>
      </c>
      <c r="M3862">
        <v>5.3102050473186058E-2</v>
      </c>
      <c r="P3862" s="13"/>
    </row>
    <row r="3863" spans="3:16" x14ac:dyDescent="0.25">
      <c r="C3863" t="str">
        <v>3861</v>
      </c>
      <c r="D3863" s="21">
        <v>20.469999000000001</v>
      </c>
      <c r="E3863" s="21">
        <v>20.700001</v>
      </c>
      <c r="F3863" s="21">
        <v>19.93</v>
      </c>
      <c r="G3863" s="21">
        <v>19.93</v>
      </c>
      <c r="H3863" s="18">
        <v>77064600</v>
      </c>
      <c r="I3863" s="21">
        <v>14.820247999999999</v>
      </c>
      <c r="J3863" s="13">
        <v>44110</v>
      </c>
      <c r="K3863" t="str">
        <v>PETR4.SA</v>
      </c>
      <c r="L3863">
        <v>-4.9924106764005494E-3</v>
      </c>
      <c r="M3863">
        <v>-4.9925609090083478E-3</v>
      </c>
      <c r="P3863" s="13"/>
    </row>
    <row r="3864" spans="3:16" x14ac:dyDescent="0.25">
      <c r="C3864" t="str">
        <v>3862</v>
      </c>
      <c r="D3864" s="21">
        <v>20</v>
      </c>
      <c r="E3864" s="21">
        <v>20.049999</v>
      </c>
      <c r="F3864" s="21">
        <v>19.559999000000001</v>
      </c>
      <c r="G3864" s="21">
        <v>19.790001</v>
      </c>
      <c r="H3864" s="18">
        <v>53521000</v>
      </c>
      <c r="I3864" s="21">
        <v>14.716143000000001</v>
      </c>
      <c r="J3864" s="13">
        <v>44111</v>
      </c>
      <c r="K3864" t="str">
        <v>PETR4.SA</v>
      </c>
      <c r="L3864">
        <v>-7.0245113307144669E-3</v>
      </c>
      <c r="M3864">
        <v>-7.0245358755645082E-3</v>
      </c>
      <c r="P3864" s="13"/>
    </row>
    <row r="3865" spans="3:16" x14ac:dyDescent="0.25">
      <c r="C3865" t="str">
        <v>3863</v>
      </c>
      <c r="D3865" s="21">
        <v>20.040001</v>
      </c>
      <c r="E3865" s="21">
        <v>20.59</v>
      </c>
      <c r="F3865" s="21">
        <v>19.860001</v>
      </c>
      <c r="G3865" s="21">
        <v>20.440000999999999</v>
      </c>
      <c r="H3865" s="18">
        <v>78070400</v>
      </c>
      <c r="I3865" s="21">
        <v>15.199491999999999</v>
      </c>
      <c r="J3865" s="13">
        <v>44112</v>
      </c>
      <c r="K3865" t="str">
        <v>PETR4.SA</v>
      </c>
      <c r="L3865">
        <v>3.2844815384030834E-2</v>
      </c>
      <c r="M3865">
        <v>3.2844869487373973E-2</v>
      </c>
      <c r="P3865" s="13"/>
    </row>
    <row r="3866" spans="3:16" x14ac:dyDescent="0.25">
      <c r="C3866" t="str">
        <v>3864</v>
      </c>
      <c r="D3866" s="21">
        <v>20.34</v>
      </c>
      <c r="E3866" s="21">
        <v>20.389999</v>
      </c>
      <c r="F3866" s="21">
        <v>19.799999</v>
      </c>
      <c r="G3866" s="21">
        <v>19.799999</v>
      </c>
      <c r="H3866" s="18">
        <v>67962300</v>
      </c>
      <c r="I3866" s="21">
        <v>14.723577000000001</v>
      </c>
      <c r="J3866" s="13">
        <v>44113</v>
      </c>
      <c r="K3866" t="str">
        <v>PETR4.SA</v>
      </c>
      <c r="L3866">
        <v>-3.131124382314876E-2</v>
      </c>
      <c r="M3866">
        <v>-3.1311250914322297E-2</v>
      </c>
      <c r="P3866" s="13"/>
    </row>
    <row r="3867" spans="3:16" x14ac:dyDescent="0.25">
      <c r="C3867" t="str">
        <v>3865</v>
      </c>
      <c r="D3867" s="21">
        <v>19.91</v>
      </c>
      <c r="E3867" s="21">
        <v>20.129999000000002</v>
      </c>
      <c r="F3867" s="21">
        <v>19.73</v>
      </c>
      <c r="G3867" s="21">
        <v>20.129999000000002</v>
      </c>
      <c r="H3867" s="18">
        <v>55330600</v>
      </c>
      <c r="I3867" s="21">
        <v>14.968969</v>
      </c>
      <c r="J3867" s="13">
        <v>44117</v>
      </c>
      <c r="K3867" t="str">
        <v>PETR4.SA</v>
      </c>
      <c r="L3867">
        <v>1.6666602144302267E-2</v>
      </c>
      <c r="M3867">
        <v>1.6666667508417721E-2</v>
      </c>
      <c r="P3867" s="13"/>
    </row>
    <row r="3868" spans="3:16" x14ac:dyDescent="0.25">
      <c r="C3868" t="str">
        <v>3866</v>
      </c>
      <c r="D3868" s="21">
        <v>20.09</v>
      </c>
      <c r="E3868" s="21">
        <v>20.370000999999998</v>
      </c>
      <c r="F3868" s="21">
        <v>19.969999000000001</v>
      </c>
      <c r="G3868" s="21">
        <v>19.969999000000001</v>
      </c>
      <c r="H3868" s="18">
        <v>44584300</v>
      </c>
      <c r="I3868" s="21">
        <v>14.849990999999999</v>
      </c>
      <c r="J3868" s="13">
        <v>44118</v>
      </c>
      <c r="K3868" t="str">
        <v>PETR4.SA</v>
      </c>
      <c r="L3868">
        <v>-7.9483095996791819E-3</v>
      </c>
      <c r="M3868">
        <v>-7.9483362120386092E-3</v>
      </c>
      <c r="P3868" s="13"/>
    </row>
    <row r="3869" spans="3:16" x14ac:dyDescent="0.25">
      <c r="C3869" t="str">
        <v>3867</v>
      </c>
      <c r="D3869" s="21">
        <v>19.620000999999998</v>
      </c>
      <c r="E3869" s="21">
        <v>19.77</v>
      </c>
      <c r="F3869" s="21">
        <v>19.440000999999999</v>
      </c>
      <c r="G3869" s="21">
        <v>19.75</v>
      </c>
      <c r="H3869" s="18">
        <v>56952100</v>
      </c>
      <c r="I3869" s="21">
        <v>14.686398000000001</v>
      </c>
      <c r="J3869" s="13">
        <v>44119</v>
      </c>
      <c r="K3869" t="str">
        <v>PETR4.SA</v>
      </c>
      <c r="L3869">
        <v>-1.1016370312951662E-2</v>
      </c>
      <c r="M3869">
        <v>-1.1016475263719405E-2</v>
      </c>
      <c r="P3869" s="13"/>
    </row>
    <row r="3870" spans="3:16" x14ac:dyDescent="0.25">
      <c r="C3870" t="str">
        <v>3868</v>
      </c>
      <c r="D3870" s="21">
        <v>19.670000000000002</v>
      </c>
      <c r="E3870" s="21">
        <v>19.709999</v>
      </c>
      <c r="F3870" s="21">
        <v>19.32</v>
      </c>
      <c r="G3870" s="21">
        <v>19.329999999999998</v>
      </c>
      <c r="H3870" s="18">
        <v>49929000</v>
      </c>
      <c r="I3870" s="21">
        <v>14.374078000000001</v>
      </c>
      <c r="J3870" s="13">
        <v>44120</v>
      </c>
      <c r="K3870" t="str">
        <v>PETR4.SA</v>
      </c>
      <c r="L3870">
        <v>-2.1265936004185582E-2</v>
      </c>
      <c r="M3870">
        <v>-2.1265822784810262E-2</v>
      </c>
      <c r="P3870" s="13"/>
    </row>
    <row r="3871" spans="3:16" x14ac:dyDescent="0.25">
      <c r="C3871" t="str">
        <v>3869</v>
      </c>
      <c r="D3871" s="21">
        <v>19.41</v>
      </c>
      <c r="E3871" s="21">
        <v>19.940000999999999</v>
      </c>
      <c r="F3871" s="21">
        <v>19.25</v>
      </c>
      <c r="G3871" s="21">
        <v>19.52</v>
      </c>
      <c r="H3871" s="18">
        <v>107419300</v>
      </c>
      <c r="I3871" s="21">
        <v>14.515366999999999</v>
      </c>
      <c r="J3871" s="13">
        <v>44123</v>
      </c>
      <c r="K3871" t="str">
        <v>PETR4.SA</v>
      </c>
      <c r="L3871">
        <v>9.8294304511217234E-3</v>
      </c>
      <c r="M3871">
        <v>9.8292809105018364E-3</v>
      </c>
      <c r="P3871" s="13"/>
    </row>
    <row r="3872" spans="3:16" x14ac:dyDescent="0.25">
      <c r="C3872" t="str">
        <v>3870</v>
      </c>
      <c r="D3872" s="21">
        <v>19.670000000000002</v>
      </c>
      <c r="E3872" s="21">
        <v>20.27</v>
      </c>
      <c r="F3872" s="21">
        <v>19.59</v>
      </c>
      <c r="G3872" s="21">
        <v>20.18</v>
      </c>
      <c r="H3872" s="18">
        <v>68407700</v>
      </c>
      <c r="I3872" s="21">
        <v>15.00615</v>
      </c>
      <c r="J3872" s="13">
        <v>44124</v>
      </c>
      <c r="K3872" t="str">
        <v>PETR4.SA</v>
      </c>
      <c r="L3872">
        <v>3.3811270496984402E-2</v>
      </c>
      <c r="M3872">
        <v>3.3811475409835978E-2</v>
      </c>
      <c r="P3872" s="13"/>
    </row>
    <row r="3873" spans="3:16" x14ac:dyDescent="0.25">
      <c r="C3873" t="str">
        <v>3871</v>
      </c>
      <c r="D3873" s="21">
        <v>20.16</v>
      </c>
      <c r="E3873" s="21">
        <v>20.329999999999998</v>
      </c>
      <c r="F3873" s="21">
        <v>19.829999999999998</v>
      </c>
      <c r="G3873" s="21">
        <v>20.16</v>
      </c>
      <c r="H3873" s="18">
        <v>60594900</v>
      </c>
      <c r="I3873" s="21">
        <v>14.99128</v>
      </c>
      <c r="J3873" s="13">
        <v>44125</v>
      </c>
      <c r="K3873" t="str">
        <v>PETR4.SA</v>
      </c>
      <c r="L3873">
        <v>-9.9092705324155261E-4</v>
      </c>
      <c r="M3873">
        <v>-9.910802775024985E-4</v>
      </c>
      <c r="P3873" s="13"/>
    </row>
    <row r="3874" spans="3:16" x14ac:dyDescent="0.25">
      <c r="C3874" t="str">
        <v>3872</v>
      </c>
      <c r="D3874" s="21">
        <v>20.100000000000001</v>
      </c>
      <c r="E3874" s="21">
        <v>20.84</v>
      </c>
      <c r="F3874" s="21">
        <v>20.049999</v>
      </c>
      <c r="G3874" s="21">
        <v>20.84</v>
      </c>
      <c r="H3874" s="18">
        <v>98926900</v>
      </c>
      <c r="I3874" s="21">
        <v>15.496937000000001</v>
      </c>
      <c r="J3874" s="13">
        <v>44126</v>
      </c>
      <c r="K3874" t="str">
        <v>PETR4.SA</v>
      </c>
      <c r="L3874">
        <v>3.373007508364867E-2</v>
      </c>
      <c r="M3874">
        <v>3.373015873015861E-2</v>
      </c>
      <c r="P3874" s="13"/>
    </row>
    <row r="3875" spans="3:16" x14ac:dyDescent="0.25">
      <c r="C3875" t="str">
        <v>3873</v>
      </c>
      <c r="D3875" s="21">
        <v>20.940000999999999</v>
      </c>
      <c r="E3875" s="21">
        <v>21.139999</v>
      </c>
      <c r="F3875" s="21">
        <v>20.540001</v>
      </c>
      <c r="G3875" s="21">
        <v>20.57</v>
      </c>
      <c r="H3875" s="18">
        <v>61711200</v>
      </c>
      <c r="I3875" s="21">
        <v>15.296161</v>
      </c>
      <c r="J3875" s="13">
        <v>44127</v>
      </c>
      <c r="K3875" t="str">
        <v>PETR4.SA</v>
      </c>
      <c r="L3875">
        <v>-1.2955850565824822E-2</v>
      </c>
      <c r="M3875">
        <v>-1.2955854126679434E-2</v>
      </c>
      <c r="P3875" s="13"/>
    </row>
    <row r="3876" spans="3:16" x14ac:dyDescent="0.25">
      <c r="C3876" t="str">
        <v>3874</v>
      </c>
      <c r="D3876" s="21">
        <v>20.329999999999998</v>
      </c>
      <c r="E3876" s="21">
        <v>20.530000999999999</v>
      </c>
      <c r="F3876" s="21">
        <v>20.030000999999999</v>
      </c>
      <c r="G3876" s="21">
        <v>20.25</v>
      </c>
      <c r="H3876" s="18">
        <v>58229100</v>
      </c>
      <c r="I3876" s="21">
        <v>15.058204</v>
      </c>
      <c r="J3876" s="13">
        <v>44130</v>
      </c>
      <c r="K3876" t="str">
        <v>PETR4.SA</v>
      </c>
      <c r="L3876">
        <v>-1.555664849500471E-2</v>
      </c>
      <c r="M3876">
        <v>-1.5556635877491454E-2</v>
      </c>
      <c r="P3876" s="13"/>
    </row>
    <row r="3877" spans="3:16" x14ac:dyDescent="0.25">
      <c r="C3877" t="str">
        <v>3875</v>
      </c>
      <c r="D3877" s="21">
        <v>20.260000000000002</v>
      </c>
      <c r="E3877" s="21">
        <v>20.370000999999998</v>
      </c>
      <c r="F3877" s="21">
        <v>19.809999000000001</v>
      </c>
      <c r="G3877" s="21">
        <v>19.879999000000002</v>
      </c>
      <c r="H3877" s="18">
        <v>48978400</v>
      </c>
      <c r="I3877" s="21">
        <v>14.783067000000001</v>
      </c>
      <c r="J3877" s="13">
        <v>44131</v>
      </c>
      <c r="K3877" t="str">
        <v>PETR4.SA</v>
      </c>
      <c r="L3877">
        <v>-1.8271568109981762E-2</v>
      </c>
      <c r="M3877">
        <v>-1.827165432098754E-2</v>
      </c>
      <c r="P3877" s="13"/>
    </row>
    <row r="3878" spans="3:16" x14ac:dyDescent="0.25">
      <c r="C3878" t="str">
        <v>3876</v>
      </c>
      <c r="D3878" s="21">
        <v>19.350000000000001</v>
      </c>
      <c r="E3878" s="21">
        <v>19.440000999999999</v>
      </c>
      <c r="F3878" s="21">
        <v>18.670000000000002</v>
      </c>
      <c r="G3878" s="21">
        <v>18.670000000000002</v>
      </c>
      <c r="H3878" s="18">
        <v>79247400</v>
      </c>
      <c r="I3878" s="21">
        <v>13.883293</v>
      </c>
      <c r="J3878" s="13">
        <v>44132</v>
      </c>
      <c r="K3878" t="str">
        <v>PETR4.SA</v>
      </c>
      <c r="L3878">
        <v>-6.0865177706358242E-2</v>
      </c>
      <c r="M3878">
        <v>-6.0865143906697394E-2</v>
      </c>
      <c r="P3878" s="13"/>
    </row>
    <row r="3879" spans="3:16" x14ac:dyDescent="0.25">
      <c r="C3879" t="str">
        <v>3877</v>
      </c>
      <c r="D3879" s="21">
        <v>18.43</v>
      </c>
      <c r="E3879" s="21">
        <v>19.370000999999998</v>
      </c>
      <c r="F3879" s="21">
        <v>17.739999999999998</v>
      </c>
      <c r="G3879" s="21">
        <v>19.290001</v>
      </c>
      <c r="H3879" s="18">
        <v>86794800</v>
      </c>
      <c r="I3879" s="21">
        <v>14.344336</v>
      </c>
      <c r="J3879" s="13">
        <v>44133</v>
      </c>
      <c r="K3879" t="str">
        <v>PETR4.SA</v>
      </c>
      <c r="L3879">
        <v>3.3208475827744888E-2</v>
      </c>
      <c r="M3879">
        <v>3.3208409212640566E-2</v>
      </c>
      <c r="P3879" s="13"/>
    </row>
    <row r="3880" spans="3:16" x14ac:dyDescent="0.25">
      <c r="C3880" t="str">
        <v>3878</v>
      </c>
      <c r="D3880" s="21">
        <v>19.139999</v>
      </c>
      <c r="E3880" s="21">
        <v>19.540001</v>
      </c>
      <c r="F3880" s="21">
        <v>18.870000999999998</v>
      </c>
      <c r="G3880" s="21">
        <v>18.940000999999999</v>
      </c>
      <c r="H3880" s="18">
        <v>64185100</v>
      </c>
      <c r="I3880" s="21">
        <v>14.084070000000001</v>
      </c>
      <c r="J3880" s="13">
        <v>44134</v>
      </c>
      <c r="K3880" t="str">
        <v>PETR4.SA</v>
      </c>
      <c r="L3880">
        <v>-1.814416505581018E-2</v>
      </c>
      <c r="M3880">
        <v>-1.8144115181746301E-2</v>
      </c>
      <c r="P3880" s="13"/>
    </row>
    <row r="3881" spans="3:16" x14ac:dyDescent="0.25">
      <c r="C3881" t="str">
        <v>3879</v>
      </c>
      <c r="D3881" s="21">
        <v>19.510000000000002</v>
      </c>
      <c r="E3881" s="21">
        <v>19.899999999999999</v>
      </c>
      <c r="F3881" s="21">
        <v>19.329999999999998</v>
      </c>
      <c r="G3881" s="21">
        <v>19.649999999999999</v>
      </c>
      <c r="H3881" s="18">
        <v>66292400</v>
      </c>
      <c r="I3881" s="21">
        <v>14.612037000000001</v>
      </c>
      <c r="J3881" s="13">
        <v>44138</v>
      </c>
      <c r="K3881" t="str">
        <v>PETR4.SA</v>
      </c>
      <c r="L3881">
        <v>3.7486820216031225E-2</v>
      </c>
      <c r="M3881">
        <v>3.7486745644839115E-2</v>
      </c>
      <c r="P3881" s="13"/>
    </row>
    <row r="3882" spans="3:16" x14ac:dyDescent="0.25">
      <c r="C3882" t="str">
        <v>3880</v>
      </c>
      <c r="D3882" s="21">
        <v>20.010000000000002</v>
      </c>
      <c r="E3882" s="21">
        <v>20.07</v>
      </c>
      <c r="F3882" s="21">
        <v>19.27</v>
      </c>
      <c r="G3882" s="21">
        <v>19.719999000000001</v>
      </c>
      <c r="H3882" s="18">
        <v>65777600</v>
      </c>
      <c r="I3882" s="21">
        <v>14.664088</v>
      </c>
      <c r="J3882" s="13">
        <v>44139</v>
      </c>
      <c r="K3882" t="str">
        <v>PETR4.SA</v>
      </c>
      <c r="L3882">
        <v>3.5622001230901645E-3</v>
      </c>
      <c r="M3882">
        <v>3.5622900763361276E-3</v>
      </c>
      <c r="P3882" s="13"/>
    </row>
    <row r="3883" spans="3:16" x14ac:dyDescent="0.25">
      <c r="C3883" t="str">
        <v>3881</v>
      </c>
      <c r="D3883" s="21">
        <v>19.950001</v>
      </c>
      <c r="E3883" s="21">
        <v>19.989999999999998</v>
      </c>
      <c r="F3883" s="21">
        <v>19.719999000000001</v>
      </c>
      <c r="G3883" s="21">
        <v>19.889999</v>
      </c>
      <c r="H3883" s="18">
        <v>40874800</v>
      </c>
      <c r="I3883" s="21">
        <v>14.790502999999999</v>
      </c>
      <c r="J3883" s="13">
        <v>44140</v>
      </c>
      <c r="K3883" t="str">
        <v>PETR4.SA</v>
      </c>
      <c r="L3883">
        <v>8.6207202248103076E-3</v>
      </c>
      <c r="M3883">
        <v>8.6206900923269103E-3</v>
      </c>
      <c r="P3883" s="13"/>
    </row>
    <row r="3884" spans="3:16" x14ac:dyDescent="0.25">
      <c r="C3884" t="str">
        <v>3882</v>
      </c>
      <c r="D3884" s="21">
        <v>19.549999</v>
      </c>
      <c r="E3884" s="21">
        <v>19.950001</v>
      </c>
      <c r="F3884" s="21">
        <v>19.540001</v>
      </c>
      <c r="G3884" s="21">
        <v>19.75</v>
      </c>
      <c r="H3884" s="18">
        <v>37273300</v>
      </c>
      <c r="I3884" s="21">
        <v>14.686398000000001</v>
      </c>
      <c r="J3884" s="13">
        <v>44141</v>
      </c>
      <c r="K3884" t="str">
        <v>PETR4.SA</v>
      </c>
      <c r="L3884">
        <v>-7.0386382396865343E-3</v>
      </c>
      <c r="M3884">
        <v>-7.0386629984244831E-3</v>
      </c>
      <c r="P3884" s="13"/>
    </row>
    <row r="3885" spans="3:16" x14ac:dyDescent="0.25">
      <c r="C3885" t="str">
        <v>3883</v>
      </c>
      <c r="D3885" s="21">
        <v>21.110001</v>
      </c>
      <c r="E3885" s="21">
        <v>22.690000999999999</v>
      </c>
      <c r="F3885" s="21">
        <v>21.040001</v>
      </c>
      <c r="G3885" s="21">
        <v>21.610001</v>
      </c>
      <c r="H3885" s="18">
        <v>164904100</v>
      </c>
      <c r="I3885" s="21">
        <v>16.069519</v>
      </c>
      <c r="J3885" s="13">
        <v>44144</v>
      </c>
      <c r="K3885" t="str">
        <v>PETR4.SA</v>
      </c>
      <c r="L3885">
        <v>9.4177006506292349E-2</v>
      </c>
      <c r="M3885">
        <v>9.417726582278485E-2</v>
      </c>
      <c r="P3885" s="13"/>
    </row>
    <row r="3886" spans="3:16" x14ac:dyDescent="0.25">
      <c r="C3886" t="str">
        <v>3884</v>
      </c>
      <c r="D3886" s="21">
        <v>21.889999</v>
      </c>
      <c r="E3886" s="21">
        <v>23.15</v>
      </c>
      <c r="F3886" s="21">
        <v>21.809999000000001</v>
      </c>
      <c r="G3886" s="21">
        <v>23.08</v>
      </c>
      <c r="H3886" s="18">
        <v>163732600</v>
      </c>
      <c r="I3886" s="21">
        <v>17.162635999999999</v>
      </c>
      <c r="J3886" s="13">
        <v>44145</v>
      </c>
      <c r="K3886" t="str">
        <v>PETR4.SA</v>
      </c>
      <c r="L3886">
        <v>6.8024251379272815E-2</v>
      </c>
      <c r="M3886">
        <v>6.8024013511151615E-2</v>
      </c>
      <c r="P3886" s="13"/>
    </row>
    <row r="3887" spans="3:16" x14ac:dyDescent="0.25">
      <c r="C3887" t="str">
        <v>3885</v>
      </c>
      <c r="D3887" s="21">
        <v>23.35</v>
      </c>
      <c r="E3887" s="21">
        <v>23.360001</v>
      </c>
      <c r="F3887" s="21">
        <v>22.4</v>
      </c>
      <c r="G3887" s="21">
        <v>22.879999000000002</v>
      </c>
      <c r="H3887" s="18">
        <v>93072900</v>
      </c>
      <c r="I3887" s="21">
        <v>17.013912000000001</v>
      </c>
      <c r="J3887" s="13">
        <v>44146</v>
      </c>
      <c r="K3887" t="str">
        <v>PETR4.SA</v>
      </c>
      <c r="L3887">
        <v>-8.6655686224422768E-3</v>
      </c>
      <c r="M3887">
        <v>-8.6655545927207811E-3</v>
      </c>
      <c r="P3887" s="13"/>
    </row>
    <row r="3888" spans="3:16" x14ac:dyDescent="0.25">
      <c r="C3888" t="str">
        <v>3886</v>
      </c>
      <c r="D3888" s="21">
        <v>22.74</v>
      </c>
      <c r="E3888" s="21">
        <v>22.82</v>
      </c>
      <c r="F3888" s="21">
        <v>21.77</v>
      </c>
      <c r="G3888" s="21">
        <v>21.91</v>
      </c>
      <c r="H3888" s="18">
        <v>77275000</v>
      </c>
      <c r="I3888" s="21">
        <v>16.292604000000001</v>
      </c>
      <c r="J3888" s="13">
        <v>44147</v>
      </c>
      <c r="K3888" t="str">
        <v>PETR4.SA</v>
      </c>
      <c r="L3888">
        <v>-4.2395188126046479E-2</v>
      </c>
      <c r="M3888">
        <v>-4.2395063041742342E-2</v>
      </c>
      <c r="P3888" s="13"/>
    </row>
    <row r="3889" spans="3:16" x14ac:dyDescent="0.25">
      <c r="C3889" t="str">
        <v>3887</v>
      </c>
      <c r="D3889" s="21">
        <v>22.02</v>
      </c>
      <c r="E3889" s="21">
        <v>22.799999</v>
      </c>
      <c r="F3889" s="21">
        <v>21.889999</v>
      </c>
      <c r="G3889" s="21">
        <v>22.629999000000002</v>
      </c>
      <c r="H3889" s="18">
        <v>66065200</v>
      </c>
      <c r="I3889" s="21">
        <v>16.828006999999999</v>
      </c>
      <c r="J3889" s="13">
        <v>44148</v>
      </c>
      <c r="K3889" t="str">
        <v>PETR4.SA</v>
      </c>
      <c r="L3889">
        <v>3.2861720569652197E-2</v>
      </c>
      <c r="M3889">
        <v>3.2861661341853088E-2</v>
      </c>
      <c r="P3889" s="13"/>
    </row>
    <row r="3890" spans="3:16" x14ac:dyDescent="0.25">
      <c r="C3890" t="str">
        <v>3888</v>
      </c>
      <c r="D3890" s="21">
        <v>23.200001</v>
      </c>
      <c r="E3890" s="21">
        <v>23.629999000000002</v>
      </c>
      <c r="F3890" s="21">
        <v>23.129999000000002</v>
      </c>
      <c r="G3890" s="21">
        <v>23.290001</v>
      </c>
      <c r="H3890" s="18">
        <v>101583300</v>
      </c>
      <c r="I3890" s="21">
        <v>17.318795999999999</v>
      </c>
      <c r="J3890" s="13">
        <v>44151</v>
      </c>
      <c r="K3890" t="str">
        <v>PETR4.SA</v>
      </c>
      <c r="L3890">
        <v>2.9165010449544004E-2</v>
      </c>
      <c r="M3890">
        <v>2.916491511996977E-2</v>
      </c>
      <c r="P3890" s="13"/>
    </row>
    <row r="3891" spans="3:16" x14ac:dyDescent="0.25">
      <c r="C3891" t="str">
        <v>3889</v>
      </c>
      <c r="D3891" s="21">
        <v>23.049999</v>
      </c>
      <c r="E3891" s="21">
        <v>24.139999</v>
      </c>
      <c r="F3891" s="21">
        <v>22.98</v>
      </c>
      <c r="G3891" s="21">
        <v>23.690000999999999</v>
      </c>
      <c r="H3891" s="18">
        <v>94082100</v>
      </c>
      <c r="I3891" s="21">
        <v>17.616240000000001</v>
      </c>
      <c r="J3891" s="13">
        <v>44152</v>
      </c>
      <c r="K3891" t="str">
        <v>PETR4.SA</v>
      </c>
      <c r="L3891">
        <v>1.7174635003495808E-2</v>
      </c>
      <c r="M3891">
        <v>1.7174752375493707E-2</v>
      </c>
      <c r="P3891" s="13"/>
    </row>
    <row r="3892" spans="3:16" x14ac:dyDescent="0.25">
      <c r="C3892" t="str">
        <v>3890</v>
      </c>
      <c r="D3892" s="21">
        <v>23.99</v>
      </c>
      <c r="E3892" s="21">
        <v>24.129999000000002</v>
      </c>
      <c r="F3892" s="21">
        <v>23.549999</v>
      </c>
      <c r="G3892" s="21">
        <v>23.549999</v>
      </c>
      <c r="H3892" s="18">
        <v>68540400</v>
      </c>
      <c r="I3892" s="21">
        <v>17.512132999999999</v>
      </c>
      <c r="J3892" s="13">
        <v>44153</v>
      </c>
      <c r="K3892" t="str">
        <v>PETR4.SA</v>
      </c>
      <c r="L3892">
        <v>-5.9097173971291994E-3</v>
      </c>
      <c r="M3892">
        <v>-5.9097507003059713E-3</v>
      </c>
      <c r="P3892" s="13"/>
    </row>
    <row r="3893" spans="3:16" x14ac:dyDescent="0.25">
      <c r="C3893" t="str">
        <v>3891</v>
      </c>
      <c r="D3893" s="21">
        <v>23.549999</v>
      </c>
      <c r="E3893" s="21">
        <v>23.940000999999999</v>
      </c>
      <c r="F3893" s="21">
        <v>23.370000999999998</v>
      </c>
      <c r="G3893" s="21">
        <v>23.82</v>
      </c>
      <c r="H3893" s="18">
        <v>65382100</v>
      </c>
      <c r="I3893" s="21">
        <v>17.712910000000001</v>
      </c>
      <c r="J3893" s="13">
        <v>44154</v>
      </c>
      <c r="K3893" t="str">
        <v>PETR4.SA</v>
      </c>
      <c r="L3893">
        <v>1.1465022564641547E-2</v>
      </c>
      <c r="M3893">
        <v>1.1465011102548273E-2</v>
      </c>
      <c r="P3893" s="13"/>
    </row>
    <row r="3894" spans="3:16" x14ac:dyDescent="0.25">
      <c r="C3894" t="str">
        <v>3892</v>
      </c>
      <c r="D3894" s="21">
        <v>24.049999</v>
      </c>
      <c r="E3894" s="21">
        <v>25.1</v>
      </c>
      <c r="F3894" s="21">
        <v>24.040001</v>
      </c>
      <c r="G3894" s="21">
        <v>25.1</v>
      </c>
      <c r="H3894" s="18">
        <v>125649000</v>
      </c>
      <c r="I3894" s="21">
        <v>18.664738</v>
      </c>
      <c r="J3894" s="13">
        <v>44158</v>
      </c>
      <c r="K3894" t="str">
        <v>PETR4.SA</v>
      </c>
      <c r="L3894">
        <v>5.3736399044538752E-2</v>
      </c>
      <c r="M3894">
        <v>5.3736356003358576E-2</v>
      </c>
      <c r="P3894" s="13"/>
    </row>
    <row r="3895" spans="3:16" x14ac:dyDescent="0.25">
      <c r="C3895" t="str">
        <v>3893</v>
      </c>
      <c r="D3895" s="21">
        <v>25.639999</v>
      </c>
      <c r="E3895" s="21">
        <v>26.67</v>
      </c>
      <c r="F3895" s="21">
        <v>25.639999</v>
      </c>
      <c r="G3895" s="21">
        <v>26.219999000000001</v>
      </c>
      <c r="H3895" s="18">
        <v>153293500</v>
      </c>
      <c r="I3895" s="21">
        <v>19.497586999999999</v>
      </c>
      <c r="J3895" s="13">
        <v>44159</v>
      </c>
      <c r="K3895" t="str">
        <v>PETR4.SA</v>
      </c>
      <c r="L3895">
        <v>4.4621521073588077E-2</v>
      </c>
      <c r="M3895">
        <v>4.4621474103585745E-2</v>
      </c>
      <c r="P3895" s="13"/>
    </row>
    <row r="3896" spans="3:16" x14ac:dyDescent="0.25">
      <c r="C3896" t="str">
        <v>3894</v>
      </c>
      <c r="D3896" s="21">
        <v>26.200001</v>
      </c>
      <c r="E3896" s="21">
        <v>26.5</v>
      </c>
      <c r="F3896" s="21">
        <v>25.67</v>
      </c>
      <c r="G3896" s="21">
        <v>26.25</v>
      </c>
      <c r="H3896" s="18">
        <v>73971200</v>
      </c>
      <c r="I3896" s="21">
        <v>19.519895999999999</v>
      </c>
      <c r="J3896" s="13">
        <v>44160</v>
      </c>
      <c r="K3896" t="str">
        <v>PETR4.SA</v>
      </c>
      <c r="L3896">
        <v>1.1441928685842484E-3</v>
      </c>
      <c r="M3896">
        <v>1.1442029421893096E-3</v>
      </c>
      <c r="P3896" s="13"/>
    </row>
    <row r="3897" spans="3:16" x14ac:dyDescent="0.25">
      <c r="C3897" t="str">
        <v>3895</v>
      </c>
      <c r="D3897" s="21">
        <v>25.940000999999999</v>
      </c>
      <c r="E3897" s="21">
        <v>25.950001</v>
      </c>
      <c r="F3897" s="21">
        <v>25.559999000000001</v>
      </c>
      <c r="G3897" s="21">
        <v>25.82</v>
      </c>
      <c r="H3897" s="18">
        <v>41935900</v>
      </c>
      <c r="I3897" s="21">
        <v>19.200137999999999</v>
      </c>
      <c r="J3897" s="13">
        <v>44161</v>
      </c>
      <c r="K3897" t="str">
        <v>PETR4.SA</v>
      </c>
      <c r="L3897">
        <v>-1.6381132358492034E-2</v>
      </c>
      <c r="M3897">
        <v>-1.6380952380952385E-2</v>
      </c>
      <c r="P3897" s="13"/>
    </row>
    <row r="3898" spans="3:16" x14ac:dyDescent="0.25">
      <c r="C3898" t="str">
        <v>3896</v>
      </c>
      <c r="D3898" s="21">
        <v>25.92</v>
      </c>
      <c r="E3898" s="21">
        <v>26.059999000000001</v>
      </c>
      <c r="F3898" s="21">
        <v>25.450001</v>
      </c>
      <c r="G3898" s="21">
        <v>25.5</v>
      </c>
      <c r="H3898" s="18">
        <v>49863500</v>
      </c>
      <c r="I3898" s="21">
        <v>18.962183</v>
      </c>
      <c r="J3898" s="13">
        <v>44162</v>
      </c>
      <c r="K3898" t="str">
        <v>PETR4.SA</v>
      </c>
      <c r="L3898">
        <v>-1.2393400505767205E-2</v>
      </c>
      <c r="M3898">
        <v>-1.2393493415956636E-2</v>
      </c>
      <c r="P3898" s="13"/>
    </row>
    <row r="3899" spans="3:16" x14ac:dyDescent="0.25">
      <c r="C3899" t="str">
        <v>3897</v>
      </c>
      <c r="D3899" s="21">
        <v>25.26</v>
      </c>
      <c r="E3899" s="21">
        <v>25.879999000000002</v>
      </c>
      <c r="F3899" s="21">
        <v>24.84</v>
      </c>
      <c r="G3899" s="21">
        <v>24.9</v>
      </c>
      <c r="H3899" s="18">
        <v>90207700</v>
      </c>
      <c r="I3899" s="21">
        <v>18.516013999999998</v>
      </c>
      <c r="J3899" s="13">
        <v>44165</v>
      </c>
      <c r="K3899" t="str">
        <v>PETR4.SA</v>
      </c>
      <c r="L3899">
        <v>-2.352941114427598E-2</v>
      </c>
      <c r="M3899">
        <v>-2.352941176470591E-2</v>
      </c>
      <c r="P3899" s="13"/>
    </row>
    <row r="3900" spans="3:16" x14ac:dyDescent="0.25">
      <c r="C3900" t="str">
        <v>3898</v>
      </c>
      <c r="D3900" s="21">
        <v>25.4</v>
      </c>
      <c r="E3900" s="21">
        <v>25.77</v>
      </c>
      <c r="F3900" s="21">
        <v>25.290001</v>
      </c>
      <c r="G3900" s="21">
        <v>25.6</v>
      </c>
      <c r="H3900" s="18">
        <v>58866000</v>
      </c>
      <c r="I3900" s="21">
        <v>19.036545</v>
      </c>
      <c r="J3900" s="13">
        <v>44166</v>
      </c>
      <c r="K3900" t="str">
        <v>PETR4.SA</v>
      </c>
      <c r="L3900">
        <v>2.8112476043710144E-2</v>
      </c>
      <c r="M3900">
        <v>2.8112449799196915E-2</v>
      </c>
      <c r="P3900" s="13"/>
    </row>
    <row r="3901" spans="3:16" x14ac:dyDescent="0.25">
      <c r="C3901" t="str">
        <v>3899</v>
      </c>
      <c r="D3901" s="21">
        <v>25.6</v>
      </c>
      <c r="E3901" s="21">
        <v>26.5</v>
      </c>
      <c r="F3901" s="21">
        <v>25.33</v>
      </c>
      <c r="G3901" s="21">
        <v>25.91</v>
      </c>
      <c r="H3901" s="18">
        <v>88093300</v>
      </c>
      <c r="I3901" s="21">
        <v>19.267064999999999</v>
      </c>
      <c r="J3901" s="13">
        <v>44167</v>
      </c>
      <c r="K3901" t="str">
        <v>PETR4.SA</v>
      </c>
      <c r="L3901">
        <v>1.2109340219036424E-2</v>
      </c>
      <c r="M3901">
        <v>1.2109374999999867E-2</v>
      </c>
      <c r="P3901" s="13"/>
    </row>
    <row r="3902" spans="3:16" x14ac:dyDescent="0.25">
      <c r="C3902" t="str">
        <v>3900</v>
      </c>
      <c r="D3902" s="21">
        <v>26.15</v>
      </c>
      <c r="E3902" s="21">
        <v>26.889999</v>
      </c>
      <c r="F3902" s="21">
        <v>26.049999</v>
      </c>
      <c r="G3902" s="21">
        <v>26.639999</v>
      </c>
      <c r="H3902" s="18">
        <v>62424500</v>
      </c>
      <c r="I3902" s="21">
        <v>19.809904</v>
      </c>
      <c r="J3902" s="13">
        <v>44168</v>
      </c>
      <c r="K3902" t="str">
        <v>PETR4.SA</v>
      </c>
      <c r="L3902">
        <v>2.8174452102590619E-2</v>
      </c>
      <c r="M3902">
        <v>2.8174411424160439E-2</v>
      </c>
      <c r="P3902" s="13"/>
    </row>
    <row r="3903" spans="3:16" x14ac:dyDescent="0.25">
      <c r="C3903" t="str">
        <v>3901</v>
      </c>
      <c r="D3903" s="21">
        <v>27.190000999999999</v>
      </c>
      <c r="E3903" s="21">
        <v>27.57</v>
      </c>
      <c r="F3903" s="21">
        <v>27.059999000000001</v>
      </c>
      <c r="G3903" s="21">
        <v>27.530000999999999</v>
      </c>
      <c r="H3903" s="18">
        <v>61652400</v>
      </c>
      <c r="I3903" s="21">
        <v>20.471722</v>
      </c>
      <c r="J3903" s="13">
        <v>44169</v>
      </c>
      <c r="K3903" t="str">
        <v>PETR4.SA</v>
      </c>
      <c r="L3903">
        <v>3.3408440545698692E-2</v>
      </c>
      <c r="M3903">
        <v>3.3408484737555755E-2</v>
      </c>
      <c r="P3903" s="13"/>
    </row>
    <row r="3904" spans="3:16" x14ac:dyDescent="0.25">
      <c r="C3904" t="str">
        <v>3902</v>
      </c>
      <c r="D3904" s="21">
        <v>27.27</v>
      </c>
      <c r="E3904" s="21">
        <v>27.790001</v>
      </c>
      <c r="F3904" s="21">
        <v>26.67</v>
      </c>
      <c r="G3904" s="21">
        <v>27</v>
      </c>
      <c r="H3904" s="18">
        <v>72664200</v>
      </c>
      <c r="I3904" s="21">
        <v>20.077605999999999</v>
      </c>
      <c r="J3904" s="13">
        <v>44172</v>
      </c>
      <c r="K3904" t="str">
        <v>PETR4.SA</v>
      </c>
      <c r="L3904">
        <v>-1.9251726845450512E-2</v>
      </c>
      <c r="M3904">
        <v>-1.9251761015192104E-2</v>
      </c>
      <c r="P3904" s="13"/>
    </row>
    <row r="3905" spans="3:16" x14ac:dyDescent="0.25">
      <c r="C3905" t="str">
        <v>3903</v>
      </c>
      <c r="D3905" s="21">
        <v>26.809999000000001</v>
      </c>
      <c r="E3905" s="21">
        <v>27.139999</v>
      </c>
      <c r="F3905" s="21">
        <v>26.459999</v>
      </c>
      <c r="G3905" s="21">
        <v>26.66</v>
      </c>
      <c r="H3905" s="18">
        <v>46276700</v>
      </c>
      <c r="I3905" s="21">
        <v>19.824776</v>
      </c>
      <c r="J3905" s="13">
        <v>44173</v>
      </c>
      <c r="K3905" t="str">
        <v>PETR4.SA</v>
      </c>
      <c r="L3905">
        <v>-1.2592636791458056E-2</v>
      </c>
      <c r="M3905">
        <v>-1.25925925925926E-2</v>
      </c>
      <c r="P3905" s="13"/>
    </row>
    <row r="3906" spans="3:16" x14ac:dyDescent="0.25">
      <c r="C3906" t="str">
        <v>3904</v>
      </c>
      <c r="D3906" s="21">
        <v>26.629999000000002</v>
      </c>
      <c r="E3906" s="21">
        <v>26.969999000000001</v>
      </c>
      <c r="F3906" s="21">
        <v>26.4</v>
      </c>
      <c r="G3906" s="21">
        <v>26.940000999999999</v>
      </c>
      <c r="H3906" s="18">
        <v>52448300</v>
      </c>
      <c r="I3906" s="21">
        <v>20.032990999999999</v>
      </c>
      <c r="J3906" s="13">
        <v>44174</v>
      </c>
      <c r="K3906" t="str">
        <v>PETR4.SA</v>
      </c>
      <c r="L3906">
        <v>1.0502766840845945E-2</v>
      </c>
      <c r="M3906">
        <v>1.0502663165791404E-2</v>
      </c>
      <c r="P3906" s="13"/>
    </row>
    <row r="3907" spans="3:16" x14ac:dyDescent="0.25">
      <c r="C3907" t="str">
        <v>3905</v>
      </c>
      <c r="D3907" s="21">
        <v>27.190000999999999</v>
      </c>
      <c r="E3907" s="21">
        <v>28.200001</v>
      </c>
      <c r="F3907" s="21">
        <v>27.129999000000002</v>
      </c>
      <c r="G3907" s="21">
        <v>27.82</v>
      </c>
      <c r="H3907" s="18">
        <v>97537100</v>
      </c>
      <c r="I3907" s="21">
        <v>20.687370000000001</v>
      </c>
      <c r="J3907" s="13">
        <v>44175</v>
      </c>
      <c r="K3907" t="str">
        <v>PETR4.SA</v>
      </c>
      <c r="L3907">
        <v>3.2665067338172538E-2</v>
      </c>
      <c r="M3907">
        <v>3.2665143553632481E-2</v>
      </c>
      <c r="P3907" s="13"/>
    </row>
    <row r="3908" spans="3:16" x14ac:dyDescent="0.25">
      <c r="C3908" t="str">
        <v>3906</v>
      </c>
      <c r="D3908" s="21">
        <v>27.49</v>
      </c>
      <c r="E3908" s="21">
        <v>27.84</v>
      </c>
      <c r="F3908" s="21">
        <v>27.280000999999999</v>
      </c>
      <c r="G3908" s="21">
        <v>27.57</v>
      </c>
      <c r="H3908" s="18">
        <v>48334300</v>
      </c>
      <c r="I3908" s="21">
        <v>20.501467000000002</v>
      </c>
      <c r="J3908" s="13">
        <v>44176</v>
      </c>
      <c r="K3908" t="str">
        <v>PETR4.SA</v>
      </c>
      <c r="L3908">
        <v>-8.9863042039659558E-3</v>
      </c>
      <c r="M3908">
        <v>-8.9863407620417446E-3</v>
      </c>
      <c r="P3908" s="13"/>
    </row>
    <row r="3909" spans="3:16" x14ac:dyDescent="0.25">
      <c r="C3909" t="str">
        <v>3907</v>
      </c>
      <c r="D3909" s="21">
        <v>28.030000999999999</v>
      </c>
      <c r="E3909" s="21">
        <v>28.27</v>
      </c>
      <c r="F3909" s="21">
        <v>27.620000999999998</v>
      </c>
      <c r="G3909" s="21">
        <v>27.620000999999998</v>
      </c>
      <c r="H3909" s="18">
        <v>53159500</v>
      </c>
      <c r="I3909" s="21">
        <v>20.538647000000001</v>
      </c>
      <c r="J3909" s="13">
        <v>44179</v>
      </c>
      <c r="K3909" t="str">
        <v>PETR4.SA</v>
      </c>
      <c r="L3909">
        <v>1.813528758698002E-3</v>
      </c>
      <c r="M3909">
        <v>1.8136017410228522E-3</v>
      </c>
      <c r="P3909" s="13"/>
    </row>
    <row r="3910" spans="3:16" x14ac:dyDescent="0.25">
      <c r="C3910" t="str">
        <v>3908</v>
      </c>
      <c r="D3910" s="21">
        <v>27.620000999999998</v>
      </c>
      <c r="E3910" s="21">
        <v>27.99</v>
      </c>
      <c r="F3910" s="21">
        <v>27.620000999999998</v>
      </c>
      <c r="G3910" s="21">
        <v>27.85</v>
      </c>
      <c r="H3910" s="18">
        <v>47208200</v>
      </c>
      <c r="I3910" s="21">
        <v>20.709681</v>
      </c>
      <c r="J3910" s="13">
        <v>44180</v>
      </c>
      <c r="K3910" t="str">
        <v>PETR4.SA</v>
      </c>
      <c r="L3910">
        <v>8.3274229310235093E-3</v>
      </c>
      <c r="M3910">
        <v>8.327262551511172E-3</v>
      </c>
      <c r="P3910" s="13"/>
    </row>
    <row r="3911" spans="3:16" x14ac:dyDescent="0.25">
      <c r="C3911" t="str">
        <v>3909</v>
      </c>
      <c r="D3911" s="21">
        <v>27.85</v>
      </c>
      <c r="E3911" s="21">
        <v>28.24</v>
      </c>
      <c r="F3911" s="21">
        <v>27.469999000000001</v>
      </c>
      <c r="G3911" s="21">
        <v>28.190000999999999</v>
      </c>
      <c r="H3911" s="18">
        <v>59399200</v>
      </c>
      <c r="I3911" s="21">
        <v>20.962506999999999</v>
      </c>
      <c r="J3911" s="13">
        <v>44181</v>
      </c>
      <c r="K3911" t="str">
        <v>PETR4.SA</v>
      </c>
      <c r="L3911">
        <v>1.2208106923520479E-2</v>
      </c>
      <c r="M3911">
        <v>1.2208294434470357E-2</v>
      </c>
      <c r="P3911" s="13"/>
    </row>
    <row r="3912" spans="3:16" x14ac:dyDescent="0.25">
      <c r="C3912" t="str">
        <v>3910</v>
      </c>
      <c r="D3912" s="21">
        <v>28.299999</v>
      </c>
      <c r="E3912" s="21">
        <v>28.389999</v>
      </c>
      <c r="F3912" s="21">
        <v>28.07</v>
      </c>
      <c r="G3912" s="21">
        <v>28.24</v>
      </c>
      <c r="H3912" s="18">
        <v>39297700</v>
      </c>
      <c r="I3912" s="21">
        <v>20.999687000000002</v>
      </c>
      <c r="J3912" s="13">
        <v>44182</v>
      </c>
      <c r="K3912" t="str">
        <v>PETR4.SA</v>
      </c>
      <c r="L3912">
        <v>1.773642818581056E-3</v>
      </c>
      <c r="M3912">
        <v>1.7736430729462516E-3</v>
      </c>
      <c r="P3912" s="13"/>
    </row>
    <row r="3913" spans="3:16" x14ac:dyDescent="0.25">
      <c r="C3913" t="str">
        <v>3911</v>
      </c>
      <c r="D3913" s="21">
        <v>28.1</v>
      </c>
      <c r="E3913" s="21">
        <v>28.32</v>
      </c>
      <c r="F3913" s="21">
        <v>28.02</v>
      </c>
      <c r="G3913" s="21">
        <v>28.1</v>
      </c>
      <c r="H3913" s="18">
        <v>44707900</v>
      </c>
      <c r="I3913" s="21">
        <v>20.895582000000001</v>
      </c>
      <c r="J3913" s="13">
        <v>44183</v>
      </c>
      <c r="K3913" t="str">
        <v>PETR4.SA</v>
      </c>
      <c r="L3913">
        <v>-4.9574548420650011E-3</v>
      </c>
      <c r="M3913">
        <v>-4.9575070821529232E-3</v>
      </c>
      <c r="P3913" s="13"/>
    </row>
    <row r="3914" spans="3:16" x14ac:dyDescent="0.25">
      <c r="C3914" t="str">
        <v>3912</v>
      </c>
      <c r="D3914" s="21">
        <v>27.190000999999999</v>
      </c>
      <c r="E3914" s="21">
        <v>27.49</v>
      </c>
      <c r="F3914" s="21">
        <v>26.52</v>
      </c>
      <c r="G3914" s="21">
        <v>27.02</v>
      </c>
      <c r="H3914" s="18">
        <v>99988800</v>
      </c>
      <c r="I3914" s="21">
        <v>20.092479999999998</v>
      </c>
      <c r="J3914" s="13">
        <v>44186</v>
      </c>
      <c r="K3914" t="str">
        <v>PETR4.SA</v>
      </c>
      <c r="L3914">
        <v>-3.8434057495981833E-2</v>
      </c>
      <c r="M3914">
        <v>-3.843416370106767E-2</v>
      </c>
      <c r="P3914" s="13"/>
    </row>
    <row r="3915" spans="3:16" x14ac:dyDescent="0.25">
      <c r="C3915" t="str">
        <v>3913</v>
      </c>
      <c r="D3915" s="21">
        <v>27.200001</v>
      </c>
      <c r="E3915" s="21">
        <v>27.469999000000001</v>
      </c>
      <c r="F3915" s="21">
        <v>27.049999</v>
      </c>
      <c r="G3915" s="21">
        <v>27.280000999999999</v>
      </c>
      <c r="H3915" s="18">
        <v>46513200</v>
      </c>
      <c r="I3915" s="21">
        <v>20.285817999999999</v>
      </c>
      <c r="J3915" s="13">
        <v>44187</v>
      </c>
      <c r="K3915" t="str">
        <v>PETR4.SA</v>
      </c>
      <c r="L3915">
        <v>9.6224059946805607E-3</v>
      </c>
      <c r="M3915">
        <v>9.6225388601036688E-3</v>
      </c>
      <c r="P3915" s="13"/>
    </row>
    <row r="3916" spans="3:16" x14ac:dyDescent="0.25">
      <c r="C3916" t="str">
        <v>3914</v>
      </c>
      <c r="D3916" s="21">
        <v>27.43</v>
      </c>
      <c r="E3916" s="21">
        <v>28.25</v>
      </c>
      <c r="F3916" s="21">
        <v>27.35</v>
      </c>
      <c r="G3916" s="21">
        <v>27.950001</v>
      </c>
      <c r="H3916" s="18">
        <v>49038900</v>
      </c>
      <c r="I3916" s="21">
        <v>20.784040000000001</v>
      </c>
      <c r="J3916" s="13">
        <v>44188</v>
      </c>
      <c r="K3916" t="str">
        <v>PETR4.SA</v>
      </c>
      <c r="L3916">
        <v>2.4560113868713707E-2</v>
      </c>
      <c r="M3916">
        <v>2.4560116401755261E-2</v>
      </c>
      <c r="P3916" s="13"/>
    </row>
    <row r="3917" spans="3:16" x14ac:dyDescent="0.25">
      <c r="C3917" t="str">
        <v>3915</v>
      </c>
      <c r="D3917" s="21">
        <v>28.360001</v>
      </c>
      <c r="E3917" s="21">
        <v>28.52</v>
      </c>
      <c r="F3917" s="21">
        <v>28.18</v>
      </c>
      <c r="G3917" s="21">
        <v>28.18</v>
      </c>
      <c r="H3917" s="18">
        <v>36313300</v>
      </c>
      <c r="I3917" s="21">
        <v>20.955072000000001</v>
      </c>
      <c r="J3917" s="13">
        <v>44193</v>
      </c>
      <c r="K3917" t="str">
        <v>PETR4.SA</v>
      </c>
      <c r="L3917">
        <v>8.2290064876704427E-3</v>
      </c>
      <c r="M3917">
        <v>8.2289442494116738E-3</v>
      </c>
      <c r="P3917" s="13"/>
    </row>
    <row r="3918" spans="3:16" x14ac:dyDescent="0.25">
      <c r="C3918" t="str">
        <v>3916</v>
      </c>
      <c r="D3918" s="21">
        <v>28.379999000000002</v>
      </c>
      <c r="E3918" s="21">
        <v>28.43</v>
      </c>
      <c r="F3918" s="21">
        <v>27.99</v>
      </c>
      <c r="G3918" s="21">
        <v>28.27</v>
      </c>
      <c r="H3918" s="18">
        <v>29891100</v>
      </c>
      <c r="I3918" s="21">
        <v>21.021996999999999</v>
      </c>
      <c r="J3918" s="13">
        <v>44194</v>
      </c>
      <c r="K3918" t="str">
        <v>PETR4.SA</v>
      </c>
      <c r="L3918">
        <v>3.1937375352371067E-3</v>
      </c>
      <c r="M3918">
        <v>3.1937544357700798E-3</v>
      </c>
      <c r="P3918" s="13"/>
    </row>
    <row r="3919" spans="3:16" x14ac:dyDescent="0.25">
      <c r="C3919" t="str">
        <v>3917</v>
      </c>
      <c r="D3919" s="21">
        <v>28.35</v>
      </c>
      <c r="E3919" s="21">
        <v>28.49</v>
      </c>
      <c r="F3919" s="21">
        <v>28.200001</v>
      </c>
      <c r="G3919" s="21">
        <v>28.34</v>
      </c>
      <c r="H3919" s="18">
        <v>36968200</v>
      </c>
      <c r="I3919" s="21">
        <v>21.074051000000001</v>
      </c>
      <c r="J3919" s="13">
        <v>44195</v>
      </c>
      <c r="K3919" t="str">
        <v>PETR4.SA</v>
      </c>
      <c r="L3919">
        <v>2.4761681775524735E-3</v>
      </c>
      <c r="M3919">
        <v>2.4761230986911631E-3</v>
      </c>
      <c r="P3919" s="13"/>
    </row>
    <row r="3920" spans="3:16" x14ac:dyDescent="0.25">
      <c r="C3920" t="str">
        <v>3918</v>
      </c>
      <c r="D3920" s="21">
        <v>28.65</v>
      </c>
      <c r="E3920" s="21">
        <v>29.18</v>
      </c>
      <c r="F3920" s="21">
        <v>28.530000999999999</v>
      </c>
      <c r="G3920" s="21">
        <v>28.91</v>
      </c>
      <c r="H3920" s="18">
        <v>74719700</v>
      </c>
      <c r="I3920" s="21">
        <v>21.497910000000001</v>
      </c>
      <c r="J3920" s="13">
        <v>44200</v>
      </c>
      <c r="K3920" t="str">
        <v>PETR4.SA</v>
      </c>
      <c r="L3920">
        <v>2.0112839244813552E-2</v>
      </c>
      <c r="M3920">
        <v>2.0112914608327426E-2</v>
      </c>
      <c r="P3920" s="13"/>
    </row>
    <row r="3921" spans="3:16" x14ac:dyDescent="0.25">
      <c r="C3921" t="str">
        <v>3919</v>
      </c>
      <c r="D3921" s="21">
        <v>28.9</v>
      </c>
      <c r="E3921" s="21">
        <v>30.18</v>
      </c>
      <c r="F3921" s="21">
        <v>28.24</v>
      </c>
      <c r="G3921" s="21">
        <v>30.040001</v>
      </c>
      <c r="H3921" s="18">
        <v>95181100</v>
      </c>
      <c r="I3921" s="21">
        <v>22.338196</v>
      </c>
      <c r="J3921" s="13">
        <v>44201</v>
      </c>
      <c r="K3921" t="str">
        <v>PETR4.SA</v>
      </c>
      <c r="L3921">
        <v>3.9086869374743927E-2</v>
      </c>
      <c r="M3921">
        <v>3.9086855759252748E-2</v>
      </c>
      <c r="P3921" s="13"/>
    </row>
    <row r="3922" spans="3:16" x14ac:dyDescent="0.25">
      <c r="C3922" t="str">
        <v>3920</v>
      </c>
      <c r="D3922" s="21">
        <v>30.16</v>
      </c>
      <c r="E3922" s="21">
        <v>30.9</v>
      </c>
      <c r="F3922" s="21">
        <v>30.049999</v>
      </c>
      <c r="G3922" s="21">
        <v>30.1</v>
      </c>
      <c r="H3922" s="18">
        <v>96562500</v>
      </c>
      <c r="I3922" s="21">
        <v>22.382812999999999</v>
      </c>
      <c r="J3922" s="13">
        <v>44202</v>
      </c>
      <c r="K3922" t="str">
        <v>PETR4.SA</v>
      </c>
      <c r="L3922">
        <v>1.9973412356126818E-3</v>
      </c>
      <c r="M3922">
        <v>1.9973035287184082E-3</v>
      </c>
      <c r="P3922" s="13"/>
    </row>
    <row r="3923" spans="3:16" x14ac:dyDescent="0.25">
      <c r="C3923" t="str">
        <v>3921</v>
      </c>
      <c r="D3923" s="21">
        <v>30.34</v>
      </c>
      <c r="E3923" s="21">
        <v>31.15</v>
      </c>
      <c r="F3923" s="21">
        <v>30.34</v>
      </c>
      <c r="G3923" s="21">
        <v>31</v>
      </c>
      <c r="H3923" s="18">
        <v>56171300</v>
      </c>
      <c r="I3923" s="21">
        <v>23.052067000000001</v>
      </c>
      <c r="J3923" s="13">
        <v>44203</v>
      </c>
      <c r="K3923" t="str">
        <v>PETR4.SA</v>
      </c>
      <c r="L3923">
        <v>2.9900352560690235E-2</v>
      </c>
      <c r="M3923">
        <v>2.9900332225913484E-2</v>
      </c>
      <c r="P3923" s="13"/>
    </row>
    <row r="3924" spans="3:16" x14ac:dyDescent="0.25">
      <c r="C3924" t="str">
        <v>3922</v>
      </c>
      <c r="D3924" s="21">
        <v>31.459999</v>
      </c>
      <c r="E3924" s="21">
        <v>31.76</v>
      </c>
      <c r="F3924" s="21">
        <v>30.35</v>
      </c>
      <c r="G3924" s="21">
        <v>31.120000999999998</v>
      </c>
      <c r="H3924" s="18">
        <v>67136300</v>
      </c>
      <c r="I3924" s="21">
        <v>23.141300000000001</v>
      </c>
      <c r="J3924" s="13">
        <v>44204</v>
      </c>
      <c r="K3924" t="str">
        <v>PETR4.SA</v>
      </c>
      <c r="L3924">
        <v>3.870932702043639E-3</v>
      </c>
      <c r="M3924">
        <v>3.8709999999999578E-3</v>
      </c>
      <c r="P3924" s="13"/>
    </row>
    <row r="3925" spans="3:16" x14ac:dyDescent="0.25">
      <c r="C3925" t="str">
        <v>3923</v>
      </c>
      <c r="D3925" s="21">
        <v>30.610001</v>
      </c>
      <c r="E3925" s="21">
        <v>31.059999000000001</v>
      </c>
      <c r="F3925" s="21">
        <v>30.4</v>
      </c>
      <c r="G3925" s="21">
        <v>30.860001</v>
      </c>
      <c r="H3925" s="18">
        <v>48744700</v>
      </c>
      <c r="I3925" s="21">
        <v>22.947962</v>
      </c>
      <c r="J3925" s="13">
        <v>44207</v>
      </c>
      <c r="K3925" t="str">
        <v>PETR4.SA</v>
      </c>
      <c r="L3925">
        <v>-8.3546732465332729E-3</v>
      </c>
      <c r="M3925">
        <v>-8.3547555155926156E-3</v>
      </c>
      <c r="P3925" s="13"/>
    </row>
    <row r="3926" spans="3:16" x14ac:dyDescent="0.25">
      <c r="C3926" t="str">
        <v>3924</v>
      </c>
      <c r="D3926" s="21">
        <v>31.120000999999998</v>
      </c>
      <c r="E3926" s="21">
        <v>31.559999000000001</v>
      </c>
      <c r="F3926" s="21">
        <v>30.629999000000002</v>
      </c>
      <c r="G3926" s="21">
        <v>30.629999000000002</v>
      </c>
      <c r="H3926" s="18">
        <v>65691900</v>
      </c>
      <c r="I3926" s="21">
        <v>22.77693</v>
      </c>
      <c r="J3926" s="13">
        <v>44208</v>
      </c>
      <c r="K3926" t="str">
        <v>PETR4.SA</v>
      </c>
      <c r="L3926">
        <v>-7.4530365703063817E-3</v>
      </c>
      <c r="M3926">
        <v>-7.4530781771523502E-3</v>
      </c>
      <c r="P3926" s="13"/>
    </row>
    <row r="3927" spans="3:16" x14ac:dyDescent="0.25">
      <c r="C3927" t="str">
        <v>3925</v>
      </c>
      <c r="D3927" s="21">
        <v>30.68</v>
      </c>
      <c r="E3927" s="21">
        <v>30.860001</v>
      </c>
      <c r="F3927" s="21">
        <v>29</v>
      </c>
      <c r="G3927" s="21">
        <v>29.15</v>
      </c>
      <c r="H3927" s="18">
        <v>93826600</v>
      </c>
      <c r="I3927" s="21">
        <v>21.676378</v>
      </c>
      <c r="J3927" s="13">
        <v>44209</v>
      </c>
      <c r="K3927" t="str">
        <v>PETR4.SA</v>
      </c>
      <c r="L3927">
        <v>-4.8318715472190465E-2</v>
      </c>
      <c r="M3927">
        <v>-4.8318610784153226E-2</v>
      </c>
      <c r="P3927" s="13"/>
    </row>
    <row r="3928" spans="3:16" x14ac:dyDescent="0.25">
      <c r="C3928" t="str">
        <v>3926</v>
      </c>
      <c r="D3928" s="21">
        <v>29.17</v>
      </c>
      <c r="E3928" s="21">
        <v>29.67</v>
      </c>
      <c r="F3928" s="21">
        <v>28.719999000000001</v>
      </c>
      <c r="G3928" s="21">
        <v>29.450001</v>
      </c>
      <c r="H3928" s="18">
        <v>50745400</v>
      </c>
      <c r="I3928" s="21">
        <v>21.899463999999998</v>
      </c>
      <c r="J3928" s="13">
        <v>44210</v>
      </c>
      <c r="K3928" t="str">
        <v>PETR4.SA</v>
      </c>
      <c r="L3928">
        <v>1.0291664040920523E-2</v>
      </c>
      <c r="M3928">
        <v>1.0291629502573008E-2</v>
      </c>
      <c r="P3928" s="13"/>
    </row>
    <row r="3929" spans="3:16" x14ac:dyDescent="0.25">
      <c r="C3929" t="str">
        <v>3927</v>
      </c>
      <c r="D3929" s="21">
        <v>29.049999</v>
      </c>
      <c r="E3929" s="21">
        <v>29.08</v>
      </c>
      <c r="F3929" s="21">
        <v>28.030000999999999</v>
      </c>
      <c r="G3929" s="21">
        <v>28.120000999999998</v>
      </c>
      <c r="H3929" s="18">
        <v>80673300</v>
      </c>
      <c r="I3929" s="21">
        <v>20.910454000000001</v>
      </c>
      <c r="J3929" s="13">
        <v>44211</v>
      </c>
      <c r="K3929" t="str">
        <v>PETR4.SA</v>
      </c>
      <c r="L3929">
        <v>-4.5161379292205317E-2</v>
      </c>
      <c r="M3929">
        <v>-4.5161288789090426E-2</v>
      </c>
      <c r="P3929" s="13"/>
    </row>
    <row r="3930" spans="3:16" x14ac:dyDescent="0.25">
      <c r="C3930" t="str">
        <v>3928</v>
      </c>
      <c r="D3930" s="21">
        <v>28.309999000000001</v>
      </c>
      <c r="E3930" s="21">
        <v>28.85</v>
      </c>
      <c r="F3930" s="21">
        <v>28.01</v>
      </c>
      <c r="G3930" s="21">
        <v>28.07</v>
      </c>
      <c r="H3930" s="18">
        <v>68855700</v>
      </c>
      <c r="I3930" s="21">
        <v>20.873273999999999</v>
      </c>
      <c r="J3930" s="13">
        <v>44214</v>
      </c>
      <c r="K3930" t="str">
        <v>PETR4.SA</v>
      </c>
      <c r="L3930">
        <v>-1.7780579991234502E-3</v>
      </c>
      <c r="M3930">
        <v>-1.7781293820010591E-3</v>
      </c>
      <c r="P3930" s="13"/>
    </row>
    <row r="3931" spans="3:16" x14ac:dyDescent="0.25">
      <c r="C3931" t="str">
        <v>3929</v>
      </c>
      <c r="D3931" s="21">
        <v>28.48</v>
      </c>
      <c r="E3931" s="21">
        <v>28.860001</v>
      </c>
      <c r="F3931" s="21">
        <v>27.639999</v>
      </c>
      <c r="G3931" s="21">
        <v>28.690000999999999</v>
      </c>
      <c r="H3931" s="18">
        <v>61656000</v>
      </c>
      <c r="I3931" s="21">
        <v>21.334316000000001</v>
      </c>
      <c r="J3931" s="13">
        <v>44215</v>
      </c>
      <c r="K3931" t="str">
        <v>PETR4.SA</v>
      </c>
      <c r="L3931">
        <v>2.2087670578175844E-2</v>
      </c>
      <c r="M3931">
        <v>2.2087673672960495E-2</v>
      </c>
      <c r="P3931" s="13"/>
    </row>
    <row r="3932" spans="3:16" x14ac:dyDescent="0.25">
      <c r="C3932" t="str">
        <v>3930</v>
      </c>
      <c r="D3932" s="21">
        <v>28.950001</v>
      </c>
      <c r="E3932" s="21">
        <v>29.120000999999998</v>
      </c>
      <c r="F3932" s="21">
        <v>28.110001</v>
      </c>
      <c r="G3932" s="21">
        <v>28.209999</v>
      </c>
      <c r="H3932" s="18">
        <v>60306200</v>
      </c>
      <c r="I3932" s="21">
        <v>20.977378999999999</v>
      </c>
      <c r="J3932" s="13">
        <v>44216</v>
      </c>
      <c r="K3932" t="str">
        <v>PETR4.SA</v>
      </c>
      <c r="L3932">
        <v>-1.6730651219378334E-2</v>
      </c>
      <c r="M3932">
        <v>-1.6730637269758208E-2</v>
      </c>
      <c r="P3932" s="13"/>
    </row>
    <row r="3933" spans="3:16" x14ac:dyDescent="0.25">
      <c r="C3933" t="str">
        <v>3931</v>
      </c>
      <c r="D3933" s="21">
        <v>28.02</v>
      </c>
      <c r="E3933" s="21">
        <v>28.4</v>
      </c>
      <c r="F3933" s="21">
        <v>27.51</v>
      </c>
      <c r="G3933" s="21">
        <v>27.549999</v>
      </c>
      <c r="H3933" s="18">
        <v>41284900</v>
      </c>
      <c r="I3933" s="21">
        <v>20.486592999999999</v>
      </c>
      <c r="J3933" s="13">
        <v>44217</v>
      </c>
      <c r="K3933" t="str">
        <v>PETR4.SA</v>
      </c>
      <c r="L3933">
        <v>-2.3395963814163867E-2</v>
      </c>
      <c r="M3933">
        <v>-2.3395959709179737E-2</v>
      </c>
      <c r="P3933" s="13"/>
    </row>
    <row r="3934" spans="3:16" x14ac:dyDescent="0.25">
      <c r="C3934" t="str">
        <v>3932</v>
      </c>
      <c r="D3934" s="21">
        <v>26.93</v>
      </c>
      <c r="E3934" s="21">
        <v>27.24</v>
      </c>
      <c r="F3934" s="21">
        <v>26.559999000000001</v>
      </c>
      <c r="G3934" s="21">
        <v>27.09</v>
      </c>
      <c r="H3934" s="18">
        <v>51181900</v>
      </c>
      <c r="I3934" s="21">
        <v>20.144531000000001</v>
      </c>
      <c r="J3934" s="13">
        <v>44218</v>
      </c>
      <c r="K3934" t="str">
        <v>PETR4.SA</v>
      </c>
      <c r="L3934">
        <v>-1.6696870973128553E-2</v>
      </c>
      <c r="M3934">
        <v>-1.6696879008961107E-2</v>
      </c>
      <c r="P3934" s="13"/>
    </row>
    <row r="3935" spans="3:16" x14ac:dyDescent="0.25">
      <c r="C3935" t="str">
        <v>3933</v>
      </c>
      <c r="D3935" s="21">
        <v>27.25</v>
      </c>
      <c r="E3935" s="21">
        <v>27.969999000000001</v>
      </c>
      <c r="F3935" s="21">
        <v>26.82</v>
      </c>
      <c r="G3935" s="21">
        <v>27</v>
      </c>
      <c r="H3935" s="18">
        <v>64514600</v>
      </c>
      <c r="I3935" s="21">
        <v>20.077605999999999</v>
      </c>
      <c r="J3935" s="13">
        <v>44222</v>
      </c>
      <c r="K3935" t="str">
        <v>PETR4.SA</v>
      </c>
      <c r="L3935">
        <v>-3.3222416545711786E-3</v>
      </c>
      <c r="M3935">
        <v>-3.3222591362126463E-3</v>
      </c>
      <c r="P3935" s="13"/>
    </row>
    <row r="3936" spans="3:16" x14ac:dyDescent="0.25">
      <c r="C3936" t="str">
        <v>3934</v>
      </c>
      <c r="D3936" s="21">
        <v>26.809999000000001</v>
      </c>
      <c r="E3936" s="21">
        <v>28.17</v>
      </c>
      <c r="F3936" s="21">
        <v>26.530000999999999</v>
      </c>
      <c r="G3936" s="21">
        <v>27.4</v>
      </c>
      <c r="H3936" s="18">
        <v>68337800</v>
      </c>
      <c r="I3936" s="21">
        <v>20.375050999999999</v>
      </c>
      <c r="J3936" s="13">
        <v>44223</v>
      </c>
      <c r="K3936" t="str">
        <v>PETR4.SA</v>
      </c>
      <c r="L3936">
        <v>1.4814764270202341E-2</v>
      </c>
      <c r="M3936">
        <v>1.4814814814814836E-2</v>
      </c>
      <c r="P3936" s="13"/>
    </row>
    <row r="3937" spans="3:16" x14ac:dyDescent="0.25">
      <c r="C3937" t="str">
        <v>3935</v>
      </c>
      <c r="D3937" s="21">
        <v>27.32</v>
      </c>
      <c r="E3937" s="21">
        <v>28.450001</v>
      </c>
      <c r="F3937" s="21">
        <v>27.309999000000001</v>
      </c>
      <c r="G3937" s="21">
        <v>27.76</v>
      </c>
      <c r="H3937" s="18">
        <v>67827000</v>
      </c>
      <c r="I3937" s="21">
        <v>20.642752000000002</v>
      </c>
      <c r="J3937" s="13">
        <v>44224</v>
      </c>
      <c r="K3937" t="str">
        <v>PETR4.SA</v>
      </c>
      <c r="L3937">
        <v>1.3138666499534324E-2</v>
      </c>
      <c r="M3937">
        <v>1.3138686131386912E-2</v>
      </c>
      <c r="P3937" s="13"/>
    </row>
    <row r="3938" spans="3:16" x14ac:dyDescent="0.25">
      <c r="C3938" t="str">
        <v>3936</v>
      </c>
      <c r="D3938" s="21">
        <v>27.52</v>
      </c>
      <c r="E3938" s="21">
        <v>27.68</v>
      </c>
      <c r="F3938" s="21">
        <v>26.690000999999999</v>
      </c>
      <c r="G3938" s="21">
        <v>26.690000999999999</v>
      </c>
      <c r="H3938" s="18">
        <v>67555300</v>
      </c>
      <c r="I3938" s="21">
        <v>19.847083999999999</v>
      </c>
      <c r="J3938" s="13">
        <v>44225</v>
      </c>
      <c r="K3938" t="str">
        <v>PETR4.SA</v>
      </c>
      <c r="L3938">
        <v>-3.8544666912628811E-2</v>
      </c>
      <c r="M3938">
        <v>-3.8544632564841641E-2</v>
      </c>
      <c r="P3938" s="13"/>
    </row>
    <row r="3939" spans="3:16" x14ac:dyDescent="0.25">
      <c r="C3939" t="str">
        <v>3937</v>
      </c>
      <c r="D3939" s="21">
        <v>27.26</v>
      </c>
      <c r="E3939" s="21">
        <v>27.68</v>
      </c>
      <c r="F3939" s="21">
        <v>26.83</v>
      </c>
      <c r="G3939" s="21">
        <v>27.530000999999999</v>
      </c>
      <c r="H3939" s="18">
        <v>44449500</v>
      </c>
      <c r="I3939" s="21">
        <v>20.471722</v>
      </c>
      <c r="J3939" s="13">
        <v>44228</v>
      </c>
      <c r="K3939" t="str">
        <v>PETR4.SA</v>
      </c>
      <c r="L3939">
        <v>3.1472532690444588E-2</v>
      </c>
      <c r="M3939">
        <v>3.1472460416917869E-2</v>
      </c>
      <c r="P3939" s="13"/>
    </row>
    <row r="3940" spans="3:16" x14ac:dyDescent="0.25">
      <c r="C3940" t="str">
        <v>3938</v>
      </c>
      <c r="D3940" s="21">
        <v>28.4</v>
      </c>
      <c r="E3940" s="21">
        <v>29.139999</v>
      </c>
      <c r="F3940" s="21">
        <v>28.200001</v>
      </c>
      <c r="G3940" s="21">
        <v>28.66</v>
      </c>
      <c r="H3940" s="18">
        <v>91663000</v>
      </c>
      <c r="I3940" s="21">
        <v>21.312006</v>
      </c>
      <c r="J3940" s="13">
        <v>44229</v>
      </c>
      <c r="K3940" t="str">
        <v>PETR4.SA</v>
      </c>
      <c r="L3940">
        <v>4.1046082982174159E-2</v>
      </c>
      <c r="M3940">
        <v>4.1046093677947981E-2</v>
      </c>
      <c r="P3940" s="13"/>
    </row>
    <row r="3941" spans="3:16" x14ac:dyDescent="0.25">
      <c r="C3941" t="str">
        <v>3939</v>
      </c>
      <c r="D3941" s="21">
        <v>28.98</v>
      </c>
      <c r="E3941" s="21">
        <v>29.139999</v>
      </c>
      <c r="F3941" s="21">
        <v>28.66</v>
      </c>
      <c r="G3941" s="21">
        <v>28.940000999999999</v>
      </c>
      <c r="H3941" s="18">
        <v>47486800</v>
      </c>
      <c r="I3941" s="21">
        <v>21.520219999999998</v>
      </c>
      <c r="J3941" s="13">
        <v>44230</v>
      </c>
      <c r="K3941" t="str">
        <v>PETR4.SA</v>
      </c>
      <c r="L3941">
        <v>9.7697983005446964E-3</v>
      </c>
      <c r="M3941">
        <v>9.7697487787857806E-3</v>
      </c>
      <c r="P3941" s="13"/>
    </row>
    <row r="3942" spans="3:16" x14ac:dyDescent="0.25">
      <c r="C3942" t="str">
        <v>3940</v>
      </c>
      <c r="D3942" s="21">
        <v>28.83</v>
      </c>
      <c r="E3942" s="21">
        <v>28.99</v>
      </c>
      <c r="F3942" s="21">
        <v>28.209999</v>
      </c>
      <c r="G3942" s="21">
        <v>28.82</v>
      </c>
      <c r="H3942" s="18">
        <v>41444100</v>
      </c>
      <c r="I3942" s="21">
        <v>21.430983999999999</v>
      </c>
      <c r="J3942" s="13">
        <v>44231</v>
      </c>
      <c r="K3942" t="str">
        <v>PETR4.SA</v>
      </c>
      <c r="L3942">
        <v>-4.1466118840792765E-3</v>
      </c>
      <c r="M3942">
        <v>-4.1465444317019262E-3</v>
      </c>
      <c r="P3942" s="13"/>
    </row>
    <row r="3943" spans="3:16" x14ac:dyDescent="0.25">
      <c r="C3943" t="str">
        <v>3941</v>
      </c>
      <c r="D3943" s="21">
        <v>28.98</v>
      </c>
      <c r="E3943" s="21">
        <v>30.09</v>
      </c>
      <c r="F3943" s="21">
        <v>28.32</v>
      </c>
      <c r="G3943" s="21">
        <v>28.84</v>
      </c>
      <c r="H3943" s="18">
        <v>121098700</v>
      </c>
      <c r="I3943" s="21">
        <v>21.445855999999999</v>
      </c>
      <c r="J3943" s="13">
        <v>44232</v>
      </c>
      <c r="K3943" t="str">
        <v>PETR4.SA</v>
      </c>
      <c r="L3943">
        <v>6.939485373140819E-4</v>
      </c>
      <c r="M3943">
        <v>6.9396252602360597E-4</v>
      </c>
      <c r="P3943" s="13"/>
    </row>
    <row r="3944" spans="3:16" x14ac:dyDescent="0.25">
      <c r="C3944" t="str">
        <v>3942</v>
      </c>
      <c r="D3944" s="21">
        <v>28.51</v>
      </c>
      <c r="E3944" s="21">
        <v>29.299999</v>
      </c>
      <c r="F3944" s="21">
        <v>27.799999</v>
      </c>
      <c r="G3944" s="21">
        <v>28.110001</v>
      </c>
      <c r="H3944" s="18">
        <v>98821700</v>
      </c>
      <c r="I3944" s="21">
        <v>20.903016999999998</v>
      </c>
      <c r="J3944" s="13">
        <v>44235</v>
      </c>
      <c r="K3944" t="str">
        <v>PETR4.SA</v>
      </c>
      <c r="L3944">
        <v>-2.531206961382193E-2</v>
      </c>
      <c r="M3944">
        <v>-2.5312031900138643E-2</v>
      </c>
      <c r="P3944" s="13"/>
    </row>
    <row r="3945" spans="3:16" x14ac:dyDescent="0.25">
      <c r="C3945" t="str">
        <v>3943</v>
      </c>
      <c r="D3945" s="21">
        <v>28.049999</v>
      </c>
      <c r="E3945" s="21">
        <v>28.370000999999998</v>
      </c>
      <c r="F3945" s="21">
        <v>27.379999000000002</v>
      </c>
      <c r="G3945" s="21">
        <v>27.540001</v>
      </c>
      <c r="H3945" s="18">
        <v>63662200</v>
      </c>
      <c r="I3945" s="21">
        <v>20.479158000000002</v>
      </c>
      <c r="J3945" s="13">
        <v>44236</v>
      </c>
      <c r="K3945" t="str">
        <v>PETR4.SA</v>
      </c>
      <c r="L3945">
        <v>-2.0277407801945424E-2</v>
      </c>
      <c r="M3945">
        <v>-2.0277480602010622E-2</v>
      </c>
      <c r="P3945" s="13"/>
    </row>
    <row r="3946" spans="3:16" x14ac:dyDescent="0.25">
      <c r="C3946" t="str">
        <v>3944</v>
      </c>
      <c r="D3946" s="21">
        <v>27.74</v>
      </c>
      <c r="E3946" s="21">
        <v>28.040001</v>
      </c>
      <c r="F3946" s="21">
        <v>27.120000999999998</v>
      </c>
      <c r="G3946" s="21">
        <v>27.799999</v>
      </c>
      <c r="H3946" s="18">
        <v>52949900</v>
      </c>
      <c r="I3946" s="21">
        <v>20.672498999999998</v>
      </c>
      <c r="J3946" s="13">
        <v>44237</v>
      </c>
      <c r="K3946" t="str">
        <v>PETR4.SA</v>
      </c>
      <c r="L3946">
        <v>9.4408666606311531E-3</v>
      </c>
      <c r="M3946">
        <v>9.4407403979397397E-3</v>
      </c>
      <c r="P3946" s="13"/>
    </row>
    <row r="3947" spans="3:16" x14ac:dyDescent="0.25">
      <c r="C3947" t="str">
        <v>3945</v>
      </c>
      <c r="D3947" s="21">
        <v>28.139999</v>
      </c>
      <c r="E3947" s="21">
        <v>28.5</v>
      </c>
      <c r="F3947" s="21">
        <v>27.870000999999998</v>
      </c>
      <c r="G3947" s="21">
        <v>28.08</v>
      </c>
      <c r="H3947" s="18">
        <v>61158600</v>
      </c>
      <c r="I3947" s="21">
        <v>20.880711000000002</v>
      </c>
      <c r="J3947" s="13">
        <v>44238</v>
      </c>
      <c r="K3947" t="str">
        <v>PETR4.SA</v>
      </c>
      <c r="L3947">
        <v>1.0071931796925115E-2</v>
      </c>
      <c r="M3947">
        <v>1.0071978779567559E-2</v>
      </c>
      <c r="P3947" s="13"/>
    </row>
    <row r="3948" spans="3:16" x14ac:dyDescent="0.25">
      <c r="C3948" t="str">
        <v>3946</v>
      </c>
      <c r="D3948" s="21">
        <v>27.809999000000001</v>
      </c>
      <c r="E3948" s="21">
        <v>28.49</v>
      </c>
      <c r="F3948" s="21">
        <v>27.610001</v>
      </c>
      <c r="G3948" s="21">
        <v>28.440000999999999</v>
      </c>
      <c r="H3948" s="18">
        <v>47801100</v>
      </c>
      <c r="I3948" s="21">
        <v>21.148413000000001</v>
      </c>
      <c r="J3948" s="13">
        <v>44239</v>
      </c>
      <c r="K3948" t="str">
        <v>PETR4.SA</v>
      </c>
      <c r="L3948">
        <v>1.2820540449987483E-2</v>
      </c>
      <c r="M3948">
        <v>1.2820548433048362E-2</v>
      </c>
      <c r="P3948" s="13"/>
    </row>
    <row r="3949" spans="3:16" x14ac:dyDescent="0.25">
      <c r="C3949" t="str">
        <v>3947</v>
      </c>
      <c r="D3949" s="21">
        <v>28.52</v>
      </c>
      <c r="E3949" s="21">
        <v>29.6</v>
      </c>
      <c r="F3949" s="21">
        <v>28.129999000000002</v>
      </c>
      <c r="G3949" s="21">
        <v>29.59</v>
      </c>
      <c r="H3949" s="18">
        <v>54973400</v>
      </c>
      <c r="I3949" s="21">
        <v>22.003571000000001</v>
      </c>
      <c r="J3949" s="13">
        <v>44244</v>
      </c>
      <c r="K3949" t="str">
        <v>PETR4.SA</v>
      </c>
      <c r="L3949">
        <v>4.0436036500705708E-2</v>
      </c>
      <c r="M3949">
        <v>4.0435969042335929E-2</v>
      </c>
      <c r="P3949" s="13"/>
    </row>
    <row r="3950" spans="3:16" x14ac:dyDescent="0.25">
      <c r="C3950" t="str">
        <v>3948</v>
      </c>
      <c r="D3950" s="21">
        <v>30.379999000000002</v>
      </c>
      <c r="E3950" s="21">
        <v>30.92</v>
      </c>
      <c r="F3950" s="21">
        <v>29.040001</v>
      </c>
      <c r="G3950" s="21">
        <v>29.27</v>
      </c>
      <c r="H3950" s="18">
        <v>105539200</v>
      </c>
      <c r="I3950" s="21">
        <v>21.765612000000001</v>
      </c>
      <c r="J3950" s="13">
        <v>44245</v>
      </c>
      <c r="K3950" t="str">
        <v>PETR4.SA</v>
      </c>
      <c r="L3950">
        <v>-1.0814562781650272E-2</v>
      </c>
      <c r="M3950">
        <v>-1.0814464346062924E-2</v>
      </c>
      <c r="P3950" s="13"/>
    </row>
    <row r="3951" spans="3:16" x14ac:dyDescent="0.25">
      <c r="C3951" t="str">
        <v>3949</v>
      </c>
      <c r="D3951" s="21">
        <v>28.030000999999999</v>
      </c>
      <c r="E3951" s="21">
        <v>28.49</v>
      </c>
      <c r="F3951" s="21">
        <v>27.17</v>
      </c>
      <c r="G3951" s="21">
        <v>27.33</v>
      </c>
      <c r="H3951" s="18">
        <v>215834800</v>
      </c>
      <c r="I3951" s="21">
        <v>20.323</v>
      </c>
      <c r="J3951" s="13">
        <v>44246</v>
      </c>
      <c r="K3951" t="str">
        <v>PETR4.SA</v>
      </c>
      <c r="L3951">
        <v>-6.6279413599764636E-2</v>
      </c>
      <c r="M3951">
        <v>-6.6279467031089889E-2</v>
      </c>
      <c r="P3951" s="13"/>
    </row>
    <row r="3952" spans="3:16" x14ac:dyDescent="0.25">
      <c r="C3952" t="str">
        <v>3950</v>
      </c>
      <c r="D3952" s="21">
        <v>22.799999</v>
      </c>
      <c r="E3952" s="21">
        <v>23.200001</v>
      </c>
      <c r="F3952" s="21">
        <v>21.4</v>
      </c>
      <c r="G3952" s="21">
        <v>21.67</v>
      </c>
      <c r="H3952" s="18">
        <v>490230400</v>
      </c>
      <c r="I3952" s="21">
        <v>16.114139999999999</v>
      </c>
      <c r="J3952" s="13">
        <v>44249</v>
      </c>
      <c r="K3952" t="str">
        <v>PETR4.SA</v>
      </c>
      <c r="L3952">
        <v>-0.20709836146238259</v>
      </c>
      <c r="M3952">
        <v>-0.20709842663739464</v>
      </c>
      <c r="P3952" s="13"/>
    </row>
    <row r="3953" spans="3:16" x14ac:dyDescent="0.25">
      <c r="C3953" t="str">
        <v>3951</v>
      </c>
      <c r="D3953" s="21">
        <v>23.049999</v>
      </c>
      <c r="E3953" s="21">
        <v>24.26</v>
      </c>
      <c r="F3953" s="21">
        <v>22.709999</v>
      </c>
      <c r="G3953" s="21">
        <v>24.059999000000001</v>
      </c>
      <c r="H3953" s="18">
        <v>293503100</v>
      </c>
      <c r="I3953" s="21">
        <v>17.891376000000001</v>
      </c>
      <c r="J3953" s="13">
        <v>44250</v>
      </c>
      <c r="K3953" t="str">
        <v>PETR4.SA</v>
      </c>
      <c r="L3953">
        <v>0.11029046539250631</v>
      </c>
      <c r="M3953">
        <v>0.11029067835717576</v>
      </c>
      <c r="P3953" s="13"/>
    </row>
    <row r="3954" spans="3:16" x14ac:dyDescent="0.25">
      <c r="C3954" t="str">
        <v>3952</v>
      </c>
      <c r="D3954" s="21">
        <v>24.549999</v>
      </c>
      <c r="E3954" s="21">
        <v>25</v>
      </c>
      <c r="F3954" s="21">
        <v>24.01</v>
      </c>
      <c r="G3954" s="21">
        <v>24.4</v>
      </c>
      <c r="H3954" s="18">
        <v>155246400</v>
      </c>
      <c r="I3954" s="21">
        <v>18.144207000000002</v>
      </c>
      <c r="J3954" s="13">
        <v>44251</v>
      </c>
      <c r="K3954" t="str">
        <v>PETR4.SA</v>
      </c>
      <c r="L3954">
        <v>1.4131445228136696E-2</v>
      </c>
      <c r="M3954">
        <v>1.4131380470963295E-2</v>
      </c>
      <c r="P3954" s="13"/>
    </row>
    <row r="3955" spans="3:16" x14ac:dyDescent="0.25">
      <c r="C3955" t="str">
        <v>3953</v>
      </c>
      <c r="D3955" s="21">
        <v>25</v>
      </c>
      <c r="E3955" s="21">
        <v>25.25</v>
      </c>
      <c r="F3955" s="21">
        <v>23.1</v>
      </c>
      <c r="G3955" s="21">
        <v>23.190000999999999</v>
      </c>
      <c r="H3955" s="18">
        <v>170233000</v>
      </c>
      <c r="I3955" s="21">
        <v>17.244432</v>
      </c>
      <c r="J3955" s="13">
        <v>44252</v>
      </c>
      <c r="K3955" t="str">
        <v>PETR4.SA</v>
      </c>
      <c r="L3955">
        <v>-4.9590208048221784E-2</v>
      </c>
      <c r="M3955">
        <v>-4.9590122950819659E-2</v>
      </c>
      <c r="P3955" s="13"/>
    </row>
    <row r="3956" spans="3:16" x14ac:dyDescent="0.25">
      <c r="C3956" t="str">
        <v>3954</v>
      </c>
      <c r="D3956" s="21">
        <v>23.200001</v>
      </c>
      <c r="E3956" s="21">
        <v>23.42</v>
      </c>
      <c r="F3956" s="21">
        <v>21.969999000000001</v>
      </c>
      <c r="G3956" s="21">
        <v>22.24</v>
      </c>
      <c r="H3956" s="18">
        <v>159881000</v>
      </c>
      <c r="I3956" s="21">
        <v>16.537998000000002</v>
      </c>
      <c r="J3956" s="13">
        <v>44253</v>
      </c>
      <c r="K3956" t="str">
        <v>PETR4.SA</v>
      </c>
      <c r="L3956">
        <v>-4.0965918738291807E-2</v>
      </c>
      <c r="M3956">
        <v>-4.0965974947564709E-2</v>
      </c>
      <c r="P3956" s="13"/>
    </row>
    <row r="3957" spans="3:16" x14ac:dyDescent="0.25">
      <c r="C3957" t="str">
        <v>3955</v>
      </c>
      <c r="D3957" s="21">
        <v>22.799999</v>
      </c>
      <c r="E3957" s="21">
        <v>23.040001</v>
      </c>
      <c r="F3957" s="21">
        <v>21.92</v>
      </c>
      <c r="G3957" s="21">
        <v>22</v>
      </c>
      <c r="H3957" s="18">
        <v>90330100</v>
      </c>
      <c r="I3957" s="21">
        <v>16.359531</v>
      </c>
      <c r="J3957" s="13">
        <v>44256</v>
      </c>
      <c r="K3957" t="str">
        <v>PETR4.SA</v>
      </c>
      <c r="L3957">
        <v>-1.0791330365380492E-2</v>
      </c>
      <c r="M3957">
        <v>-1.0791366906474753E-2</v>
      </c>
      <c r="P3957" s="13"/>
    </row>
    <row r="3958" spans="3:16" x14ac:dyDescent="0.25">
      <c r="C3958" t="str">
        <v>3956</v>
      </c>
      <c r="D3958" s="21">
        <v>21.84</v>
      </c>
      <c r="E3958" s="21">
        <v>22.33</v>
      </c>
      <c r="F3958" s="21">
        <v>20.67</v>
      </c>
      <c r="G3958" s="21">
        <v>21.99</v>
      </c>
      <c r="H3958" s="18">
        <v>147772300</v>
      </c>
      <c r="I3958" s="21">
        <v>16.352094999999998</v>
      </c>
      <c r="J3958" s="13">
        <v>44257</v>
      </c>
      <c r="K3958" t="str">
        <v>PETR4.SA</v>
      </c>
      <c r="L3958">
        <v>-4.545362577937917E-4</v>
      </c>
      <c r="M3958">
        <v>-4.5454545454548523E-4</v>
      </c>
      <c r="P3958" s="13"/>
    </row>
    <row r="3959" spans="3:16" x14ac:dyDescent="0.25">
      <c r="C3959" t="str">
        <v>3957</v>
      </c>
      <c r="D3959" s="21">
        <v>21.799999</v>
      </c>
      <c r="E3959" s="21">
        <v>21.889999</v>
      </c>
      <c r="F3959" s="21">
        <v>20.48</v>
      </c>
      <c r="G3959" s="21">
        <v>21.190000999999999</v>
      </c>
      <c r="H3959" s="18">
        <v>185688500</v>
      </c>
      <c r="I3959" s="21">
        <v>15.757201999999999</v>
      </c>
      <c r="J3959" s="13">
        <v>44258</v>
      </c>
      <c r="K3959" t="str">
        <v>PETR4.SA</v>
      </c>
      <c r="L3959">
        <v>-3.6380231401542118E-2</v>
      </c>
      <c r="M3959">
        <v>-3.6380127330604806E-2</v>
      </c>
      <c r="P3959" s="13"/>
    </row>
    <row r="3960" spans="3:16" x14ac:dyDescent="0.25">
      <c r="C3960" t="str">
        <v>3958</v>
      </c>
      <c r="D3960" s="21">
        <v>21.299999</v>
      </c>
      <c r="E3960" s="21">
        <v>22.4</v>
      </c>
      <c r="F3960" s="21">
        <v>21.120000999999998</v>
      </c>
      <c r="G3960" s="21">
        <v>22.219999000000001</v>
      </c>
      <c r="H3960" s="18">
        <v>127843200</v>
      </c>
      <c r="I3960" s="21">
        <v>16.523126999999999</v>
      </c>
      <c r="J3960" s="13">
        <v>44259</v>
      </c>
      <c r="K3960" t="str">
        <v>PETR4.SA</v>
      </c>
      <c r="L3960">
        <v>4.8607931788905212E-2</v>
      </c>
      <c r="M3960">
        <v>4.8607737205864421E-2</v>
      </c>
      <c r="P3960" s="13"/>
    </row>
    <row r="3961" spans="3:16" x14ac:dyDescent="0.25">
      <c r="C3961" t="str">
        <v>3959</v>
      </c>
      <c r="D3961" s="21">
        <v>22.440000999999999</v>
      </c>
      <c r="E3961" s="21">
        <v>23.219999000000001</v>
      </c>
      <c r="F3961" s="21">
        <v>22.290001</v>
      </c>
      <c r="G3961" s="21">
        <v>22.389999</v>
      </c>
      <c r="H3961" s="18">
        <v>126306300</v>
      </c>
      <c r="I3961" s="21">
        <v>16.649539999999998</v>
      </c>
      <c r="J3961" s="13">
        <v>44260</v>
      </c>
      <c r="K3961" t="str">
        <v>PETR4.SA</v>
      </c>
      <c r="L3961">
        <v>7.6506704814409687E-3</v>
      </c>
      <c r="M3961">
        <v>7.6507654208264331E-3</v>
      </c>
      <c r="P3961" s="13"/>
    </row>
    <row r="3962" spans="3:16" x14ac:dyDescent="0.25">
      <c r="C3962" t="str">
        <v>3960</v>
      </c>
      <c r="D3962" s="21">
        <v>21.940000999999999</v>
      </c>
      <c r="E3962" s="21">
        <v>22.280000999999999</v>
      </c>
      <c r="F3962" s="21">
        <v>20.959999</v>
      </c>
      <c r="G3962" s="21">
        <v>21.1</v>
      </c>
      <c r="H3962" s="18">
        <v>141142800</v>
      </c>
      <c r="I3962" s="21">
        <v>15.690277999999999</v>
      </c>
      <c r="J3962" s="13">
        <v>44263</v>
      </c>
      <c r="K3962" t="str">
        <v>PETR4.SA</v>
      </c>
      <c r="L3962">
        <v>-5.7614925097029701E-2</v>
      </c>
      <c r="M3962">
        <v>-5.7614964609868813E-2</v>
      </c>
      <c r="P3962" s="13"/>
    </row>
    <row r="3963" spans="3:16" x14ac:dyDescent="0.25">
      <c r="C3963" t="str">
        <v>3961</v>
      </c>
      <c r="D3963" s="21">
        <v>21.360001</v>
      </c>
      <c r="E3963" s="21">
        <v>21.950001</v>
      </c>
      <c r="F3963" s="21">
        <v>20.860001</v>
      </c>
      <c r="G3963" s="21">
        <v>21.59</v>
      </c>
      <c r="H3963" s="18">
        <v>122648000</v>
      </c>
      <c r="I3963" s="21">
        <v>16.054649000000001</v>
      </c>
      <c r="J3963" s="13">
        <v>44264</v>
      </c>
      <c r="K3963" t="str">
        <v>PETR4.SA</v>
      </c>
      <c r="L3963">
        <v>2.3222724288250562E-2</v>
      </c>
      <c r="M3963">
        <v>2.3222748815165728E-2</v>
      </c>
      <c r="P3963" s="13"/>
    </row>
    <row r="3964" spans="3:16" x14ac:dyDescent="0.25">
      <c r="C3964" t="str">
        <v>3962</v>
      </c>
      <c r="D3964" s="21">
        <v>21.940000999999999</v>
      </c>
      <c r="E3964" s="21">
        <v>22.34</v>
      </c>
      <c r="F3964" s="21">
        <v>21.58</v>
      </c>
      <c r="G3964" s="21">
        <v>22.34</v>
      </c>
      <c r="H3964" s="18">
        <v>111744100</v>
      </c>
      <c r="I3964" s="21">
        <v>16.612359999999999</v>
      </c>
      <c r="J3964" s="13">
        <v>44265</v>
      </c>
      <c r="K3964" t="str">
        <v>PETR4.SA</v>
      </c>
      <c r="L3964">
        <v>3.4738286710596977E-2</v>
      </c>
      <c r="M3964">
        <v>3.4738304770727257E-2</v>
      </c>
      <c r="P3964" s="13"/>
    </row>
    <row r="3965" spans="3:16" x14ac:dyDescent="0.25">
      <c r="C3965" t="str">
        <v>3963</v>
      </c>
      <c r="D3965" s="21">
        <v>22.620000999999998</v>
      </c>
      <c r="E3965" s="21">
        <v>23.49</v>
      </c>
      <c r="F3965" s="21">
        <v>22.610001</v>
      </c>
      <c r="G3965" s="21">
        <v>23.290001</v>
      </c>
      <c r="H3965" s="18">
        <v>130577500</v>
      </c>
      <c r="I3965" s="21">
        <v>17.318795999999999</v>
      </c>
      <c r="J3965" s="13">
        <v>44266</v>
      </c>
      <c r="K3965" t="str">
        <v>PETR4.SA</v>
      </c>
      <c r="L3965">
        <v>4.2524722555976391E-2</v>
      </c>
      <c r="M3965">
        <v>4.2524664279319557E-2</v>
      </c>
      <c r="P3965" s="13"/>
    </row>
    <row r="3966" spans="3:16" x14ac:dyDescent="0.25">
      <c r="C3966" t="str">
        <v>3964</v>
      </c>
      <c r="D3966" s="21">
        <v>23.15</v>
      </c>
      <c r="E3966" s="21">
        <v>23.379999000000002</v>
      </c>
      <c r="F3966" s="21">
        <v>22.860001</v>
      </c>
      <c r="G3966" s="21">
        <v>23.17</v>
      </c>
      <c r="H3966" s="18">
        <v>68123200</v>
      </c>
      <c r="I3966" s="21">
        <v>17.229561</v>
      </c>
      <c r="J3966" s="13">
        <v>44267</v>
      </c>
      <c r="K3966" t="str">
        <v>PETR4.SA</v>
      </c>
      <c r="L3966">
        <v>-5.1524944343704915E-3</v>
      </c>
      <c r="M3966">
        <v>-5.1524686495290073E-3</v>
      </c>
      <c r="P3966" s="13"/>
    </row>
    <row r="3967" spans="3:16" x14ac:dyDescent="0.25">
      <c r="C3967" t="str">
        <v>3965</v>
      </c>
      <c r="D3967" s="21">
        <v>23.110001</v>
      </c>
      <c r="E3967" s="21">
        <v>23.67</v>
      </c>
      <c r="F3967" s="21">
        <v>23.1</v>
      </c>
      <c r="G3967" s="21">
        <v>23.65</v>
      </c>
      <c r="H3967" s="18">
        <v>68295000</v>
      </c>
      <c r="I3967" s="21">
        <v>17.586496</v>
      </c>
      <c r="J3967" s="13">
        <v>44270</v>
      </c>
      <c r="K3967" t="str">
        <v>PETR4.SA</v>
      </c>
      <c r="L3967">
        <v>2.0716430325763868E-2</v>
      </c>
      <c r="M3967">
        <v>2.0716443677168517E-2</v>
      </c>
      <c r="P3967" s="13"/>
    </row>
    <row r="3968" spans="3:16" x14ac:dyDescent="0.25">
      <c r="C3968" t="str">
        <v>3966</v>
      </c>
      <c r="D3968" s="21">
        <v>23.629999000000002</v>
      </c>
      <c r="E3968" s="21">
        <v>23.68</v>
      </c>
      <c r="F3968" s="21">
        <v>23.23</v>
      </c>
      <c r="G3968" s="21">
        <v>23.280000999999999</v>
      </c>
      <c r="H3968" s="18">
        <v>43407900</v>
      </c>
      <c r="I3968" s="21">
        <v>17.311357000000001</v>
      </c>
      <c r="J3968" s="13">
        <v>44271</v>
      </c>
      <c r="K3968" t="str">
        <v>PETR4.SA</v>
      </c>
      <c r="L3968">
        <v>-1.5644901633616981E-2</v>
      </c>
      <c r="M3968">
        <v>-1.5644778012684935E-2</v>
      </c>
      <c r="P3968" s="13"/>
    </row>
    <row r="3969" spans="3:16" x14ac:dyDescent="0.25">
      <c r="C3969" t="str">
        <v>3967</v>
      </c>
      <c r="D3969" s="21">
        <v>23.139999</v>
      </c>
      <c r="E3969" s="21">
        <v>24.129999000000002</v>
      </c>
      <c r="F3969" s="21">
        <v>23.110001</v>
      </c>
      <c r="G3969" s="21">
        <v>24.08</v>
      </c>
      <c r="H3969" s="18">
        <v>77966400</v>
      </c>
      <c r="I3969" s="21">
        <v>17.90625</v>
      </c>
      <c r="J3969" s="13">
        <v>44272</v>
      </c>
      <c r="K3969" t="str">
        <v>PETR4.SA</v>
      </c>
      <c r="L3969">
        <v>3.4364319330945525E-2</v>
      </c>
      <c r="M3969">
        <v>3.436421673693224E-2</v>
      </c>
      <c r="P3969" s="13"/>
    </row>
    <row r="3970" spans="3:16" x14ac:dyDescent="0.25">
      <c r="C3970" t="str">
        <v>3968</v>
      </c>
      <c r="D3970" s="21">
        <v>23.879999000000002</v>
      </c>
      <c r="E3970" s="21">
        <v>23.9</v>
      </c>
      <c r="F3970" s="21">
        <v>23.07</v>
      </c>
      <c r="G3970" s="21">
        <v>23.24</v>
      </c>
      <c r="H3970" s="18">
        <v>77198900</v>
      </c>
      <c r="I3970" s="21">
        <v>17.281614000000001</v>
      </c>
      <c r="J3970" s="13">
        <v>44273</v>
      </c>
      <c r="K3970" t="str">
        <v>PETR4.SA</v>
      </c>
      <c r="L3970">
        <v>-3.4883685863874248E-2</v>
      </c>
      <c r="M3970">
        <v>-3.4883720930232509E-2</v>
      </c>
      <c r="P3970" s="13"/>
    </row>
    <row r="3971" spans="3:16" x14ac:dyDescent="0.25">
      <c r="C3971" t="str">
        <v>3969</v>
      </c>
      <c r="D3971" s="21">
        <v>23.27</v>
      </c>
      <c r="E3971" s="21">
        <v>24.040001</v>
      </c>
      <c r="F3971" s="21">
        <v>23.18</v>
      </c>
      <c r="G3971" s="21">
        <v>24</v>
      </c>
      <c r="H3971" s="18">
        <v>90244500</v>
      </c>
      <c r="I3971" s="21">
        <v>17.846761999999998</v>
      </c>
      <c r="J3971" s="13">
        <v>44274</v>
      </c>
      <c r="K3971" t="str">
        <v>PETR4.SA</v>
      </c>
      <c r="L3971">
        <v>3.270226959125444E-2</v>
      </c>
      <c r="M3971">
        <v>3.2702237521514688E-2</v>
      </c>
      <c r="P3971" s="13"/>
    </row>
    <row r="3972" spans="3:16" x14ac:dyDescent="0.25">
      <c r="C3972" t="str">
        <v>3970</v>
      </c>
      <c r="D3972" s="21">
        <v>23.690000999999999</v>
      </c>
      <c r="E3972" s="21">
        <v>23.780000999999999</v>
      </c>
      <c r="F3972" s="21">
        <v>23.23</v>
      </c>
      <c r="G3972" s="21">
        <v>23.52</v>
      </c>
      <c r="H3972" s="18">
        <v>44129300</v>
      </c>
      <c r="I3972" s="21">
        <v>17.489826000000001</v>
      </c>
      <c r="J3972" s="13">
        <v>44277</v>
      </c>
      <c r="K3972" t="str">
        <v>PETR4.SA</v>
      </c>
      <c r="L3972">
        <v>-2.0000042584755517E-2</v>
      </c>
      <c r="M3972">
        <v>-2.0000000000000018E-2</v>
      </c>
      <c r="P3972" s="13"/>
    </row>
    <row r="3973" spans="3:16" x14ac:dyDescent="0.25">
      <c r="C3973" t="str">
        <v>3971</v>
      </c>
      <c r="D3973" s="21">
        <v>23.17</v>
      </c>
      <c r="E3973" s="21">
        <v>23.629999000000002</v>
      </c>
      <c r="F3973" s="21">
        <v>22.799999</v>
      </c>
      <c r="G3973" s="21">
        <v>22.799999</v>
      </c>
      <c r="H3973" s="18">
        <v>57124700</v>
      </c>
      <c r="I3973" s="21">
        <v>16.954423999999999</v>
      </c>
      <c r="J3973" s="13">
        <v>44278</v>
      </c>
      <c r="K3973" t="str">
        <v>PETR4.SA</v>
      </c>
      <c r="L3973">
        <v>-3.061219705673468E-2</v>
      </c>
      <c r="M3973">
        <v>-3.0612287414966022E-2</v>
      </c>
      <c r="P3973" s="13"/>
    </row>
    <row r="3974" spans="3:16" x14ac:dyDescent="0.25">
      <c r="C3974" t="str">
        <v>3972</v>
      </c>
      <c r="D3974" s="21">
        <v>23.190000999999999</v>
      </c>
      <c r="E3974" s="21">
        <v>23.540001</v>
      </c>
      <c r="F3974" s="21">
        <v>22.82</v>
      </c>
      <c r="G3974" s="21">
        <v>22.82</v>
      </c>
      <c r="H3974" s="18">
        <v>63338300</v>
      </c>
      <c r="I3974" s="21">
        <v>16.969294000000001</v>
      </c>
      <c r="J3974" s="13">
        <v>44279</v>
      </c>
      <c r="K3974" t="str">
        <v>PETR4.SA</v>
      </c>
      <c r="L3974">
        <v>8.7705722117137341E-4</v>
      </c>
      <c r="M3974">
        <v>8.7723688058050087E-4</v>
      </c>
      <c r="P3974" s="13"/>
    </row>
    <row r="3975" spans="3:16" x14ac:dyDescent="0.25">
      <c r="C3975" t="str">
        <v>3973</v>
      </c>
      <c r="D3975" s="21">
        <v>22.700001</v>
      </c>
      <c r="E3975" s="21">
        <v>23.299999</v>
      </c>
      <c r="F3975" s="21">
        <v>22.16</v>
      </c>
      <c r="G3975" s="21">
        <v>23.200001</v>
      </c>
      <c r="H3975" s="18">
        <v>79214500</v>
      </c>
      <c r="I3975" s="21">
        <v>17.251868999999999</v>
      </c>
      <c r="J3975" s="13">
        <v>44280</v>
      </c>
      <c r="K3975" t="str">
        <v>PETR4.SA</v>
      </c>
      <c r="L3975">
        <v>1.6652136500198367E-2</v>
      </c>
      <c r="M3975">
        <v>1.6652103418054232E-2</v>
      </c>
      <c r="P3975" s="13"/>
    </row>
    <row r="3976" spans="3:16" x14ac:dyDescent="0.25">
      <c r="C3976" t="str">
        <v>3974</v>
      </c>
      <c r="D3976" s="21">
        <v>23.48</v>
      </c>
      <c r="E3976" s="21">
        <v>23.879999000000002</v>
      </c>
      <c r="F3976" s="21">
        <v>23.110001</v>
      </c>
      <c r="G3976" s="21">
        <v>23.459999</v>
      </c>
      <c r="H3976" s="18">
        <v>60918600</v>
      </c>
      <c r="I3976" s="21">
        <v>17.445208000000001</v>
      </c>
      <c r="J3976" s="13">
        <v>44281</v>
      </c>
      <c r="K3976" t="str">
        <v>PETR4.SA</v>
      </c>
      <c r="L3976">
        <v>1.1206843733858829E-2</v>
      </c>
      <c r="M3976">
        <v>1.1206809861775469E-2</v>
      </c>
      <c r="P3976" s="13"/>
    </row>
    <row r="3977" spans="3:16" x14ac:dyDescent="0.25">
      <c r="C3977" t="str">
        <v>3975</v>
      </c>
      <c r="D3977" s="21">
        <v>23.34</v>
      </c>
      <c r="E3977" s="21">
        <v>23.83</v>
      </c>
      <c r="F3977" s="21">
        <v>23.280000999999999</v>
      </c>
      <c r="G3977" s="21">
        <v>23.83</v>
      </c>
      <c r="H3977" s="18">
        <v>50099700</v>
      </c>
      <c r="I3977" s="21">
        <v>17.720345999999999</v>
      </c>
      <c r="J3977" s="13">
        <v>44284</v>
      </c>
      <c r="K3977" t="str">
        <v>PETR4.SA</v>
      </c>
      <c r="L3977">
        <v>1.5771551706348141E-2</v>
      </c>
      <c r="M3977">
        <v>1.5771569299725785E-2</v>
      </c>
      <c r="P3977" s="13"/>
    </row>
    <row r="3978" spans="3:16" x14ac:dyDescent="0.25">
      <c r="C3978" t="str">
        <v>3976</v>
      </c>
      <c r="D3978" s="21">
        <v>23.639999</v>
      </c>
      <c r="E3978" s="21">
        <v>23.99</v>
      </c>
      <c r="F3978" s="21">
        <v>23.57</v>
      </c>
      <c r="G3978" s="21">
        <v>23.83</v>
      </c>
      <c r="H3978" s="18">
        <v>41959100</v>
      </c>
      <c r="I3978" s="21">
        <v>17.720345999999999</v>
      </c>
      <c r="J3978" s="13">
        <v>44285</v>
      </c>
      <c r="K3978" t="str">
        <v>PETR4.SA</v>
      </c>
      <c r="L3978">
        <v>0</v>
      </c>
      <c r="M3978">
        <v>0</v>
      </c>
      <c r="P3978" s="13"/>
    </row>
    <row r="3979" spans="3:16" x14ac:dyDescent="0.25">
      <c r="C3979" t="str">
        <v>3977</v>
      </c>
      <c r="D3979" s="21">
        <v>23.799999</v>
      </c>
      <c r="E3979" s="21">
        <v>24.23</v>
      </c>
      <c r="F3979" s="21">
        <v>23.780000999999999</v>
      </c>
      <c r="G3979" s="21">
        <v>24.1</v>
      </c>
      <c r="H3979" s="18">
        <v>68609400</v>
      </c>
      <c r="I3979" s="21">
        <v>17.921123999999999</v>
      </c>
      <c r="J3979" s="13">
        <v>44286</v>
      </c>
      <c r="K3979" t="str">
        <v>PETR4.SA</v>
      </c>
      <c r="L3979">
        <v>1.1330365671189391E-2</v>
      </c>
      <c r="M3979">
        <v>1.1330255979857373E-2</v>
      </c>
      <c r="P3979" s="13"/>
    </row>
    <row r="3980" spans="3:16" x14ac:dyDescent="0.25">
      <c r="C3980" t="str">
        <v>3978</v>
      </c>
      <c r="D3980" s="21">
        <v>24.290001</v>
      </c>
      <c r="E3980" s="21">
        <v>24.389999</v>
      </c>
      <c r="F3980" s="21">
        <v>23.780000999999999</v>
      </c>
      <c r="G3980" s="21">
        <v>23.889999</v>
      </c>
      <c r="H3980" s="18">
        <v>47232900</v>
      </c>
      <c r="I3980" s="21">
        <v>17.764961</v>
      </c>
      <c r="J3980" s="13">
        <v>44287</v>
      </c>
      <c r="K3980" t="str">
        <v>PETR4.SA</v>
      </c>
      <c r="L3980">
        <v>-8.7139065607715338E-3</v>
      </c>
      <c r="M3980">
        <v>-8.7137344398341421E-3</v>
      </c>
      <c r="P3980" s="13"/>
    </row>
    <row r="3981" spans="3:16" x14ac:dyDescent="0.25">
      <c r="C3981" t="str">
        <v>3979</v>
      </c>
      <c r="D3981" s="21">
        <v>24.129999000000002</v>
      </c>
      <c r="E3981" s="21">
        <v>24.200001</v>
      </c>
      <c r="F3981" s="21">
        <v>23.68</v>
      </c>
      <c r="G3981" s="21">
        <v>24.040001</v>
      </c>
      <c r="H3981" s="18">
        <v>40454400</v>
      </c>
      <c r="I3981" s="21">
        <v>17.876505000000002</v>
      </c>
      <c r="J3981" s="13">
        <v>44291</v>
      </c>
      <c r="K3981" t="str">
        <v>PETR4.SA</v>
      </c>
      <c r="L3981">
        <v>6.2788767169261739E-3</v>
      </c>
      <c r="M3981">
        <v>6.2788617111286804E-3</v>
      </c>
      <c r="P3981" s="13"/>
    </row>
    <row r="3982" spans="3:16" x14ac:dyDescent="0.25">
      <c r="C3982" t="str">
        <v>3980</v>
      </c>
      <c r="D3982" s="21">
        <v>24.18</v>
      </c>
      <c r="E3982" s="21">
        <v>24.370000999999998</v>
      </c>
      <c r="F3982" s="21">
        <v>23.91</v>
      </c>
      <c r="G3982" s="21">
        <v>24.02</v>
      </c>
      <c r="H3982" s="18">
        <v>45934300</v>
      </c>
      <c r="I3982" s="21">
        <v>17.861635</v>
      </c>
      <c r="J3982" s="13">
        <v>44292</v>
      </c>
      <c r="K3982" t="str">
        <v>PETR4.SA</v>
      </c>
      <c r="L3982">
        <v>-8.3181807629628679E-4</v>
      </c>
      <c r="M3982">
        <v>-8.3198831813691143E-4</v>
      </c>
      <c r="P3982" s="13"/>
    </row>
    <row r="3983" spans="3:16" x14ac:dyDescent="0.25">
      <c r="C3983" t="str">
        <v>3981</v>
      </c>
      <c r="D3983" s="21">
        <v>23.940000999999999</v>
      </c>
      <c r="E3983" s="21">
        <v>24.34</v>
      </c>
      <c r="F3983" s="21">
        <v>23.93</v>
      </c>
      <c r="G3983" s="21">
        <v>24</v>
      </c>
      <c r="H3983" s="18">
        <v>55892200</v>
      </c>
      <c r="I3983" s="21">
        <v>17.846761999999998</v>
      </c>
      <c r="J3983" s="13">
        <v>44293</v>
      </c>
      <c r="K3983" t="str">
        <v>PETR4.SA</v>
      </c>
      <c r="L3983">
        <v>-8.3267853138868642E-4</v>
      </c>
      <c r="M3983">
        <v>-8.3263946711076287E-4</v>
      </c>
      <c r="P3983" s="13"/>
    </row>
    <row r="3984" spans="3:16" x14ac:dyDescent="0.25">
      <c r="C3984" t="str">
        <v>3982</v>
      </c>
      <c r="D3984" s="21">
        <v>23.98</v>
      </c>
      <c r="E3984" s="21">
        <v>24.040001</v>
      </c>
      <c r="F3984" s="21">
        <v>23.370000999999998</v>
      </c>
      <c r="G3984" s="21">
        <v>23.700001</v>
      </c>
      <c r="H3984" s="18">
        <v>63231300</v>
      </c>
      <c r="I3984" s="21">
        <v>17.623676</v>
      </c>
      <c r="J3984" s="13">
        <v>44294</v>
      </c>
      <c r="K3984" t="str">
        <v>PETR4.SA</v>
      </c>
      <c r="L3984">
        <v>-1.2500082648045585E-2</v>
      </c>
      <c r="M3984">
        <v>-1.2499958333333283E-2</v>
      </c>
      <c r="P3984" s="13"/>
    </row>
    <row r="3985" spans="3:16" x14ac:dyDescent="0.25">
      <c r="C3985" t="str">
        <v>3983</v>
      </c>
      <c r="D3985" s="21">
        <v>23.5</v>
      </c>
      <c r="E3985" s="21">
        <v>23.780000999999999</v>
      </c>
      <c r="F3985" s="21">
        <v>23.370000999999998</v>
      </c>
      <c r="G3985" s="21">
        <v>23.65</v>
      </c>
      <c r="H3985" s="18">
        <v>47494400</v>
      </c>
      <c r="I3985" s="21">
        <v>17.586496</v>
      </c>
      <c r="J3985" s="13">
        <v>44295</v>
      </c>
      <c r="K3985" t="str">
        <v>PETR4.SA</v>
      </c>
      <c r="L3985">
        <v>-2.1096620251075393E-3</v>
      </c>
      <c r="M3985">
        <v>-2.1097467464242792E-3</v>
      </c>
      <c r="P3985" s="13"/>
    </row>
    <row r="3986" spans="3:16" x14ac:dyDescent="0.25">
      <c r="C3986" t="str">
        <v>3984</v>
      </c>
      <c r="D3986" s="21">
        <v>23.959999</v>
      </c>
      <c r="E3986" s="21">
        <v>24.370000999999998</v>
      </c>
      <c r="F3986" s="21">
        <v>23.780000999999999</v>
      </c>
      <c r="G3986" s="21">
        <v>23.889999</v>
      </c>
      <c r="H3986" s="18">
        <v>50592900</v>
      </c>
      <c r="I3986" s="21">
        <v>17.764961</v>
      </c>
      <c r="J3986" s="13">
        <v>44298</v>
      </c>
      <c r="K3986" t="str">
        <v>PETR4.SA</v>
      </c>
      <c r="L3986">
        <v>1.014784298134197E-2</v>
      </c>
      <c r="M3986">
        <v>1.0147949260042255E-2</v>
      </c>
      <c r="P3986" s="13"/>
    </row>
    <row r="3987" spans="3:16" x14ac:dyDescent="0.25">
      <c r="C3987" t="str">
        <v>3985</v>
      </c>
      <c r="D3987" s="21">
        <v>23.98</v>
      </c>
      <c r="E3987" s="21">
        <v>24.110001</v>
      </c>
      <c r="F3987" s="21">
        <v>23.690000999999999</v>
      </c>
      <c r="G3987" s="21">
        <v>23.969999000000001</v>
      </c>
      <c r="H3987" s="18">
        <v>53612300</v>
      </c>
      <c r="I3987" s="21">
        <v>17.824451</v>
      </c>
      <c r="J3987" s="13">
        <v>44299</v>
      </c>
      <c r="K3987" t="str">
        <v>PETR4.SA</v>
      </c>
      <c r="L3987">
        <v>3.3487267436163037E-3</v>
      </c>
      <c r="M3987">
        <v>3.3486815968473138E-3</v>
      </c>
      <c r="P3987" s="13"/>
    </row>
    <row r="3988" spans="3:16" x14ac:dyDescent="0.25">
      <c r="C3988" t="str">
        <v>3986</v>
      </c>
      <c r="D3988" s="21">
        <v>24.200001</v>
      </c>
      <c r="E3988" s="21">
        <v>24.58</v>
      </c>
      <c r="F3988" s="21">
        <v>23.98</v>
      </c>
      <c r="G3988" s="21">
        <v>24.35</v>
      </c>
      <c r="H3988" s="18">
        <v>90836500</v>
      </c>
      <c r="I3988" s="21">
        <v>18.107026999999999</v>
      </c>
      <c r="J3988" s="13">
        <v>44300</v>
      </c>
      <c r="K3988" t="str">
        <v>PETR4.SA</v>
      </c>
      <c r="L3988">
        <v>1.5853279295951372E-2</v>
      </c>
      <c r="M3988">
        <v>1.5853192150738105E-2</v>
      </c>
      <c r="P3988" s="13"/>
    </row>
    <row r="3989" spans="3:16" x14ac:dyDescent="0.25">
      <c r="C3989" t="str">
        <v>3987</v>
      </c>
      <c r="D3989" s="21">
        <v>23.700001</v>
      </c>
      <c r="E3989" s="21">
        <v>23.83</v>
      </c>
      <c r="F3989" s="21">
        <v>23.02</v>
      </c>
      <c r="G3989" s="21">
        <v>23.09</v>
      </c>
      <c r="H3989" s="18">
        <v>64193600</v>
      </c>
      <c r="I3989" s="21">
        <v>17.747944</v>
      </c>
      <c r="J3989" s="13">
        <v>44301</v>
      </c>
      <c r="K3989" t="str">
        <v>PETR4.SA</v>
      </c>
      <c r="L3989">
        <v>-1.98311406947147E-2</v>
      </c>
      <c r="M3989">
        <v>-5.1745379876796727E-2</v>
      </c>
      <c r="P3989" s="13"/>
    </row>
    <row r="3990" spans="3:16" x14ac:dyDescent="0.25">
      <c r="C3990" t="str">
        <v>3988</v>
      </c>
      <c r="D3990" s="21">
        <v>23.129999000000002</v>
      </c>
      <c r="E3990" s="21">
        <v>23.24</v>
      </c>
      <c r="F3990" s="21">
        <v>22.809999000000001</v>
      </c>
      <c r="G3990" s="21">
        <v>22.950001</v>
      </c>
      <c r="H3990" s="18">
        <v>59567300</v>
      </c>
      <c r="I3990" s="21">
        <v>17.640335</v>
      </c>
      <c r="J3990" s="13">
        <v>44302</v>
      </c>
      <c r="K3990" t="str">
        <v>PETR4.SA</v>
      </c>
      <c r="L3990">
        <v>-6.0631811774930489E-3</v>
      </c>
      <c r="M3990">
        <v>-6.0631875270680258E-3</v>
      </c>
      <c r="P3990" s="13"/>
    </row>
    <row r="3991" spans="3:16" x14ac:dyDescent="0.25">
      <c r="C3991" t="str">
        <v>3989</v>
      </c>
      <c r="D3991" s="21">
        <v>22.950001</v>
      </c>
      <c r="E3991" s="21">
        <v>24.889999</v>
      </c>
      <c r="F3991" s="21">
        <v>22.77</v>
      </c>
      <c r="G3991" s="21">
        <v>24.280000999999999</v>
      </c>
      <c r="H3991" s="18">
        <v>196519100</v>
      </c>
      <c r="I3991" s="21">
        <v>18.662628000000002</v>
      </c>
      <c r="J3991" s="13">
        <v>44305</v>
      </c>
      <c r="K3991" t="str">
        <v>PETR4.SA</v>
      </c>
      <c r="L3991">
        <v>5.7952017351144525E-2</v>
      </c>
      <c r="M3991">
        <v>5.7952067191630929E-2</v>
      </c>
      <c r="P3991" s="13"/>
    </row>
    <row r="3992" spans="3:16" x14ac:dyDescent="0.25">
      <c r="C3992" t="str">
        <v>3990</v>
      </c>
      <c r="D3992" s="21">
        <v>24.33</v>
      </c>
      <c r="E3992" s="21">
        <v>24.59</v>
      </c>
      <c r="F3992" s="21">
        <v>23.76</v>
      </c>
      <c r="G3992" s="21">
        <v>23.82</v>
      </c>
      <c r="H3992" s="18">
        <v>94965400</v>
      </c>
      <c r="I3992" s="21">
        <v>18.309052000000001</v>
      </c>
      <c r="J3992" s="13">
        <v>44306</v>
      </c>
      <c r="K3992" t="str">
        <v>PETR4.SA</v>
      </c>
      <c r="L3992">
        <v>-1.8945670459701636E-2</v>
      </c>
      <c r="M3992">
        <v>-1.8945674672748103E-2</v>
      </c>
      <c r="P3992" s="13"/>
    </row>
    <row r="3993" spans="3:16" x14ac:dyDescent="0.25">
      <c r="C3993" t="str">
        <v>3991</v>
      </c>
      <c r="D3993" s="21">
        <v>24.139999</v>
      </c>
      <c r="E3993" s="21">
        <v>24.190000999999999</v>
      </c>
      <c r="F3993" s="21">
        <v>23.65</v>
      </c>
      <c r="G3993" s="21">
        <v>23.709999</v>
      </c>
      <c r="H3993" s="18">
        <v>46600100</v>
      </c>
      <c r="I3993" s="21">
        <v>18.224501</v>
      </c>
      <c r="J3993" s="13">
        <v>44308</v>
      </c>
      <c r="K3993" t="str">
        <v>PETR4.SA</v>
      </c>
      <c r="L3993">
        <v>-4.6179889597779411E-3</v>
      </c>
      <c r="M3993">
        <v>-4.6180100755667253E-3</v>
      </c>
      <c r="P3993" s="13"/>
    </row>
    <row r="3994" spans="3:16" x14ac:dyDescent="0.25">
      <c r="C3994" t="str">
        <v>3992</v>
      </c>
      <c r="D3994" s="21">
        <v>23.879999000000002</v>
      </c>
      <c r="E3994" s="21">
        <v>23.940000999999999</v>
      </c>
      <c r="F3994" s="21">
        <v>23.51</v>
      </c>
      <c r="G3994" s="21">
        <v>23.690000999999999</v>
      </c>
      <c r="H3994" s="18">
        <v>60341000</v>
      </c>
      <c r="I3994" s="21">
        <v>18.209126999999999</v>
      </c>
      <c r="J3994" s="13">
        <v>44309</v>
      </c>
      <c r="K3994" t="str">
        <v>PETR4.SA</v>
      </c>
      <c r="L3994">
        <v>-8.4358962695341155E-4</v>
      </c>
      <c r="M3994">
        <v>-8.4344162140204126E-4</v>
      </c>
      <c r="P3994" s="13"/>
    </row>
    <row r="3995" spans="3:16" x14ac:dyDescent="0.25">
      <c r="C3995" t="str">
        <v>3993</v>
      </c>
      <c r="D3995" s="21">
        <v>23.85</v>
      </c>
      <c r="E3995" s="21">
        <v>24.049999</v>
      </c>
      <c r="F3995" s="21">
        <v>23.610001</v>
      </c>
      <c r="G3995" s="21">
        <v>23.780000999999999</v>
      </c>
      <c r="H3995" s="18">
        <v>33281000</v>
      </c>
      <c r="I3995" s="21">
        <v>18.278307000000002</v>
      </c>
      <c r="J3995" s="13">
        <v>44312</v>
      </c>
      <c r="K3995" t="str">
        <v>PETR4.SA</v>
      </c>
      <c r="L3995">
        <v>3.799193668098555E-3</v>
      </c>
      <c r="M3995">
        <v>3.7990711777513564E-3</v>
      </c>
      <c r="P3995" s="13"/>
    </row>
    <row r="3996" spans="3:16" x14ac:dyDescent="0.25">
      <c r="C3996" t="str">
        <v>3994</v>
      </c>
      <c r="D3996" s="21">
        <v>23.82</v>
      </c>
      <c r="E3996" s="21">
        <v>24.17</v>
      </c>
      <c r="F3996" s="21">
        <v>23.1</v>
      </c>
      <c r="G3996" s="21">
        <v>23.1</v>
      </c>
      <c r="H3996" s="18">
        <v>76684900</v>
      </c>
      <c r="I3996" s="21">
        <v>17.755628999999999</v>
      </c>
      <c r="J3996" s="13">
        <v>44313</v>
      </c>
      <c r="K3996" t="str">
        <v>PETR4.SA</v>
      </c>
      <c r="L3996">
        <v>-2.859553677482285E-2</v>
      </c>
      <c r="M3996">
        <v>-2.8595499218019294E-2</v>
      </c>
      <c r="P3996" s="13"/>
    </row>
    <row r="3997" spans="3:16" x14ac:dyDescent="0.25">
      <c r="C3997" t="str">
        <v>3995</v>
      </c>
      <c r="D3997" s="21">
        <v>23.4</v>
      </c>
      <c r="E3997" s="21">
        <v>24.09</v>
      </c>
      <c r="F3997" s="21">
        <v>23.360001</v>
      </c>
      <c r="G3997" s="21">
        <v>23.940000999999999</v>
      </c>
      <c r="H3997" s="18">
        <v>66374200</v>
      </c>
      <c r="I3997" s="21">
        <v>18.401288999999998</v>
      </c>
      <c r="J3997" s="13">
        <v>44314</v>
      </c>
      <c r="K3997" t="str">
        <v>PETR4.SA</v>
      </c>
      <c r="L3997">
        <v>3.6363679371764324E-2</v>
      </c>
      <c r="M3997">
        <v>3.6363679653679482E-2</v>
      </c>
      <c r="P3997" s="13"/>
    </row>
    <row r="3998" spans="3:16" x14ac:dyDescent="0.25">
      <c r="C3998" t="str">
        <v>3996</v>
      </c>
      <c r="D3998" s="21">
        <v>24.120000999999998</v>
      </c>
      <c r="E3998" s="21">
        <v>24.290001</v>
      </c>
      <c r="F3998" s="21">
        <v>23.42</v>
      </c>
      <c r="G3998" s="21">
        <v>23.620000999999998</v>
      </c>
      <c r="H3998" s="18">
        <v>49775900</v>
      </c>
      <c r="I3998" s="21">
        <v>18.155322999999999</v>
      </c>
      <c r="J3998" s="13">
        <v>44315</v>
      </c>
      <c r="K3998" t="str">
        <v>PETR4.SA</v>
      </c>
      <c r="L3998">
        <v>-1.3366780990179516E-2</v>
      </c>
      <c r="M3998">
        <v>-1.3366749650511767E-2</v>
      </c>
      <c r="P3998" s="13"/>
    </row>
    <row r="3999" spans="3:16" x14ac:dyDescent="0.25">
      <c r="C3999" t="str">
        <v>3997</v>
      </c>
      <c r="D3999" s="21">
        <v>23.4</v>
      </c>
      <c r="E3999" s="21">
        <v>23.93</v>
      </c>
      <c r="F3999" s="21">
        <v>23.280000999999999</v>
      </c>
      <c r="G3999" s="21">
        <v>23.620000999999998</v>
      </c>
      <c r="H3999" s="18">
        <v>61039200</v>
      </c>
      <c r="I3999" s="21">
        <v>18.155322999999999</v>
      </c>
      <c r="J3999" s="13">
        <v>44316</v>
      </c>
      <c r="K3999" t="str">
        <v>PETR4.SA</v>
      </c>
      <c r="L3999">
        <v>0</v>
      </c>
      <c r="M3999">
        <v>0</v>
      </c>
      <c r="P3999" s="13"/>
    </row>
    <row r="4000" spans="3:16" x14ac:dyDescent="0.25">
      <c r="C4000" t="str">
        <v>3998</v>
      </c>
      <c r="D4000" s="21">
        <v>23.799999</v>
      </c>
      <c r="E4000" s="21">
        <v>23.809999000000001</v>
      </c>
      <c r="F4000" s="21">
        <v>23.299999</v>
      </c>
      <c r="G4000" s="21">
        <v>23.43</v>
      </c>
      <c r="H4000" s="18">
        <v>49039900</v>
      </c>
      <c r="I4000" s="21">
        <v>18.009283</v>
      </c>
      <c r="J4000" s="13">
        <v>44319</v>
      </c>
      <c r="K4000" t="str">
        <v>PETR4.SA</v>
      </c>
      <c r="L4000">
        <v>-8.0439218845073102E-3</v>
      </c>
      <c r="M4000">
        <v>-8.0440724790824536E-3</v>
      </c>
      <c r="P4000" s="13"/>
    </row>
    <row r="4001" spans="3:16" x14ac:dyDescent="0.25">
      <c r="C4001" t="str">
        <v>3999</v>
      </c>
      <c r="D4001" s="21">
        <v>23.540001</v>
      </c>
      <c r="E4001" s="21">
        <v>23.639999</v>
      </c>
      <c r="F4001" s="21">
        <v>22.879999000000002</v>
      </c>
      <c r="G4001" s="21">
        <v>22.889999</v>
      </c>
      <c r="H4001" s="18">
        <v>44765000</v>
      </c>
      <c r="I4001" s="21">
        <v>17.594213</v>
      </c>
      <c r="J4001" s="13">
        <v>44320</v>
      </c>
      <c r="K4001" t="str">
        <v>PETR4.SA</v>
      </c>
      <c r="L4001">
        <v>-2.3047558306457883E-2</v>
      </c>
      <c r="M4001">
        <v>-2.3047417840375561E-2</v>
      </c>
      <c r="P4001" s="13"/>
    </row>
    <row r="4002" spans="3:16" x14ac:dyDescent="0.25">
      <c r="C4002" t="str">
        <v>4000</v>
      </c>
      <c r="D4002" s="21">
        <v>23.17</v>
      </c>
      <c r="E4002" s="21">
        <v>23.950001</v>
      </c>
      <c r="F4002" s="21">
        <v>23.120000999999998</v>
      </c>
      <c r="G4002" s="21">
        <v>23.83</v>
      </c>
      <c r="H4002" s="18">
        <v>75611900</v>
      </c>
      <c r="I4002" s="21">
        <v>18.316738000000001</v>
      </c>
      <c r="J4002" s="13">
        <v>44321</v>
      </c>
      <c r="K4002" t="str">
        <v>PETR4.SA</v>
      </c>
      <c r="L4002">
        <v>4.1066059618580342E-2</v>
      </c>
      <c r="M4002">
        <v>4.1066013152730951E-2</v>
      </c>
      <c r="P4002" s="13"/>
    </row>
    <row r="4003" spans="3:16" x14ac:dyDescent="0.25">
      <c r="C4003" t="str">
        <v>4001</v>
      </c>
      <c r="D4003" s="21">
        <v>23.709999</v>
      </c>
      <c r="E4003" s="21">
        <v>23.85</v>
      </c>
      <c r="F4003" s="21">
        <v>23.4</v>
      </c>
      <c r="G4003" s="21">
        <v>23.5</v>
      </c>
      <c r="H4003" s="18">
        <v>54091600</v>
      </c>
      <c r="I4003" s="21">
        <v>18.063086999999999</v>
      </c>
      <c r="J4003" s="13">
        <v>44322</v>
      </c>
      <c r="K4003" t="str">
        <v>PETR4.SA</v>
      </c>
      <c r="L4003">
        <v>-1.3848044340646348E-2</v>
      </c>
      <c r="M4003">
        <v>-1.3848090642047728E-2</v>
      </c>
      <c r="P4003" s="13"/>
    </row>
    <row r="4004" spans="3:16" x14ac:dyDescent="0.25">
      <c r="C4004" t="str">
        <v>4002</v>
      </c>
      <c r="D4004" s="21">
        <v>23.639999</v>
      </c>
      <c r="E4004" s="21">
        <v>24.450001</v>
      </c>
      <c r="F4004" s="21">
        <v>23.459999</v>
      </c>
      <c r="G4004" s="21">
        <v>24.379999000000002</v>
      </c>
      <c r="H4004" s="18">
        <v>74118200</v>
      </c>
      <c r="I4004" s="21">
        <v>18.739491000000001</v>
      </c>
      <c r="J4004" s="13">
        <v>44323</v>
      </c>
      <c r="K4004" t="str">
        <v>PETR4.SA</v>
      </c>
      <c r="L4004">
        <v>3.7446755363576667E-2</v>
      </c>
      <c r="M4004">
        <v>3.7446765957446893E-2</v>
      </c>
      <c r="P4004" s="13"/>
    </row>
    <row r="4005" spans="3:16" x14ac:dyDescent="0.25">
      <c r="C4005" t="str">
        <v>4003</v>
      </c>
      <c r="D4005" s="21">
        <v>24.799999</v>
      </c>
      <c r="E4005" s="21">
        <v>24.98</v>
      </c>
      <c r="F4005" s="21">
        <v>24.58</v>
      </c>
      <c r="G4005" s="21">
        <v>24.700001</v>
      </c>
      <c r="H4005" s="18">
        <v>73804500</v>
      </c>
      <c r="I4005" s="21">
        <v>18.985455999999999</v>
      </c>
      <c r="J4005" s="13">
        <v>44326</v>
      </c>
      <c r="K4005" t="str">
        <v>PETR4.SA</v>
      </c>
      <c r="L4005">
        <v>1.3125489907916732E-2</v>
      </c>
      <c r="M4005">
        <v>1.3125595288170366E-2</v>
      </c>
      <c r="P4005" s="13"/>
    </row>
    <row r="4006" spans="3:16" x14ac:dyDescent="0.25">
      <c r="C4006" t="str">
        <v>4004</v>
      </c>
      <c r="D4006" s="21">
        <v>24.440000999999999</v>
      </c>
      <c r="E4006" s="21">
        <v>25.17</v>
      </c>
      <c r="F4006" s="21">
        <v>24.32</v>
      </c>
      <c r="G4006" s="21">
        <v>25.15</v>
      </c>
      <c r="H4006" s="18">
        <v>73729900</v>
      </c>
      <c r="I4006" s="21">
        <v>19.331344999999999</v>
      </c>
      <c r="J4006" s="13">
        <v>44327</v>
      </c>
      <c r="K4006" t="str">
        <v>PETR4.SA</v>
      </c>
      <c r="L4006">
        <v>1.8218630092424526E-2</v>
      </c>
      <c r="M4006">
        <v>1.821858225835693E-2</v>
      </c>
      <c r="P4006" s="13"/>
    </row>
    <row r="4007" spans="3:16" x14ac:dyDescent="0.25">
      <c r="C4007" t="str">
        <v>4005</v>
      </c>
      <c r="D4007" s="21">
        <v>24.950001</v>
      </c>
      <c r="E4007" s="21">
        <v>25.530000999999999</v>
      </c>
      <c r="F4007" s="21">
        <v>24.690000999999999</v>
      </c>
      <c r="G4007" s="21">
        <v>24.780000999999999</v>
      </c>
      <c r="H4007" s="18">
        <v>89980700</v>
      </c>
      <c r="I4007" s="21">
        <v>19.046946999999999</v>
      </c>
      <c r="J4007" s="13">
        <v>44328</v>
      </c>
      <c r="K4007" t="str">
        <v>PETR4.SA</v>
      </c>
      <c r="L4007">
        <v>-1.4711754407155775E-2</v>
      </c>
      <c r="M4007">
        <v>-1.4711689860835042E-2</v>
      </c>
      <c r="P4007" s="13"/>
    </row>
    <row r="4008" spans="3:16" x14ac:dyDescent="0.25">
      <c r="C4008" t="str">
        <v>4006</v>
      </c>
      <c r="D4008" s="21">
        <v>24.76</v>
      </c>
      <c r="E4008" s="21">
        <v>25.1</v>
      </c>
      <c r="F4008" s="21">
        <v>24.43</v>
      </c>
      <c r="G4008" s="21">
        <v>24.99</v>
      </c>
      <c r="H4008" s="18">
        <v>77282100</v>
      </c>
      <c r="I4008" s="21">
        <v>19.208362999999999</v>
      </c>
      <c r="J4008" s="13">
        <v>44329</v>
      </c>
      <c r="K4008" t="str">
        <v>PETR4.SA</v>
      </c>
      <c r="L4008">
        <v>8.4746390064507349E-3</v>
      </c>
      <c r="M4008">
        <v>8.4745355740702966E-3</v>
      </c>
      <c r="P4008" s="13"/>
    </row>
    <row r="4009" spans="3:16" x14ac:dyDescent="0.25">
      <c r="C4009" t="str">
        <v>4007</v>
      </c>
      <c r="D4009" s="21">
        <v>25.799999</v>
      </c>
      <c r="E4009" s="21">
        <v>26.379999000000002</v>
      </c>
      <c r="F4009" s="21">
        <v>25.549999</v>
      </c>
      <c r="G4009" s="21">
        <v>26.299999</v>
      </c>
      <c r="H4009" s="18">
        <v>196135500</v>
      </c>
      <c r="I4009" s="21">
        <v>20.215281999999998</v>
      </c>
      <c r="J4009" s="13">
        <v>44330</v>
      </c>
      <c r="K4009" t="str">
        <v>PETR4.SA</v>
      </c>
      <c r="L4009">
        <v>5.2420864807688261E-2</v>
      </c>
      <c r="M4009">
        <v>5.2420928371348596E-2</v>
      </c>
      <c r="P4009" s="13"/>
    </row>
    <row r="4010" spans="3:16" x14ac:dyDescent="0.25">
      <c r="C4010" t="str">
        <v>4008</v>
      </c>
      <c r="D4010" s="21">
        <v>26.299999</v>
      </c>
      <c r="E4010" s="21">
        <v>26.66</v>
      </c>
      <c r="F4010" s="21">
        <v>26.200001</v>
      </c>
      <c r="G4010" s="21">
        <v>26.66</v>
      </c>
      <c r="H4010" s="18">
        <v>83512600</v>
      </c>
      <c r="I4010" s="21">
        <v>20.491994999999999</v>
      </c>
      <c r="J4010" s="13">
        <v>44333</v>
      </c>
      <c r="K4010" t="str">
        <v>PETR4.SA</v>
      </c>
      <c r="L4010">
        <v>1.3688307687224066E-2</v>
      </c>
      <c r="M4010">
        <v>1.3688251471036139E-2</v>
      </c>
      <c r="P4010" s="13"/>
    </row>
    <row r="4011" spans="3:16" x14ac:dyDescent="0.25">
      <c r="C4011" t="str">
        <v>4009</v>
      </c>
      <c r="D4011" s="21">
        <v>26.700001</v>
      </c>
      <c r="E4011" s="21">
        <v>26.799999</v>
      </c>
      <c r="F4011" s="21">
        <v>26.27</v>
      </c>
      <c r="G4011" s="21">
        <v>26.35</v>
      </c>
      <c r="H4011" s="18">
        <v>63510600</v>
      </c>
      <c r="I4011" s="21">
        <v>20.253717000000002</v>
      </c>
      <c r="J4011" s="13">
        <v>44334</v>
      </c>
      <c r="K4011" t="str">
        <v>PETR4.SA</v>
      </c>
      <c r="L4011">
        <v>-1.1627857609764036E-2</v>
      </c>
      <c r="M4011">
        <v>-1.1627906976744096E-2</v>
      </c>
      <c r="P4011" s="13"/>
    </row>
    <row r="4012" spans="3:16" x14ac:dyDescent="0.25">
      <c r="C4012" t="str">
        <v>4010</v>
      </c>
      <c r="D4012" s="21">
        <v>25.85</v>
      </c>
      <c r="E4012" s="21">
        <v>26.35</v>
      </c>
      <c r="F4012" s="21">
        <v>25.799999</v>
      </c>
      <c r="G4012" s="21">
        <v>26.15</v>
      </c>
      <c r="H4012" s="18">
        <v>84700500</v>
      </c>
      <c r="I4012" s="21">
        <v>20.099986999999999</v>
      </c>
      <c r="J4012" s="13">
        <v>44335</v>
      </c>
      <c r="K4012" t="str">
        <v>PETR4.SA</v>
      </c>
      <c r="L4012">
        <v>-7.5902117127439883E-3</v>
      </c>
      <c r="M4012">
        <v>-7.5901328273245694E-3</v>
      </c>
      <c r="P4012" s="13"/>
    </row>
    <row r="4013" spans="3:16" x14ac:dyDescent="0.25">
      <c r="C4013" t="str">
        <v>4011</v>
      </c>
      <c r="D4013" s="21">
        <v>26.15</v>
      </c>
      <c r="E4013" s="21">
        <v>26.280000999999999</v>
      </c>
      <c r="F4013" s="21">
        <v>25.719999000000001</v>
      </c>
      <c r="G4013" s="21">
        <v>25.93</v>
      </c>
      <c r="H4013" s="18">
        <v>71371100</v>
      </c>
      <c r="I4013" s="21">
        <v>19.930885</v>
      </c>
      <c r="J4013" s="13">
        <v>44336</v>
      </c>
      <c r="K4013" t="str">
        <v>PETR4.SA</v>
      </c>
      <c r="L4013">
        <v>-8.4130402671404036E-3</v>
      </c>
      <c r="M4013">
        <v>-8.4130019120458588E-3</v>
      </c>
      <c r="P4013" s="13"/>
    </row>
    <row r="4014" spans="3:16" x14ac:dyDescent="0.25">
      <c r="C4014" t="str">
        <v>4012</v>
      </c>
      <c r="D4014" s="21">
        <v>26.08</v>
      </c>
      <c r="E4014" s="21">
        <v>26.309999000000001</v>
      </c>
      <c r="F4014" s="21">
        <v>25.940000999999999</v>
      </c>
      <c r="G4014" s="21">
        <v>25.950001</v>
      </c>
      <c r="H4014" s="18">
        <v>82884500</v>
      </c>
      <c r="I4014" s="21">
        <v>19.946259999999999</v>
      </c>
      <c r="J4014" s="13">
        <v>44337</v>
      </c>
      <c r="K4014" t="str">
        <v>PETR4.SA</v>
      </c>
      <c r="L4014">
        <v>7.714158202207777E-4</v>
      </c>
      <c r="M4014">
        <v>7.7134593135363971E-4</v>
      </c>
      <c r="P4014" s="13"/>
    </row>
    <row r="4015" spans="3:16" x14ac:dyDescent="0.25">
      <c r="C4015" t="str">
        <v>4013</v>
      </c>
      <c r="D4015" s="21">
        <v>26.280000999999999</v>
      </c>
      <c r="E4015" s="21">
        <v>26.52</v>
      </c>
      <c r="F4015" s="21">
        <v>25.99</v>
      </c>
      <c r="G4015" s="21">
        <v>26.389999</v>
      </c>
      <c r="H4015" s="18">
        <v>63029600</v>
      </c>
      <c r="I4015" s="21">
        <v>20.284459999999999</v>
      </c>
      <c r="J4015" s="13">
        <v>44340</v>
      </c>
      <c r="K4015" t="str">
        <v>PETR4.SA</v>
      </c>
      <c r="L4015">
        <v>1.695555958861461E-2</v>
      </c>
      <c r="M4015">
        <v>1.6955606283020952E-2</v>
      </c>
      <c r="P4015" s="13"/>
    </row>
    <row r="4016" spans="3:16" x14ac:dyDescent="0.25">
      <c r="C4016" t="str">
        <v>4014</v>
      </c>
      <c r="D4016" s="21">
        <v>26.48</v>
      </c>
      <c r="E4016" s="21">
        <v>26.620000999999998</v>
      </c>
      <c r="F4016" s="21">
        <v>25.780000999999999</v>
      </c>
      <c r="G4016" s="21">
        <v>25.84</v>
      </c>
      <c r="H4016" s="18">
        <v>63672000</v>
      </c>
      <c r="I4016" s="21">
        <v>19.861708</v>
      </c>
      <c r="J4016" s="13">
        <v>44341</v>
      </c>
      <c r="K4016" t="str">
        <v>PETR4.SA</v>
      </c>
      <c r="L4016">
        <v>-2.0841175954400493E-2</v>
      </c>
      <c r="M4016">
        <v>-2.0841190634376283E-2</v>
      </c>
      <c r="P4016" s="13"/>
    </row>
    <row r="4017" spans="3:16" x14ac:dyDescent="0.25">
      <c r="C4017" t="str">
        <v>4015</v>
      </c>
      <c r="D4017" s="21">
        <v>25.91</v>
      </c>
      <c r="E4017" s="21">
        <v>26.18</v>
      </c>
      <c r="F4017" s="21">
        <v>25.65</v>
      </c>
      <c r="G4017" s="21">
        <v>26.09</v>
      </c>
      <c r="H4017" s="18">
        <v>46646900</v>
      </c>
      <c r="I4017" s="21">
        <v>20.053868999999999</v>
      </c>
      <c r="J4017" s="13">
        <v>44342</v>
      </c>
      <c r="K4017" t="str">
        <v>PETR4.SA</v>
      </c>
      <c r="L4017">
        <v>9.6749483981941609E-3</v>
      </c>
      <c r="M4017">
        <v>9.6749226006191957E-3</v>
      </c>
      <c r="P4017" s="13"/>
    </row>
    <row r="4018" spans="3:16" x14ac:dyDescent="0.25">
      <c r="C4018" t="str">
        <v>4016</v>
      </c>
      <c r="D4018" s="21">
        <v>26.08</v>
      </c>
      <c r="E4018" s="21">
        <v>26.25</v>
      </c>
      <c r="F4018" s="21">
        <v>25.77</v>
      </c>
      <c r="G4018" s="21">
        <v>25.91</v>
      </c>
      <c r="H4018" s="18">
        <v>48877800</v>
      </c>
      <c r="I4018" s="21">
        <v>19.915514000000002</v>
      </c>
      <c r="J4018" s="13">
        <v>44343</v>
      </c>
      <c r="K4018" t="str">
        <v>PETR4.SA</v>
      </c>
      <c r="L4018">
        <v>-6.8991674374654366E-3</v>
      </c>
      <c r="M4018">
        <v>-6.8991950939056856E-3</v>
      </c>
      <c r="P4018" s="13"/>
    </row>
    <row r="4019" spans="3:16" x14ac:dyDescent="0.25">
      <c r="C4019" t="str">
        <v>4017</v>
      </c>
      <c r="D4019" s="21">
        <v>26.200001</v>
      </c>
      <c r="E4019" s="21">
        <v>27.02</v>
      </c>
      <c r="F4019" s="21">
        <v>26.15</v>
      </c>
      <c r="G4019" s="21">
        <v>26.99</v>
      </c>
      <c r="H4019" s="18">
        <v>129526400</v>
      </c>
      <c r="I4019" s="21">
        <v>20.745647000000002</v>
      </c>
      <c r="J4019" s="13">
        <v>44344</v>
      </c>
      <c r="K4019" t="str">
        <v>PETR4.SA</v>
      </c>
      <c r="L4019">
        <v>4.1682730357850639E-2</v>
      </c>
      <c r="M4019">
        <v>4.1682747973755152E-2</v>
      </c>
      <c r="P4019" s="13"/>
    </row>
    <row r="4020" spans="3:16" x14ac:dyDescent="0.25">
      <c r="C4020" t="str">
        <v>4018</v>
      </c>
      <c r="D4020" s="21">
        <v>26.959999</v>
      </c>
      <c r="E4020" s="21">
        <v>27.200001</v>
      </c>
      <c r="F4020" s="21">
        <v>26.780000999999999</v>
      </c>
      <c r="G4020" s="21">
        <v>26.870000999999998</v>
      </c>
      <c r="H4020" s="18">
        <v>46298900</v>
      </c>
      <c r="I4020" s="21">
        <v>20.653410000000001</v>
      </c>
      <c r="J4020" s="13">
        <v>44347</v>
      </c>
      <c r="K4020" t="str">
        <v>PETR4.SA</v>
      </c>
      <c r="L4020">
        <v>-4.4460893410555036E-3</v>
      </c>
      <c r="M4020">
        <v>-4.4460540941089199E-3</v>
      </c>
      <c r="P4020" s="13"/>
    </row>
    <row r="4021" spans="3:16" x14ac:dyDescent="0.25">
      <c r="C4021" t="str">
        <v>4019</v>
      </c>
      <c r="D4021" s="21">
        <v>27.4</v>
      </c>
      <c r="E4021" s="21">
        <v>27.700001</v>
      </c>
      <c r="F4021" s="21">
        <v>27.01</v>
      </c>
      <c r="G4021" s="21">
        <v>27.290001</v>
      </c>
      <c r="H4021" s="18">
        <v>90744900</v>
      </c>
      <c r="I4021" s="21">
        <v>20.976240000000001</v>
      </c>
      <c r="J4021" s="13">
        <v>44348</v>
      </c>
      <c r="K4021" t="str">
        <v>PETR4.SA</v>
      </c>
      <c r="L4021">
        <v>1.5630832874571343E-2</v>
      </c>
      <c r="M4021">
        <v>1.5630814453635455E-2</v>
      </c>
      <c r="P4021" s="13"/>
    </row>
    <row r="4022" spans="3:16" x14ac:dyDescent="0.25">
      <c r="C4022" t="str">
        <v>4020</v>
      </c>
      <c r="D4022" s="21">
        <v>27.35</v>
      </c>
      <c r="E4022" s="21">
        <v>28.07</v>
      </c>
      <c r="F4022" s="21">
        <v>27.26</v>
      </c>
      <c r="G4022" s="21">
        <v>27.870000999999998</v>
      </c>
      <c r="H4022" s="18">
        <v>103985100</v>
      </c>
      <c r="I4022" s="21">
        <v>21.422052000000001</v>
      </c>
      <c r="J4022" s="13">
        <v>44349</v>
      </c>
      <c r="K4022" t="str">
        <v>PETR4.SA</v>
      </c>
      <c r="L4022">
        <v>2.1253189322776533E-2</v>
      </c>
      <c r="M4022">
        <v>2.1253205523883878E-2</v>
      </c>
      <c r="P4022" s="13"/>
    </row>
    <row r="4023" spans="3:16" x14ac:dyDescent="0.25">
      <c r="C4023" t="str">
        <v>4021</v>
      </c>
      <c r="D4023" s="21">
        <v>28.059999000000001</v>
      </c>
      <c r="E4023" s="21">
        <v>28.620000999999998</v>
      </c>
      <c r="F4023" s="21">
        <v>27.92</v>
      </c>
      <c r="G4023" s="21">
        <v>28.5</v>
      </c>
      <c r="H4023" s="18">
        <v>102757300</v>
      </c>
      <c r="I4023" s="21">
        <v>21.906296000000001</v>
      </c>
      <c r="J4023" s="13">
        <v>44351</v>
      </c>
      <c r="K4023" t="str">
        <v>PETR4.SA</v>
      </c>
      <c r="L4023">
        <v>2.2604930657436517E-2</v>
      </c>
      <c r="M4023">
        <v>2.2604914868858517E-2</v>
      </c>
      <c r="P4023" s="13"/>
    </row>
    <row r="4024" spans="3:16" x14ac:dyDescent="0.25">
      <c r="C4024" t="str">
        <v>4022</v>
      </c>
      <c r="D4024" s="21">
        <v>28.5</v>
      </c>
      <c r="E4024" s="21">
        <v>28.549999</v>
      </c>
      <c r="F4024" s="21">
        <v>28.01</v>
      </c>
      <c r="G4024" s="21">
        <v>28.290001</v>
      </c>
      <c r="H4024" s="18">
        <v>74548900</v>
      </c>
      <c r="I4024" s="21">
        <v>21.744883000000002</v>
      </c>
      <c r="J4024" s="13">
        <v>44354</v>
      </c>
      <c r="K4024" t="str">
        <v>PETR4.SA</v>
      </c>
      <c r="L4024">
        <v>-7.3683383078544384E-3</v>
      </c>
      <c r="M4024">
        <v>-7.368385964912294E-3</v>
      </c>
      <c r="P4024" s="13"/>
    </row>
    <row r="4025" spans="3:16" x14ac:dyDescent="0.25">
      <c r="C4025" t="str">
        <v>4023</v>
      </c>
      <c r="D4025" s="21">
        <v>28.17</v>
      </c>
      <c r="E4025" s="21">
        <v>28.799999</v>
      </c>
      <c r="F4025" s="21">
        <v>27.959999</v>
      </c>
      <c r="G4025" s="21">
        <v>28.66</v>
      </c>
      <c r="H4025" s="18">
        <v>88398600</v>
      </c>
      <c r="I4025" s="21">
        <v>22.02928</v>
      </c>
      <c r="J4025" s="13">
        <v>44355</v>
      </c>
      <c r="K4025" t="str">
        <v>PETR4.SA</v>
      </c>
      <c r="L4025">
        <v>1.3078801113806771E-2</v>
      </c>
      <c r="M4025">
        <v>1.3078790629947212E-2</v>
      </c>
      <c r="P4025" s="13"/>
    </row>
    <row r="4026" spans="3:16" x14ac:dyDescent="0.25">
      <c r="C4026" t="str">
        <v>4024</v>
      </c>
      <c r="D4026" s="21">
        <v>28.719999000000001</v>
      </c>
      <c r="E4026" s="21">
        <v>29.08</v>
      </c>
      <c r="F4026" s="21">
        <v>28.52</v>
      </c>
      <c r="G4026" s="21">
        <v>28.66</v>
      </c>
      <c r="H4026" s="18">
        <v>60724200</v>
      </c>
      <c r="I4026" s="21">
        <v>22.02928</v>
      </c>
      <c r="J4026" s="13">
        <v>44356</v>
      </c>
      <c r="K4026" t="str">
        <v>PETR4.SA</v>
      </c>
      <c r="L4026">
        <v>0</v>
      </c>
      <c r="M4026">
        <v>0</v>
      </c>
      <c r="P4026" s="13"/>
    </row>
    <row r="4027" spans="3:16" x14ac:dyDescent="0.25">
      <c r="C4027" t="str">
        <v>4025</v>
      </c>
      <c r="D4027" s="21">
        <v>28.83</v>
      </c>
      <c r="E4027" s="21">
        <v>29.030000999999999</v>
      </c>
      <c r="F4027" s="21">
        <v>28.57</v>
      </c>
      <c r="G4027" s="21">
        <v>28.68</v>
      </c>
      <c r="H4027" s="18">
        <v>35871000</v>
      </c>
      <c r="I4027" s="21">
        <v>22.044653</v>
      </c>
      <c r="J4027" s="13">
        <v>44357</v>
      </c>
      <c r="K4027" t="str">
        <v>PETR4.SA</v>
      </c>
      <c r="L4027">
        <v>6.9784396040173391E-4</v>
      </c>
      <c r="M4027">
        <v>6.9783670621070826E-4</v>
      </c>
      <c r="P4027" s="13"/>
    </row>
    <row r="4028" spans="3:16" x14ac:dyDescent="0.25">
      <c r="C4028" t="str">
        <v>4026</v>
      </c>
      <c r="D4028" s="21">
        <v>28.799999</v>
      </c>
      <c r="E4028" s="21">
        <v>28.85</v>
      </c>
      <c r="F4028" s="21">
        <v>28.26</v>
      </c>
      <c r="G4028" s="21">
        <v>28.57</v>
      </c>
      <c r="H4028" s="18">
        <v>54894400</v>
      </c>
      <c r="I4028" s="21">
        <v>21.960100000000001</v>
      </c>
      <c r="J4028" s="13">
        <v>44358</v>
      </c>
      <c r="K4028" t="str">
        <v>PETR4.SA</v>
      </c>
      <c r="L4028">
        <v>-3.8355332696776712E-3</v>
      </c>
      <c r="M4028">
        <v>-3.8354253835425345E-3</v>
      </c>
      <c r="P4028" s="13"/>
    </row>
    <row r="4029" spans="3:16" x14ac:dyDescent="0.25">
      <c r="C4029" t="str">
        <v>4027</v>
      </c>
      <c r="D4029" s="21">
        <v>28.9</v>
      </c>
      <c r="E4029" s="21">
        <v>29.35</v>
      </c>
      <c r="F4029" s="21">
        <v>28.610001</v>
      </c>
      <c r="G4029" s="21">
        <v>28.75</v>
      </c>
      <c r="H4029" s="18">
        <v>64286600</v>
      </c>
      <c r="I4029" s="21">
        <v>22.098457</v>
      </c>
      <c r="J4029" s="13">
        <v>44361</v>
      </c>
      <c r="K4029" t="str">
        <v>PETR4.SA</v>
      </c>
      <c r="L4029">
        <v>6.3003811458053338E-3</v>
      </c>
      <c r="M4029">
        <v>6.3003150157507903E-3</v>
      </c>
      <c r="P4029" s="13"/>
    </row>
    <row r="4030" spans="3:16" x14ac:dyDescent="0.25">
      <c r="C4030" t="str">
        <v>4028</v>
      </c>
      <c r="D4030" s="21">
        <v>28.959999</v>
      </c>
      <c r="E4030" s="21">
        <v>29.059999000000001</v>
      </c>
      <c r="F4030" s="21">
        <v>28.629999000000002</v>
      </c>
      <c r="G4030" s="21">
        <v>29.030000999999999</v>
      </c>
      <c r="H4030" s="18">
        <v>42597100</v>
      </c>
      <c r="I4030" s="21">
        <v>22.313676999999998</v>
      </c>
      <c r="J4030" s="13">
        <v>44362</v>
      </c>
      <c r="K4030" t="str">
        <v>PETR4.SA</v>
      </c>
      <c r="L4030">
        <v>9.7391415156269368E-3</v>
      </c>
      <c r="M4030">
        <v>9.7391652173912657E-3</v>
      </c>
      <c r="P4030" s="13"/>
    </row>
    <row r="4031" spans="3:16" x14ac:dyDescent="0.25">
      <c r="C4031" t="str">
        <v>4029</v>
      </c>
      <c r="D4031" s="21">
        <v>29.08</v>
      </c>
      <c r="E4031" s="21">
        <v>29.290001</v>
      </c>
      <c r="F4031" s="21">
        <v>28.77</v>
      </c>
      <c r="G4031" s="21">
        <v>29.139999</v>
      </c>
      <c r="H4031" s="18">
        <v>77432900</v>
      </c>
      <c r="I4031" s="21">
        <v>22.398228</v>
      </c>
      <c r="J4031" s="13">
        <v>44363</v>
      </c>
      <c r="K4031" t="str">
        <v>PETR4.SA</v>
      </c>
      <c r="L4031">
        <v>3.7892006772348719E-3</v>
      </c>
      <c r="M4031">
        <v>3.7891145783977009E-3</v>
      </c>
      <c r="P4031" s="13"/>
    </row>
    <row r="4032" spans="3:16" x14ac:dyDescent="0.25">
      <c r="C4032" t="str">
        <v>4030</v>
      </c>
      <c r="D4032" s="21">
        <v>29.01</v>
      </c>
      <c r="E4032" s="21">
        <v>29.200001</v>
      </c>
      <c r="F4032" s="21">
        <v>27.91</v>
      </c>
      <c r="G4032" s="21">
        <v>28.129999000000002</v>
      </c>
      <c r="H4032" s="18">
        <v>95264600</v>
      </c>
      <c r="I4032" s="21">
        <v>21.621898999999999</v>
      </c>
      <c r="J4032" s="13">
        <v>44364</v>
      </c>
      <c r="K4032" t="str">
        <v>PETR4.SA</v>
      </c>
      <c r="L4032">
        <v>-3.4660286519094252E-2</v>
      </c>
      <c r="M4032">
        <v>-3.4660261999322595E-2</v>
      </c>
      <c r="P4032" s="13"/>
    </row>
    <row r="4033" spans="3:16" x14ac:dyDescent="0.25">
      <c r="C4033" t="str">
        <v>4031</v>
      </c>
      <c r="D4033" s="21">
        <v>28</v>
      </c>
      <c r="E4033" s="21">
        <v>28.42</v>
      </c>
      <c r="F4033" s="21">
        <v>27.639999</v>
      </c>
      <c r="G4033" s="21">
        <v>28.32</v>
      </c>
      <c r="H4033" s="18">
        <v>115250700</v>
      </c>
      <c r="I4033" s="21">
        <v>21.767938999999998</v>
      </c>
      <c r="J4033" s="13">
        <v>44365</v>
      </c>
      <c r="K4033" t="str">
        <v>PETR4.SA</v>
      </c>
      <c r="L4033">
        <v>6.754263351244072E-3</v>
      </c>
      <c r="M4033">
        <v>6.754390570721247E-3</v>
      </c>
      <c r="P4033" s="13"/>
    </row>
    <row r="4034" spans="3:16" x14ac:dyDescent="0.25">
      <c r="C4034" t="str">
        <v>4032</v>
      </c>
      <c r="D4034" s="21">
        <v>28.4</v>
      </c>
      <c r="E4034" s="21">
        <v>29</v>
      </c>
      <c r="F4034" s="21">
        <v>28.4</v>
      </c>
      <c r="G4034" s="21">
        <v>28.950001</v>
      </c>
      <c r="H4034" s="18">
        <v>50709600</v>
      </c>
      <c r="I4034" s="21">
        <v>22.252185999999998</v>
      </c>
      <c r="J4034" s="13">
        <v>44368</v>
      </c>
      <c r="K4034" t="str">
        <v>PETR4.SA</v>
      </c>
      <c r="L4034">
        <v>2.2245881890793573E-2</v>
      </c>
      <c r="M4034">
        <v>2.2245798022598962E-2</v>
      </c>
      <c r="P4034" s="13"/>
    </row>
    <row r="4035" spans="3:16" x14ac:dyDescent="0.25">
      <c r="C4035" t="str">
        <v>4033</v>
      </c>
      <c r="D4035" s="21">
        <v>29</v>
      </c>
      <c r="E4035" s="21">
        <v>29.27</v>
      </c>
      <c r="F4035" s="21">
        <v>28.67</v>
      </c>
      <c r="G4035" s="21">
        <v>29.1</v>
      </c>
      <c r="H4035" s="18">
        <v>41602700</v>
      </c>
      <c r="I4035" s="21">
        <v>22.367481000000002</v>
      </c>
      <c r="J4035" s="13">
        <v>44369</v>
      </c>
      <c r="K4035" t="str">
        <v>PETR4.SA</v>
      </c>
      <c r="L4035">
        <v>5.1812887057480772E-3</v>
      </c>
      <c r="M4035">
        <v>5.1813124289703527E-3</v>
      </c>
      <c r="P4035" s="13"/>
    </row>
    <row r="4036" spans="3:16" x14ac:dyDescent="0.25">
      <c r="C4036" t="str">
        <v>4034</v>
      </c>
      <c r="D4036" s="21">
        <v>29.25</v>
      </c>
      <c r="E4036" s="21">
        <v>29.52</v>
      </c>
      <c r="F4036" s="21">
        <v>29</v>
      </c>
      <c r="G4036" s="21">
        <v>29.299999</v>
      </c>
      <c r="H4036" s="18">
        <v>57278500</v>
      </c>
      <c r="I4036" s="21">
        <v>22.52121</v>
      </c>
      <c r="J4036" s="13">
        <v>44370</v>
      </c>
      <c r="K4036" t="str">
        <v>PETR4.SA</v>
      </c>
      <c r="L4036">
        <v>6.8728794270573879E-3</v>
      </c>
      <c r="M4036">
        <v>6.8728178694157371E-3</v>
      </c>
      <c r="P4036" s="13"/>
    </row>
    <row r="4037" spans="3:16" x14ac:dyDescent="0.25">
      <c r="C4037" t="str">
        <v>4035</v>
      </c>
      <c r="D4037" s="21">
        <v>29.49</v>
      </c>
      <c r="E4037" s="21">
        <v>29.65</v>
      </c>
      <c r="F4037" s="21">
        <v>29.219999000000001</v>
      </c>
      <c r="G4037" s="21">
        <v>29.65</v>
      </c>
      <c r="H4037" s="18">
        <v>51447000</v>
      </c>
      <c r="I4037" s="21">
        <v>22.790234000000002</v>
      </c>
      <c r="J4037" s="13">
        <v>44371</v>
      </c>
      <c r="K4037" t="str">
        <v>PETR4.SA</v>
      </c>
      <c r="L4037">
        <v>1.1945361727900172E-2</v>
      </c>
      <c r="M4037">
        <v>1.194542702885415E-2</v>
      </c>
      <c r="P4037" s="13"/>
    </row>
    <row r="4038" spans="3:16" x14ac:dyDescent="0.25">
      <c r="C4038" t="str">
        <v>4036</v>
      </c>
      <c r="D4038" s="21">
        <v>29.690000999999999</v>
      </c>
      <c r="E4038" s="21">
        <v>29.790001</v>
      </c>
      <c r="F4038" s="21">
        <v>28.950001</v>
      </c>
      <c r="G4038" s="21">
        <v>29.1</v>
      </c>
      <c r="H4038" s="18">
        <v>84950900</v>
      </c>
      <c r="I4038" s="21">
        <v>22.367481000000002</v>
      </c>
      <c r="J4038" s="13">
        <v>44372</v>
      </c>
      <c r="K4038" t="str">
        <v>PETR4.SA</v>
      </c>
      <c r="L4038">
        <v>-1.8549743719173728E-2</v>
      </c>
      <c r="M4038">
        <v>-1.8549747048903775E-2</v>
      </c>
      <c r="P4038" s="13"/>
    </row>
    <row r="4039" spans="3:16" x14ac:dyDescent="0.25">
      <c r="C4039" t="str">
        <v>4037</v>
      </c>
      <c r="D4039" s="21">
        <v>29.18</v>
      </c>
      <c r="E4039" s="21">
        <v>29.27</v>
      </c>
      <c r="F4039" s="21">
        <v>28.67</v>
      </c>
      <c r="G4039" s="21">
        <v>29.049999</v>
      </c>
      <c r="H4039" s="18">
        <v>40341200</v>
      </c>
      <c r="I4039" s="21">
        <v>22.329048</v>
      </c>
      <c r="J4039" s="13">
        <v>44375</v>
      </c>
      <c r="K4039" t="str">
        <v>PETR4.SA</v>
      </c>
      <c r="L4039">
        <v>-1.7182533875853556E-3</v>
      </c>
      <c r="M4039">
        <v>-1.7182474226804523E-3</v>
      </c>
      <c r="P4039" s="13"/>
    </row>
    <row r="4040" spans="3:16" x14ac:dyDescent="0.25">
      <c r="C4040" t="str">
        <v>4038</v>
      </c>
      <c r="D4040" s="21">
        <v>29.09</v>
      </c>
      <c r="E4040" s="21">
        <v>29.18</v>
      </c>
      <c r="F4040" s="21">
        <v>28.74</v>
      </c>
      <c r="G4040" s="21">
        <v>29.18</v>
      </c>
      <c r="H4040" s="18">
        <v>43215200</v>
      </c>
      <c r="I4040" s="21">
        <v>22.428972000000002</v>
      </c>
      <c r="J4040" s="13">
        <v>44376</v>
      </c>
      <c r="K4040" t="str">
        <v>PETR4.SA</v>
      </c>
      <c r="L4040">
        <v>4.4750676338731754E-3</v>
      </c>
      <c r="M4040">
        <v>4.4750776067152831E-3</v>
      </c>
      <c r="P4040" s="13"/>
    </row>
    <row r="4041" spans="3:16" x14ac:dyDescent="0.25">
      <c r="C4041" t="str">
        <v>4039</v>
      </c>
      <c r="D4041" s="21">
        <v>29.030000999999999</v>
      </c>
      <c r="E4041" s="21">
        <v>29.57</v>
      </c>
      <c r="F4041" s="21">
        <v>28.92</v>
      </c>
      <c r="G4041" s="21">
        <v>29.43</v>
      </c>
      <c r="H4041" s="18">
        <v>71367600</v>
      </c>
      <c r="I4041" s="21">
        <v>22.621134000000001</v>
      </c>
      <c r="J4041" s="13">
        <v>44377</v>
      </c>
      <c r="K4041" t="str">
        <v>PETR4.SA</v>
      </c>
      <c r="L4041">
        <v>8.5675794681985273E-3</v>
      </c>
      <c r="M4041">
        <v>8.5675119945167744E-3</v>
      </c>
      <c r="P4041" s="13"/>
    </row>
    <row r="4042" spans="3:16" x14ac:dyDescent="0.25">
      <c r="C4042" t="str">
        <v>4040</v>
      </c>
      <c r="D4042" s="21">
        <v>29.74</v>
      </c>
      <c r="E4042" s="21">
        <v>29.879999000000002</v>
      </c>
      <c r="F4042" s="21">
        <v>28.92</v>
      </c>
      <c r="G4042" s="21">
        <v>29.059999000000001</v>
      </c>
      <c r="H4042" s="18">
        <v>65084000</v>
      </c>
      <c r="I4042" s="21">
        <v>22.336735000000001</v>
      </c>
      <c r="J4042" s="13">
        <v>44378</v>
      </c>
      <c r="K4042" t="str">
        <v>PETR4.SA</v>
      </c>
      <c r="L4042">
        <v>-1.2572269807517134E-2</v>
      </c>
      <c r="M4042">
        <v>-1.2572239211688707E-2</v>
      </c>
      <c r="P4042" s="13"/>
    </row>
    <row r="4043" spans="3:16" x14ac:dyDescent="0.25">
      <c r="C4043" t="str">
        <v>4041</v>
      </c>
      <c r="D4043" s="21">
        <v>29.299999</v>
      </c>
      <c r="E4043" s="21">
        <v>29.379999000000002</v>
      </c>
      <c r="F4043" s="21">
        <v>28.73</v>
      </c>
      <c r="G4043" s="21">
        <v>29.18</v>
      </c>
      <c r="H4043" s="18">
        <v>37336700</v>
      </c>
      <c r="I4043" s="21">
        <v>22.428972000000002</v>
      </c>
      <c r="J4043" s="13">
        <v>44379</v>
      </c>
      <c r="K4043" t="str">
        <v>PETR4.SA</v>
      </c>
      <c r="L4043">
        <v>4.1293859644213615E-3</v>
      </c>
      <c r="M4043">
        <v>4.12942202785338E-3</v>
      </c>
      <c r="P4043" s="13"/>
    </row>
    <row r="4044" spans="3:16" x14ac:dyDescent="0.25">
      <c r="C4044" t="str">
        <v>4042</v>
      </c>
      <c r="D4044" s="21">
        <v>29.01</v>
      </c>
      <c r="E4044" s="21">
        <v>29.16</v>
      </c>
      <c r="F4044" s="21">
        <v>28.370000999999998</v>
      </c>
      <c r="G4044" s="21">
        <v>28.85</v>
      </c>
      <c r="H4044" s="18">
        <v>56028600</v>
      </c>
      <c r="I4044" s="21">
        <v>22.175319999999999</v>
      </c>
      <c r="J4044" s="13">
        <v>44382</v>
      </c>
      <c r="K4044" t="str">
        <v>PETR4.SA</v>
      </c>
      <c r="L4044">
        <v>-1.1309122861270837E-2</v>
      </c>
      <c r="M4044">
        <v>-1.1309115832762062E-2</v>
      </c>
      <c r="P4044" s="13"/>
    </row>
    <row r="4045" spans="3:16" x14ac:dyDescent="0.25">
      <c r="C4045" t="str">
        <v>4043</v>
      </c>
      <c r="D4045" s="21">
        <v>28.700001</v>
      </c>
      <c r="E4045" s="21">
        <v>28.799999</v>
      </c>
      <c r="F4045" s="21">
        <v>27.67</v>
      </c>
      <c r="G4045" s="21">
        <v>27.67</v>
      </c>
      <c r="H4045" s="18">
        <v>97839700</v>
      </c>
      <c r="I4045" s="21">
        <v>21.268324</v>
      </c>
      <c r="J4045" s="13">
        <v>44383</v>
      </c>
      <c r="K4045" t="str">
        <v>PETR4.SA</v>
      </c>
      <c r="L4045">
        <v>-4.0901145958660345E-2</v>
      </c>
      <c r="M4045">
        <v>-4.0901213171577133E-2</v>
      </c>
      <c r="P4045" s="13"/>
    </row>
    <row r="4046" spans="3:16" x14ac:dyDescent="0.25">
      <c r="C4046" t="str">
        <v>4044</v>
      </c>
      <c r="D4046" s="21">
        <v>28.15</v>
      </c>
      <c r="E4046" s="21">
        <v>28.15</v>
      </c>
      <c r="F4046" s="21">
        <v>27.41</v>
      </c>
      <c r="G4046" s="21">
        <v>28.049999</v>
      </c>
      <c r="H4046" s="18">
        <v>73793500</v>
      </c>
      <c r="I4046" s="21">
        <v>21.560406</v>
      </c>
      <c r="J4046" s="13">
        <v>44384</v>
      </c>
      <c r="K4046" t="str">
        <v>PETR4.SA</v>
      </c>
      <c r="L4046">
        <v>1.3733193080940564E-2</v>
      </c>
      <c r="M4046">
        <v>1.37332490061437E-2</v>
      </c>
      <c r="P4046" s="13"/>
    </row>
    <row r="4047" spans="3:16" x14ac:dyDescent="0.25">
      <c r="C4047" t="str">
        <v>4045</v>
      </c>
      <c r="D4047" s="21">
        <v>27.4</v>
      </c>
      <c r="E4047" s="21">
        <v>27.68</v>
      </c>
      <c r="F4047" s="21">
        <v>27.27</v>
      </c>
      <c r="G4047" s="21">
        <v>27.49</v>
      </c>
      <c r="H4047" s="18">
        <v>80574200</v>
      </c>
      <c r="I4047" s="21">
        <v>21.129967000000001</v>
      </c>
      <c r="J4047" s="13">
        <v>44385</v>
      </c>
      <c r="K4047" t="str">
        <v>PETR4.SA</v>
      </c>
      <c r="L4047">
        <v>-1.9964327202372734E-2</v>
      </c>
      <c r="M4047">
        <v>-1.9964314437230457E-2</v>
      </c>
      <c r="P4047" s="13"/>
    </row>
    <row r="4048" spans="3:16" x14ac:dyDescent="0.25">
      <c r="C4048" t="str">
        <v>4046</v>
      </c>
      <c r="D4048" s="21">
        <v>27.58</v>
      </c>
      <c r="E4048" s="21">
        <v>27.780000999999999</v>
      </c>
      <c r="F4048" s="21">
        <v>27.280000999999999</v>
      </c>
      <c r="G4048" s="21">
        <v>27.73</v>
      </c>
      <c r="H4048" s="18">
        <v>53001200</v>
      </c>
      <c r="I4048" s="21">
        <v>21.314442</v>
      </c>
      <c r="J4048" s="13">
        <v>44389</v>
      </c>
      <c r="K4048" t="str">
        <v>PETR4.SA</v>
      </c>
      <c r="L4048">
        <v>8.7304916283115208E-3</v>
      </c>
      <c r="M4048">
        <v>8.7304474354310546E-3</v>
      </c>
      <c r="P4048" s="13"/>
    </row>
    <row r="4049" spans="3:16" x14ac:dyDescent="0.25">
      <c r="C4049" t="str">
        <v>4047</v>
      </c>
      <c r="D4049" s="21">
        <v>27.559999000000001</v>
      </c>
      <c r="E4049" s="21">
        <v>27.969999000000001</v>
      </c>
      <c r="F4049" s="21">
        <v>27.379999000000002</v>
      </c>
      <c r="G4049" s="21">
        <v>27.9</v>
      </c>
      <c r="H4049" s="18">
        <v>41594300</v>
      </c>
      <c r="I4049" s="21">
        <v>21.44511</v>
      </c>
      <c r="J4049" s="13">
        <v>44390</v>
      </c>
      <c r="K4049" t="str">
        <v>PETR4.SA</v>
      </c>
      <c r="L4049">
        <v>6.1304912415722779E-3</v>
      </c>
      <c r="M4049">
        <v>6.1305445366028888E-3</v>
      </c>
      <c r="P4049" s="13"/>
    </row>
    <row r="4050" spans="3:16" x14ac:dyDescent="0.25">
      <c r="C4050" t="str">
        <v>4048</v>
      </c>
      <c r="D4050" s="21">
        <v>28.1</v>
      </c>
      <c r="E4050" s="21">
        <v>28.200001</v>
      </c>
      <c r="F4050" s="21">
        <v>27.540001</v>
      </c>
      <c r="G4050" s="21">
        <v>27.67</v>
      </c>
      <c r="H4050" s="18">
        <v>51654600</v>
      </c>
      <c r="I4050" s="21">
        <v>21.268324</v>
      </c>
      <c r="J4050" s="13">
        <v>44391</v>
      </c>
      <c r="K4050" t="str">
        <v>PETR4.SA</v>
      </c>
      <c r="L4050">
        <v>-8.243650883581366E-3</v>
      </c>
      <c r="M4050">
        <v>-8.2437275985661751E-3</v>
      </c>
      <c r="P4050" s="13"/>
    </row>
    <row r="4051" spans="3:16" x14ac:dyDescent="0.25">
      <c r="C4051" t="str">
        <v>4049</v>
      </c>
      <c r="D4051" s="21">
        <v>27.49</v>
      </c>
      <c r="E4051" s="21">
        <v>27.629999000000002</v>
      </c>
      <c r="F4051" s="21">
        <v>26.92</v>
      </c>
      <c r="G4051" s="21">
        <v>27.08</v>
      </c>
      <c r="H4051" s="18">
        <v>67982600</v>
      </c>
      <c r="I4051" s="21">
        <v>20.814824999999999</v>
      </c>
      <c r="J4051" s="13">
        <v>44392</v>
      </c>
      <c r="K4051" t="str">
        <v>PETR4.SA</v>
      </c>
      <c r="L4051">
        <v>-2.1322742685319307E-2</v>
      </c>
      <c r="M4051">
        <v>-2.132273220093972E-2</v>
      </c>
      <c r="P4051" s="13"/>
    </row>
    <row r="4052" spans="3:16" x14ac:dyDescent="0.25">
      <c r="C4052" t="str">
        <v>4050</v>
      </c>
      <c r="D4052" s="21">
        <v>27.23</v>
      </c>
      <c r="E4052" s="21">
        <v>27.379999000000002</v>
      </c>
      <c r="F4052" s="21">
        <v>26.58</v>
      </c>
      <c r="G4052" s="21">
        <v>26.68</v>
      </c>
      <c r="H4052" s="18">
        <v>69024100</v>
      </c>
      <c r="I4052" s="21">
        <v>20.507368</v>
      </c>
      <c r="J4052" s="13">
        <v>44393</v>
      </c>
      <c r="K4052" t="str">
        <v>PETR4.SA</v>
      </c>
      <c r="L4052">
        <v>-1.4771058608467724E-2</v>
      </c>
      <c r="M4052">
        <v>-1.477104874446078E-2</v>
      </c>
      <c r="P4052" s="13"/>
    </row>
    <row r="4053" spans="3:16" x14ac:dyDescent="0.25">
      <c r="C4053" t="str">
        <v>4051</v>
      </c>
      <c r="D4053" s="21">
        <v>25.969999000000001</v>
      </c>
      <c r="E4053" s="21">
        <v>26.450001</v>
      </c>
      <c r="F4053" s="21">
        <v>25.860001</v>
      </c>
      <c r="G4053" s="21">
        <v>26.24</v>
      </c>
      <c r="H4053" s="18">
        <v>80087700</v>
      </c>
      <c r="I4053" s="21">
        <v>20.169165</v>
      </c>
      <c r="J4053" s="13">
        <v>44396</v>
      </c>
      <c r="K4053" t="str">
        <v>PETR4.SA</v>
      </c>
      <c r="L4053">
        <v>-1.6491779930023154E-2</v>
      </c>
      <c r="M4053">
        <v>-1.6491754122938573E-2</v>
      </c>
      <c r="P4053" s="13"/>
    </row>
    <row r="4054" spans="3:16" x14ac:dyDescent="0.25">
      <c r="C4054" t="str">
        <v>4052</v>
      </c>
      <c r="D4054" s="21">
        <v>26.190000999999999</v>
      </c>
      <c r="E4054" s="21">
        <v>26.940000999999999</v>
      </c>
      <c r="F4054" s="21">
        <v>25.91</v>
      </c>
      <c r="G4054" s="21">
        <v>26.59</v>
      </c>
      <c r="H4054" s="18">
        <v>63408800</v>
      </c>
      <c r="I4054" s="21">
        <v>20.438189999999999</v>
      </c>
      <c r="J4054" s="13">
        <v>44397</v>
      </c>
      <c r="K4054" t="str">
        <v>PETR4.SA</v>
      </c>
      <c r="L4054">
        <v>1.3338430222569864E-2</v>
      </c>
      <c r="M4054">
        <v>1.3338414634146423E-2</v>
      </c>
      <c r="P4054" s="13"/>
    </row>
    <row r="4055" spans="3:16" x14ac:dyDescent="0.25">
      <c r="C4055" t="str">
        <v>4053</v>
      </c>
      <c r="D4055" s="21">
        <v>26.790001</v>
      </c>
      <c r="E4055" s="21">
        <v>27.24</v>
      </c>
      <c r="F4055" s="21">
        <v>26.59</v>
      </c>
      <c r="G4055" s="21">
        <v>26.959999</v>
      </c>
      <c r="H4055" s="18">
        <v>51116600</v>
      </c>
      <c r="I4055" s="21">
        <v>20.722586</v>
      </c>
      <c r="J4055" s="13">
        <v>44398</v>
      </c>
      <c r="K4055" t="str">
        <v>PETR4.SA</v>
      </c>
      <c r="L4055">
        <v>1.3914930823130778E-2</v>
      </c>
      <c r="M4055">
        <v>1.3914968033095221E-2</v>
      </c>
      <c r="P4055" s="13"/>
    </row>
    <row r="4056" spans="3:16" x14ac:dyDescent="0.25">
      <c r="C4056" t="str">
        <v>4054</v>
      </c>
      <c r="D4056" s="21">
        <v>27</v>
      </c>
      <c r="E4056" s="21">
        <v>27.219999000000001</v>
      </c>
      <c r="F4056" s="21">
        <v>26.709999</v>
      </c>
      <c r="G4056" s="21">
        <v>26.9</v>
      </c>
      <c r="H4056" s="18">
        <v>37736500</v>
      </c>
      <c r="I4056" s="21">
        <v>20.676468</v>
      </c>
      <c r="J4056" s="13">
        <v>44399</v>
      </c>
      <c r="K4056" t="str">
        <v>PETR4.SA</v>
      </c>
      <c r="L4056">
        <v>-2.2254944435988744E-3</v>
      </c>
      <c r="M4056">
        <v>-2.2254822783932537E-3</v>
      </c>
      <c r="P4056" s="13"/>
    </row>
    <row r="4057" spans="3:16" x14ac:dyDescent="0.25">
      <c r="C4057" t="str">
        <v>4055</v>
      </c>
      <c r="D4057" s="21">
        <v>27.1</v>
      </c>
      <c r="E4057" s="21">
        <v>27.17</v>
      </c>
      <c r="F4057" s="21">
        <v>26.68</v>
      </c>
      <c r="G4057" s="21">
        <v>26.74</v>
      </c>
      <c r="H4057" s="18">
        <v>34025500</v>
      </c>
      <c r="I4057" s="21">
        <v>20.553485999999999</v>
      </c>
      <c r="J4057" s="13">
        <v>44400</v>
      </c>
      <c r="K4057" t="str">
        <v>PETR4.SA</v>
      </c>
      <c r="L4057">
        <v>-5.9479210859417764E-3</v>
      </c>
      <c r="M4057">
        <v>-5.9479553903345472E-3</v>
      </c>
      <c r="P4057" s="13"/>
    </row>
    <row r="4058" spans="3:16" x14ac:dyDescent="0.25">
      <c r="C4058" t="str">
        <v>4056</v>
      </c>
      <c r="D4058" s="21">
        <v>26.74</v>
      </c>
      <c r="E4058" s="21">
        <v>27.469999000000001</v>
      </c>
      <c r="F4058" s="21">
        <v>26.719999000000001</v>
      </c>
      <c r="G4058" s="21">
        <v>27.469999000000001</v>
      </c>
      <c r="H4058" s="18">
        <v>46802600</v>
      </c>
      <c r="I4058" s="21">
        <v>21.114594</v>
      </c>
      <c r="J4058" s="13">
        <v>44403</v>
      </c>
      <c r="K4058" t="str">
        <v>PETR4.SA</v>
      </c>
      <c r="L4058">
        <v>2.7299894528840518E-2</v>
      </c>
      <c r="M4058">
        <v>2.7299887808526657E-2</v>
      </c>
      <c r="P4058" s="13"/>
    </row>
    <row r="4059" spans="3:16" x14ac:dyDescent="0.25">
      <c r="C4059" t="str">
        <v>4057</v>
      </c>
      <c r="D4059" s="21">
        <v>27.35</v>
      </c>
      <c r="E4059" s="21">
        <v>27.4</v>
      </c>
      <c r="F4059" s="21">
        <v>26.9</v>
      </c>
      <c r="G4059" s="21">
        <v>27.15</v>
      </c>
      <c r="H4059" s="18">
        <v>51901800</v>
      </c>
      <c r="I4059" s="21">
        <v>20.868628999999999</v>
      </c>
      <c r="J4059" s="13">
        <v>44404</v>
      </c>
      <c r="K4059" t="str">
        <v>PETR4.SA</v>
      </c>
      <c r="L4059">
        <v>-1.1649051835900925E-2</v>
      </c>
      <c r="M4059">
        <v>-1.1649035735312618E-2</v>
      </c>
      <c r="P4059" s="13"/>
    </row>
    <row r="4060" spans="3:16" x14ac:dyDescent="0.25">
      <c r="C4060" t="str">
        <v>4058</v>
      </c>
      <c r="D4060" s="21">
        <v>27.43</v>
      </c>
      <c r="E4060" s="21">
        <v>27.9</v>
      </c>
      <c r="F4060" s="21">
        <v>27.200001</v>
      </c>
      <c r="G4060" s="21">
        <v>27.709999</v>
      </c>
      <c r="H4060" s="18">
        <v>46727100</v>
      </c>
      <c r="I4060" s="21">
        <v>21.299067999999998</v>
      </c>
      <c r="J4060" s="13">
        <v>44405</v>
      </c>
      <c r="K4060" t="str">
        <v>PETR4.SA</v>
      </c>
      <c r="L4060">
        <v>2.0626127380001913E-2</v>
      </c>
      <c r="M4060">
        <v>2.0626114180478883E-2</v>
      </c>
      <c r="P4060" s="13"/>
    </row>
    <row r="4061" spans="3:16" x14ac:dyDescent="0.25">
      <c r="C4061" t="str">
        <v>4059</v>
      </c>
      <c r="D4061" s="21">
        <v>27.799999</v>
      </c>
      <c r="E4061" s="21">
        <v>27.92</v>
      </c>
      <c r="F4061" s="21">
        <v>27.5</v>
      </c>
      <c r="G4061" s="21">
        <v>27.809999000000001</v>
      </c>
      <c r="H4061" s="18">
        <v>43916600</v>
      </c>
      <c r="I4061" s="21">
        <v>21.375933</v>
      </c>
      <c r="J4061" s="13">
        <v>44406</v>
      </c>
      <c r="K4061" t="str">
        <v>PETR4.SA</v>
      </c>
      <c r="L4061">
        <v>3.6088433540848452E-3</v>
      </c>
      <c r="M4061">
        <v>3.6088056156191595E-3</v>
      </c>
      <c r="P4061" s="13"/>
    </row>
    <row r="4062" spans="3:16" x14ac:dyDescent="0.25">
      <c r="C4062" t="str">
        <v>4060</v>
      </c>
      <c r="D4062" s="21">
        <v>27.6</v>
      </c>
      <c r="E4062" s="21">
        <v>27.83</v>
      </c>
      <c r="F4062" s="21">
        <v>26.83</v>
      </c>
      <c r="G4062" s="21">
        <v>26.91</v>
      </c>
      <c r="H4062" s="18">
        <v>74150400</v>
      </c>
      <c r="I4062" s="21">
        <v>20.684156000000002</v>
      </c>
      <c r="J4062" s="13">
        <v>44407</v>
      </c>
      <c r="K4062" t="str">
        <v>PETR4.SA</v>
      </c>
      <c r="L4062">
        <v>-3.2362423665904916E-2</v>
      </c>
      <c r="M4062">
        <v>-3.236242475233464E-2</v>
      </c>
      <c r="P4062" s="13"/>
    </row>
    <row r="4063" spans="3:16" x14ac:dyDescent="0.25">
      <c r="C4063" t="str">
        <v>4061</v>
      </c>
      <c r="D4063" s="21">
        <v>27.200001</v>
      </c>
      <c r="E4063" s="21">
        <v>27.41</v>
      </c>
      <c r="F4063" s="21">
        <v>26.370000999999998</v>
      </c>
      <c r="G4063" s="21">
        <v>26.41</v>
      </c>
      <c r="H4063" s="18">
        <v>70528800</v>
      </c>
      <c r="I4063" s="21">
        <v>20.299833</v>
      </c>
      <c r="J4063" s="13">
        <v>44410</v>
      </c>
      <c r="K4063" t="str">
        <v>PETR4.SA</v>
      </c>
      <c r="L4063">
        <v>-1.8580550253053718E-2</v>
      </c>
      <c r="M4063">
        <v>-1.8580453363062022E-2</v>
      </c>
      <c r="P4063" s="13"/>
    </row>
    <row r="4064" spans="3:16" x14ac:dyDescent="0.25">
      <c r="C4064" t="str">
        <v>4062</v>
      </c>
      <c r="D4064" s="21">
        <v>26.360001</v>
      </c>
      <c r="E4064" s="21">
        <v>26.870000999999998</v>
      </c>
      <c r="F4064" s="21">
        <v>25.790001</v>
      </c>
      <c r="G4064" s="21">
        <v>26.85</v>
      </c>
      <c r="H4064" s="18">
        <v>71850400</v>
      </c>
      <c r="I4064" s="21">
        <v>20.638037000000001</v>
      </c>
      <c r="J4064" s="13">
        <v>44411</v>
      </c>
      <c r="K4064" t="str">
        <v>PETR4.SA</v>
      </c>
      <c r="L4064">
        <v>1.6660432625233978E-2</v>
      </c>
      <c r="M4064">
        <v>1.666035592578563E-2</v>
      </c>
      <c r="P4064" s="13"/>
    </row>
    <row r="4065" spans="3:16" x14ac:dyDescent="0.25">
      <c r="C4065" t="str">
        <v>4063</v>
      </c>
      <c r="D4065" s="21">
        <v>26.549999</v>
      </c>
      <c r="E4065" s="21">
        <v>26.77</v>
      </c>
      <c r="F4065" s="21">
        <v>25.950001</v>
      </c>
      <c r="G4065" s="21">
        <v>26.280000999999999</v>
      </c>
      <c r="H4065" s="18">
        <v>87970600</v>
      </c>
      <c r="I4065" s="21">
        <v>20.199912999999999</v>
      </c>
      <c r="J4065" s="13">
        <v>44412</v>
      </c>
      <c r="K4065" t="str">
        <v>PETR4.SA</v>
      </c>
      <c r="L4065">
        <v>-2.1228956998187498E-2</v>
      </c>
      <c r="M4065">
        <v>-2.1229013035381827E-2</v>
      </c>
      <c r="P4065" s="13"/>
    </row>
    <row r="4066" spans="3:16" x14ac:dyDescent="0.25">
      <c r="C4066" t="str">
        <v>4064</v>
      </c>
      <c r="D4066" s="21">
        <v>28.75</v>
      </c>
      <c r="E4066" s="21">
        <v>28.98</v>
      </c>
      <c r="F4066" s="21">
        <v>28.059999000000001</v>
      </c>
      <c r="G4066" s="21">
        <v>28.35</v>
      </c>
      <c r="H4066" s="18">
        <v>223915900</v>
      </c>
      <c r="I4066" s="21">
        <v>21.791</v>
      </c>
      <c r="J4066" s="13">
        <v>44413</v>
      </c>
      <c r="K4066" t="str">
        <v>PETR4.SA</v>
      </c>
      <c r="L4066">
        <v>7.8767022412423282E-2</v>
      </c>
      <c r="M4066">
        <v>7.8767082238695663E-2</v>
      </c>
      <c r="P4066" s="13"/>
    </row>
    <row r="4067" spans="3:16" x14ac:dyDescent="0.25">
      <c r="C4067" t="str">
        <v>4065</v>
      </c>
      <c r="D4067" s="21">
        <v>28.5</v>
      </c>
      <c r="E4067" s="21">
        <v>28.540001</v>
      </c>
      <c r="F4067" s="21">
        <v>28.02</v>
      </c>
      <c r="G4067" s="21">
        <v>28.389999</v>
      </c>
      <c r="H4067" s="18">
        <v>51106100</v>
      </c>
      <c r="I4067" s="21">
        <v>21.821743000000001</v>
      </c>
      <c r="J4067" s="13">
        <v>44414</v>
      </c>
      <c r="K4067" t="str">
        <v>PETR4.SA</v>
      </c>
      <c r="L4067">
        <v>1.4108118030380368E-3</v>
      </c>
      <c r="M4067">
        <v>1.4108994708994516E-3</v>
      </c>
      <c r="P4067" s="13"/>
    </row>
    <row r="4068" spans="3:16" x14ac:dyDescent="0.25">
      <c r="C4068" t="str">
        <v>4066</v>
      </c>
      <c r="D4068" s="21">
        <v>27.950001</v>
      </c>
      <c r="E4068" s="21">
        <v>28.209999</v>
      </c>
      <c r="F4068" s="21">
        <v>27.67</v>
      </c>
      <c r="G4068" s="21">
        <v>28.190000999999999</v>
      </c>
      <c r="H4068" s="18">
        <v>75381900</v>
      </c>
      <c r="I4068" s="21">
        <v>21.668016000000001</v>
      </c>
      <c r="J4068" s="13">
        <v>44417</v>
      </c>
      <c r="K4068" t="str">
        <v>PETR4.SA</v>
      </c>
      <c r="L4068">
        <v>-7.0446709962627141E-3</v>
      </c>
      <c r="M4068">
        <v>-7.0446638620874635E-3</v>
      </c>
      <c r="P4068" s="13"/>
    </row>
    <row r="4069" spans="3:16" x14ac:dyDescent="0.25">
      <c r="C4069" t="str">
        <v>4067</v>
      </c>
      <c r="D4069" s="21">
        <v>28.299999</v>
      </c>
      <c r="E4069" s="21">
        <v>28.780000999999999</v>
      </c>
      <c r="F4069" s="21">
        <v>28.24</v>
      </c>
      <c r="G4069" s="21">
        <v>28.280000999999999</v>
      </c>
      <c r="H4069" s="18">
        <v>84380900</v>
      </c>
      <c r="I4069" s="21">
        <v>21.737196000000001</v>
      </c>
      <c r="J4069" s="13">
        <v>44418</v>
      </c>
      <c r="K4069" t="str">
        <v>PETR4.SA</v>
      </c>
      <c r="L4069">
        <v>3.1927242438809511E-3</v>
      </c>
      <c r="M4069">
        <v>3.192621383730998E-3</v>
      </c>
      <c r="P4069" s="13"/>
    </row>
    <row r="4070" spans="3:16" x14ac:dyDescent="0.25">
      <c r="C4070" t="str">
        <v>4068</v>
      </c>
      <c r="D4070" s="21">
        <v>28.16</v>
      </c>
      <c r="E4070" s="21">
        <v>28.99</v>
      </c>
      <c r="F4070" s="21">
        <v>27.969999000000001</v>
      </c>
      <c r="G4070" s="21">
        <v>28.67</v>
      </c>
      <c r="H4070" s="18">
        <v>97863500</v>
      </c>
      <c r="I4070" s="21">
        <v>22.036964000000001</v>
      </c>
      <c r="J4070" s="13">
        <v>44419</v>
      </c>
      <c r="K4070" t="str">
        <v>PETR4.SA</v>
      </c>
      <c r="L4070">
        <v>1.3790555138758487E-2</v>
      </c>
      <c r="M4070">
        <v>1.3790628932438986E-2</v>
      </c>
      <c r="P4070" s="13"/>
    </row>
    <row r="4071" spans="3:16" x14ac:dyDescent="0.25">
      <c r="C4071" t="str">
        <v>4069</v>
      </c>
      <c r="D4071" s="21">
        <v>28.66</v>
      </c>
      <c r="E4071" s="21">
        <v>29.190000999999999</v>
      </c>
      <c r="F4071" s="21">
        <v>28.5</v>
      </c>
      <c r="G4071" s="21">
        <v>29.1</v>
      </c>
      <c r="H4071" s="18">
        <v>95319300</v>
      </c>
      <c r="I4071" s="21">
        <v>22.367481000000002</v>
      </c>
      <c r="J4071" s="13">
        <v>44420</v>
      </c>
      <c r="K4071" t="str">
        <v>PETR4.SA</v>
      </c>
      <c r="L4071">
        <v>1.4998300128819864E-2</v>
      </c>
      <c r="M4071">
        <v>1.4998256016742317E-2</v>
      </c>
      <c r="P4071" s="13"/>
    </row>
    <row r="4072" spans="3:16" x14ac:dyDescent="0.25">
      <c r="C4072" t="str">
        <v>4070</v>
      </c>
      <c r="D4072" s="21">
        <v>29.059999000000001</v>
      </c>
      <c r="E4072" s="21">
        <v>29.610001</v>
      </c>
      <c r="F4072" s="21">
        <v>29.02</v>
      </c>
      <c r="G4072" s="21">
        <v>29.35</v>
      </c>
      <c r="H4072" s="18">
        <v>85201800</v>
      </c>
      <c r="I4072" s="21">
        <v>22.559643000000001</v>
      </c>
      <c r="J4072" s="13">
        <v>44421</v>
      </c>
      <c r="K4072" t="str">
        <v>PETR4.SA</v>
      </c>
      <c r="L4072">
        <v>8.5911328146428545E-3</v>
      </c>
      <c r="M4072">
        <v>8.5910652920961894E-3</v>
      </c>
      <c r="P4072" s="13"/>
    </row>
    <row r="4073" spans="3:16" x14ac:dyDescent="0.25">
      <c r="C4073" t="str">
        <v>4071</v>
      </c>
      <c r="D4073" s="21">
        <v>29.200001</v>
      </c>
      <c r="E4073" s="21">
        <v>29.24</v>
      </c>
      <c r="F4073" s="21">
        <v>28.24</v>
      </c>
      <c r="G4073" s="21">
        <v>28.639999</v>
      </c>
      <c r="H4073" s="18">
        <v>101262100</v>
      </c>
      <c r="I4073" s="21">
        <v>22.013905000000001</v>
      </c>
      <c r="J4073" s="13">
        <v>44424</v>
      </c>
      <c r="K4073" t="str">
        <v>PETR4.SA</v>
      </c>
      <c r="L4073">
        <v>-2.4190896992474564E-2</v>
      </c>
      <c r="M4073">
        <v>-2.4190834752981338E-2</v>
      </c>
      <c r="P4073" s="13"/>
    </row>
    <row r="4074" spans="3:16" x14ac:dyDescent="0.25">
      <c r="C4074" t="str">
        <v>4072</v>
      </c>
      <c r="D4074" s="21">
        <v>26.84</v>
      </c>
      <c r="E4074" s="21">
        <v>27.629999000000002</v>
      </c>
      <c r="F4074" s="21">
        <v>26.450001</v>
      </c>
      <c r="G4074" s="21">
        <v>27.030000999999999</v>
      </c>
      <c r="H4074" s="18">
        <v>93623700</v>
      </c>
      <c r="I4074" s="21">
        <v>22.013833999999999</v>
      </c>
      <c r="J4074" s="13">
        <v>44425</v>
      </c>
      <c r="K4074" t="str">
        <v>PETR4.SA</v>
      </c>
      <c r="L4074">
        <v>-3.225234232684393E-6</v>
      </c>
      <c r="M4074">
        <v>-5.6215015929295231E-2</v>
      </c>
      <c r="P4074" s="13"/>
    </row>
    <row r="4075" spans="3:16" x14ac:dyDescent="0.25">
      <c r="C4075" t="str">
        <v>4073</v>
      </c>
      <c r="D4075" s="21">
        <v>27.030000999999999</v>
      </c>
      <c r="E4075" s="21">
        <v>27.309999000000001</v>
      </c>
      <c r="F4075" s="21">
        <v>26.65</v>
      </c>
      <c r="G4075" s="21">
        <v>26.790001</v>
      </c>
      <c r="H4075" s="18">
        <v>86103100</v>
      </c>
      <c r="I4075" s="21">
        <v>21.818373000000001</v>
      </c>
      <c r="J4075" s="13">
        <v>44426</v>
      </c>
      <c r="K4075" t="str">
        <v>PETR4.SA</v>
      </c>
      <c r="L4075">
        <v>-8.879007627658031E-3</v>
      </c>
      <c r="M4075">
        <v>-8.879022978948381E-3</v>
      </c>
      <c r="P4075" s="13"/>
    </row>
    <row r="4076" spans="3:16" x14ac:dyDescent="0.25">
      <c r="C4076" t="str">
        <v>4074</v>
      </c>
      <c r="D4076" s="21">
        <v>26.26</v>
      </c>
      <c r="E4076" s="21">
        <v>26.870000999999998</v>
      </c>
      <c r="F4076" s="21">
        <v>26.129999000000002</v>
      </c>
      <c r="G4076" s="21">
        <v>26.639999</v>
      </c>
      <c r="H4076" s="18">
        <v>80808200</v>
      </c>
      <c r="I4076" s="21">
        <v>21.696209</v>
      </c>
      <c r="J4076" s="13">
        <v>44427</v>
      </c>
      <c r="K4076" t="str">
        <v>PETR4.SA</v>
      </c>
      <c r="L4076">
        <v>-5.5991342709194036E-3</v>
      </c>
      <c r="M4076">
        <v>-5.5991785890564527E-3</v>
      </c>
      <c r="P4076" s="13"/>
    </row>
    <row r="4077" spans="3:16" x14ac:dyDescent="0.25">
      <c r="C4077" t="str">
        <v>4075</v>
      </c>
      <c r="D4077" s="21">
        <v>26.4</v>
      </c>
      <c r="E4077" s="21">
        <v>26.629999000000002</v>
      </c>
      <c r="F4077" s="21">
        <v>26.17</v>
      </c>
      <c r="G4077" s="21">
        <v>26.6</v>
      </c>
      <c r="H4077" s="18">
        <v>88445600</v>
      </c>
      <c r="I4077" s="21">
        <v>21.663630999999999</v>
      </c>
      <c r="J4077" s="13">
        <v>44428</v>
      </c>
      <c r="K4077" t="str">
        <v>PETR4.SA</v>
      </c>
      <c r="L4077">
        <v>-1.501552644519677E-3</v>
      </c>
      <c r="M4077">
        <v>-1.5014640203251384E-3</v>
      </c>
      <c r="P4077" s="13"/>
    </row>
    <row r="4078" spans="3:16" x14ac:dyDescent="0.25">
      <c r="C4078" t="str">
        <v>4076</v>
      </c>
      <c r="D4078" s="21">
        <v>26.940000999999999</v>
      </c>
      <c r="E4078" s="21">
        <v>27.309999000000001</v>
      </c>
      <c r="F4078" s="21">
        <v>26.77</v>
      </c>
      <c r="G4078" s="21">
        <v>27.02</v>
      </c>
      <c r="H4078" s="18">
        <v>70161500</v>
      </c>
      <c r="I4078" s="21">
        <v>22.005690000000001</v>
      </c>
      <c r="J4078" s="13">
        <v>44431</v>
      </c>
      <c r="K4078" t="str">
        <v>PETR4.SA</v>
      </c>
      <c r="L4078">
        <v>1.5789550699049526E-2</v>
      </c>
      <c r="M4078">
        <v>1.5789473684210353E-2</v>
      </c>
      <c r="P4078" s="13"/>
    </row>
    <row r="4079" spans="3:16" x14ac:dyDescent="0.25">
      <c r="C4079" t="str">
        <v>4077</v>
      </c>
      <c r="D4079" s="21">
        <v>27.290001</v>
      </c>
      <c r="E4079" s="21">
        <v>27.629999000000002</v>
      </c>
      <c r="F4079" s="21">
        <v>27.24</v>
      </c>
      <c r="G4079" s="21">
        <v>27.58</v>
      </c>
      <c r="H4079" s="18">
        <v>49831400</v>
      </c>
      <c r="I4079" s="21">
        <v>22.461765</v>
      </c>
      <c r="J4079" s="13">
        <v>44432</v>
      </c>
      <c r="K4079" t="str">
        <v>PETR4.SA</v>
      </c>
      <c r="L4079">
        <v>2.0725321496394722E-2</v>
      </c>
      <c r="M4079">
        <v>2.0725388601036121E-2</v>
      </c>
      <c r="P4079" s="13"/>
    </row>
    <row r="4080" spans="3:16" x14ac:dyDescent="0.25">
      <c r="C4080" t="str">
        <v>4078</v>
      </c>
      <c r="D4080" s="21">
        <v>27.629999000000002</v>
      </c>
      <c r="E4080" s="21">
        <v>27.83</v>
      </c>
      <c r="F4080" s="21">
        <v>27.379999000000002</v>
      </c>
      <c r="G4080" s="21">
        <v>27.73</v>
      </c>
      <c r="H4080" s="18">
        <v>46031200</v>
      </c>
      <c r="I4080" s="21">
        <v>22.583926999999999</v>
      </c>
      <c r="J4080" s="13">
        <v>44433</v>
      </c>
      <c r="K4080" t="str">
        <v>PETR4.SA</v>
      </c>
      <c r="L4080">
        <v>5.438664325799758E-3</v>
      </c>
      <c r="M4080">
        <v>5.4387237128354915E-3</v>
      </c>
      <c r="P4080" s="13"/>
    </row>
    <row r="4081" spans="3:16" x14ac:dyDescent="0.25">
      <c r="C4081" t="str">
        <v>4079</v>
      </c>
      <c r="D4081" s="21">
        <v>27.58</v>
      </c>
      <c r="E4081" s="21">
        <v>27.879999000000002</v>
      </c>
      <c r="F4081" s="21">
        <v>27.469999000000001</v>
      </c>
      <c r="G4081" s="21">
        <v>27.49</v>
      </c>
      <c r="H4081" s="18">
        <v>41061300</v>
      </c>
      <c r="I4081" s="21">
        <v>22.388468</v>
      </c>
      <c r="J4081" s="13">
        <v>44434</v>
      </c>
      <c r="K4081" t="str">
        <v>PETR4.SA</v>
      </c>
      <c r="L4081">
        <v>-8.6547835546935126E-3</v>
      </c>
      <c r="M4081">
        <v>-8.6548864046159801E-3</v>
      </c>
      <c r="P4081" s="13"/>
    </row>
    <row r="4082" spans="3:16" x14ac:dyDescent="0.25">
      <c r="C4082" t="str">
        <v>4080</v>
      </c>
      <c r="D4082" s="21">
        <v>27.700001</v>
      </c>
      <c r="E4082" s="21">
        <v>28.49</v>
      </c>
      <c r="F4082" s="21">
        <v>27.67</v>
      </c>
      <c r="G4082" s="21">
        <v>28.49</v>
      </c>
      <c r="H4082" s="18">
        <v>76465300</v>
      </c>
      <c r="I4082" s="21">
        <v>23.202888000000002</v>
      </c>
      <c r="J4082" s="13">
        <v>44435</v>
      </c>
      <c r="K4082" t="str">
        <v>PETR4.SA</v>
      </c>
      <c r="L4082">
        <v>3.6376763251509736E-2</v>
      </c>
      <c r="M4082">
        <v>3.6376864314296098E-2</v>
      </c>
      <c r="P4082" s="13"/>
    </row>
    <row r="4083" spans="3:16" x14ac:dyDescent="0.25">
      <c r="C4083" t="str">
        <v>4081</v>
      </c>
      <c r="D4083" s="21">
        <v>28.4</v>
      </c>
      <c r="E4083" s="21">
        <v>28.709999</v>
      </c>
      <c r="F4083" s="21">
        <v>28.26</v>
      </c>
      <c r="G4083" s="21">
        <v>28.299999</v>
      </c>
      <c r="H4083" s="18">
        <v>61054000</v>
      </c>
      <c r="I4083" s="21">
        <v>23.048148999999999</v>
      </c>
      <c r="J4083" s="13">
        <v>44438</v>
      </c>
      <c r="K4083" t="str">
        <v>PETR4.SA</v>
      </c>
      <c r="L4083">
        <v>-6.6689543129287987E-3</v>
      </c>
      <c r="M4083">
        <v>-6.6690417690417059E-3</v>
      </c>
      <c r="P4083" s="13"/>
    </row>
    <row r="4084" spans="3:16" x14ac:dyDescent="0.25">
      <c r="C4084" t="str">
        <v>4082</v>
      </c>
      <c r="D4084" s="21">
        <v>28.200001</v>
      </c>
      <c r="E4084" s="21">
        <v>28.23</v>
      </c>
      <c r="F4084" s="21">
        <v>26.99</v>
      </c>
      <c r="G4084" s="21">
        <v>27.190000999999999</v>
      </c>
      <c r="H4084" s="18">
        <v>110574300</v>
      </c>
      <c r="I4084" s="21">
        <v>22.14414</v>
      </c>
      <c r="J4084" s="13">
        <v>44439</v>
      </c>
      <c r="K4084" t="str">
        <v>PETR4.SA</v>
      </c>
      <c r="L4084">
        <v>-3.9222629114381347E-2</v>
      </c>
      <c r="M4084">
        <v>-3.9222545555567034E-2</v>
      </c>
      <c r="P4084" s="13"/>
    </row>
    <row r="4085" spans="3:16" x14ac:dyDescent="0.25">
      <c r="C4085" t="str">
        <v>4083</v>
      </c>
      <c r="D4085" s="21">
        <v>27.32</v>
      </c>
      <c r="E4085" s="21">
        <v>27.34</v>
      </c>
      <c r="F4085" s="21">
        <v>26.33</v>
      </c>
      <c r="G4085" s="21">
        <v>27.040001</v>
      </c>
      <c r="H4085" s="18">
        <v>69430400</v>
      </c>
      <c r="I4085" s="21">
        <v>22.021978000000001</v>
      </c>
      <c r="J4085" s="13">
        <v>44440</v>
      </c>
      <c r="K4085" t="str">
        <v>PETR4.SA</v>
      </c>
      <c r="L4085">
        <v>-5.5166739372131124E-3</v>
      </c>
      <c r="M4085">
        <v>-5.5167338905209862E-3</v>
      </c>
      <c r="P4085" s="13"/>
    </row>
    <row r="4086" spans="3:16" x14ac:dyDescent="0.25">
      <c r="C4086" t="str">
        <v>4084</v>
      </c>
      <c r="D4086" s="21">
        <v>27</v>
      </c>
      <c r="E4086" s="21">
        <v>27.35</v>
      </c>
      <c r="F4086" s="21">
        <v>26.459999</v>
      </c>
      <c r="G4086" s="21">
        <v>26.6</v>
      </c>
      <c r="H4086" s="18">
        <v>56052000</v>
      </c>
      <c r="I4086" s="21">
        <v>21.663630999999999</v>
      </c>
      <c r="J4086" s="13">
        <v>44441</v>
      </c>
      <c r="K4086" t="str">
        <v>PETR4.SA</v>
      </c>
      <c r="L4086">
        <v>-1.6272244028215921E-2</v>
      </c>
      <c r="M4086">
        <v>-1.6272225729577428E-2</v>
      </c>
      <c r="P4086" s="13"/>
    </row>
    <row r="4087" spans="3:16" x14ac:dyDescent="0.25">
      <c r="C4087" t="str">
        <v>4085</v>
      </c>
      <c r="D4087" s="21">
        <v>26.65</v>
      </c>
      <c r="E4087" s="21">
        <v>26.780000999999999</v>
      </c>
      <c r="F4087" s="21">
        <v>26.1</v>
      </c>
      <c r="G4087" s="21">
        <v>26.33</v>
      </c>
      <c r="H4087" s="18">
        <v>58182700</v>
      </c>
      <c r="I4087" s="21">
        <v>21.443736999999999</v>
      </c>
      <c r="J4087" s="13">
        <v>44442</v>
      </c>
      <c r="K4087" t="str">
        <v>PETR4.SA</v>
      </c>
      <c r="L4087">
        <v>-1.0150375991910154E-2</v>
      </c>
      <c r="M4087">
        <v>-1.0150375939849687E-2</v>
      </c>
      <c r="P4087" s="13"/>
    </row>
    <row r="4088" spans="3:16" x14ac:dyDescent="0.25">
      <c r="C4088" t="str">
        <v>4086</v>
      </c>
      <c r="D4088" s="21">
        <v>26.209999</v>
      </c>
      <c r="E4088" s="21">
        <v>26.709999</v>
      </c>
      <c r="F4088" s="21">
        <v>26.15</v>
      </c>
      <c r="G4088" s="21">
        <v>26.459999</v>
      </c>
      <c r="H4088" s="18">
        <v>26770700</v>
      </c>
      <c r="I4088" s="21">
        <v>21.549612</v>
      </c>
      <c r="J4088" s="13">
        <v>44445</v>
      </c>
      <c r="K4088" t="str">
        <v>PETR4.SA</v>
      </c>
      <c r="L4088">
        <v>4.9373390468274714E-3</v>
      </c>
      <c r="M4088">
        <v>4.9372958602356132E-3</v>
      </c>
      <c r="P4088" s="13"/>
    </row>
    <row r="4089" spans="3:16" x14ac:dyDescent="0.25">
      <c r="C4089" t="str">
        <v>4087</v>
      </c>
      <c r="D4089" s="21">
        <v>26.290001</v>
      </c>
      <c r="E4089" s="21">
        <v>26.35</v>
      </c>
      <c r="F4089" s="21">
        <v>24.790001</v>
      </c>
      <c r="G4089" s="21">
        <v>24.969999000000001</v>
      </c>
      <c r="H4089" s="18">
        <v>80378400</v>
      </c>
      <c r="I4089" s="21">
        <v>20.336123000000001</v>
      </c>
      <c r="J4089" s="13">
        <v>44447</v>
      </c>
      <c r="K4089" t="str">
        <v>PETR4.SA</v>
      </c>
      <c r="L4089">
        <v>-5.6311408298209686E-2</v>
      </c>
      <c r="M4089">
        <v>-5.6311415582441904E-2</v>
      </c>
      <c r="P4089" s="13"/>
    </row>
    <row r="4090" spans="3:16" x14ac:dyDescent="0.25">
      <c r="C4090" t="str">
        <v>4088</v>
      </c>
      <c r="D4090" s="21">
        <v>25.08</v>
      </c>
      <c r="E4090" s="21">
        <v>25.879999000000002</v>
      </c>
      <c r="F4090" s="21">
        <v>24.139999</v>
      </c>
      <c r="G4090" s="21">
        <v>25.5</v>
      </c>
      <c r="H4090" s="18">
        <v>156617100</v>
      </c>
      <c r="I4090" s="21">
        <v>20.767766999999999</v>
      </c>
      <c r="J4090" s="13">
        <v>44448</v>
      </c>
      <c r="K4090" t="str">
        <v>PETR4.SA</v>
      </c>
      <c r="L4090">
        <v>2.1225481376169864E-2</v>
      </c>
      <c r="M4090">
        <v>2.1225511462775737E-2</v>
      </c>
      <c r="P4090" s="13"/>
    </row>
    <row r="4091" spans="3:16" x14ac:dyDescent="0.25">
      <c r="C4091" t="str">
        <v>4089</v>
      </c>
      <c r="D4091" s="21">
        <v>26.02</v>
      </c>
      <c r="E4091" s="21">
        <v>26.139999</v>
      </c>
      <c r="F4091" s="21">
        <v>25.33</v>
      </c>
      <c r="G4091" s="21">
        <v>25.34</v>
      </c>
      <c r="H4091" s="18">
        <v>78379900</v>
      </c>
      <c r="I4091" s="21">
        <v>20.637460999999998</v>
      </c>
      <c r="J4091" s="13">
        <v>44449</v>
      </c>
      <c r="K4091" t="str">
        <v>PETR4.SA</v>
      </c>
      <c r="L4091">
        <v>-6.2744348008142437E-3</v>
      </c>
      <c r="M4091">
        <v>-6.2745098039215241E-3</v>
      </c>
      <c r="P4091" s="13"/>
    </row>
    <row r="4092" spans="3:16" x14ac:dyDescent="0.25">
      <c r="C4092" t="str">
        <v>4090</v>
      </c>
      <c r="D4092" s="21">
        <v>25.799999</v>
      </c>
      <c r="E4092" s="21">
        <v>26.389999</v>
      </c>
      <c r="F4092" s="21">
        <v>25.639999</v>
      </c>
      <c r="G4092" s="21">
        <v>26.23</v>
      </c>
      <c r="H4092" s="18">
        <v>63317900</v>
      </c>
      <c r="I4092" s="21">
        <v>21.362295</v>
      </c>
      <c r="J4092" s="13">
        <v>44452</v>
      </c>
      <c r="K4092" t="str">
        <v>PETR4.SA</v>
      </c>
      <c r="L4092">
        <v>3.5122246869418783E-2</v>
      </c>
      <c r="M4092">
        <v>3.5122336227308537E-2</v>
      </c>
      <c r="P4092" s="13"/>
    </row>
    <row r="4093" spans="3:16" x14ac:dyDescent="0.25">
      <c r="C4093" t="str">
        <v>4091</v>
      </c>
      <c r="D4093" s="21">
        <v>25.950001</v>
      </c>
      <c r="E4093" s="21">
        <v>26.25</v>
      </c>
      <c r="F4093" s="21">
        <v>25.719999000000001</v>
      </c>
      <c r="G4093" s="21">
        <v>25.879999000000002</v>
      </c>
      <c r="H4093" s="18">
        <v>65497300</v>
      </c>
      <c r="I4093" s="21">
        <v>21.077248000000001</v>
      </c>
      <c r="J4093" s="13">
        <v>44453</v>
      </c>
      <c r="K4093" t="str">
        <v>PETR4.SA</v>
      </c>
      <c r="L4093">
        <v>-1.3343463331069949E-2</v>
      </c>
      <c r="M4093">
        <v>-1.3343537933663718E-2</v>
      </c>
      <c r="P4093" s="13"/>
    </row>
    <row r="4094" spans="3:16" x14ac:dyDescent="0.25">
      <c r="C4094" t="str">
        <v>4092</v>
      </c>
      <c r="D4094" s="21">
        <v>26</v>
      </c>
      <c r="E4094" s="21">
        <v>26.459999</v>
      </c>
      <c r="F4094" s="21">
        <v>25.870000999999998</v>
      </c>
      <c r="G4094" s="21">
        <v>26.33</v>
      </c>
      <c r="H4094" s="18">
        <v>67274100</v>
      </c>
      <c r="I4094" s="21">
        <v>21.443736999999999</v>
      </c>
      <c r="J4094" s="13">
        <v>44454</v>
      </c>
      <c r="K4094" t="str">
        <v>PETR4.SA</v>
      </c>
      <c r="L4094">
        <v>1.7387896180753648E-2</v>
      </c>
      <c r="M4094">
        <v>1.7387983670323903E-2</v>
      </c>
      <c r="P4094" s="13"/>
    </row>
    <row r="4095" spans="3:16" x14ac:dyDescent="0.25">
      <c r="C4095" t="str">
        <v>4093</v>
      </c>
      <c r="D4095" s="21">
        <v>26.08</v>
      </c>
      <c r="E4095" s="21">
        <v>26.24</v>
      </c>
      <c r="F4095" s="21">
        <v>25.51</v>
      </c>
      <c r="G4095" s="21">
        <v>26.1</v>
      </c>
      <c r="H4095" s="18">
        <v>65567700</v>
      </c>
      <c r="I4095" s="21">
        <v>21.256419999999999</v>
      </c>
      <c r="J4095" s="13">
        <v>44455</v>
      </c>
      <c r="K4095" t="str">
        <v>PETR4.SA</v>
      </c>
      <c r="L4095">
        <v>-8.7352778109524021E-3</v>
      </c>
      <c r="M4095">
        <v>-8.7352829472083782E-3</v>
      </c>
      <c r="P4095" s="13"/>
    </row>
    <row r="4096" spans="3:16" x14ac:dyDescent="0.25">
      <c r="C4096" t="str">
        <v>4094</v>
      </c>
      <c r="D4096" s="21">
        <v>25.969999000000001</v>
      </c>
      <c r="E4096" s="21">
        <v>26.02</v>
      </c>
      <c r="F4096" s="21">
        <v>24.77</v>
      </c>
      <c r="G4096" s="21">
        <v>24.93</v>
      </c>
      <c r="H4096" s="18">
        <v>131694100</v>
      </c>
      <c r="I4096" s="21">
        <v>20.303546999999998</v>
      </c>
      <c r="J4096" s="13">
        <v>44456</v>
      </c>
      <c r="K4096" t="str">
        <v>PETR4.SA</v>
      </c>
      <c r="L4096">
        <v>-4.4827539162286101E-2</v>
      </c>
      <c r="M4096">
        <v>-4.4827586206896641E-2</v>
      </c>
      <c r="P4096" s="13"/>
    </row>
    <row r="4097" spans="3:16" x14ac:dyDescent="0.25">
      <c r="C4097" t="str">
        <v>4095</v>
      </c>
      <c r="D4097" s="21">
        <v>24.08</v>
      </c>
      <c r="E4097" s="21">
        <v>24.65</v>
      </c>
      <c r="F4097" s="21">
        <v>23.790001</v>
      </c>
      <c r="G4097" s="21">
        <v>24.65</v>
      </c>
      <c r="H4097" s="18">
        <v>80260600</v>
      </c>
      <c r="I4097" s="21">
        <v>20.075507999999999</v>
      </c>
      <c r="J4097" s="13">
        <v>44459</v>
      </c>
      <c r="K4097" t="str">
        <v>PETR4.SA</v>
      </c>
      <c r="L4097">
        <v>-1.123148580885891E-2</v>
      </c>
      <c r="M4097">
        <v>-1.1231448054552784E-2</v>
      </c>
      <c r="P4097" s="13"/>
    </row>
    <row r="4098" spans="3:16" x14ac:dyDescent="0.25">
      <c r="C4098" t="str">
        <v>4096</v>
      </c>
      <c r="D4098" s="21">
        <v>25.08</v>
      </c>
      <c r="E4098" s="21">
        <v>25.290001</v>
      </c>
      <c r="F4098" s="21">
        <v>24.530000999999999</v>
      </c>
      <c r="G4098" s="21">
        <v>25.209999</v>
      </c>
      <c r="H4098" s="18">
        <v>64570200</v>
      </c>
      <c r="I4098" s="21">
        <v>20.531583999999999</v>
      </c>
      <c r="J4098" s="13">
        <v>44460</v>
      </c>
      <c r="K4098" t="str">
        <v>PETR4.SA</v>
      </c>
      <c r="L4098">
        <v>2.2718030348223284E-2</v>
      </c>
      <c r="M4098">
        <v>2.2718012170385382E-2</v>
      </c>
      <c r="P4098" s="13"/>
    </row>
    <row r="4099" spans="3:16" x14ac:dyDescent="0.25">
      <c r="C4099" t="str">
        <v>4097</v>
      </c>
      <c r="D4099" s="21">
        <v>25.530000999999999</v>
      </c>
      <c r="E4099" s="21">
        <v>26.219999000000001</v>
      </c>
      <c r="F4099" s="21">
        <v>25.52</v>
      </c>
      <c r="G4099" s="21">
        <v>25.85</v>
      </c>
      <c r="H4099" s="18">
        <v>70231800</v>
      </c>
      <c r="I4099" s="21">
        <v>21.052814000000001</v>
      </c>
      <c r="J4099" s="13">
        <v>44461</v>
      </c>
      <c r="K4099" t="str">
        <v>PETR4.SA</v>
      </c>
      <c r="L4099">
        <v>2.538674074050995E-2</v>
      </c>
      <c r="M4099">
        <v>2.5386791962982658E-2</v>
      </c>
      <c r="P4099" s="13"/>
    </row>
    <row r="4100" spans="3:16" x14ac:dyDescent="0.25">
      <c r="C4100" t="str">
        <v>4098</v>
      </c>
      <c r="D4100" s="21">
        <v>25.950001</v>
      </c>
      <c r="E4100" s="21">
        <v>26.950001</v>
      </c>
      <c r="F4100" s="21">
        <v>25.91</v>
      </c>
      <c r="G4100" s="21">
        <v>26.84</v>
      </c>
      <c r="H4100" s="18">
        <v>84480600</v>
      </c>
      <c r="I4100" s="21">
        <v>21.859093000000001</v>
      </c>
      <c r="J4100" s="13">
        <v>44462</v>
      </c>
      <c r="K4100" t="str">
        <v>PETR4.SA</v>
      </c>
      <c r="L4100">
        <v>3.8297920648517669E-2</v>
      </c>
      <c r="M4100">
        <v>3.8297872340425476E-2</v>
      </c>
      <c r="P4100" s="13"/>
    </row>
    <row r="4101" spans="3:16" x14ac:dyDescent="0.25">
      <c r="C4101" t="str">
        <v>4099</v>
      </c>
      <c r="D4101" s="21">
        <v>26.549999</v>
      </c>
      <c r="E4101" s="21">
        <v>27.059999000000001</v>
      </c>
      <c r="F4101" s="21">
        <v>26.469999000000001</v>
      </c>
      <c r="G4101" s="21">
        <v>26.9</v>
      </c>
      <c r="H4101" s="18">
        <v>44821500</v>
      </c>
      <c r="I4101" s="21">
        <v>21.907957</v>
      </c>
      <c r="J4101" s="13">
        <v>44463</v>
      </c>
      <c r="K4101" t="str">
        <v>PETR4.SA</v>
      </c>
      <c r="L4101">
        <v>2.2354083950326675E-3</v>
      </c>
      <c r="M4101">
        <v>2.2354694485842153E-3</v>
      </c>
      <c r="P4101" s="13"/>
    </row>
    <row r="4102" spans="3:16" x14ac:dyDescent="0.25">
      <c r="C4102" t="str">
        <v>4100</v>
      </c>
      <c r="D4102" s="21">
        <v>27.139999</v>
      </c>
      <c r="E4102" s="21">
        <v>27.459999</v>
      </c>
      <c r="F4102" s="21">
        <v>26.5</v>
      </c>
      <c r="G4102" s="21">
        <v>27.139999</v>
      </c>
      <c r="H4102" s="18">
        <v>89178700</v>
      </c>
      <c r="I4102" s="21">
        <v>22.103418000000001</v>
      </c>
      <c r="J4102" s="13">
        <v>44466</v>
      </c>
      <c r="K4102" t="str">
        <v>PETR4.SA</v>
      </c>
      <c r="L4102">
        <v>8.9219181870769937E-3</v>
      </c>
      <c r="M4102">
        <v>8.9218959107806306E-3</v>
      </c>
      <c r="P4102" s="13"/>
    </row>
    <row r="4103" spans="3:16" x14ac:dyDescent="0.25">
      <c r="C4103" t="str">
        <v>4101</v>
      </c>
      <c r="D4103" s="21">
        <v>27.190000999999999</v>
      </c>
      <c r="E4103" s="21">
        <v>27.889999</v>
      </c>
      <c r="F4103" s="21">
        <v>26.719999000000001</v>
      </c>
      <c r="G4103" s="21">
        <v>26.959999</v>
      </c>
      <c r="H4103" s="18">
        <v>117874300</v>
      </c>
      <c r="I4103" s="21">
        <v>21.956821000000001</v>
      </c>
      <c r="J4103" s="13">
        <v>44467</v>
      </c>
      <c r="K4103" t="str">
        <v>PETR4.SA</v>
      </c>
      <c r="L4103">
        <v>-6.6323226570659255E-3</v>
      </c>
      <c r="M4103">
        <v>-6.6322773261708878E-3</v>
      </c>
      <c r="P4103" s="13"/>
    </row>
    <row r="4104" spans="3:16" x14ac:dyDescent="0.25">
      <c r="C4104" t="str">
        <v>4102</v>
      </c>
      <c r="D4104" s="21">
        <v>27.209999</v>
      </c>
      <c r="E4104" s="21">
        <v>27.530000999999999</v>
      </c>
      <c r="F4104" s="21">
        <v>26.82</v>
      </c>
      <c r="G4104" s="21">
        <v>27.389999</v>
      </c>
      <c r="H4104" s="18">
        <v>58731700</v>
      </c>
      <c r="I4104" s="21">
        <v>22.307023999999998</v>
      </c>
      <c r="J4104" s="13">
        <v>44468</v>
      </c>
      <c r="K4104" t="str">
        <v>PETR4.SA</v>
      </c>
      <c r="L4104">
        <v>1.5949622215347015E-2</v>
      </c>
      <c r="M4104">
        <v>1.5949555487743128E-2</v>
      </c>
      <c r="P4104" s="13"/>
    </row>
    <row r="4105" spans="3:16" x14ac:dyDescent="0.25">
      <c r="C4105" t="str">
        <v>4103</v>
      </c>
      <c r="D4105" s="21">
        <v>27.530000999999999</v>
      </c>
      <c r="E4105" s="21">
        <v>27.58</v>
      </c>
      <c r="F4105" s="21">
        <v>27.17</v>
      </c>
      <c r="G4105" s="21">
        <v>27.23</v>
      </c>
      <c r="H4105" s="18">
        <v>65744000</v>
      </c>
      <c r="I4105" s="21">
        <v>22.176715999999999</v>
      </c>
      <c r="J4105" s="13">
        <v>44469</v>
      </c>
      <c r="K4105" t="str">
        <v>PETR4.SA</v>
      </c>
      <c r="L4105">
        <v>-5.8415681087714555E-3</v>
      </c>
      <c r="M4105">
        <v>-5.8415117138193029E-3</v>
      </c>
      <c r="P4105" s="13"/>
    </row>
    <row r="4106" spans="3:16" x14ac:dyDescent="0.25">
      <c r="C4106" t="str">
        <v>4104</v>
      </c>
      <c r="D4106" s="21">
        <v>27.120000999999998</v>
      </c>
      <c r="E4106" s="21">
        <v>28</v>
      </c>
      <c r="F4106" s="21">
        <v>27.07</v>
      </c>
      <c r="G4106" s="21">
        <v>28</v>
      </c>
      <c r="H4106" s="18">
        <v>60983200</v>
      </c>
      <c r="I4106" s="21">
        <v>22.803822</v>
      </c>
      <c r="J4106" s="13">
        <v>44470</v>
      </c>
      <c r="K4106" t="str">
        <v>PETR4.SA</v>
      </c>
      <c r="L4106">
        <v>2.8277676460301882E-2</v>
      </c>
      <c r="M4106">
        <v>2.8277634961439535E-2</v>
      </c>
      <c r="P4106" s="13"/>
    </row>
    <row r="4107" spans="3:16" x14ac:dyDescent="0.25">
      <c r="C4107" t="str">
        <v>4105</v>
      </c>
      <c r="D4107" s="21">
        <v>27.76</v>
      </c>
      <c r="E4107" s="21">
        <v>28.809999000000001</v>
      </c>
      <c r="F4107" s="21">
        <v>27.719999000000001</v>
      </c>
      <c r="G4107" s="21">
        <v>28.790001</v>
      </c>
      <c r="H4107" s="18">
        <v>106937000</v>
      </c>
      <c r="I4107" s="21">
        <v>23.447217999999999</v>
      </c>
      <c r="J4107" s="13">
        <v>44473</v>
      </c>
      <c r="K4107" t="str">
        <v>PETR4.SA</v>
      </c>
      <c r="L4107">
        <v>2.8214393183739084E-2</v>
      </c>
      <c r="M4107">
        <v>2.8214321428571498E-2</v>
      </c>
      <c r="P4107" s="13"/>
    </row>
    <row r="4108" spans="3:16" x14ac:dyDescent="0.25">
      <c r="C4108" t="str">
        <v>4106</v>
      </c>
      <c r="D4108" s="21">
        <v>29</v>
      </c>
      <c r="E4108" s="21">
        <v>29.469999000000001</v>
      </c>
      <c r="F4108" s="21">
        <v>28.9</v>
      </c>
      <c r="G4108" s="21">
        <v>29.42</v>
      </c>
      <c r="H4108" s="18">
        <v>100469100</v>
      </c>
      <c r="I4108" s="21">
        <v>23.960301999999999</v>
      </c>
      <c r="J4108" s="13">
        <v>44474</v>
      </c>
      <c r="K4108" t="str">
        <v>PETR4.SA</v>
      </c>
      <c r="L4108">
        <v>2.1882510752448292E-2</v>
      </c>
      <c r="M4108">
        <v>2.1882562629990998E-2</v>
      </c>
      <c r="P4108" s="13"/>
    </row>
    <row r="4109" spans="3:16" x14ac:dyDescent="0.25">
      <c r="C4109" t="str">
        <v>4107</v>
      </c>
      <c r="D4109" s="21">
        <v>28.950001</v>
      </c>
      <c r="E4109" s="21">
        <v>29.17</v>
      </c>
      <c r="F4109" s="21">
        <v>28.469999000000001</v>
      </c>
      <c r="G4109" s="21">
        <v>28.639999</v>
      </c>
      <c r="H4109" s="18">
        <v>84599400</v>
      </c>
      <c r="I4109" s="21">
        <v>23.325051999999999</v>
      </c>
      <c r="J4109" s="13">
        <v>44475</v>
      </c>
      <c r="K4109" t="str">
        <v>PETR4.SA</v>
      </c>
      <c r="L4109">
        <v>-2.6512604056493028E-2</v>
      </c>
      <c r="M4109">
        <v>-2.651261046906872E-2</v>
      </c>
      <c r="P4109" s="13"/>
    </row>
    <row r="4110" spans="3:16" x14ac:dyDescent="0.25">
      <c r="C4110" t="str">
        <v>4108</v>
      </c>
      <c r="D4110" s="21">
        <v>28.700001</v>
      </c>
      <c r="E4110" s="21">
        <v>28.98</v>
      </c>
      <c r="F4110" s="21">
        <v>28.25</v>
      </c>
      <c r="G4110" s="21">
        <v>28.6</v>
      </c>
      <c r="H4110" s="18">
        <v>60551100</v>
      </c>
      <c r="I4110" s="21">
        <v>23.292477000000002</v>
      </c>
      <c r="J4110" s="13">
        <v>44476</v>
      </c>
      <c r="K4110" t="str">
        <v>PETR4.SA</v>
      </c>
      <c r="L4110">
        <v>-1.3965670901825433E-3</v>
      </c>
      <c r="M4110">
        <v>-1.3966131772560342E-3</v>
      </c>
      <c r="P4110" s="13"/>
    </row>
    <row r="4111" spans="3:16" x14ac:dyDescent="0.25">
      <c r="C4111" t="str">
        <v>4109</v>
      </c>
      <c r="D4111" s="21">
        <v>29</v>
      </c>
      <c r="E4111" s="21">
        <v>29.610001</v>
      </c>
      <c r="F4111" s="21">
        <v>28.709999</v>
      </c>
      <c r="G4111" s="21">
        <v>29.120000999999998</v>
      </c>
      <c r="H4111" s="18">
        <v>84170500</v>
      </c>
      <c r="I4111" s="21">
        <v>23.715975</v>
      </c>
      <c r="J4111" s="13">
        <v>44477</v>
      </c>
      <c r="K4111" t="str">
        <v>PETR4.SA</v>
      </c>
      <c r="L4111">
        <v>1.8181750270698904E-2</v>
      </c>
      <c r="M4111">
        <v>1.8181853146852944E-2</v>
      </c>
      <c r="P4111" s="13"/>
    </row>
    <row r="4112" spans="3:16" x14ac:dyDescent="0.25">
      <c r="C4112" t="str">
        <v>4110</v>
      </c>
      <c r="D4112" s="21">
        <v>29.5</v>
      </c>
      <c r="E4112" s="21">
        <v>29.85</v>
      </c>
      <c r="F4112" s="21">
        <v>29.15</v>
      </c>
      <c r="G4112" s="21">
        <v>29.32</v>
      </c>
      <c r="H4112" s="18">
        <v>76466700</v>
      </c>
      <c r="I4112" s="21">
        <v>23.87886</v>
      </c>
      <c r="J4112" s="13">
        <v>44480</v>
      </c>
      <c r="K4112" t="str">
        <v>PETR4.SA</v>
      </c>
      <c r="L4112">
        <v>6.8681553256824124E-3</v>
      </c>
      <c r="M4112">
        <v>6.8680972916175254E-3</v>
      </c>
      <c r="P4112" s="13"/>
    </row>
    <row r="4113" spans="3:16" x14ac:dyDescent="0.25">
      <c r="C4113" t="str">
        <v>4111</v>
      </c>
      <c r="D4113" s="21">
        <v>29.17</v>
      </c>
      <c r="E4113" s="21">
        <v>29.700001</v>
      </c>
      <c r="F4113" s="21">
        <v>29.08</v>
      </c>
      <c r="G4113" s="21">
        <v>29.629999000000002</v>
      </c>
      <c r="H4113" s="18">
        <v>55605400</v>
      </c>
      <c r="I4113" s="21">
        <v>24.131329999999998</v>
      </c>
      <c r="J4113" s="13">
        <v>44482</v>
      </c>
      <c r="K4113" t="str">
        <v>PETR4.SA</v>
      </c>
      <c r="L4113">
        <v>1.0572950299972295E-2</v>
      </c>
      <c r="M4113">
        <v>1.0572953615279657E-2</v>
      </c>
      <c r="P4113" s="13"/>
    </row>
    <row r="4114" spans="3:16" x14ac:dyDescent="0.25">
      <c r="C4114" t="str">
        <v>4112</v>
      </c>
      <c r="D4114" s="21">
        <v>29.860001</v>
      </c>
      <c r="E4114" s="21">
        <v>30.219999000000001</v>
      </c>
      <c r="F4114" s="21">
        <v>29.5</v>
      </c>
      <c r="G4114" s="21">
        <v>29.68</v>
      </c>
      <c r="H4114" s="18">
        <v>76172700</v>
      </c>
      <c r="I4114" s="21">
        <v>24.172052000000001</v>
      </c>
      <c r="J4114" s="13">
        <v>44483</v>
      </c>
      <c r="K4114" t="str">
        <v>PETR4.SA</v>
      </c>
      <c r="L4114">
        <v>1.6875157730635859E-3</v>
      </c>
      <c r="M4114">
        <v>1.687512713044681E-3</v>
      </c>
      <c r="P4114" s="13"/>
    </row>
    <row r="4115" spans="3:16" x14ac:dyDescent="0.25">
      <c r="C4115" t="str">
        <v>4113</v>
      </c>
      <c r="D4115" s="21">
        <v>29.799999</v>
      </c>
      <c r="E4115" s="21">
        <v>29.84</v>
      </c>
      <c r="F4115" s="21">
        <v>29.51</v>
      </c>
      <c r="G4115" s="21">
        <v>29.6</v>
      </c>
      <c r="H4115" s="18">
        <v>72479900</v>
      </c>
      <c r="I4115" s="21">
        <v>24.106898999999999</v>
      </c>
      <c r="J4115" s="13">
        <v>44484</v>
      </c>
      <c r="K4115" t="str">
        <v>PETR4.SA</v>
      </c>
      <c r="L4115">
        <v>-2.69538556345994E-3</v>
      </c>
      <c r="M4115">
        <v>-2.6954177897573484E-3</v>
      </c>
      <c r="P4115" s="13"/>
    </row>
    <row r="4116" spans="3:16" x14ac:dyDescent="0.25">
      <c r="C4116" t="str">
        <v>4114</v>
      </c>
      <c r="D4116" s="21">
        <v>29.4</v>
      </c>
      <c r="E4116" s="21">
        <v>29.639999</v>
      </c>
      <c r="F4116" s="21">
        <v>28.99</v>
      </c>
      <c r="G4116" s="21">
        <v>29.450001</v>
      </c>
      <c r="H4116" s="18">
        <v>68971300</v>
      </c>
      <c r="I4116" s="21">
        <v>23.984735000000001</v>
      </c>
      <c r="J4116" s="13">
        <v>44487</v>
      </c>
      <c r="K4116" t="str">
        <v>PETR4.SA</v>
      </c>
      <c r="L4116">
        <v>-5.067594965242006E-3</v>
      </c>
      <c r="M4116">
        <v>-5.0675337837837731E-3</v>
      </c>
      <c r="P4116" s="13"/>
    </row>
    <row r="4117" spans="3:16" x14ac:dyDescent="0.25">
      <c r="C4117" t="str">
        <v>4115</v>
      </c>
      <c r="D4117" s="21">
        <v>29.24</v>
      </c>
      <c r="E4117" s="21">
        <v>29.32</v>
      </c>
      <c r="F4117" s="21">
        <v>27.860001</v>
      </c>
      <c r="G4117" s="21">
        <v>28.01</v>
      </c>
      <c r="H4117" s="18">
        <v>111484000</v>
      </c>
      <c r="I4117" s="21">
        <v>22.811966000000002</v>
      </c>
      <c r="J4117" s="13">
        <v>44488</v>
      </c>
      <c r="K4117" t="str">
        <v>PETR4.SA</v>
      </c>
      <c r="L4117">
        <v>-4.8896475195577493E-2</v>
      </c>
      <c r="M4117">
        <v>-4.8896466930510418E-2</v>
      </c>
      <c r="P4117" s="13"/>
    </row>
    <row r="4118" spans="3:16" x14ac:dyDescent="0.25">
      <c r="C4118" t="str">
        <v>4116</v>
      </c>
      <c r="D4118" s="21">
        <v>28.27</v>
      </c>
      <c r="E4118" s="21">
        <v>28.799999</v>
      </c>
      <c r="F4118" s="21">
        <v>27.950001</v>
      </c>
      <c r="G4118" s="21">
        <v>28.5</v>
      </c>
      <c r="H4118" s="18">
        <v>56063300</v>
      </c>
      <c r="I4118" s="21">
        <v>23.211033</v>
      </c>
      <c r="J4118" s="13">
        <v>44489</v>
      </c>
      <c r="K4118" t="str">
        <v>PETR4.SA</v>
      </c>
      <c r="L4118">
        <v>1.7493757442913926E-2</v>
      </c>
      <c r="M4118">
        <v>1.749375223134586E-2</v>
      </c>
      <c r="P4118" s="13"/>
    </row>
    <row r="4119" spans="3:16" x14ac:dyDescent="0.25">
      <c r="C4119" t="str">
        <v>4117</v>
      </c>
      <c r="D4119" s="21">
        <v>27.860001</v>
      </c>
      <c r="E4119" s="21">
        <v>28.18</v>
      </c>
      <c r="F4119" s="21">
        <v>26.92</v>
      </c>
      <c r="G4119" s="21">
        <v>27.450001</v>
      </c>
      <c r="H4119" s="18">
        <v>101567700</v>
      </c>
      <c r="I4119" s="21">
        <v>22.355889999999999</v>
      </c>
      <c r="J4119" s="13">
        <v>44490</v>
      </c>
      <c r="K4119" t="str">
        <v>PETR4.SA</v>
      </c>
      <c r="L4119">
        <v>-3.6842091431260382E-2</v>
      </c>
      <c r="M4119">
        <v>-3.6842070175438613E-2</v>
      </c>
      <c r="P4119" s="13"/>
    </row>
    <row r="4120" spans="3:16" x14ac:dyDescent="0.25">
      <c r="C4120" t="str">
        <v>4118</v>
      </c>
      <c r="D4120" s="21">
        <v>27.1</v>
      </c>
      <c r="E4120" s="21">
        <v>27.76</v>
      </c>
      <c r="F4120" s="21">
        <v>25.77</v>
      </c>
      <c r="G4120" s="21">
        <v>27.18</v>
      </c>
      <c r="H4120" s="18">
        <v>138384700</v>
      </c>
      <c r="I4120" s="21">
        <v>22.135998000000001</v>
      </c>
      <c r="J4120" s="13">
        <v>44491</v>
      </c>
      <c r="K4120" t="str">
        <v>PETR4.SA</v>
      </c>
      <c r="L4120">
        <v>-9.8359761118881339E-3</v>
      </c>
      <c r="M4120">
        <v>-9.8361016453151207E-3</v>
      </c>
      <c r="P4120" s="13"/>
    </row>
    <row r="4121" spans="3:16" x14ac:dyDescent="0.25">
      <c r="C4121" t="str">
        <v>4119</v>
      </c>
      <c r="D4121" s="21">
        <v>27.76</v>
      </c>
      <c r="E4121" s="21">
        <v>29.309999000000001</v>
      </c>
      <c r="F4121" s="21">
        <v>27.65</v>
      </c>
      <c r="G4121" s="21">
        <v>29.040001</v>
      </c>
      <c r="H4121" s="18">
        <v>135830600</v>
      </c>
      <c r="I4121" s="21">
        <v>23.650822000000002</v>
      </c>
      <c r="J4121" s="13">
        <v>44494</v>
      </c>
      <c r="K4121" t="str">
        <v>PETR4.SA</v>
      </c>
      <c r="L4121">
        <v>6.8432604665034757E-2</v>
      </c>
      <c r="M4121">
        <v>6.843270787343636E-2</v>
      </c>
      <c r="P4121" s="13"/>
    </row>
    <row r="4122" spans="3:16" x14ac:dyDescent="0.25">
      <c r="C4122" t="str">
        <v>4120</v>
      </c>
      <c r="D4122" s="21">
        <v>28.799999</v>
      </c>
      <c r="E4122" s="21">
        <v>29.23</v>
      </c>
      <c r="F4122" s="21">
        <v>28.6</v>
      </c>
      <c r="G4122" s="21">
        <v>28.76</v>
      </c>
      <c r="H4122" s="18">
        <v>57865600</v>
      </c>
      <c r="I4122" s="21">
        <v>23.422782999999999</v>
      </c>
      <c r="J4122" s="13">
        <v>44495</v>
      </c>
      <c r="K4122" t="str">
        <v>PETR4.SA</v>
      </c>
      <c r="L4122">
        <v>-9.6419058923196133E-3</v>
      </c>
      <c r="M4122">
        <v>-9.6419073814769662E-3</v>
      </c>
      <c r="P4122" s="13"/>
    </row>
    <row r="4123" spans="3:16" x14ac:dyDescent="0.25">
      <c r="C4123" t="str">
        <v>4121</v>
      </c>
      <c r="D4123" s="21">
        <v>28.83</v>
      </c>
      <c r="E4123" s="21">
        <v>29.059999000000001</v>
      </c>
      <c r="F4123" s="21">
        <v>28.469999000000001</v>
      </c>
      <c r="G4123" s="21">
        <v>28.690000999999999</v>
      </c>
      <c r="H4123" s="18">
        <v>57579200</v>
      </c>
      <c r="I4123" s="21">
        <v>23.365773999999998</v>
      </c>
      <c r="J4123" s="13">
        <v>44496</v>
      </c>
      <c r="K4123" t="str">
        <v>PETR4.SA</v>
      </c>
      <c r="L4123">
        <v>-2.4339123152018471E-3</v>
      </c>
      <c r="M4123">
        <v>-2.4339012517385905E-3</v>
      </c>
      <c r="P4123" s="13"/>
    </row>
    <row r="4124" spans="3:16" x14ac:dyDescent="0.25">
      <c r="C4124" t="str">
        <v>4122</v>
      </c>
      <c r="D4124" s="21">
        <v>28.530000999999999</v>
      </c>
      <c r="E4124" s="21">
        <v>29.25</v>
      </c>
      <c r="F4124" s="21">
        <v>28.25</v>
      </c>
      <c r="G4124" s="21">
        <v>28.959999</v>
      </c>
      <c r="H4124" s="18">
        <v>89578000</v>
      </c>
      <c r="I4124" s="21">
        <v>23.585667000000001</v>
      </c>
      <c r="J4124" s="13">
        <v>44497</v>
      </c>
      <c r="K4124" t="str">
        <v>PETR4.SA</v>
      </c>
      <c r="L4124">
        <v>9.4109016033452342E-3</v>
      </c>
      <c r="M4124">
        <v>9.4108745412730954E-3</v>
      </c>
      <c r="P4124" s="13"/>
    </row>
    <row r="4125" spans="3:16" x14ac:dyDescent="0.25">
      <c r="C4125" t="str">
        <v>4123</v>
      </c>
      <c r="D4125" s="21">
        <v>29.129999000000002</v>
      </c>
      <c r="E4125" s="21">
        <v>29.190000999999999</v>
      </c>
      <c r="F4125" s="21">
        <v>26.969999000000001</v>
      </c>
      <c r="G4125" s="21">
        <v>27.15</v>
      </c>
      <c r="H4125" s="18">
        <v>157340000</v>
      </c>
      <c r="I4125" s="21">
        <v>22.111563</v>
      </c>
      <c r="J4125" s="13">
        <v>44498</v>
      </c>
      <c r="K4125" t="str">
        <v>PETR4.SA</v>
      </c>
      <c r="L4125">
        <v>-6.2499992050256692E-2</v>
      </c>
      <c r="M4125">
        <v>-6.2499967627761333E-2</v>
      </c>
      <c r="P4125" s="13"/>
    </row>
    <row r="4126" spans="3:16" x14ac:dyDescent="0.25">
      <c r="C4126" t="str">
        <v>4124</v>
      </c>
      <c r="D4126" s="21">
        <v>27.709999</v>
      </c>
      <c r="E4126" s="21">
        <v>28.32</v>
      </c>
      <c r="F4126" s="21">
        <v>27.370000999999998</v>
      </c>
      <c r="G4126" s="21">
        <v>28</v>
      </c>
      <c r="H4126" s="18">
        <v>102157200</v>
      </c>
      <c r="I4126" s="21">
        <v>22.803822</v>
      </c>
      <c r="J4126" s="13">
        <v>44501</v>
      </c>
      <c r="K4126" t="str">
        <v>PETR4.SA</v>
      </c>
      <c r="L4126">
        <v>3.1307556141553672E-2</v>
      </c>
      <c r="M4126">
        <v>3.130755064456725E-2</v>
      </c>
      <c r="P4126" s="13"/>
    </row>
    <row r="4127" spans="3:16" x14ac:dyDescent="0.25">
      <c r="C4127" t="str">
        <v>4125</v>
      </c>
      <c r="D4127" s="21">
        <v>27.709999</v>
      </c>
      <c r="E4127" s="21">
        <v>27.85</v>
      </c>
      <c r="F4127" s="21">
        <v>26.799999</v>
      </c>
      <c r="G4127" s="21">
        <v>26.85</v>
      </c>
      <c r="H4127" s="18">
        <v>83475800</v>
      </c>
      <c r="I4127" s="21">
        <v>21.867236999999999</v>
      </c>
      <c r="J4127" s="13">
        <v>44503</v>
      </c>
      <c r="K4127" t="str">
        <v>PETR4.SA</v>
      </c>
      <c r="L4127">
        <v>-4.1071404609280049E-2</v>
      </c>
      <c r="M4127">
        <v>-4.1071428571428537E-2</v>
      </c>
      <c r="P4127" s="13"/>
    </row>
    <row r="4128" spans="3:16" x14ac:dyDescent="0.25">
      <c r="C4128" t="str">
        <v>4126</v>
      </c>
      <c r="D4128" s="21">
        <v>27.02</v>
      </c>
      <c r="E4128" s="21">
        <v>27.24</v>
      </c>
      <c r="F4128" s="21">
        <v>25.85</v>
      </c>
      <c r="G4128" s="21">
        <v>26</v>
      </c>
      <c r="H4128" s="18">
        <v>92603400</v>
      </c>
      <c r="I4128" s="21">
        <v>21.174977999999999</v>
      </c>
      <c r="J4128" s="13">
        <v>44504</v>
      </c>
      <c r="K4128" t="str">
        <v>PETR4.SA</v>
      </c>
      <c r="L4128">
        <v>-3.1657360278301239E-2</v>
      </c>
      <c r="M4128">
        <v>-3.1657355679702071E-2</v>
      </c>
      <c r="P4128" s="13"/>
    </row>
    <row r="4129" spans="3:16" x14ac:dyDescent="0.25">
      <c r="C4129" t="str">
        <v>4127</v>
      </c>
      <c r="D4129" s="21">
        <v>26.290001</v>
      </c>
      <c r="E4129" s="21">
        <v>26.540001</v>
      </c>
      <c r="F4129" s="21">
        <v>25.780000999999999</v>
      </c>
      <c r="G4129" s="21">
        <v>25.85</v>
      </c>
      <c r="H4129" s="18">
        <v>86264000</v>
      </c>
      <c r="I4129" s="21">
        <v>21.052814000000001</v>
      </c>
      <c r="J4129" s="13">
        <v>44505</v>
      </c>
      <c r="K4129" t="str">
        <v>PETR4.SA</v>
      </c>
      <c r="L4129">
        <v>-5.7692621923856047E-3</v>
      </c>
      <c r="M4129">
        <v>-5.7692307692307487E-3</v>
      </c>
      <c r="P4129" s="13"/>
    </row>
    <row r="4130" spans="3:16" x14ac:dyDescent="0.25">
      <c r="C4130" t="str">
        <v>4128</v>
      </c>
      <c r="D4130" s="21">
        <v>25.809999000000001</v>
      </c>
      <c r="E4130" s="21">
        <v>26.66</v>
      </c>
      <c r="F4130" s="21">
        <v>25.719999000000001</v>
      </c>
      <c r="G4130" s="21">
        <v>26.120000999999998</v>
      </c>
      <c r="H4130" s="18">
        <v>59704100</v>
      </c>
      <c r="I4130" s="21">
        <v>21.272708999999999</v>
      </c>
      <c r="J4130" s="13">
        <v>44508</v>
      </c>
      <c r="K4130" t="str">
        <v>PETR4.SA</v>
      </c>
      <c r="L4130">
        <v>1.0444921994750889E-2</v>
      </c>
      <c r="M4130">
        <v>1.0444912959380881E-2</v>
      </c>
      <c r="P4130" s="13"/>
    </row>
    <row r="4131" spans="3:16" x14ac:dyDescent="0.25">
      <c r="C4131" t="str">
        <v>4129</v>
      </c>
      <c r="D4131" s="21">
        <v>26.200001</v>
      </c>
      <c r="E4131" s="21">
        <v>26.950001</v>
      </c>
      <c r="F4131" s="21">
        <v>26.200001</v>
      </c>
      <c r="G4131" s="21">
        <v>26.639999</v>
      </c>
      <c r="H4131" s="18">
        <v>73021700</v>
      </c>
      <c r="I4131" s="21">
        <v>21.696209</v>
      </c>
      <c r="J4131" s="13">
        <v>44509</v>
      </c>
      <c r="K4131" t="str">
        <v>PETR4.SA</v>
      </c>
      <c r="L4131">
        <v>1.9908136758698625E-2</v>
      </c>
      <c r="M4131">
        <v>1.9908039054056692E-2</v>
      </c>
      <c r="P4131" s="13"/>
    </row>
    <row r="4132" spans="3:16" x14ac:dyDescent="0.25">
      <c r="C4132" t="str">
        <v>4130</v>
      </c>
      <c r="D4132" s="21">
        <v>26.6</v>
      </c>
      <c r="E4132" s="21">
        <v>26.93</v>
      </c>
      <c r="F4132" s="21">
        <v>26.16</v>
      </c>
      <c r="G4132" s="21">
        <v>26.43</v>
      </c>
      <c r="H4132" s="18">
        <v>68176300</v>
      </c>
      <c r="I4132" s="21">
        <v>21.525179000000001</v>
      </c>
      <c r="J4132" s="13">
        <v>44510</v>
      </c>
      <c r="K4132" t="str">
        <v>PETR4.SA</v>
      </c>
      <c r="L4132">
        <v>-7.8829439742214014E-3</v>
      </c>
      <c r="M4132">
        <v>-7.8828456412479708E-3</v>
      </c>
      <c r="P4132" s="13"/>
    </row>
    <row r="4133" spans="3:16" x14ac:dyDescent="0.25">
      <c r="C4133" t="str">
        <v>4131</v>
      </c>
      <c r="D4133" s="21">
        <v>26.879999000000002</v>
      </c>
      <c r="E4133" s="21">
        <v>26.879999000000002</v>
      </c>
      <c r="F4133" s="21">
        <v>26.24</v>
      </c>
      <c r="G4133" s="21">
        <v>26.450001</v>
      </c>
      <c r="H4133" s="18">
        <v>60848900</v>
      </c>
      <c r="I4133" s="21">
        <v>21.54147</v>
      </c>
      <c r="J4133" s="13">
        <v>44511</v>
      </c>
      <c r="K4133" t="str">
        <v>PETR4.SA</v>
      </c>
      <c r="L4133">
        <v>7.5683458892483735E-4</v>
      </c>
      <c r="M4133">
        <v>7.5675368898986406E-4</v>
      </c>
      <c r="P4133" s="13"/>
    </row>
    <row r="4134" spans="3:16" x14ac:dyDescent="0.25">
      <c r="C4134" t="str">
        <v>4132</v>
      </c>
      <c r="D4134" s="21">
        <v>26.309999000000001</v>
      </c>
      <c r="E4134" s="21">
        <v>27.16</v>
      </c>
      <c r="F4134" s="21">
        <v>26</v>
      </c>
      <c r="G4134" s="21">
        <v>26.99</v>
      </c>
      <c r="H4134" s="18">
        <v>85962500</v>
      </c>
      <c r="I4134" s="21">
        <v>21.981255999999998</v>
      </c>
      <c r="J4134" s="13">
        <v>44512</v>
      </c>
      <c r="K4134" t="str">
        <v>PETR4.SA</v>
      </c>
      <c r="L4134">
        <v>2.0415784066732501E-2</v>
      </c>
      <c r="M4134">
        <v>2.0415840437964405E-2</v>
      </c>
      <c r="P4134" s="13"/>
    </row>
    <row r="4135" spans="3:16" x14ac:dyDescent="0.25">
      <c r="C4135" t="str">
        <v>4133</v>
      </c>
      <c r="D4135" s="21">
        <v>27.26</v>
      </c>
      <c r="E4135" s="21">
        <v>27.559999000000001</v>
      </c>
      <c r="F4135" s="21">
        <v>26.629999000000002</v>
      </c>
      <c r="G4135" s="21">
        <v>27.27</v>
      </c>
      <c r="H4135" s="18">
        <v>60978200</v>
      </c>
      <c r="I4135" s="21">
        <v>22.209295000000001</v>
      </c>
      <c r="J4135" s="13">
        <v>44516</v>
      </c>
      <c r="K4135" t="str">
        <v>PETR4.SA</v>
      </c>
      <c r="L4135">
        <v>1.0374247950162729E-2</v>
      </c>
      <c r="M4135">
        <v>1.0374212671359739E-2</v>
      </c>
      <c r="P4135" s="13"/>
    </row>
    <row r="4136" spans="3:16" x14ac:dyDescent="0.25">
      <c r="C4136" t="str">
        <v>4134</v>
      </c>
      <c r="D4136" s="21">
        <v>27.389999</v>
      </c>
      <c r="E4136" s="21">
        <v>27.440000999999999</v>
      </c>
      <c r="F4136" s="21">
        <v>26.49</v>
      </c>
      <c r="G4136" s="21">
        <v>26.58</v>
      </c>
      <c r="H4136" s="18">
        <v>82106800</v>
      </c>
      <c r="I4136" s="21">
        <v>21.647342999999999</v>
      </c>
      <c r="J4136" s="13">
        <v>44517</v>
      </c>
      <c r="K4136" t="str">
        <v>PETR4.SA</v>
      </c>
      <c r="L4136">
        <v>-2.5302559131210711E-2</v>
      </c>
      <c r="M4136">
        <v>-2.5302530253025313E-2</v>
      </c>
      <c r="P4136" s="13"/>
    </row>
    <row r="4137" spans="3:16" x14ac:dyDescent="0.25">
      <c r="C4137" t="str">
        <v>4135</v>
      </c>
      <c r="D4137" s="21">
        <v>26.690000999999999</v>
      </c>
      <c r="E4137" s="21">
        <v>26.75</v>
      </c>
      <c r="F4137" s="21">
        <v>26.049999</v>
      </c>
      <c r="G4137" s="21">
        <v>26.540001</v>
      </c>
      <c r="H4137" s="18">
        <v>63993000</v>
      </c>
      <c r="I4137" s="21">
        <v>21.614767000000001</v>
      </c>
      <c r="J4137" s="13">
        <v>44518</v>
      </c>
      <c r="K4137" t="str">
        <v>PETR4.SA</v>
      </c>
      <c r="L4137">
        <v>-1.5048498099743401E-3</v>
      </c>
      <c r="M4137">
        <v>-1.5048532731376518E-3</v>
      </c>
      <c r="P4137" s="13"/>
    </row>
    <row r="4138" spans="3:16" x14ac:dyDescent="0.25">
      <c r="C4138" t="str">
        <v>4136</v>
      </c>
      <c r="D4138" s="21">
        <v>26.1</v>
      </c>
      <c r="E4138" s="21">
        <v>26.280000999999999</v>
      </c>
      <c r="F4138" s="21">
        <v>25.780000999999999</v>
      </c>
      <c r="G4138" s="21">
        <v>26.1</v>
      </c>
      <c r="H4138" s="18">
        <v>85893800</v>
      </c>
      <c r="I4138" s="21">
        <v>21.256419999999999</v>
      </c>
      <c r="J4138" s="13">
        <v>44519</v>
      </c>
      <c r="K4138" t="str">
        <v>PETR4.SA</v>
      </c>
      <c r="L4138">
        <v>-1.6578804666272928E-2</v>
      </c>
      <c r="M4138">
        <v>-1.6578786112328991E-2</v>
      </c>
      <c r="P4138" s="13"/>
    </row>
    <row r="4139" spans="3:16" x14ac:dyDescent="0.25">
      <c r="C4139" t="str">
        <v>4137</v>
      </c>
      <c r="D4139" s="21">
        <v>26.299999</v>
      </c>
      <c r="E4139" s="21">
        <v>27.129999000000002</v>
      </c>
      <c r="F4139" s="21">
        <v>26.290001</v>
      </c>
      <c r="G4139" s="21">
        <v>26.360001</v>
      </c>
      <c r="H4139" s="18">
        <v>59195200</v>
      </c>
      <c r="I4139" s="21">
        <v>21.468170000000001</v>
      </c>
      <c r="J4139" s="13">
        <v>44522</v>
      </c>
      <c r="K4139" t="str">
        <v>PETR4.SA</v>
      </c>
      <c r="L4139">
        <v>9.9616962781128304E-3</v>
      </c>
      <c r="M4139">
        <v>9.9617241379310606E-3</v>
      </c>
      <c r="P4139" s="13"/>
    </row>
    <row r="4140" spans="3:16" x14ac:dyDescent="0.25">
      <c r="C4140" t="str">
        <v>4138</v>
      </c>
      <c r="D4140" s="21">
        <v>26.610001</v>
      </c>
      <c r="E4140" s="21">
        <v>28.049999</v>
      </c>
      <c r="F4140" s="21">
        <v>26.5</v>
      </c>
      <c r="G4140" s="21">
        <v>27.799999</v>
      </c>
      <c r="H4140" s="18">
        <v>108382300</v>
      </c>
      <c r="I4140" s="21">
        <v>22.640937999999998</v>
      </c>
      <c r="J4140" s="13">
        <v>44523</v>
      </c>
      <c r="K4140" t="str">
        <v>PETR4.SA</v>
      </c>
      <c r="L4140">
        <v>5.4628224017230886E-2</v>
      </c>
      <c r="M4140">
        <v>5.4628146637778929E-2</v>
      </c>
      <c r="P4140" s="13"/>
    </row>
    <row r="4141" spans="3:16" x14ac:dyDescent="0.25">
      <c r="C4141" t="str">
        <v>4139</v>
      </c>
      <c r="D4141" s="21">
        <v>27.780000999999999</v>
      </c>
      <c r="E4141" s="21">
        <v>28.440000999999999</v>
      </c>
      <c r="F4141" s="21">
        <v>27.51</v>
      </c>
      <c r="G4141" s="21">
        <v>28.370000999999998</v>
      </c>
      <c r="H4141" s="18">
        <v>64263300</v>
      </c>
      <c r="I4141" s="21">
        <v>23.105160000000001</v>
      </c>
      <c r="J4141" s="13">
        <v>44524</v>
      </c>
      <c r="K4141" t="str">
        <v>PETR4.SA</v>
      </c>
      <c r="L4141">
        <v>2.0503655811433319E-2</v>
      </c>
      <c r="M4141">
        <v>2.0503669802290236E-2</v>
      </c>
      <c r="P4141" s="13"/>
    </row>
    <row r="4142" spans="3:16" x14ac:dyDescent="0.25">
      <c r="C4142" t="str">
        <v>4140</v>
      </c>
      <c r="D4142" s="21">
        <v>29.049999</v>
      </c>
      <c r="E4142" s="21">
        <v>29.790001</v>
      </c>
      <c r="F4142" s="21">
        <v>28.559999000000001</v>
      </c>
      <c r="G4142" s="21">
        <v>29.620000999999998</v>
      </c>
      <c r="H4142" s="18">
        <v>104052200</v>
      </c>
      <c r="I4142" s="21">
        <v>24.123186</v>
      </c>
      <c r="J4142" s="13">
        <v>44525</v>
      </c>
      <c r="K4142" t="str">
        <v>PETR4.SA</v>
      </c>
      <c r="L4142">
        <v>4.4060547514061854E-2</v>
      </c>
      <c r="M4142">
        <v>4.4060625870263381E-2</v>
      </c>
      <c r="P4142" s="13"/>
    </row>
    <row r="4143" spans="3:16" x14ac:dyDescent="0.25">
      <c r="C4143" t="str">
        <v>4141</v>
      </c>
      <c r="D4143" s="21">
        <v>28.389999</v>
      </c>
      <c r="E4143" s="21">
        <v>29.16</v>
      </c>
      <c r="F4143" s="21">
        <v>28.07</v>
      </c>
      <c r="G4143" s="21">
        <v>28.469999000000001</v>
      </c>
      <c r="H4143" s="18">
        <v>108871800</v>
      </c>
      <c r="I4143" s="21">
        <v>23.186599999999999</v>
      </c>
      <c r="J4143" s="13">
        <v>44526</v>
      </c>
      <c r="K4143" t="str">
        <v>PETR4.SA</v>
      </c>
      <c r="L4143">
        <v>-3.8825136945012217E-2</v>
      </c>
      <c r="M4143">
        <v>-3.882518437457172E-2</v>
      </c>
      <c r="P4143" s="13"/>
    </row>
    <row r="4144" spans="3:16" x14ac:dyDescent="0.25">
      <c r="C4144" t="str">
        <v>4142</v>
      </c>
      <c r="D4144" s="21">
        <v>29.360001</v>
      </c>
      <c r="E4144" s="21">
        <v>29.82</v>
      </c>
      <c r="F4144" s="21">
        <v>28.809999000000001</v>
      </c>
      <c r="G4144" s="21">
        <v>29.469999000000001</v>
      </c>
      <c r="H4144" s="18">
        <v>84672200</v>
      </c>
      <c r="I4144" s="21">
        <v>24.001021999999999</v>
      </c>
      <c r="J4144" s="13">
        <v>44529</v>
      </c>
      <c r="K4144" t="str">
        <v>PETR4.SA</v>
      </c>
      <c r="L4144">
        <v>3.5124684084773206E-2</v>
      </c>
      <c r="M4144">
        <v>3.5124693892683245E-2</v>
      </c>
      <c r="P4144" s="13"/>
    </row>
    <row r="4145" spans="3:16" x14ac:dyDescent="0.25">
      <c r="C4145" t="str">
        <v>4143</v>
      </c>
      <c r="D4145" s="21">
        <v>29.299999</v>
      </c>
      <c r="E4145" s="21">
        <v>29.639999</v>
      </c>
      <c r="F4145" s="21">
        <v>28.860001</v>
      </c>
      <c r="G4145" s="21">
        <v>29.43</v>
      </c>
      <c r="H4145" s="18">
        <v>129384600</v>
      </c>
      <c r="I4145" s="21">
        <v>23.968447000000001</v>
      </c>
      <c r="J4145" s="13">
        <v>44530</v>
      </c>
      <c r="K4145" t="str">
        <v>PETR4.SA</v>
      </c>
      <c r="L4145">
        <v>-1.357233871124186E-3</v>
      </c>
      <c r="M4145">
        <v>-1.3572786344513421E-3</v>
      </c>
      <c r="P4145" s="13"/>
    </row>
    <row r="4146" spans="3:16" x14ac:dyDescent="0.25">
      <c r="C4146" t="str">
        <v>4144</v>
      </c>
      <c r="D4146" s="21">
        <v>29.84</v>
      </c>
      <c r="E4146" s="21">
        <v>30.67</v>
      </c>
      <c r="F4146" s="21">
        <v>29.48</v>
      </c>
      <c r="G4146" s="21">
        <v>29.6</v>
      </c>
      <c r="H4146" s="18">
        <v>135078600</v>
      </c>
      <c r="I4146" s="21">
        <v>24.106898999999999</v>
      </c>
      <c r="J4146" s="13">
        <v>44531</v>
      </c>
      <c r="K4146" t="str">
        <v>PETR4.SA</v>
      </c>
      <c r="L4146">
        <v>5.7764276509026935E-3</v>
      </c>
      <c r="M4146">
        <v>5.7764186204554147E-3</v>
      </c>
      <c r="P4146" s="13"/>
    </row>
    <row r="4147" spans="3:16" x14ac:dyDescent="0.25">
      <c r="C4147" t="str">
        <v>4145</v>
      </c>
      <c r="D4147" s="21">
        <v>26.99</v>
      </c>
      <c r="E4147" s="21">
        <v>28.49</v>
      </c>
      <c r="F4147" s="21">
        <v>26.200001</v>
      </c>
      <c r="G4147" s="21">
        <v>28.360001</v>
      </c>
      <c r="H4147" s="18">
        <v>191410300</v>
      </c>
      <c r="I4147" s="21">
        <v>25.946272</v>
      </c>
      <c r="J4147" s="13">
        <v>44532</v>
      </c>
      <c r="K4147" t="str">
        <v>PETR4.SA</v>
      </c>
      <c r="L4147">
        <v>7.6300688860894139E-2</v>
      </c>
      <c r="M4147">
        <v>-4.1891858108108138E-2</v>
      </c>
      <c r="P4147" s="13"/>
    </row>
    <row r="4148" spans="3:16" x14ac:dyDescent="0.25">
      <c r="C4148" t="str">
        <v>4146</v>
      </c>
      <c r="D4148" s="21">
        <v>28.48</v>
      </c>
      <c r="E4148" s="21">
        <v>28.940000999999999</v>
      </c>
      <c r="F4148" s="21">
        <v>28.219999000000001</v>
      </c>
      <c r="G4148" s="21">
        <v>28.76</v>
      </c>
      <c r="H4148" s="18">
        <v>105133000</v>
      </c>
      <c r="I4148" s="21">
        <v>26.312227</v>
      </c>
      <c r="J4148" s="13">
        <v>44533</v>
      </c>
      <c r="K4148" t="str">
        <v>PETR4.SA</v>
      </c>
      <c r="L4148">
        <v>1.4104338380481085E-2</v>
      </c>
      <c r="M4148">
        <v>1.4104336597167366E-2</v>
      </c>
      <c r="P4148" s="13"/>
    </row>
    <row r="4149" spans="3:16" x14ac:dyDescent="0.25">
      <c r="C4149" t="str">
        <v>4147</v>
      </c>
      <c r="D4149" s="21">
        <v>28.780000999999999</v>
      </c>
      <c r="E4149" s="21">
        <v>29.27</v>
      </c>
      <c r="F4149" s="21">
        <v>28.68</v>
      </c>
      <c r="G4149" s="21">
        <v>28.889999</v>
      </c>
      <c r="H4149" s="18">
        <v>66142300</v>
      </c>
      <c r="I4149" s="21">
        <v>26.431162</v>
      </c>
      <c r="J4149" s="13">
        <v>44536</v>
      </c>
      <c r="K4149" t="str">
        <v>PETR4.SA</v>
      </c>
      <c r="L4149">
        <v>4.5201419096909667E-3</v>
      </c>
      <c r="M4149">
        <v>4.520132127955323E-3</v>
      </c>
      <c r="P4149" s="13"/>
    </row>
    <row r="4150" spans="3:16" x14ac:dyDescent="0.25">
      <c r="C4150" t="str">
        <v>4148</v>
      </c>
      <c r="D4150" s="21">
        <v>29.280000999999999</v>
      </c>
      <c r="E4150" s="21">
        <v>29.57</v>
      </c>
      <c r="F4150" s="21">
        <v>28.799999</v>
      </c>
      <c r="G4150" s="21">
        <v>29.360001</v>
      </c>
      <c r="H4150" s="18">
        <v>98989300</v>
      </c>
      <c r="I4150" s="21">
        <v>26.861162</v>
      </c>
      <c r="J4150" s="13">
        <v>44537</v>
      </c>
      <c r="K4150" t="str">
        <v>PETR4.SA</v>
      </c>
      <c r="L4150">
        <v>1.6268675588307469E-2</v>
      </c>
      <c r="M4150">
        <v>1.6268674844883257E-2</v>
      </c>
      <c r="P4150" s="13"/>
    </row>
    <row r="4151" spans="3:16" x14ac:dyDescent="0.25">
      <c r="C4151" t="str">
        <v>4149</v>
      </c>
      <c r="D4151" s="21">
        <v>29.360001</v>
      </c>
      <c r="E4151" s="21">
        <v>30.07</v>
      </c>
      <c r="F4151" s="21">
        <v>29.219999000000001</v>
      </c>
      <c r="G4151" s="21">
        <v>29.35</v>
      </c>
      <c r="H4151" s="18">
        <v>71167700</v>
      </c>
      <c r="I4151" s="21">
        <v>26.852012999999999</v>
      </c>
      <c r="J4151" s="13">
        <v>44538</v>
      </c>
      <c r="K4151" t="str">
        <v>PETR4.SA</v>
      </c>
      <c r="L4151">
        <v>-3.4060328439999843E-4</v>
      </c>
      <c r="M4151">
        <v>-3.4063350338442433E-4</v>
      </c>
      <c r="P4151" s="13"/>
    </row>
    <row r="4152" spans="3:16" x14ac:dyDescent="0.25">
      <c r="C4152" t="str">
        <v>4150</v>
      </c>
      <c r="D4152" s="21">
        <v>29.1</v>
      </c>
      <c r="E4152" s="21">
        <v>29.49</v>
      </c>
      <c r="F4152" s="21">
        <v>28.790001</v>
      </c>
      <c r="G4152" s="21">
        <v>29.290001</v>
      </c>
      <c r="H4152" s="18">
        <v>67668200</v>
      </c>
      <c r="I4152" s="21">
        <v>26.797118999999999</v>
      </c>
      <c r="J4152" s="13">
        <v>44539</v>
      </c>
      <c r="K4152" t="str">
        <v>PETR4.SA</v>
      </c>
      <c r="L4152">
        <v>-2.044316007146274E-3</v>
      </c>
      <c r="M4152">
        <v>-2.044258943782018E-3</v>
      </c>
      <c r="P4152" s="13"/>
    </row>
    <row r="4153" spans="3:16" x14ac:dyDescent="0.25">
      <c r="C4153" t="str">
        <v>4151</v>
      </c>
      <c r="D4153" s="21">
        <v>29.5</v>
      </c>
      <c r="E4153" s="21">
        <v>30.1</v>
      </c>
      <c r="F4153" s="21">
        <v>29.48</v>
      </c>
      <c r="G4153" s="21">
        <v>29.65</v>
      </c>
      <c r="H4153" s="18">
        <v>38517500</v>
      </c>
      <c r="I4153" s="21">
        <v>27.126477999999999</v>
      </c>
      <c r="J4153" s="13">
        <v>44540</v>
      </c>
      <c r="K4153" t="str">
        <v>PETR4.SA</v>
      </c>
      <c r="L4153">
        <v>1.229083619026361E-2</v>
      </c>
      <c r="M4153">
        <v>1.22908496998686E-2</v>
      </c>
      <c r="P4153" s="13"/>
    </row>
    <row r="4154" spans="3:16" x14ac:dyDescent="0.25">
      <c r="C4154" t="str">
        <v>4152</v>
      </c>
      <c r="D4154" s="21">
        <v>29.67</v>
      </c>
      <c r="E4154" s="21">
        <v>30.049999</v>
      </c>
      <c r="F4154" s="21">
        <v>29.290001</v>
      </c>
      <c r="G4154" s="21">
        <v>29.469999000000001</v>
      </c>
      <c r="H4154" s="18">
        <v>45448700</v>
      </c>
      <c r="I4154" s="21">
        <v>26.961798000000002</v>
      </c>
      <c r="J4154" s="13">
        <v>44543</v>
      </c>
      <c r="K4154" t="str">
        <v>PETR4.SA</v>
      </c>
      <c r="L4154">
        <v>-6.0708212839130082E-3</v>
      </c>
      <c r="M4154">
        <v>-6.0708600337266994E-3</v>
      </c>
      <c r="P4154" s="13"/>
    </row>
    <row r="4155" spans="3:16" x14ac:dyDescent="0.25">
      <c r="C4155" t="str">
        <v>4153</v>
      </c>
      <c r="D4155" s="21">
        <v>29.610001</v>
      </c>
      <c r="E4155" s="21">
        <v>29.85</v>
      </c>
      <c r="F4155" s="21">
        <v>29.01</v>
      </c>
      <c r="G4155" s="21">
        <v>29.120000999999998</v>
      </c>
      <c r="H4155" s="18">
        <v>56833800</v>
      </c>
      <c r="I4155" s="21">
        <v>26.641587999999999</v>
      </c>
      <c r="J4155" s="13">
        <v>44544</v>
      </c>
      <c r="K4155" t="str">
        <v>PETR4.SA</v>
      </c>
      <c r="L4155">
        <v>-1.1876433463376745E-2</v>
      </c>
      <c r="M4155">
        <v>-1.1876417097944403E-2</v>
      </c>
      <c r="P4155" s="13"/>
    </row>
    <row r="4156" spans="3:16" x14ac:dyDescent="0.25">
      <c r="C4156" t="str">
        <v>4154</v>
      </c>
      <c r="D4156" s="21">
        <v>29.1</v>
      </c>
      <c r="E4156" s="21">
        <v>29.299999</v>
      </c>
      <c r="F4156" s="21">
        <v>28.59</v>
      </c>
      <c r="G4156" s="21">
        <v>29.299999</v>
      </c>
      <c r="H4156" s="18">
        <v>55085100</v>
      </c>
      <c r="I4156" s="21">
        <v>26.806266999999998</v>
      </c>
      <c r="J4156" s="13">
        <v>44545</v>
      </c>
      <c r="K4156" t="str">
        <v>PETR4.SA</v>
      </c>
      <c r="L4156">
        <v>6.1812756807138047E-3</v>
      </c>
      <c r="M4156">
        <v>6.181249787731824E-3</v>
      </c>
      <c r="P4156" s="13"/>
    </row>
    <row r="4157" spans="3:16" x14ac:dyDescent="0.25">
      <c r="C4157" t="str">
        <v>4155</v>
      </c>
      <c r="D4157" s="21">
        <v>29.620000999999998</v>
      </c>
      <c r="E4157" s="21">
        <v>29.98</v>
      </c>
      <c r="F4157" s="21">
        <v>29.5</v>
      </c>
      <c r="G4157" s="21">
        <v>29.690000999999999</v>
      </c>
      <c r="H4157" s="18">
        <v>56545700</v>
      </c>
      <c r="I4157" s="21">
        <v>27.163076</v>
      </c>
      <c r="J4157" s="13">
        <v>44546</v>
      </c>
      <c r="K4157" t="str">
        <v>PETR4.SA</v>
      </c>
      <c r="L4157">
        <v>1.3310656049199343E-2</v>
      </c>
      <c r="M4157">
        <v>1.3310648918452239E-2</v>
      </c>
      <c r="P4157" s="13"/>
    </row>
    <row r="4158" spans="3:16" x14ac:dyDescent="0.25">
      <c r="C4158" t="str">
        <v>4156</v>
      </c>
      <c r="D4158" s="21">
        <v>29.32</v>
      </c>
      <c r="E4158" s="21">
        <v>29.639999</v>
      </c>
      <c r="F4158" s="21">
        <v>28.780000999999999</v>
      </c>
      <c r="G4158" s="21">
        <v>28.99</v>
      </c>
      <c r="H4158" s="18">
        <v>93593700</v>
      </c>
      <c r="I4158" s="21">
        <v>26.522652000000001</v>
      </c>
      <c r="J4158" s="13">
        <v>44547</v>
      </c>
      <c r="K4158" t="str">
        <v>PETR4.SA</v>
      </c>
      <c r="L4158">
        <v>-2.35770057853536E-2</v>
      </c>
      <c r="M4158">
        <v>-2.3576994827315789E-2</v>
      </c>
      <c r="P4158" s="13"/>
    </row>
    <row r="4159" spans="3:16" x14ac:dyDescent="0.25">
      <c r="C4159" t="str">
        <v>4157</v>
      </c>
      <c r="D4159" s="21">
        <v>28.440000999999999</v>
      </c>
      <c r="E4159" s="21">
        <v>28.549999</v>
      </c>
      <c r="F4159" s="21">
        <v>27.68</v>
      </c>
      <c r="G4159" s="21">
        <v>28.16</v>
      </c>
      <c r="H4159" s="18">
        <v>106282500</v>
      </c>
      <c r="I4159" s="21">
        <v>25.763293999999998</v>
      </c>
      <c r="J4159" s="13">
        <v>44550</v>
      </c>
      <c r="K4159" t="str">
        <v>PETR4.SA</v>
      </c>
      <c r="L4159">
        <v>-2.8630545693545395E-2</v>
      </c>
      <c r="M4159">
        <v>-2.8630562262849213E-2</v>
      </c>
      <c r="P4159" s="13"/>
    </row>
    <row r="4160" spans="3:16" x14ac:dyDescent="0.25">
      <c r="C4160" t="str">
        <v>4158</v>
      </c>
      <c r="D4160" s="21">
        <v>28.549999</v>
      </c>
      <c r="E4160" s="21">
        <v>28.719999000000001</v>
      </c>
      <c r="F4160" s="21">
        <v>28.120000999999998</v>
      </c>
      <c r="G4160" s="21">
        <v>28.200001</v>
      </c>
      <c r="H4160" s="18">
        <v>40454500</v>
      </c>
      <c r="I4160" s="21">
        <v>25.799890999999999</v>
      </c>
      <c r="J4160" s="13">
        <v>44551</v>
      </c>
      <c r="K4160" t="str">
        <v>PETR4.SA</v>
      </c>
      <c r="L4160">
        <v>1.4205093494643606E-3</v>
      </c>
      <c r="M4160">
        <v>1.4204900568182133E-3</v>
      </c>
      <c r="P4160" s="13"/>
    </row>
    <row r="4161" spans="3:16" x14ac:dyDescent="0.25">
      <c r="C4161" t="str">
        <v>4159</v>
      </c>
      <c r="D4161" s="21">
        <v>28.4</v>
      </c>
      <c r="E4161" s="21">
        <v>28.4</v>
      </c>
      <c r="F4161" s="21">
        <v>27.969999000000001</v>
      </c>
      <c r="G4161" s="21">
        <v>28.16</v>
      </c>
      <c r="H4161" s="18">
        <v>33734500</v>
      </c>
      <c r="I4161" s="21">
        <v>25.763293999999998</v>
      </c>
      <c r="J4161" s="13">
        <v>44552</v>
      </c>
      <c r="K4161" t="str">
        <v>PETR4.SA</v>
      </c>
      <c r="L4161">
        <v>-1.4184943649567794E-3</v>
      </c>
      <c r="M4161">
        <v>-1.4184751270044371E-3</v>
      </c>
      <c r="P4161" s="13"/>
    </row>
    <row r="4162" spans="3:16" x14ac:dyDescent="0.25">
      <c r="C4162" t="str">
        <v>4160</v>
      </c>
      <c r="D4162" s="21">
        <v>28.33</v>
      </c>
      <c r="E4162" s="21">
        <v>28.42</v>
      </c>
      <c r="F4162" s="21">
        <v>28.15</v>
      </c>
      <c r="G4162" s="21">
        <v>28.33</v>
      </c>
      <c r="H4162" s="18">
        <v>28713600</v>
      </c>
      <c r="I4162" s="21">
        <v>25.918824999999998</v>
      </c>
      <c r="J4162" s="13">
        <v>44553</v>
      </c>
      <c r="K4162" t="str">
        <v>PETR4.SA</v>
      </c>
      <c r="L4162">
        <v>6.0369221420211172E-3</v>
      </c>
      <c r="M4162">
        <v>6.0369318181816567E-3</v>
      </c>
      <c r="P4162" s="13"/>
    </row>
    <row r="4163" spans="3:16" x14ac:dyDescent="0.25">
      <c r="C4163" t="str">
        <v>4161</v>
      </c>
      <c r="D4163" s="21">
        <v>28.32</v>
      </c>
      <c r="E4163" s="21">
        <v>28.780000999999999</v>
      </c>
      <c r="F4163" s="21">
        <v>28.15</v>
      </c>
      <c r="G4163" s="21">
        <v>28.75</v>
      </c>
      <c r="H4163" s="18">
        <v>44227900</v>
      </c>
      <c r="I4163" s="21">
        <v>26.303080000000001</v>
      </c>
      <c r="J4163" s="13">
        <v>44557</v>
      </c>
      <c r="K4163" t="str">
        <v>PETR4.SA</v>
      </c>
      <c r="L4163">
        <v>1.4825324836291953E-2</v>
      </c>
      <c r="M4163">
        <v>1.4825273561595464E-2</v>
      </c>
      <c r="P4163" s="13"/>
    </row>
    <row r="4164" spans="3:16" x14ac:dyDescent="0.25">
      <c r="C4164" t="str">
        <v>4162</v>
      </c>
      <c r="D4164" s="21">
        <v>29.01</v>
      </c>
      <c r="E4164" s="21">
        <v>29.280000999999999</v>
      </c>
      <c r="F4164" s="21">
        <v>28.700001</v>
      </c>
      <c r="G4164" s="21">
        <v>28.780000999999999</v>
      </c>
      <c r="H4164" s="18">
        <v>30688100</v>
      </c>
      <c r="I4164" s="21">
        <v>26.330525999999999</v>
      </c>
      <c r="J4164" s="13">
        <v>44558</v>
      </c>
      <c r="K4164" t="str">
        <v>PETR4.SA</v>
      </c>
      <c r="L4164">
        <v>1.0434519455515545E-3</v>
      </c>
      <c r="M4164">
        <v>1.0435130434782725E-3</v>
      </c>
      <c r="P4164" s="13"/>
    </row>
    <row r="4165" spans="3:16" x14ac:dyDescent="0.25">
      <c r="C4165" t="str">
        <v>4163</v>
      </c>
      <c r="D4165" s="21">
        <v>28.700001</v>
      </c>
      <c r="E4165" s="21">
        <v>28.9</v>
      </c>
      <c r="F4165" s="21">
        <v>28.42</v>
      </c>
      <c r="G4165" s="21">
        <v>28.540001</v>
      </c>
      <c r="H4165" s="18">
        <v>35508400</v>
      </c>
      <c r="I4165" s="21">
        <v>26.110952000000001</v>
      </c>
      <c r="J4165" s="13">
        <v>44559</v>
      </c>
      <c r="K4165" t="str">
        <v>PETR4.SA</v>
      </c>
      <c r="L4165">
        <v>-8.3391421804486221E-3</v>
      </c>
      <c r="M4165">
        <v>-8.3391241021846252E-3</v>
      </c>
      <c r="P4165" s="13"/>
    </row>
    <row r="4166" spans="3:16" x14ac:dyDescent="0.25">
      <c r="C4166" t="str">
        <v>4164</v>
      </c>
      <c r="D4166" s="21">
        <v>28.549999</v>
      </c>
      <c r="E4166" s="21">
        <v>28.700001</v>
      </c>
      <c r="F4166" s="21">
        <v>28.389999</v>
      </c>
      <c r="G4166" s="21">
        <v>28.450001</v>
      </c>
      <c r="H4166" s="18">
        <v>43229100</v>
      </c>
      <c r="I4166" s="21">
        <v>26.028611999999999</v>
      </c>
      <c r="J4166" s="13">
        <v>44560</v>
      </c>
      <c r="K4166" t="str">
        <v>PETR4.SA</v>
      </c>
      <c r="L4166">
        <v>-3.1534660245249313E-3</v>
      </c>
      <c r="M4166">
        <v>-3.1534687052042765E-3</v>
      </c>
      <c r="P4166" s="13"/>
    </row>
    <row r="4167" spans="3:16" x14ac:dyDescent="0.25">
      <c r="C4167" t="str">
        <v>4165</v>
      </c>
      <c r="D4167" s="21">
        <v>28.540001</v>
      </c>
      <c r="E4167" s="21">
        <v>29.219999000000001</v>
      </c>
      <c r="F4167" s="21">
        <v>28.530000999999999</v>
      </c>
      <c r="G4167" s="21">
        <v>29.09</v>
      </c>
      <c r="H4167" s="18">
        <v>52704700</v>
      </c>
      <c r="I4167" s="21">
        <v>26.614141</v>
      </c>
      <c r="J4167" s="13">
        <v>44564</v>
      </c>
      <c r="K4167" t="str">
        <v>PETR4.SA</v>
      </c>
      <c r="L4167">
        <v>2.249559062158224E-2</v>
      </c>
      <c r="M4167">
        <v>2.2495570386798835E-2</v>
      </c>
      <c r="P4167" s="13"/>
    </row>
    <row r="4168" spans="3:16" x14ac:dyDescent="0.25">
      <c r="C4168" t="str">
        <v>4166</v>
      </c>
      <c r="D4168" s="21">
        <v>29.16</v>
      </c>
      <c r="E4168" s="21">
        <v>29.4</v>
      </c>
      <c r="F4168" s="21">
        <v>28.91</v>
      </c>
      <c r="G4168" s="21">
        <v>29.200001</v>
      </c>
      <c r="H4168" s="18">
        <v>51739200</v>
      </c>
      <c r="I4168" s="21">
        <v>26.714779</v>
      </c>
      <c r="J4168" s="13">
        <v>44565</v>
      </c>
      <c r="K4168" t="str">
        <v>PETR4.SA</v>
      </c>
      <c r="L4168">
        <v>3.7813732180949078E-3</v>
      </c>
      <c r="M4168">
        <v>3.7814025438294152E-3</v>
      </c>
      <c r="P4168" s="13"/>
    </row>
    <row r="4169" spans="3:16" x14ac:dyDescent="0.25">
      <c r="C4169" t="str">
        <v>4167</v>
      </c>
      <c r="D4169" s="21">
        <v>29.190000999999999</v>
      </c>
      <c r="E4169" s="21">
        <v>29.27</v>
      </c>
      <c r="F4169" s="21">
        <v>27.940000999999999</v>
      </c>
      <c r="G4169" s="21">
        <v>28.07</v>
      </c>
      <c r="H4169" s="18">
        <v>78459800</v>
      </c>
      <c r="I4169" s="21">
        <v>25.680954</v>
      </c>
      <c r="J4169" s="13">
        <v>44566</v>
      </c>
      <c r="K4169" t="str">
        <v>PETR4.SA</v>
      </c>
      <c r="L4169">
        <v>-3.8698616971527211E-2</v>
      </c>
      <c r="M4169">
        <v>-3.869866305826497E-2</v>
      </c>
      <c r="P4169" s="13"/>
    </row>
    <row r="4170" spans="3:16" x14ac:dyDescent="0.25">
      <c r="C4170" t="str">
        <v>4168</v>
      </c>
      <c r="D4170" s="21">
        <v>28.290001</v>
      </c>
      <c r="E4170" s="21">
        <v>28.65</v>
      </c>
      <c r="F4170" s="21">
        <v>27.84</v>
      </c>
      <c r="G4170" s="21">
        <v>28.049999</v>
      </c>
      <c r="H4170" s="18">
        <v>61163100</v>
      </c>
      <c r="I4170" s="21">
        <v>25.662655000000001</v>
      </c>
      <c r="J4170" s="13">
        <v>44567</v>
      </c>
      <c r="K4170" t="str">
        <v>PETR4.SA</v>
      </c>
      <c r="L4170">
        <v>-7.125514106679498E-4</v>
      </c>
      <c r="M4170">
        <v>-7.1254007837551203E-4</v>
      </c>
      <c r="P4170" s="13"/>
    </row>
    <row r="4171" spans="3:16" x14ac:dyDescent="0.25">
      <c r="C4171" t="str">
        <v>4169</v>
      </c>
      <c r="D4171" s="21">
        <v>28.110001</v>
      </c>
      <c r="E4171" s="21">
        <v>28.290001</v>
      </c>
      <c r="F4171" s="21">
        <v>27.82</v>
      </c>
      <c r="G4171" s="21">
        <v>28.18</v>
      </c>
      <c r="H4171" s="18">
        <v>47507600</v>
      </c>
      <c r="I4171" s="21">
        <v>25.781590999999999</v>
      </c>
      <c r="J4171" s="13">
        <v>44568</v>
      </c>
      <c r="K4171" t="str">
        <v>PETR4.SA</v>
      </c>
      <c r="L4171">
        <v>4.6345945109731446E-3</v>
      </c>
      <c r="M4171">
        <v>4.6346169210202959E-3</v>
      </c>
      <c r="P4171" s="13"/>
    </row>
    <row r="4172" spans="3:16" x14ac:dyDescent="0.25">
      <c r="C4172" t="str">
        <v>4170</v>
      </c>
      <c r="D4172" s="21">
        <v>27.99</v>
      </c>
      <c r="E4172" s="21">
        <v>28.24</v>
      </c>
      <c r="F4172" s="21">
        <v>27.719999000000001</v>
      </c>
      <c r="G4172" s="21">
        <v>28.01</v>
      </c>
      <c r="H4172" s="18">
        <v>37455200</v>
      </c>
      <c r="I4172" s="21">
        <v>25.626059999999999</v>
      </c>
      <c r="J4172" s="13">
        <v>44571</v>
      </c>
      <c r="K4172" t="str">
        <v>PETR4.SA</v>
      </c>
      <c r="L4172">
        <v>-6.0326377840684842E-3</v>
      </c>
      <c r="M4172">
        <v>-6.0326472675655829E-3</v>
      </c>
      <c r="P4172" s="13"/>
    </row>
    <row r="4173" spans="3:16" x14ac:dyDescent="0.25">
      <c r="C4173" t="str">
        <v>4171</v>
      </c>
      <c r="D4173" s="21">
        <v>28.1</v>
      </c>
      <c r="E4173" s="21">
        <v>29.07</v>
      </c>
      <c r="F4173" s="21">
        <v>27.85</v>
      </c>
      <c r="G4173" s="21">
        <v>28.84</v>
      </c>
      <c r="H4173" s="18">
        <v>73623800</v>
      </c>
      <c r="I4173" s="21">
        <v>26.38542</v>
      </c>
      <c r="J4173" s="13">
        <v>44572</v>
      </c>
      <c r="K4173" t="str">
        <v>PETR4.SA</v>
      </c>
      <c r="L4173">
        <v>2.9632335208767957E-2</v>
      </c>
      <c r="M4173">
        <v>2.9632274187789909E-2</v>
      </c>
      <c r="P4173" s="13"/>
    </row>
    <row r="4174" spans="3:16" x14ac:dyDescent="0.25">
      <c r="C4174" t="str">
        <v>4172</v>
      </c>
      <c r="D4174" s="21">
        <v>28.950001</v>
      </c>
      <c r="E4174" s="21">
        <v>29.91</v>
      </c>
      <c r="F4174" s="21">
        <v>28.950001</v>
      </c>
      <c r="G4174" s="21">
        <v>29.719999000000001</v>
      </c>
      <c r="H4174" s="18">
        <v>81378200</v>
      </c>
      <c r="I4174" s="21">
        <v>27.190521</v>
      </c>
      <c r="J4174" s="13">
        <v>44573</v>
      </c>
      <c r="K4174" t="str">
        <v>PETR4.SA</v>
      </c>
      <c r="L4174">
        <v>3.0513101553812705E-2</v>
      </c>
      <c r="M4174">
        <v>3.0513141470180249E-2</v>
      </c>
      <c r="P4174" s="13"/>
    </row>
    <row r="4175" spans="3:16" x14ac:dyDescent="0.25">
      <c r="C4175" t="str">
        <v>4173</v>
      </c>
      <c r="D4175" s="21">
        <v>29.530000999999999</v>
      </c>
      <c r="E4175" s="21">
        <v>30.629999000000002</v>
      </c>
      <c r="F4175" s="21">
        <v>29.5</v>
      </c>
      <c r="G4175" s="21">
        <v>30.32</v>
      </c>
      <c r="H4175" s="18">
        <v>76717500</v>
      </c>
      <c r="I4175" s="21">
        <v>27.739453999999999</v>
      </c>
      <c r="J4175" s="13">
        <v>44574</v>
      </c>
      <c r="K4175" t="str">
        <v>PETR4.SA</v>
      </c>
      <c r="L4175">
        <v>2.0188395801610248E-2</v>
      </c>
      <c r="M4175">
        <v>2.0188459629490563E-2</v>
      </c>
      <c r="P4175" s="13"/>
    </row>
    <row r="4176" spans="3:16" x14ac:dyDescent="0.25">
      <c r="C4176" t="str">
        <v>4174</v>
      </c>
      <c r="D4176" s="21">
        <v>30.280000999999999</v>
      </c>
      <c r="E4176" s="21">
        <v>31.6</v>
      </c>
      <c r="F4176" s="21">
        <v>30.24</v>
      </c>
      <c r="G4176" s="21">
        <v>31.450001</v>
      </c>
      <c r="H4176" s="18">
        <v>96458800</v>
      </c>
      <c r="I4176" s="21">
        <v>28.773281000000001</v>
      </c>
      <c r="J4176" s="13">
        <v>44575</v>
      </c>
      <c r="K4176" t="str">
        <v>PETR4.SA</v>
      </c>
      <c r="L4176">
        <v>3.7269190662512663E-2</v>
      </c>
      <c r="M4176">
        <v>3.7269162269129241E-2</v>
      </c>
      <c r="P4176" s="13"/>
    </row>
    <row r="4177" spans="3:16" x14ac:dyDescent="0.25">
      <c r="C4177" t="str">
        <v>4175</v>
      </c>
      <c r="D4177" s="21">
        <v>31.4</v>
      </c>
      <c r="E4177" s="21">
        <v>31.809999000000001</v>
      </c>
      <c r="F4177" s="21">
        <v>31.25</v>
      </c>
      <c r="G4177" s="21">
        <v>31.5</v>
      </c>
      <c r="H4177" s="18">
        <v>35675900</v>
      </c>
      <c r="I4177" s="21">
        <v>28.819025</v>
      </c>
      <c r="J4177" s="13">
        <v>44578</v>
      </c>
      <c r="K4177" t="str">
        <v>PETR4.SA</v>
      </c>
      <c r="L4177">
        <v>1.5898082669125735E-3</v>
      </c>
      <c r="M4177">
        <v>1.5897932721846697E-3</v>
      </c>
      <c r="P4177" s="13"/>
    </row>
    <row r="4178" spans="3:16" x14ac:dyDescent="0.25">
      <c r="C4178" t="str">
        <v>4176</v>
      </c>
      <c r="D4178" s="21">
        <v>31.559999000000001</v>
      </c>
      <c r="E4178" s="21">
        <v>31.98</v>
      </c>
      <c r="F4178" s="21">
        <v>30.969999000000001</v>
      </c>
      <c r="G4178" s="21">
        <v>31.639999</v>
      </c>
      <c r="H4178" s="18">
        <v>78198800</v>
      </c>
      <c r="I4178" s="21">
        <v>28.947109000000001</v>
      </c>
      <c r="J4178" s="13">
        <v>44579</v>
      </c>
      <c r="K4178" t="str">
        <v>PETR4.SA</v>
      </c>
      <c r="L4178">
        <v>4.4444251670554547E-3</v>
      </c>
      <c r="M4178">
        <v>4.4444126984126697E-3</v>
      </c>
      <c r="P4178" s="13"/>
    </row>
    <row r="4179" spans="3:16" x14ac:dyDescent="0.25">
      <c r="C4179" t="str">
        <v>4177</v>
      </c>
      <c r="D4179" s="21">
        <v>31.9</v>
      </c>
      <c r="E4179" s="21">
        <v>32.209999000000003</v>
      </c>
      <c r="F4179" s="21">
        <v>31.440000999999999</v>
      </c>
      <c r="G4179" s="21">
        <v>31.49</v>
      </c>
      <c r="H4179" s="18">
        <v>77480200</v>
      </c>
      <c r="I4179" s="21">
        <v>28.809875000000002</v>
      </c>
      <c r="J4179" s="13">
        <v>44580</v>
      </c>
      <c r="K4179" t="str">
        <v>PETR4.SA</v>
      </c>
      <c r="L4179">
        <v>-4.7408533957570276E-3</v>
      </c>
      <c r="M4179">
        <v>-4.7408029311253319E-3</v>
      </c>
      <c r="P4179" s="13"/>
    </row>
    <row r="4180" spans="3:16" x14ac:dyDescent="0.25">
      <c r="C4180" t="str">
        <v>4178</v>
      </c>
      <c r="D4180" s="21">
        <v>31.5</v>
      </c>
      <c r="E4180" s="21">
        <v>32</v>
      </c>
      <c r="F4180" s="21">
        <v>31.110001</v>
      </c>
      <c r="G4180" s="21">
        <v>31.719999000000001</v>
      </c>
      <c r="H4180" s="18">
        <v>85353100</v>
      </c>
      <c r="I4180" s="21">
        <v>29.020299999999999</v>
      </c>
      <c r="J4180" s="13">
        <v>44581</v>
      </c>
      <c r="K4180" t="str">
        <v>PETR4.SA</v>
      </c>
      <c r="L4180">
        <v>7.3039192290835775E-3</v>
      </c>
      <c r="M4180">
        <v>7.3038742457924855E-3</v>
      </c>
      <c r="P4180" s="13"/>
    </row>
    <row r="4181" spans="3:16" x14ac:dyDescent="0.25">
      <c r="C4181" t="str">
        <v>4179</v>
      </c>
      <c r="D4181" s="21">
        <v>31.57</v>
      </c>
      <c r="E4181" s="21">
        <v>31.879999000000002</v>
      </c>
      <c r="F4181" s="21">
        <v>31.530000999999999</v>
      </c>
      <c r="G4181" s="21">
        <v>31.77</v>
      </c>
      <c r="H4181" s="18">
        <v>61345400</v>
      </c>
      <c r="I4181" s="21">
        <v>29.066046</v>
      </c>
      <c r="J4181" s="13">
        <v>44582</v>
      </c>
      <c r="K4181" t="str">
        <v>PETR4.SA</v>
      </c>
      <c r="L4181">
        <v>1.576344834477883E-3</v>
      </c>
      <c r="M4181">
        <v>1.5763241354451729E-3</v>
      </c>
      <c r="P4181" s="13"/>
    </row>
    <row r="4182" spans="3:16" x14ac:dyDescent="0.25">
      <c r="C4182" t="str">
        <v>4180</v>
      </c>
      <c r="D4182" s="21">
        <v>31.690000999999999</v>
      </c>
      <c r="E4182" s="21">
        <v>32.25</v>
      </c>
      <c r="F4182" s="21">
        <v>31.040001</v>
      </c>
      <c r="G4182" s="21">
        <v>31.950001</v>
      </c>
      <c r="H4182" s="18">
        <v>79117100</v>
      </c>
      <c r="I4182" s="21">
        <v>29.230726000000001</v>
      </c>
      <c r="J4182" s="13">
        <v>44585</v>
      </c>
      <c r="K4182" t="str">
        <v>PETR4.SA</v>
      </c>
      <c r="L4182">
        <v>5.6657173115324255E-3</v>
      </c>
      <c r="M4182">
        <v>5.6657538558388953E-3</v>
      </c>
      <c r="P4182" s="13"/>
    </row>
    <row r="4183" spans="3:16" x14ac:dyDescent="0.25">
      <c r="C4183" t="str">
        <v>4181</v>
      </c>
      <c r="D4183" s="21">
        <v>31.700001</v>
      </c>
      <c r="E4183" s="21">
        <v>33.229999999999997</v>
      </c>
      <c r="F4183" s="21">
        <v>31.58</v>
      </c>
      <c r="G4183" s="21">
        <v>32.990001999999997</v>
      </c>
      <c r="H4183" s="18">
        <v>98358500</v>
      </c>
      <c r="I4183" s="21">
        <v>30.182213000000001</v>
      </c>
      <c r="J4183" s="13">
        <v>44586</v>
      </c>
      <c r="K4183" t="str">
        <v>PETR4.SA</v>
      </c>
      <c r="L4183">
        <v>3.2550919193727879E-2</v>
      </c>
      <c r="M4183">
        <v>3.2550890999972104E-2</v>
      </c>
      <c r="P4183" s="13"/>
    </row>
    <row r="4184" spans="3:16" x14ac:dyDescent="0.25">
      <c r="C4184" t="str">
        <v>4182</v>
      </c>
      <c r="D4184" s="21">
        <v>33.299999</v>
      </c>
      <c r="E4184" s="21">
        <v>34.270000000000003</v>
      </c>
      <c r="F4184" s="21">
        <v>33.299999</v>
      </c>
      <c r="G4184" s="21">
        <v>33.869999</v>
      </c>
      <c r="H4184" s="18">
        <v>98679900</v>
      </c>
      <c r="I4184" s="21">
        <v>30.987311999999999</v>
      </c>
      <c r="J4184" s="13">
        <v>44587</v>
      </c>
      <c r="K4184" t="str">
        <v>PETR4.SA</v>
      </c>
      <c r="L4184">
        <v>2.6674617928115429E-2</v>
      </c>
      <c r="M4184">
        <v>2.6674657370436172E-2</v>
      </c>
      <c r="P4184" s="13"/>
    </row>
    <row r="4185" spans="3:16" x14ac:dyDescent="0.25">
      <c r="C4185" t="str">
        <v>4183</v>
      </c>
      <c r="D4185" s="21">
        <v>34.25</v>
      </c>
      <c r="E4185" s="21">
        <v>34.639999000000003</v>
      </c>
      <c r="F4185" s="21">
        <v>33.169998</v>
      </c>
      <c r="G4185" s="21">
        <v>33.880001</v>
      </c>
      <c r="H4185" s="18">
        <v>90631000</v>
      </c>
      <c r="I4185" s="21">
        <v>30.996464</v>
      </c>
      <c r="J4185" s="13">
        <v>44588</v>
      </c>
      <c r="K4185" t="str">
        <v>PETR4.SA</v>
      </c>
      <c r="L4185">
        <v>2.9534668899322547E-4</v>
      </c>
      <c r="M4185">
        <v>2.953055888781364E-4</v>
      </c>
      <c r="P4185" s="13"/>
    </row>
    <row r="4186" spans="3:16" x14ac:dyDescent="0.25">
      <c r="C4186" t="str">
        <v>4184</v>
      </c>
      <c r="D4186" s="21">
        <v>33.799999</v>
      </c>
      <c r="E4186" s="21">
        <v>34.349997999999999</v>
      </c>
      <c r="F4186" s="21">
        <v>32.220001000000003</v>
      </c>
      <c r="G4186" s="21">
        <v>32.540000999999997</v>
      </c>
      <c r="H4186" s="18">
        <v>117400500</v>
      </c>
      <c r="I4186" s="21">
        <v>29.770512</v>
      </c>
      <c r="J4186" s="13">
        <v>44589</v>
      </c>
      <c r="K4186" t="str">
        <v>PETR4.SA</v>
      </c>
      <c r="L4186">
        <v>-3.955135011529054E-2</v>
      </c>
      <c r="M4186">
        <v>-3.9551356565780571E-2</v>
      </c>
      <c r="P4186" s="13"/>
    </row>
    <row r="4187" spans="3:16" x14ac:dyDescent="0.25">
      <c r="C4187" t="str">
        <v>4185</v>
      </c>
      <c r="D4187" s="21">
        <v>32.5</v>
      </c>
      <c r="E4187" s="21">
        <v>33</v>
      </c>
      <c r="F4187" s="21">
        <v>32.07</v>
      </c>
      <c r="G4187" s="21">
        <v>32.349997999999999</v>
      </c>
      <c r="H4187" s="18">
        <v>62450300</v>
      </c>
      <c r="I4187" s="21">
        <v>29.596679999999999</v>
      </c>
      <c r="J4187" s="13">
        <v>44592</v>
      </c>
      <c r="K4187" t="str">
        <v>PETR4.SA</v>
      </c>
      <c r="L4187">
        <v>-5.8390665232764816E-3</v>
      </c>
      <c r="M4187">
        <v>-5.8390594394879258E-3</v>
      </c>
      <c r="P4187" s="13"/>
    </row>
    <row r="4188" spans="3:16" x14ac:dyDescent="0.25">
      <c r="C4188" t="str">
        <v>4186</v>
      </c>
      <c r="D4188" s="21">
        <v>32.349997999999999</v>
      </c>
      <c r="E4188" s="21">
        <v>33.32</v>
      </c>
      <c r="F4188" s="21">
        <v>31.950001</v>
      </c>
      <c r="G4188" s="21">
        <v>33</v>
      </c>
      <c r="H4188" s="18">
        <v>57315200</v>
      </c>
      <c r="I4188" s="21">
        <v>30.19136</v>
      </c>
      <c r="J4188" s="13">
        <v>44593</v>
      </c>
      <c r="K4188" t="str">
        <v>PETR4.SA</v>
      </c>
      <c r="L4188">
        <v>2.0092794191781005E-2</v>
      </c>
      <c r="M4188">
        <v>2.0092798769261178E-2</v>
      </c>
      <c r="P4188" s="13"/>
    </row>
    <row r="4189" spans="3:16" x14ac:dyDescent="0.25">
      <c r="C4189" t="str">
        <v>4187</v>
      </c>
      <c r="D4189" s="21">
        <v>33.409999999999997</v>
      </c>
      <c r="E4189" s="21">
        <v>33.490001999999997</v>
      </c>
      <c r="F4189" s="21">
        <v>32.360000999999997</v>
      </c>
      <c r="G4189" s="21">
        <v>32.520000000000003</v>
      </c>
      <c r="H4189" s="18">
        <v>36271700</v>
      </c>
      <c r="I4189" s="21">
        <v>29.752213000000001</v>
      </c>
      <c r="J4189" s="13">
        <v>44594</v>
      </c>
      <c r="K4189" t="str">
        <v>PETR4.SA</v>
      </c>
      <c r="L4189">
        <v>-1.4545452738796705E-2</v>
      </c>
      <c r="M4189">
        <v>-1.4545454545454417E-2</v>
      </c>
      <c r="P4189" s="13"/>
    </row>
    <row r="4190" spans="3:16" x14ac:dyDescent="0.25">
      <c r="C4190" t="str">
        <v>4188</v>
      </c>
      <c r="D4190" s="21">
        <v>32.349997999999999</v>
      </c>
      <c r="E4190" s="21">
        <v>32.919998</v>
      </c>
      <c r="F4190" s="21">
        <v>31.620000999999998</v>
      </c>
      <c r="G4190" s="21">
        <v>32.07</v>
      </c>
      <c r="H4190" s="18">
        <v>51087800</v>
      </c>
      <c r="I4190" s="21">
        <v>29.340510999999999</v>
      </c>
      <c r="J4190" s="13">
        <v>44595</v>
      </c>
      <c r="K4190" t="str">
        <v>PETR4.SA</v>
      </c>
      <c r="L4190">
        <v>-1.3837693350743363E-2</v>
      </c>
      <c r="M4190">
        <v>-1.3837638376383854E-2</v>
      </c>
      <c r="P4190" s="13"/>
    </row>
    <row r="4191" spans="3:16" x14ac:dyDescent="0.25">
      <c r="C4191" t="str">
        <v>4189</v>
      </c>
      <c r="D4191" s="21">
        <v>32.409999999999997</v>
      </c>
      <c r="E4191" s="21">
        <v>33.229999999999997</v>
      </c>
      <c r="F4191" s="21">
        <v>31.879999000000002</v>
      </c>
      <c r="G4191" s="21">
        <v>32.630001</v>
      </c>
      <c r="H4191" s="18">
        <v>59346800</v>
      </c>
      <c r="I4191" s="21">
        <v>29.852851999999999</v>
      </c>
      <c r="J4191" s="13">
        <v>44596</v>
      </c>
      <c r="K4191" t="str">
        <v>PETR4.SA</v>
      </c>
      <c r="L4191">
        <v>1.7461897647249591E-2</v>
      </c>
      <c r="M4191">
        <v>1.746183348924224E-2</v>
      </c>
      <c r="P4191" s="13"/>
    </row>
    <row r="4192" spans="3:16" x14ac:dyDescent="0.25">
      <c r="C4192" t="str">
        <v>4190</v>
      </c>
      <c r="D4192" s="21">
        <v>32.549999</v>
      </c>
      <c r="E4192" s="21">
        <v>32.779998999999997</v>
      </c>
      <c r="F4192" s="21">
        <v>32.130001</v>
      </c>
      <c r="G4192" s="21">
        <v>32.150002000000001</v>
      </c>
      <c r="H4192" s="18">
        <v>48868100</v>
      </c>
      <c r="I4192" s="21">
        <v>29.413706000000001</v>
      </c>
      <c r="J4192" s="13">
        <v>44599</v>
      </c>
      <c r="K4192" t="str">
        <v>PETR4.SA</v>
      </c>
      <c r="L4192">
        <v>-1.4710353302257229E-2</v>
      </c>
      <c r="M4192">
        <v>-1.4710358114913946E-2</v>
      </c>
      <c r="P4192" s="13"/>
    </row>
    <row r="4193" spans="3:16" x14ac:dyDescent="0.25">
      <c r="C4193" t="str">
        <v>4191</v>
      </c>
      <c r="D4193" s="21">
        <v>31.9</v>
      </c>
      <c r="E4193" s="21">
        <v>31.950001</v>
      </c>
      <c r="F4193" s="21">
        <v>31.26</v>
      </c>
      <c r="G4193" s="21">
        <v>31.83</v>
      </c>
      <c r="H4193" s="18">
        <v>62590000</v>
      </c>
      <c r="I4193" s="21">
        <v>29.120939</v>
      </c>
      <c r="J4193" s="13">
        <v>44600</v>
      </c>
      <c r="K4193" t="str">
        <v>PETR4.SA</v>
      </c>
      <c r="L4193">
        <v>-9.9534210343981133E-3</v>
      </c>
      <c r="M4193">
        <v>-9.9534052906125048E-3</v>
      </c>
      <c r="P4193" s="13"/>
    </row>
    <row r="4194" spans="3:16" x14ac:dyDescent="0.25">
      <c r="C4194" t="str">
        <v>4192</v>
      </c>
      <c r="D4194" s="21">
        <v>31.74</v>
      </c>
      <c r="E4194" s="21">
        <v>32.689999</v>
      </c>
      <c r="F4194" s="21">
        <v>31.65</v>
      </c>
      <c r="G4194" s="21">
        <v>31.950001</v>
      </c>
      <c r="H4194" s="18">
        <v>50960500</v>
      </c>
      <c r="I4194" s="21">
        <v>29.230726000000001</v>
      </c>
      <c r="J4194" s="13">
        <v>44601</v>
      </c>
      <c r="K4194" t="str">
        <v>PETR4.SA</v>
      </c>
      <c r="L4194">
        <v>3.7700363988950603E-3</v>
      </c>
      <c r="M4194">
        <v>3.7700596921144136E-3</v>
      </c>
      <c r="P4194" s="13"/>
    </row>
    <row r="4195" spans="3:16" x14ac:dyDescent="0.25">
      <c r="C4195" t="str">
        <v>4193</v>
      </c>
      <c r="D4195" s="21">
        <v>32.299999</v>
      </c>
      <c r="E4195" s="21">
        <v>32.900002000000001</v>
      </c>
      <c r="F4195" s="21">
        <v>31.940000999999999</v>
      </c>
      <c r="G4195" s="21">
        <v>32.439999</v>
      </c>
      <c r="H4195" s="18">
        <v>49534600</v>
      </c>
      <c r="I4195" s="21">
        <v>29.679020000000001</v>
      </c>
      <c r="J4195" s="13">
        <v>44602</v>
      </c>
      <c r="K4195" t="str">
        <v>PETR4.SA</v>
      </c>
      <c r="L4195">
        <v>1.5336396365933647E-2</v>
      </c>
      <c r="M4195">
        <v>1.533640014596549E-2</v>
      </c>
      <c r="P4195" s="13"/>
    </row>
    <row r="4196" spans="3:16" x14ac:dyDescent="0.25">
      <c r="C4196" t="str">
        <v>4194</v>
      </c>
      <c r="D4196" s="21">
        <v>32.770000000000003</v>
      </c>
      <c r="E4196" s="21">
        <v>33.909999999999997</v>
      </c>
      <c r="F4196" s="21">
        <v>32.630001</v>
      </c>
      <c r="G4196" s="21">
        <v>33.759998000000003</v>
      </c>
      <c r="H4196" s="18">
        <v>88013400</v>
      </c>
      <c r="I4196" s="21">
        <v>30.886675</v>
      </c>
      <c r="J4196" s="13">
        <v>44603</v>
      </c>
      <c r="K4196" t="str">
        <v>PETR4.SA</v>
      </c>
      <c r="L4196">
        <v>4.0690528191294595E-2</v>
      </c>
      <c r="M4196">
        <v>4.0690475976895124E-2</v>
      </c>
      <c r="P4196" s="13"/>
    </row>
    <row r="4197" spans="3:16" x14ac:dyDescent="0.25">
      <c r="C4197" t="str">
        <v>4195</v>
      </c>
      <c r="D4197" s="21">
        <v>33.860000999999997</v>
      </c>
      <c r="E4197" s="21">
        <v>33.939999</v>
      </c>
      <c r="F4197" s="21">
        <v>32.82</v>
      </c>
      <c r="G4197" s="21">
        <v>33</v>
      </c>
      <c r="H4197" s="18">
        <v>55687000</v>
      </c>
      <c r="I4197" s="21">
        <v>30.19136</v>
      </c>
      <c r="J4197" s="13">
        <v>44606</v>
      </c>
      <c r="K4197" t="str">
        <v>PETR4.SA</v>
      </c>
      <c r="L4197">
        <v>-2.2511811323167707E-2</v>
      </c>
      <c r="M4197">
        <v>-2.2511790433162981E-2</v>
      </c>
      <c r="P4197" s="13"/>
    </row>
    <row r="4198" spans="3:16" x14ac:dyDescent="0.25">
      <c r="C4198" t="str">
        <v>4196</v>
      </c>
      <c r="D4198" s="21">
        <v>32.659999999999997</v>
      </c>
      <c r="E4198" s="21">
        <v>32.68</v>
      </c>
      <c r="F4198" s="21">
        <v>31.889999</v>
      </c>
      <c r="G4198" s="21">
        <v>32.479999999999997</v>
      </c>
      <c r="H4198" s="18">
        <v>65689000</v>
      </c>
      <c r="I4198" s="21">
        <v>29.715616000000001</v>
      </c>
      <c r="J4198" s="13">
        <v>44607</v>
      </c>
      <c r="K4198" t="str">
        <v>PETR4.SA</v>
      </c>
      <c r="L4198">
        <v>-1.5757620723279686E-2</v>
      </c>
      <c r="M4198">
        <v>-1.5757575757575859E-2</v>
      </c>
      <c r="P4198" s="13"/>
    </row>
    <row r="4199" spans="3:16" x14ac:dyDescent="0.25">
      <c r="C4199" t="str">
        <v>4197</v>
      </c>
      <c r="D4199" s="21">
        <v>32.830002</v>
      </c>
      <c r="E4199" s="21">
        <v>33.700001</v>
      </c>
      <c r="F4199" s="21">
        <v>32.770000000000003</v>
      </c>
      <c r="G4199" s="21">
        <v>32.93</v>
      </c>
      <c r="H4199" s="18">
        <v>65811600</v>
      </c>
      <c r="I4199" s="21">
        <v>30.127317000000001</v>
      </c>
      <c r="J4199" s="13">
        <v>44608</v>
      </c>
      <c r="K4199" t="str">
        <v>PETR4.SA</v>
      </c>
      <c r="L4199">
        <v>1.3854701851040208E-2</v>
      </c>
      <c r="M4199">
        <v>1.3854679802955738E-2</v>
      </c>
      <c r="P4199" s="13"/>
    </row>
    <row r="4200" spans="3:16" x14ac:dyDescent="0.25">
      <c r="C4200" t="str">
        <v>4198</v>
      </c>
      <c r="D4200" s="21">
        <v>32.849997999999999</v>
      </c>
      <c r="E4200" s="21">
        <v>33.290000999999997</v>
      </c>
      <c r="F4200" s="21">
        <v>32.549999</v>
      </c>
      <c r="G4200" s="21">
        <v>32.799999</v>
      </c>
      <c r="H4200" s="18">
        <v>43255200</v>
      </c>
      <c r="I4200" s="21">
        <v>30.008381</v>
      </c>
      <c r="J4200" s="13">
        <v>44609</v>
      </c>
      <c r="K4200" t="str">
        <v>PETR4.SA</v>
      </c>
      <c r="L4200">
        <v>-3.9477793525390936E-3</v>
      </c>
      <c r="M4200">
        <v>-3.9477983601579059E-3</v>
      </c>
      <c r="P4200" s="13"/>
    </row>
    <row r="4201" spans="3:16" x14ac:dyDescent="0.25">
      <c r="C4201" t="str">
        <v>4199</v>
      </c>
      <c r="D4201" s="21">
        <v>32.57</v>
      </c>
      <c r="E4201" s="21">
        <v>33.090000000000003</v>
      </c>
      <c r="F4201" s="21">
        <v>32.270000000000003</v>
      </c>
      <c r="G4201" s="21">
        <v>33</v>
      </c>
      <c r="H4201" s="18">
        <v>60304700</v>
      </c>
      <c r="I4201" s="21">
        <v>30.19136</v>
      </c>
      <c r="J4201" s="13">
        <v>44610</v>
      </c>
      <c r="K4201" t="str">
        <v>PETR4.SA</v>
      </c>
      <c r="L4201">
        <v>6.0975965347813688E-3</v>
      </c>
      <c r="M4201">
        <v>6.0975916493168913E-3</v>
      </c>
      <c r="P4201" s="13"/>
    </row>
    <row r="4202" spans="3:16" x14ac:dyDescent="0.25">
      <c r="C4202" t="str">
        <v>4200</v>
      </c>
      <c r="D4202" s="21">
        <v>33.049999</v>
      </c>
      <c r="E4202" s="21">
        <v>34</v>
      </c>
      <c r="F4202" s="21">
        <v>33</v>
      </c>
      <c r="G4202" s="21">
        <v>33.849997999999999</v>
      </c>
      <c r="H4202" s="18">
        <v>51263800</v>
      </c>
      <c r="I4202" s="21">
        <v>30.969014999999999</v>
      </c>
      <c r="J4202" s="13">
        <v>44613</v>
      </c>
      <c r="K4202" t="str">
        <v>PETR4.SA</v>
      </c>
      <c r="L4202">
        <v>2.5757534605926891E-2</v>
      </c>
      <c r="M4202">
        <v>2.5757515151515031E-2</v>
      </c>
      <c r="P4202" s="13"/>
    </row>
    <row r="4203" spans="3:16" x14ac:dyDescent="0.25">
      <c r="C4203" t="str">
        <v>4201</v>
      </c>
      <c r="D4203" s="21">
        <v>34.220001000000003</v>
      </c>
      <c r="E4203" s="21">
        <v>34.68</v>
      </c>
      <c r="F4203" s="21">
        <v>33.209999000000003</v>
      </c>
      <c r="G4203" s="21">
        <v>33.740001999999997</v>
      </c>
      <c r="H4203" s="18">
        <v>80206700</v>
      </c>
      <c r="I4203" s="21">
        <v>30.868379999999998</v>
      </c>
      <c r="J4203" s="13">
        <v>44614</v>
      </c>
      <c r="K4203" t="str">
        <v>PETR4.SA</v>
      </c>
      <c r="L4203">
        <v>-3.2495382885119328E-3</v>
      </c>
      <c r="M4203">
        <v>-3.249512747386385E-3</v>
      </c>
      <c r="P4203" s="13"/>
    </row>
    <row r="4204" spans="3:16" x14ac:dyDescent="0.25">
      <c r="C4204" t="str">
        <v>4202</v>
      </c>
      <c r="D4204" s="21">
        <v>34.18</v>
      </c>
      <c r="E4204" s="21">
        <v>34.599997999999999</v>
      </c>
      <c r="F4204" s="21">
        <v>33.799999</v>
      </c>
      <c r="G4204" s="21">
        <v>34.220001000000003</v>
      </c>
      <c r="H4204" s="18">
        <v>86530100</v>
      </c>
      <c r="I4204" s="21">
        <v>31.307525999999999</v>
      </c>
      <c r="J4204" s="13">
        <v>44615</v>
      </c>
      <c r="K4204" t="str">
        <v>PETR4.SA</v>
      </c>
      <c r="L4204">
        <v>1.4226402551737349E-2</v>
      </c>
      <c r="M4204">
        <v>1.4226406981244555E-2</v>
      </c>
      <c r="P4204" s="13"/>
    </row>
    <row r="4205" spans="3:16" x14ac:dyDescent="0.25">
      <c r="C4205" t="str">
        <v>4203</v>
      </c>
      <c r="D4205" s="21">
        <v>34.799999</v>
      </c>
      <c r="E4205" s="21">
        <v>35.290000999999997</v>
      </c>
      <c r="F4205" s="21">
        <v>32.68</v>
      </c>
      <c r="G4205" s="21">
        <v>33.389999000000003</v>
      </c>
      <c r="H4205" s="18">
        <v>139674100</v>
      </c>
      <c r="I4205" s="21">
        <v>30.548165999999998</v>
      </c>
      <c r="J4205" s="13">
        <v>44616</v>
      </c>
      <c r="K4205" t="str">
        <v>PETR4.SA</v>
      </c>
      <c r="L4205">
        <v>-2.4254870857569499E-2</v>
      </c>
      <c r="M4205">
        <v>-2.4254879478232683E-2</v>
      </c>
      <c r="P4205" s="13"/>
    </row>
    <row r="4206" spans="3:16" x14ac:dyDescent="0.25">
      <c r="C4206" t="str">
        <v>4204</v>
      </c>
      <c r="D4206" s="21">
        <v>33.450001</v>
      </c>
      <c r="E4206" s="21">
        <v>34</v>
      </c>
      <c r="F4206" s="21">
        <v>32.900002000000001</v>
      </c>
      <c r="G4206" s="21">
        <v>34</v>
      </c>
      <c r="H4206" s="18">
        <v>86189100</v>
      </c>
      <c r="I4206" s="21">
        <v>31.106248999999998</v>
      </c>
      <c r="J4206" s="13">
        <v>44617</v>
      </c>
      <c r="K4206" t="str">
        <v>PETR4.SA</v>
      </c>
      <c r="L4206">
        <v>1.8268952708977659E-2</v>
      </c>
      <c r="M4206">
        <v>1.8268973293470214E-2</v>
      </c>
      <c r="P4206" s="13"/>
    </row>
    <row r="4207" spans="3:16" x14ac:dyDescent="0.25">
      <c r="C4207" t="str">
        <v>4205</v>
      </c>
      <c r="D4207" s="21">
        <v>35.259998000000003</v>
      </c>
      <c r="E4207" s="21">
        <v>35.290000999999997</v>
      </c>
      <c r="F4207" s="21">
        <v>34.389999000000003</v>
      </c>
      <c r="G4207" s="21">
        <v>34.669998</v>
      </c>
      <c r="H4207" s="18">
        <v>58071800</v>
      </c>
      <c r="I4207" s="21">
        <v>31.719225000000002</v>
      </c>
      <c r="J4207" s="13">
        <v>44622</v>
      </c>
      <c r="K4207" t="str">
        <v>PETR4.SA</v>
      </c>
      <c r="L4207">
        <v>1.9705879677103022E-2</v>
      </c>
      <c r="M4207">
        <v>1.9705823529411859E-2</v>
      </c>
      <c r="P4207" s="13"/>
    </row>
    <row r="4208" spans="3:16" x14ac:dyDescent="0.25">
      <c r="C4208" t="str">
        <v>4206</v>
      </c>
      <c r="D4208" s="21">
        <v>34.82</v>
      </c>
      <c r="E4208" s="21">
        <v>34.93</v>
      </c>
      <c r="F4208" s="21">
        <v>34.159999999999997</v>
      </c>
      <c r="G4208" s="21">
        <v>34.240001999999997</v>
      </c>
      <c r="H4208" s="18">
        <v>69237400</v>
      </c>
      <c r="I4208" s="21">
        <v>31.325824999999998</v>
      </c>
      <c r="J4208" s="13">
        <v>44623</v>
      </c>
      <c r="K4208" t="str">
        <v>PETR4.SA</v>
      </c>
      <c r="L4208">
        <v>-1.2402572887578511E-2</v>
      </c>
      <c r="M4208">
        <v>-1.2402538932941409E-2</v>
      </c>
      <c r="P4208" s="13"/>
    </row>
    <row r="4209" spans="3:16" x14ac:dyDescent="0.25">
      <c r="C4209" t="str">
        <v>4207</v>
      </c>
      <c r="D4209" s="21">
        <v>34.080002</v>
      </c>
      <c r="E4209" s="21">
        <v>34.68</v>
      </c>
      <c r="F4209" s="21">
        <v>33.82</v>
      </c>
      <c r="G4209" s="21">
        <v>34.229999999999997</v>
      </c>
      <c r="H4209" s="18">
        <v>55418000</v>
      </c>
      <c r="I4209" s="21">
        <v>31.316673000000002</v>
      </c>
      <c r="J4209" s="13">
        <v>44624</v>
      </c>
      <c r="K4209" t="str">
        <v>PETR4.SA</v>
      </c>
      <c r="L4209">
        <v>-2.9215511482927337E-4</v>
      </c>
      <c r="M4209">
        <v>-2.9211446891852511E-4</v>
      </c>
      <c r="P4209" s="13"/>
    </row>
    <row r="4210" spans="3:16" x14ac:dyDescent="0.25">
      <c r="C4210" t="str">
        <v>4208</v>
      </c>
      <c r="D4210" s="21">
        <v>34.5</v>
      </c>
      <c r="E4210" s="21">
        <v>34.599997999999999</v>
      </c>
      <c r="F4210" s="21">
        <v>31.629999000000002</v>
      </c>
      <c r="G4210" s="21">
        <v>31.799999</v>
      </c>
      <c r="H4210" s="18">
        <v>110954100</v>
      </c>
      <c r="I4210" s="21">
        <v>29.093491</v>
      </c>
      <c r="J4210" s="13">
        <v>44627</v>
      </c>
      <c r="K4210" t="str">
        <v>PETR4.SA</v>
      </c>
      <c r="L4210">
        <v>-7.0990363503811604E-2</v>
      </c>
      <c r="M4210">
        <v>-7.0990388548057171E-2</v>
      </c>
      <c r="P4210" s="13"/>
    </row>
    <row r="4211" spans="3:16" x14ac:dyDescent="0.25">
      <c r="C4211" t="str">
        <v>4209</v>
      </c>
      <c r="D4211" s="21">
        <v>32</v>
      </c>
      <c r="E4211" s="21">
        <v>32.970001000000003</v>
      </c>
      <c r="F4211" s="21">
        <v>31.51</v>
      </c>
      <c r="G4211" s="21">
        <v>32.459999000000003</v>
      </c>
      <c r="H4211" s="18">
        <v>111633500</v>
      </c>
      <c r="I4211" s="21">
        <v>29.697319</v>
      </c>
      <c r="J4211" s="13">
        <v>44628</v>
      </c>
      <c r="K4211" t="str">
        <v>PETR4.SA</v>
      </c>
      <c r="L4211">
        <v>2.0754745451482703E-2</v>
      </c>
      <c r="M4211">
        <v>2.0754717633796327E-2</v>
      </c>
      <c r="P4211" s="13"/>
    </row>
    <row r="4212" spans="3:16" x14ac:dyDescent="0.25">
      <c r="C4212" t="str">
        <v>4210</v>
      </c>
      <c r="D4212" s="21">
        <v>32.599997999999999</v>
      </c>
      <c r="E4212" s="21">
        <v>32.82</v>
      </c>
      <c r="F4212" s="21">
        <v>31.74</v>
      </c>
      <c r="G4212" s="21">
        <v>32.560001</v>
      </c>
      <c r="H4212" s="18">
        <v>87779300</v>
      </c>
      <c r="I4212" s="21">
        <v>29.788809000000001</v>
      </c>
      <c r="J4212" s="13">
        <v>44629</v>
      </c>
      <c r="K4212" t="str">
        <v>PETR4.SA</v>
      </c>
      <c r="L4212">
        <v>3.0807494777558286E-3</v>
      </c>
      <c r="M4212">
        <v>3.0807764350206934E-3</v>
      </c>
      <c r="P4212" s="13"/>
    </row>
    <row r="4213" spans="3:16" x14ac:dyDescent="0.25">
      <c r="C4213" t="str">
        <v>4211</v>
      </c>
      <c r="D4213" s="21">
        <v>32.599997999999999</v>
      </c>
      <c r="E4213" s="21">
        <v>34.599997999999999</v>
      </c>
      <c r="F4213" s="21">
        <v>32.520000000000003</v>
      </c>
      <c r="G4213" s="21">
        <v>33.700001</v>
      </c>
      <c r="H4213" s="18">
        <v>136437700</v>
      </c>
      <c r="I4213" s="21">
        <v>30.831783000000001</v>
      </c>
      <c r="J4213" s="13">
        <v>44630</v>
      </c>
      <c r="K4213" t="str">
        <v>PETR4.SA</v>
      </c>
      <c r="L4213">
        <v>3.5012275918785418E-2</v>
      </c>
      <c r="M4213">
        <v>3.5012283936969091E-2</v>
      </c>
      <c r="P4213" s="13"/>
    </row>
    <row r="4214" spans="3:16" x14ac:dyDescent="0.25">
      <c r="C4214" t="str">
        <v>4212</v>
      </c>
      <c r="D4214" s="21">
        <v>33.909999999999997</v>
      </c>
      <c r="E4214" s="21">
        <v>34.380001</v>
      </c>
      <c r="F4214" s="21">
        <v>32.07</v>
      </c>
      <c r="G4214" s="21">
        <v>32.490001999999997</v>
      </c>
      <c r="H4214" s="18">
        <v>92153700</v>
      </c>
      <c r="I4214" s="21">
        <v>29.724768000000001</v>
      </c>
      <c r="J4214" s="13">
        <v>44631</v>
      </c>
      <c r="K4214" t="str">
        <v>PETR4.SA</v>
      </c>
      <c r="L4214">
        <v>-3.5904994531130385E-2</v>
      </c>
      <c r="M4214">
        <v>-3.590501377136468E-2</v>
      </c>
      <c r="P4214" s="13"/>
    </row>
    <row r="4215" spans="3:16" x14ac:dyDescent="0.25">
      <c r="C4215" t="str">
        <v>4213</v>
      </c>
      <c r="D4215" s="21">
        <v>32.43</v>
      </c>
      <c r="E4215" s="21">
        <v>32.889999000000003</v>
      </c>
      <c r="F4215" s="21">
        <v>31.52</v>
      </c>
      <c r="G4215" s="21">
        <v>31.870000999999998</v>
      </c>
      <c r="H4215" s="18">
        <v>52274100</v>
      </c>
      <c r="I4215" s="21">
        <v>29.157536</v>
      </c>
      <c r="J4215" s="13">
        <v>44634</v>
      </c>
      <c r="K4215" t="str">
        <v>PETR4.SA</v>
      </c>
      <c r="L4215">
        <v>-1.908280663452111E-2</v>
      </c>
      <c r="M4215">
        <v>-1.9082824310075353E-2</v>
      </c>
      <c r="P4215" s="13"/>
    </row>
    <row r="4216" spans="3:16" x14ac:dyDescent="0.25">
      <c r="C4216" t="str">
        <v>4214</v>
      </c>
      <c r="D4216" s="21">
        <v>31.139999</v>
      </c>
      <c r="E4216" s="21">
        <v>31.540001</v>
      </c>
      <c r="F4216" s="21">
        <v>30.469999000000001</v>
      </c>
      <c r="G4216" s="21">
        <v>31.1</v>
      </c>
      <c r="H4216" s="18">
        <v>66272000</v>
      </c>
      <c r="I4216" s="21">
        <v>28.45307</v>
      </c>
      <c r="J4216" s="13">
        <v>44635</v>
      </c>
      <c r="K4216" t="str">
        <v>PETR4.SA</v>
      </c>
      <c r="L4216">
        <v>-2.4160683536496363E-2</v>
      </c>
      <c r="M4216">
        <v>-2.4160683270766037E-2</v>
      </c>
      <c r="P4216" s="13"/>
    </row>
    <row r="4217" spans="3:16" x14ac:dyDescent="0.25">
      <c r="C4217" t="str">
        <v>4215</v>
      </c>
      <c r="D4217" s="21">
        <v>31.5</v>
      </c>
      <c r="E4217" s="21">
        <v>31.540001</v>
      </c>
      <c r="F4217" s="21">
        <v>30.370000999999998</v>
      </c>
      <c r="G4217" s="21">
        <v>30.83</v>
      </c>
      <c r="H4217" s="18">
        <v>72034900</v>
      </c>
      <c r="I4217" s="21">
        <v>28.206049</v>
      </c>
      <c r="J4217" s="13">
        <v>44636</v>
      </c>
      <c r="K4217" t="str">
        <v>PETR4.SA</v>
      </c>
      <c r="L4217">
        <v>-8.6816993737407477E-3</v>
      </c>
      <c r="M4217">
        <v>-8.6816720257235636E-3</v>
      </c>
      <c r="P4217" s="13"/>
    </row>
    <row r="4218" spans="3:16" x14ac:dyDescent="0.25">
      <c r="C4218" t="str">
        <v>4216</v>
      </c>
      <c r="D4218" s="21">
        <v>31.25</v>
      </c>
      <c r="E4218" s="21">
        <v>31.4</v>
      </c>
      <c r="F4218" s="21">
        <v>29.5</v>
      </c>
      <c r="G4218" s="21">
        <v>30.01</v>
      </c>
      <c r="H4218" s="18">
        <v>178319300</v>
      </c>
      <c r="I4218" s="21">
        <v>27.455839000000001</v>
      </c>
      <c r="J4218" s="13">
        <v>44637</v>
      </c>
      <c r="K4218" t="str">
        <v>PETR4.SA</v>
      </c>
      <c r="L4218">
        <v>-2.659748623424707E-2</v>
      </c>
      <c r="M4218">
        <v>-2.6597469996756273E-2</v>
      </c>
      <c r="P4218" s="13"/>
    </row>
    <row r="4219" spans="3:16" x14ac:dyDescent="0.25">
      <c r="C4219" t="str">
        <v>4217</v>
      </c>
      <c r="D4219" s="21">
        <v>30.09</v>
      </c>
      <c r="E4219" s="21">
        <v>30.82</v>
      </c>
      <c r="F4219" s="21">
        <v>29.860001</v>
      </c>
      <c r="G4219" s="21">
        <v>30.610001</v>
      </c>
      <c r="H4219" s="18">
        <v>93097100</v>
      </c>
      <c r="I4219" s="21">
        <v>28.004774000000001</v>
      </c>
      <c r="J4219" s="13">
        <v>44638</v>
      </c>
      <c r="K4219" t="str">
        <v>PETR4.SA</v>
      </c>
      <c r="L4219">
        <v>1.9993379186117766E-2</v>
      </c>
      <c r="M4219">
        <v>1.999336887704084E-2</v>
      </c>
      <c r="P4219" s="13"/>
    </row>
    <row r="4220" spans="3:16" x14ac:dyDescent="0.25">
      <c r="C4220" t="str">
        <v>4218</v>
      </c>
      <c r="D4220" s="21">
        <v>30.91</v>
      </c>
      <c r="E4220" s="21">
        <v>32.090000000000003</v>
      </c>
      <c r="F4220" s="21">
        <v>30.639999</v>
      </c>
      <c r="G4220" s="21">
        <v>31.76</v>
      </c>
      <c r="H4220" s="18">
        <v>67700800</v>
      </c>
      <c r="I4220" s="21">
        <v>29.056895999999998</v>
      </c>
      <c r="J4220" s="13">
        <v>44641</v>
      </c>
      <c r="K4220" t="str">
        <v>PETR4.SA</v>
      </c>
      <c r="L4220">
        <v>3.7569380134972574E-2</v>
      </c>
      <c r="M4220">
        <v>3.7569387861176473E-2</v>
      </c>
      <c r="P4220" s="13"/>
    </row>
    <row r="4221" spans="3:16" x14ac:dyDescent="0.25">
      <c r="C4221" t="str">
        <v>4219</v>
      </c>
      <c r="D4221" s="21">
        <v>31.99</v>
      </c>
      <c r="E4221" s="21">
        <v>32.099997999999999</v>
      </c>
      <c r="F4221" s="21">
        <v>31.35</v>
      </c>
      <c r="G4221" s="21">
        <v>31.620000999999998</v>
      </c>
      <c r="H4221" s="18">
        <v>56128600</v>
      </c>
      <c r="I4221" s="21">
        <v>28.928812000000001</v>
      </c>
      <c r="J4221" s="13">
        <v>44642</v>
      </c>
      <c r="K4221" t="str">
        <v>PETR4.SA</v>
      </c>
      <c r="L4221">
        <v>-4.4080413819836961E-3</v>
      </c>
      <c r="M4221">
        <v>-4.4080289672544515E-3</v>
      </c>
      <c r="P4221" s="13"/>
    </row>
    <row r="4222" spans="3:16" x14ac:dyDescent="0.25">
      <c r="C4222" t="str">
        <v>4220</v>
      </c>
      <c r="D4222" s="21">
        <v>31.93</v>
      </c>
      <c r="E4222" s="21">
        <v>32.470001000000003</v>
      </c>
      <c r="F4222" s="21">
        <v>31.690000999999999</v>
      </c>
      <c r="G4222" s="21">
        <v>32.049999</v>
      </c>
      <c r="H4222" s="18">
        <v>52956100</v>
      </c>
      <c r="I4222" s="21">
        <v>29.322213999999999</v>
      </c>
      <c r="J4222" s="13">
        <v>44643</v>
      </c>
      <c r="K4222" t="str">
        <v>PETR4.SA</v>
      </c>
      <c r="L4222">
        <v>1.3598968391788757E-2</v>
      </c>
      <c r="M4222">
        <v>1.3598924301109427E-2</v>
      </c>
      <c r="P4222" s="13"/>
    </row>
    <row r="4223" spans="3:16" x14ac:dyDescent="0.25">
      <c r="C4223" t="str">
        <v>4221</v>
      </c>
      <c r="D4223" s="21">
        <v>32.049999</v>
      </c>
      <c r="E4223" s="21">
        <v>32.599997999999999</v>
      </c>
      <c r="F4223" s="21">
        <v>31.67</v>
      </c>
      <c r="G4223" s="21">
        <v>32.419998</v>
      </c>
      <c r="H4223" s="18">
        <v>49402800</v>
      </c>
      <c r="I4223" s="21">
        <v>29.660723000000001</v>
      </c>
      <c r="J4223" s="13">
        <v>44644</v>
      </c>
      <c r="K4223" t="str">
        <v>PETR4.SA</v>
      </c>
      <c r="L4223">
        <v>1.1544455681279819E-2</v>
      </c>
      <c r="M4223">
        <v>1.1544430937423744E-2</v>
      </c>
      <c r="P4223" s="13"/>
    </row>
    <row r="4224" spans="3:16" x14ac:dyDescent="0.25">
      <c r="C4224" t="str">
        <v>4222</v>
      </c>
      <c r="D4224" s="21">
        <v>32.150002000000001</v>
      </c>
      <c r="E4224" s="21">
        <v>32.549999</v>
      </c>
      <c r="F4224" s="21">
        <v>31.92</v>
      </c>
      <c r="G4224" s="21">
        <v>32.299999</v>
      </c>
      <c r="H4224" s="18">
        <v>51780100</v>
      </c>
      <c r="I4224" s="21">
        <v>29.550936</v>
      </c>
      <c r="J4224" s="13">
        <v>44645</v>
      </c>
      <c r="K4224" t="str">
        <v>PETR4.SA</v>
      </c>
      <c r="L4224">
        <v>-3.7014269679130907E-3</v>
      </c>
      <c r="M4224">
        <v>-3.7013882604187698E-3</v>
      </c>
      <c r="P4224" s="13"/>
    </row>
    <row r="4225" spans="3:16" x14ac:dyDescent="0.25">
      <c r="C4225" t="str">
        <v>4223</v>
      </c>
      <c r="D4225" s="21">
        <v>32.060001</v>
      </c>
      <c r="E4225" s="21">
        <v>32.080002</v>
      </c>
      <c r="F4225" s="21">
        <v>30.98</v>
      </c>
      <c r="G4225" s="21">
        <v>31.6</v>
      </c>
      <c r="H4225" s="18">
        <v>68610500</v>
      </c>
      <c r="I4225" s="21">
        <v>28.910515</v>
      </c>
      <c r="J4225" s="13">
        <v>44648</v>
      </c>
      <c r="K4225" t="str">
        <v>PETR4.SA</v>
      </c>
      <c r="L4225">
        <v>-2.1671767012726773E-2</v>
      </c>
      <c r="M4225">
        <v>-2.1671796336588112E-2</v>
      </c>
      <c r="P4225" s="13"/>
    </row>
    <row r="4226" spans="3:16" x14ac:dyDescent="0.25">
      <c r="C4226" t="str">
        <v>4224</v>
      </c>
      <c r="D4226" s="21">
        <v>32.130001</v>
      </c>
      <c r="E4226" s="21">
        <v>32.759998000000003</v>
      </c>
      <c r="F4226" s="21">
        <v>31.92</v>
      </c>
      <c r="G4226" s="21">
        <v>32.299999</v>
      </c>
      <c r="H4226" s="18">
        <v>93809000</v>
      </c>
      <c r="I4226" s="21">
        <v>29.550936</v>
      </c>
      <c r="J4226" s="13">
        <v>44649</v>
      </c>
      <c r="K4226" t="str">
        <v>PETR4.SA</v>
      </c>
      <c r="L4226">
        <v>2.2151836451201223E-2</v>
      </c>
      <c r="M4226">
        <v>2.2151867088607613E-2</v>
      </c>
      <c r="P4226" s="13"/>
    </row>
    <row r="4227" spans="3:16" x14ac:dyDescent="0.25">
      <c r="C4227" t="str">
        <v>4225</v>
      </c>
      <c r="D4227" s="21">
        <v>32.5</v>
      </c>
      <c r="E4227" s="21">
        <v>32.990001999999997</v>
      </c>
      <c r="F4227" s="21">
        <v>32.380001</v>
      </c>
      <c r="G4227" s="21">
        <v>32.990001999999997</v>
      </c>
      <c r="H4227" s="18">
        <v>69648400</v>
      </c>
      <c r="I4227" s="21">
        <v>30.182213000000001</v>
      </c>
      <c r="J4227" s="13">
        <v>44650</v>
      </c>
      <c r="K4227" t="str">
        <v>PETR4.SA</v>
      </c>
      <c r="L4227">
        <v>2.136233518965347E-2</v>
      </c>
      <c r="M4227">
        <v>2.1362322642796361E-2</v>
      </c>
      <c r="P4227" s="13"/>
    </row>
    <row r="4228" spans="3:16" x14ac:dyDescent="0.25">
      <c r="C4228" t="str">
        <v>4226</v>
      </c>
      <c r="D4228" s="21">
        <v>32.57</v>
      </c>
      <c r="E4228" s="21">
        <v>33.57</v>
      </c>
      <c r="F4228" s="21">
        <v>32.5</v>
      </c>
      <c r="G4228" s="21">
        <v>33.450001</v>
      </c>
      <c r="H4228" s="18">
        <v>94269500</v>
      </c>
      <c r="I4228" s="21">
        <v>30.603062000000001</v>
      </c>
      <c r="J4228" s="13">
        <v>44651</v>
      </c>
      <c r="K4228" t="str">
        <v>PETR4.SA</v>
      </c>
      <c r="L4228">
        <v>1.3943609767779419E-2</v>
      </c>
      <c r="M4228">
        <v>1.3943588121031469E-2</v>
      </c>
      <c r="P4228" s="13"/>
    </row>
    <row r="4229" spans="3:16" x14ac:dyDescent="0.25">
      <c r="C4229" t="str">
        <v>4227</v>
      </c>
      <c r="D4229" s="21">
        <v>33.549999</v>
      </c>
      <c r="E4229" s="21">
        <v>33.790000999999997</v>
      </c>
      <c r="F4229" s="21">
        <v>32.909999999999997</v>
      </c>
      <c r="G4229" s="21">
        <v>33.009998000000003</v>
      </c>
      <c r="H4229" s="18">
        <v>72545400</v>
      </c>
      <c r="I4229" s="21">
        <v>30.200507999999999</v>
      </c>
      <c r="J4229" s="13">
        <v>44652</v>
      </c>
      <c r="K4229" t="str">
        <v>PETR4.SA</v>
      </c>
      <c r="L4229">
        <v>-1.3154043213061573E-2</v>
      </c>
      <c r="M4229">
        <v>-1.3154050428877295E-2</v>
      </c>
      <c r="P4229" s="13"/>
    </row>
    <row r="4230" spans="3:16" x14ac:dyDescent="0.25">
      <c r="C4230" t="str">
        <v>4228</v>
      </c>
      <c r="D4230" s="21">
        <v>32.900002000000001</v>
      </c>
      <c r="E4230" s="21">
        <v>32.900002000000001</v>
      </c>
      <c r="F4230" s="21">
        <v>32.25</v>
      </c>
      <c r="G4230" s="21">
        <v>32.700001</v>
      </c>
      <c r="H4230" s="18">
        <v>56053000</v>
      </c>
      <c r="I4230" s="21">
        <v>29.916893000000002</v>
      </c>
      <c r="J4230" s="13">
        <v>44655</v>
      </c>
      <c r="K4230" t="str">
        <v>PETR4.SA</v>
      </c>
      <c r="L4230">
        <v>-9.3910671966179748E-3</v>
      </c>
      <c r="M4230">
        <v>-9.3910032954258593E-3</v>
      </c>
      <c r="P4230" s="13"/>
    </row>
    <row r="4231" spans="3:16" x14ac:dyDescent="0.25">
      <c r="C4231" t="str">
        <v>4229</v>
      </c>
      <c r="D4231" s="21">
        <v>32.659999999999997</v>
      </c>
      <c r="E4231" s="21">
        <v>33.060001</v>
      </c>
      <c r="F4231" s="21">
        <v>32.389999000000003</v>
      </c>
      <c r="G4231" s="21">
        <v>32.389999000000003</v>
      </c>
      <c r="H4231" s="18">
        <v>45847200</v>
      </c>
      <c r="I4231" s="21">
        <v>29.633275999999999</v>
      </c>
      <c r="J4231" s="13">
        <v>44656</v>
      </c>
      <c r="K4231" t="str">
        <v>PETR4.SA</v>
      </c>
      <c r="L4231">
        <v>-9.4801622615022785E-3</v>
      </c>
      <c r="M4231">
        <v>-9.4801831963245986E-3</v>
      </c>
      <c r="P4231" s="13"/>
    </row>
    <row r="4232" spans="3:16" x14ac:dyDescent="0.25">
      <c r="C4232" t="str">
        <v>4230</v>
      </c>
      <c r="D4232" s="21">
        <v>32.599997999999999</v>
      </c>
      <c r="E4232" s="21">
        <v>32.779998999999997</v>
      </c>
      <c r="F4232" s="21">
        <v>32.040000999999997</v>
      </c>
      <c r="G4232" s="21">
        <v>32.360000999999997</v>
      </c>
      <c r="H4232" s="18">
        <v>56947100</v>
      </c>
      <c r="I4232" s="21">
        <v>29.605830999999998</v>
      </c>
      <c r="J4232" s="13">
        <v>44657</v>
      </c>
      <c r="K4232" t="str">
        <v>PETR4.SA</v>
      </c>
      <c r="L4232">
        <v>-9.2615477276292157E-4</v>
      </c>
      <c r="M4232">
        <v>-9.2615007490448598E-4</v>
      </c>
      <c r="P4232" s="13"/>
    </row>
    <row r="4233" spans="3:16" x14ac:dyDescent="0.25">
      <c r="C4233" t="str">
        <v>4231</v>
      </c>
      <c r="D4233" s="21">
        <v>32.639999000000003</v>
      </c>
      <c r="E4233" s="21">
        <v>34.060001</v>
      </c>
      <c r="F4233" s="21">
        <v>32.5</v>
      </c>
      <c r="G4233" s="21">
        <v>34.040000999999997</v>
      </c>
      <c r="H4233" s="18">
        <v>118469400</v>
      </c>
      <c r="I4233" s="21">
        <v>31.142845000000001</v>
      </c>
      <c r="J4233" s="13">
        <v>44658</v>
      </c>
      <c r="K4233" t="str">
        <v>PETR4.SA</v>
      </c>
      <c r="L4233">
        <v>5.191592156288416E-2</v>
      </c>
      <c r="M4233">
        <v>5.1915944007541848E-2</v>
      </c>
      <c r="P4233" s="13"/>
    </row>
    <row r="4234" spans="3:16" x14ac:dyDescent="0.25">
      <c r="C4234" t="str">
        <v>4232</v>
      </c>
      <c r="D4234" s="21">
        <v>34.07</v>
      </c>
      <c r="E4234" s="21">
        <v>34.409999999999997</v>
      </c>
      <c r="F4234" s="21">
        <v>33.849997999999999</v>
      </c>
      <c r="G4234" s="21">
        <v>34.209999000000003</v>
      </c>
      <c r="H4234" s="18">
        <v>60772700</v>
      </c>
      <c r="I4234" s="21">
        <v>31.298376000000001</v>
      </c>
      <c r="J4234" s="13">
        <v>44659</v>
      </c>
      <c r="K4234" t="str">
        <v>PETR4.SA</v>
      </c>
      <c r="L4234">
        <v>4.9941166261464609E-3</v>
      </c>
      <c r="M4234">
        <v>4.9940656582239118E-3</v>
      </c>
      <c r="P4234" s="13"/>
    </row>
    <row r="4235" spans="3:16" x14ac:dyDescent="0.25">
      <c r="C4235" t="str">
        <v>4233</v>
      </c>
      <c r="D4235" s="21">
        <v>33.900002000000001</v>
      </c>
      <c r="E4235" s="21">
        <v>34.099997999999999</v>
      </c>
      <c r="F4235" s="21">
        <v>33.779998999999997</v>
      </c>
      <c r="G4235" s="21">
        <v>33.950001</v>
      </c>
      <c r="H4235" s="18">
        <v>48125400</v>
      </c>
      <c r="I4235" s="21">
        <v>31.060504999999999</v>
      </c>
      <c r="J4235" s="13">
        <v>44662</v>
      </c>
      <c r="K4235" t="str">
        <v>PETR4.SA</v>
      </c>
      <c r="L4235">
        <v>-7.6001067914833742E-3</v>
      </c>
      <c r="M4235">
        <v>-7.6000586845968998E-3</v>
      </c>
      <c r="P4235" s="13"/>
    </row>
    <row r="4236" spans="3:16" x14ac:dyDescent="0.25">
      <c r="C4236" t="str">
        <v>4234</v>
      </c>
      <c r="D4236" s="21">
        <v>34.400002000000001</v>
      </c>
      <c r="E4236" s="21">
        <v>34.68</v>
      </c>
      <c r="F4236" s="21">
        <v>33.799999</v>
      </c>
      <c r="G4236" s="21">
        <v>33.849997999999999</v>
      </c>
      <c r="H4236" s="18">
        <v>68522800</v>
      </c>
      <c r="I4236" s="21">
        <v>30.969014999999999</v>
      </c>
      <c r="J4236" s="13">
        <v>44663</v>
      </c>
      <c r="K4236" t="str">
        <v>PETR4.SA</v>
      </c>
      <c r="L4236">
        <v>-2.9455412911026935E-3</v>
      </c>
      <c r="M4236">
        <v>-2.9455963786275685E-3</v>
      </c>
      <c r="P4236" s="13"/>
    </row>
    <row r="4237" spans="3:16" x14ac:dyDescent="0.25">
      <c r="C4237" t="str">
        <v>4235</v>
      </c>
      <c r="D4237" s="21">
        <v>34.369999</v>
      </c>
      <c r="E4237" s="21">
        <v>34.799999</v>
      </c>
      <c r="F4237" s="21">
        <v>34.099997999999999</v>
      </c>
      <c r="G4237" s="21">
        <v>34.57</v>
      </c>
      <c r="H4237" s="18">
        <v>101438800</v>
      </c>
      <c r="I4237" s="21">
        <v>31.627737</v>
      </c>
      <c r="J4237" s="13">
        <v>44664</v>
      </c>
      <c r="K4237" t="str">
        <v>PETR4.SA</v>
      </c>
      <c r="L4237">
        <v>2.1270356838924309E-2</v>
      </c>
      <c r="M4237">
        <v>2.1270370532961325E-2</v>
      </c>
      <c r="P4237" s="13"/>
    </row>
    <row r="4238" spans="3:16" x14ac:dyDescent="0.25">
      <c r="C4238" t="str">
        <v>4236</v>
      </c>
      <c r="D4238" s="21">
        <v>31.6</v>
      </c>
      <c r="E4238" s="21">
        <v>32.07</v>
      </c>
      <c r="F4238" s="21">
        <v>31.16</v>
      </c>
      <c r="G4238" s="21">
        <v>31.27</v>
      </c>
      <c r="H4238" s="18">
        <v>119382100</v>
      </c>
      <c r="I4238" s="21">
        <v>31.27</v>
      </c>
      <c r="J4238" s="13">
        <v>44665</v>
      </c>
      <c r="K4238" t="str">
        <v>PETR4.SA</v>
      </c>
      <c r="L4238">
        <v>-1.1310862993454185E-2</v>
      </c>
      <c r="M4238">
        <v>-9.5458490020248754E-2</v>
      </c>
      <c r="P4238" s="13"/>
    </row>
    <row r="4239" spans="3:16" x14ac:dyDescent="0.25">
      <c r="P4239" s="13"/>
    </row>
    <row r="4240" spans="3:16" x14ac:dyDescent="0.25">
      <c r="P4240" s="13"/>
    </row>
    <row r="4241" spans="16:16" x14ac:dyDescent="0.25">
      <c r="P4241" s="13"/>
    </row>
    <row r="4242" spans="16:16" x14ac:dyDescent="0.25">
      <c r="P4242" s="13"/>
    </row>
    <row r="4243" spans="16:16" x14ac:dyDescent="0.25">
      <c r="P4243" s="13"/>
    </row>
    <row r="4244" spans="16:16" x14ac:dyDescent="0.25">
      <c r="P4244" s="13"/>
    </row>
    <row r="4245" spans="16:16" x14ac:dyDescent="0.25">
      <c r="P4245" s="13"/>
    </row>
    <row r="4246" spans="16:16" x14ac:dyDescent="0.25">
      <c r="P4246" s="13"/>
    </row>
    <row r="4247" spans="16:16" x14ac:dyDescent="0.25">
      <c r="P4247" s="13"/>
    </row>
    <row r="4248" spans="16:16" x14ac:dyDescent="0.25">
      <c r="P4248" s="13"/>
    </row>
    <row r="4249" spans="16:16" x14ac:dyDescent="0.25">
      <c r="P4249" s="13"/>
    </row>
    <row r="4250" spans="16:16" x14ac:dyDescent="0.25">
      <c r="P4250" s="13"/>
    </row>
    <row r="4251" spans="16:16" x14ac:dyDescent="0.25">
      <c r="P4251" s="13"/>
    </row>
    <row r="4252" spans="16:16" x14ac:dyDescent="0.25">
      <c r="P4252" s="13"/>
    </row>
    <row r="4253" spans="16:16" x14ac:dyDescent="0.25">
      <c r="P4253" s="13"/>
    </row>
    <row r="4254" spans="16:16" x14ac:dyDescent="0.25">
      <c r="P4254" s="13"/>
    </row>
    <row r="4255" spans="16:16" x14ac:dyDescent="0.25">
      <c r="P4255" s="13"/>
    </row>
    <row r="4256" spans="16:16" x14ac:dyDescent="0.25">
      <c r="P4256" s="13"/>
    </row>
    <row r="4257" spans="16:16" x14ac:dyDescent="0.25">
      <c r="P4257" s="13"/>
    </row>
    <row r="4258" spans="16:16" x14ac:dyDescent="0.25">
      <c r="P4258" s="13"/>
    </row>
    <row r="4259" spans="16:16" x14ac:dyDescent="0.25">
      <c r="P4259" s="13"/>
    </row>
    <row r="4260" spans="16:16" x14ac:dyDescent="0.25">
      <c r="P4260" s="13"/>
    </row>
    <row r="4261" spans="16:16" x14ac:dyDescent="0.25">
      <c r="P4261" s="13"/>
    </row>
    <row r="4262" spans="16:16" x14ac:dyDescent="0.25">
      <c r="P4262" s="13"/>
    </row>
    <row r="4263" spans="16:16" x14ac:dyDescent="0.25">
      <c r="P4263" s="13"/>
    </row>
    <row r="4264" spans="16:16" x14ac:dyDescent="0.25">
      <c r="P4264" s="13"/>
    </row>
    <row r="4265" spans="16:16" x14ac:dyDescent="0.25">
      <c r="P4265" s="13"/>
    </row>
    <row r="4266" spans="16:16" x14ac:dyDescent="0.25">
      <c r="P4266" s="13"/>
    </row>
    <row r="4267" spans="16:16" x14ac:dyDescent="0.25">
      <c r="P4267" s="13"/>
    </row>
    <row r="4268" spans="16:16" x14ac:dyDescent="0.25">
      <c r="P4268" s="13"/>
    </row>
    <row r="4269" spans="16:16" x14ac:dyDescent="0.25">
      <c r="P4269" s="13"/>
    </row>
    <row r="4270" spans="16:16" x14ac:dyDescent="0.25">
      <c r="P4270" s="13"/>
    </row>
    <row r="4271" spans="16:16" x14ac:dyDescent="0.25">
      <c r="P4271" s="13"/>
    </row>
    <row r="4272" spans="16:16" x14ac:dyDescent="0.25">
      <c r="P4272" s="13"/>
    </row>
    <row r="4273" spans="16:16" x14ac:dyDescent="0.25">
      <c r="P4273" s="13"/>
    </row>
    <row r="4274" spans="16:16" x14ac:dyDescent="0.25">
      <c r="P4274" s="13"/>
    </row>
    <row r="4275" spans="16:16" x14ac:dyDescent="0.25">
      <c r="P4275" s="13"/>
    </row>
    <row r="4276" spans="16:16" x14ac:dyDescent="0.25">
      <c r="P4276" s="13"/>
    </row>
    <row r="4277" spans="16:16" x14ac:dyDescent="0.25">
      <c r="P4277" s="13"/>
    </row>
    <row r="4278" spans="16:16" x14ac:dyDescent="0.25">
      <c r="P4278" s="13"/>
    </row>
    <row r="4279" spans="16:16" x14ac:dyDescent="0.25">
      <c r="P4279" s="13"/>
    </row>
    <row r="4280" spans="16:16" x14ac:dyDescent="0.25">
      <c r="P4280" s="13"/>
    </row>
    <row r="4281" spans="16:16" x14ac:dyDescent="0.25">
      <c r="P4281" s="13"/>
    </row>
    <row r="4282" spans="16:16" x14ac:dyDescent="0.25">
      <c r="P4282" s="13"/>
    </row>
    <row r="4283" spans="16:16" x14ac:dyDescent="0.25">
      <c r="P4283" s="13"/>
    </row>
    <row r="4284" spans="16:16" x14ac:dyDescent="0.25">
      <c r="P4284" s="13"/>
    </row>
    <row r="4285" spans="16:16" x14ac:dyDescent="0.25">
      <c r="P4285" s="13"/>
    </row>
    <row r="4286" spans="16:16" x14ac:dyDescent="0.25">
      <c r="P4286" s="13"/>
    </row>
    <row r="4287" spans="16:16" x14ac:dyDescent="0.25">
      <c r="P4287" s="13"/>
    </row>
    <row r="4288" spans="16:16" x14ac:dyDescent="0.25">
      <c r="P4288" s="13"/>
    </row>
    <row r="4289" spans="16:16" x14ac:dyDescent="0.25">
      <c r="P4289" s="13"/>
    </row>
    <row r="4290" spans="16:16" x14ac:dyDescent="0.25">
      <c r="P4290" s="13"/>
    </row>
    <row r="4291" spans="16:16" x14ac:dyDescent="0.25">
      <c r="P4291" s="13"/>
    </row>
    <row r="4292" spans="16:16" x14ac:dyDescent="0.25">
      <c r="P4292" s="13"/>
    </row>
    <row r="4293" spans="16:16" x14ac:dyDescent="0.25">
      <c r="P4293" s="13"/>
    </row>
    <row r="4294" spans="16:16" x14ac:dyDescent="0.25">
      <c r="P4294" s="13"/>
    </row>
    <row r="4295" spans="16:16" x14ac:dyDescent="0.25">
      <c r="P4295" s="13"/>
    </row>
    <row r="4296" spans="16:16" x14ac:dyDescent="0.25">
      <c r="P4296" s="13"/>
    </row>
    <row r="4297" spans="16:16" x14ac:dyDescent="0.25">
      <c r="P4297" s="13"/>
    </row>
    <row r="4298" spans="16:16" x14ac:dyDescent="0.25">
      <c r="P4298" s="13"/>
    </row>
    <row r="4299" spans="16:16" x14ac:dyDescent="0.25">
      <c r="P4299" s="13"/>
    </row>
    <row r="4300" spans="16:16" x14ac:dyDescent="0.25">
      <c r="P4300" s="13"/>
    </row>
    <row r="4301" spans="16:16" x14ac:dyDescent="0.25">
      <c r="P4301" s="13"/>
    </row>
    <row r="4302" spans="16:16" x14ac:dyDescent="0.25">
      <c r="P4302" s="13"/>
    </row>
    <row r="4303" spans="16:16" x14ac:dyDescent="0.25">
      <c r="P4303" s="13"/>
    </row>
    <row r="4304" spans="16:16" x14ac:dyDescent="0.25">
      <c r="P4304" s="13"/>
    </row>
    <row r="4305" spans="16:16" x14ac:dyDescent="0.25">
      <c r="P4305" s="13"/>
    </row>
    <row r="4306" spans="16:16" x14ac:dyDescent="0.25">
      <c r="P4306" s="13"/>
    </row>
    <row r="4307" spans="16:16" x14ac:dyDescent="0.25">
      <c r="P4307" s="13"/>
    </row>
    <row r="4308" spans="16:16" x14ac:dyDescent="0.25">
      <c r="P4308" s="13"/>
    </row>
    <row r="4309" spans="16:16" x14ac:dyDescent="0.25">
      <c r="P4309" s="13"/>
    </row>
    <row r="4310" spans="16:16" x14ac:dyDescent="0.25">
      <c r="P4310" s="13"/>
    </row>
    <row r="4311" spans="16:16" x14ac:dyDescent="0.25">
      <c r="P4311" s="13"/>
    </row>
    <row r="4312" spans="16:16" x14ac:dyDescent="0.25">
      <c r="P4312" s="13"/>
    </row>
    <row r="4313" spans="16:16" x14ac:dyDescent="0.25">
      <c r="P4313" s="13"/>
    </row>
    <row r="4314" spans="16:16" x14ac:dyDescent="0.25">
      <c r="P4314" s="13"/>
    </row>
    <row r="4315" spans="16:16" x14ac:dyDescent="0.25">
      <c r="P4315" s="13"/>
    </row>
    <row r="4316" spans="16:16" x14ac:dyDescent="0.25">
      <c r="P4316" s="13"/>
    </row>
    <row r="4317" spans="16:16" x14ac:dyDescent="0.25">
      <c r="P4317" s="13"/>
    </row>
    <row r="4318" spans="16:16" x14ac:dyDescent="0.25">
      <c r="P4318" s="13"/>
    </row>
    <row r="4319" spans="16:16" x14ac:dyDescent="0.25">
      <c r="P4319" s="13"/>
    </row>
    <row r="4320" spans="16:16" x14ac:dyDescent="0.25">
      <c r="P4320" s="13"/>
    </row>
    <row r="4321" spans="16:16" x14ac:dyDescent="0.25">
      <c r="P4321" s="13"/>
    </row>
    <row r="4322" spans="16:16" x14ac:dyDescent="0.25">
      <c r="P4322" s="13"/>
    </row>
    <row r="4323" spans="16:16" x14ac:dyDescent="0.25">
      <c r="P4323" s="13"/>
    </row>
    <row r="4324" spans="16:16" x14ac:dyDescent="0.25">
      <c r="P4324" s="13"/>
    </row>
    <row r="4325" spans="16:16" x14ac:dyDescent="0.25">
      <c r="P4325" s="13"/>
    </row>
    <row r="4326" spans="16:16" x14ac:dyDescent="0.25">
      <c r="P4326" s="13"/>
    </row>
    <row r="4327" spans="16:16" x14ac:dyDescent="0.25">
      <c r="P4327" s="13"/>
    </row>
    <row r="4328" spans="16:16" x14ac:dyDescent="0.25">
      <c r="P4328" s="13"/>
    </row>
    <row r="4329" spans="16:16" x14ac:dyDescent="0.25">
      <c r="P4329" s="13"/>
    </row>
    <row r="4330" spans="16:16" x14ac:dyDescent="0.25">
      <c r="P4330" s="13"/>
    </row>
    <row r="4331" spans="16:16" x14ac:dyDescent="0.25">
      <c r="P4331" s="13"/>
    </row>
    <row r="4332" spans="16:16" x14ac:dyDescent="0.25">
      <c r="P4332" s="13"/>
    </row>
    <row r="4333" spans="16:16" x14ac:dyDescent="0.25">
      <c r="P4333" s="13"/>
    </row>
    <row r="4334" spans="16:16" x14ac:dyDescent="0.25">
      <c r="P4334" s="13"/>
    </row>
    <row r="4335" spans="16:16" x14ac:dyDescent="0.25">
      <c r="P4335" s="13"/>
    </row>
    <row r="4336" spans="16:16" x14ac:dyDescent="0.25">
      <c r="P4336" s="13"/>
    </row>
    <row r="4337" spans="16:16" x14ac:dyDescent="0.25">
      <c r="P4337" s="13"/>
    </row>
    <row r="4338" spans="16:16" x14ac:dyDescent="0.25">
      <c r="P4338" s="13"/>
    </row>
    <row r="4339" spans="16:16" x14ac:dyDescent="0.25">
      <c r="P4339" s="13"/>
    </row>
    <row r="4340" spans="16:16" x14ac:dyDescent="0.25">
      <c r="P4340" s="13"/>
    </row>
    <row r="4341" spans="16:16" x14ac:dyDescent="0.25">
      <c r="P4341" s="13"/>
    </row>
    <row r="4342" spans="16:16" x14ac:dyDescent="0.25">
      <c r="P4342" s="13"/>
    </row>
    <row r="4343" spans="16:16" x14ac:dyDescent="0.25">
      <c r="P4343" s="13"/>
    </row>
    <row r="4344" spans="16:16" x14ac:dyDescent="0.25">
      <c r="P4344" s="13"/>
    </row>
    <row r="4345" spans="16:16" x14ac:dyDescent="0.25">
      <c r="P4345" s="13"/>
    </row>
    <row r="4346" spans="16:16" x14ac:dyDescent="0.25">
      <c r="P4346" s="13"/>
    </row>
    <row r="4347" spans="16:16" x14ac:dyDescent="0.25">
      <c r="P4347" s="13"/>
    </row>
    <row r="4348" spans="16:16" x14ac:dyDescent="0.25">
      <c r="P4348" s="13"/>
    </row>
    <row r="4349" spans="16:16" x14ac:dyDescent="0.25">
      <c r="P4349" s="13"/>
    </row>
    <row r="4350" spans="16:16" x14ac:dyDescent="0.25">
      <c r="P4350" s="13"/>
    </row>
    <row r="4351" spans="16:16" x14ac:dyDescent="0.25">
      <c r="P4351" s="13"/>
    </row>
    <row r="4352" spans="16:16" x14ac:dyDescent="0.25">
      <c r="P4352" s="13"/>
    </row>
    <row r="4353" spans="16:16" x14ac:dyDescent="0.25">
      <c r="P4353" s="13"/>
    </row>
    <row r="4354" spans="16:16" x14ac:dyDescent="0.25">
      <c r="P4354" s="13"/>
    </row>
    <row r="4355" spans="16:16" x14ac:dyDescent="0.25">
      <c r="P4355" s="13"/>
    </row>
    <row r="4356" spans="16:16" x14ac:dyDescent="0.25">
      <c r="P4356" s="13"/>
    </row>
    <row r="4357" spans="16:16" x14ac:dyDescent="0.25">
      <c r="P4357" s="13"/>
    </row>
    <row r="4358" spans="16:16" x14ac:dyDescent="0.25">
      <c r="P4358" s="13"/>
    </row>
    <row r="4359" spans="16:16" x14ac:dyDescent="0.25">
      <c r="P4359" s="13"/>
    </row>
    <row r="4360" spans="16:16" x14ac:dyDescent="0.25">
      <c r="P4360" s="13"/>
    </row>
    <row r="4361" spans="16:16" x14ac:dyDescent="0.25">
      <c r="P4361" s="13"/>
    </row>
    <row r="4362" spans="16:16" x14ac:dyDescent="0.25">
      <c r="P4362" s="13"/>
    </row>
    <row r="4363" spans="16:16" x14ac:dyDescent="0.25">
      <c r="P4363" s="13"/>
    </row>
    <row r="4364" spans="16:16" x14ac:dyDescent="0.25">
      <c r="P4364" s="13"/>
    </row>
    <row r="4365" spans="16:16" x14ac:dyDescent="0.25">
      <c r="P4365" s="13"/>
    </row>
    <row r="4366" spans="16:16" x14ac:dyDescent="0.25">
      <c r="P4366" s="13"/>
    </row>
    <row r="4367" spans="16:16" x14ac:dyDescent="0.25">
      <c r="P4367" s="13"/>
    </row>
    <row r="4368" spans="16:16" x14ac:dyDescent="0.25">
      <c r="P4368" s="13"/>
    </row>
    <row r="4369" spans="16:16" x14ac:dyDescent="0.25">
      <c r="P4369" s="13"/>
    </row>
    <row r="4370" spans="16:16" x14ac:dyDescent="0.25">
      <c r="P4370" s="13"/>
    </row>
    <row r="4371" spans="16:16" x14ac:dyDescent="0.25">
      <c r="P4371" s="13"/>
    </row>
    <row r="4372" spans="16:16" x14ac:dyDescent="0.25">
      <c r="P4372" s="13"/>
    </row>
    <row r="4373" spans="16:16" x14ac:dyDescent="0.25">
      <c r="P4373" s="13"/>
    </row>
    <row r="4374" spans="16:16" x14ac:dyDescent="0.25">
      <c r="P4374" s="13"/>
    </row>
    <row r="4375" spans="16:16" x14ac:dyDescent="0.25">
      <c r="P4375" s="13"/>
    </row>
    <row r="4376" spans="16:16" x14ac:dyDescent="0.25">
      <c r="P4376" s="13"/>
    </row>
    <row r="4377" spans="16:16" x14ac:dyDescent="0.25">
      <c r="P4377" s="13"/>
    </row>
    <row r="4378" spans="16:16" x14ac:dyDescent="0.25">
      <c r="P4378" s="13"/>
    </row>
    <row r="4379" spans="16:16" x14ac:dyDescent="0.25">
      <c r="P4379" s="13"/>
    </row>
    <row r="4380" spans="16:16" x14ac:dyDescent="0.25">
      <c r="P4380" s="13"/>
    </row>
    <row r="4381" spans="16:16" x14ac:dyDescent="0.25">
      <c r="P4381" s="13"/>
    </row>
    <row r="4382" spans="16:16" x14ac:dyDescent="0.25">
      <c r="P4382" s="13"/>
    </row>
    <row r="4383" spans="16:16" x14ac:dyDescent="0.25">
      <c r="P4383" s="13"/>
    </row>
    <row r="4384" spans="16:16" x14ac:dyDescent="0.25">
      <c r="P4384" s="13"/>
    </row>
    <row r="4385" spans="16:16" x14ac:dyDescent="0.25">
      <c r="P4385" s="13"/>
    </row>
    <row r="4386" spans="16:16" x14ac:dyDescent="0.25">
      <c r="P4386" s="13"/>
    </row>
    <row r="4387" spans="16:16" x14ac:dyDescent="0.25">
      <c r="P4387" s="13"/>
    </row>
    <row r="4388" spans="16:16" x14ac:dyDescent="0.25">
      <c r="P4388" s="13"/>
    </row>
    <row r="4389" spans="16:16" x14ac:dyDescent="0.25">
      <c r="P4389" s="13"/>
    </row>
    <row r="4390" spans="16:16" x14ac:dyDescent="0.25">
      <c r="P4390" s="13"/>
    </row>
    <row r="4391" spans="16:16" x14ac:dyDescent="0.25">
      <c r="P4391" s="13"/>
    </row>
    <row r="4392" spans="16:16" x14ac:dyDescent="0.25">
      <c r="P4392" s="13"/>
    </row>
    <row r="4393" spans="16:16" x14ac:dyDescent="0.25">
      <c r="P4393" s="13"/>
    </row>
    <row r="4394" spans="16:16" x14ac:dyDescent="0.25">
      <c r="P4394" s="13"/>
    </row>
    <row r="4395" spans="16:16" x14ac:dyDescent="0.25">
      <c r="P4395" s="13"/>
    </row>
    <row r="4396" spans="16:16" x14ac:dyDescent="0.25">
      <c r="P4396" s="13"/>
    </row>
    <row r="4397" spans="16:16" x14ac:dyDescent="0.25">
      <c r="P4397" s="13"/>
    </row>
    <row r="4398" spans="16:16" x14ac:dyDescent="0.25">
      <c r="P4398" s="13"/>
    </row>
    <row r="4399" spans="16:16" x14ac:dyDescent="0.25">
      <c r="P4399" s="13"/>
    </row>
    <row r="4400" spans="16:16" x14ac:dyDescent="0.25">
      <c r="P4400" s="13"/>
    </row>
    <row r="4401" spans="16:16" x14ac:dyDescent="0.25">
      <c r="P4401" s="13"/>
    </row>
    <row r="4402" spans="16:16" x14ac:dyDescent="0.25">
      <c r="P4402" s="13"/>
    </row>
    <row r="4403" spans="16:16" x14ac:dyDescent="0.25">
      <c r="P4403" s="13"/>
    </row>
    <row r="4404" spans="16:16" x14ac:dyDescent="0.25">
      <c r="P4404" s="13"/>
    </row>
    <row r="4405" spans="16:16" x14ac:dyDescent="0.25">
      <c r="P4405" s="13"/>
    </row>
    <row r="4406" spans="16:16" x14ac:dyDescent="0.25">
      <c r="P4406" s="13"/>
    </row>
    <row r="4407" spans="16:16" x14ac:dyDescent="0.25">
      <c r="P4407" s="13"/>
    </row>
    <row r="4408" spans="16:16" x14ac:dyDescent="0.25">
      <c r="P4408" s="13"/>
    </row>
    <row r="4409" spans="16:16" x14ac:dyDescent="0.25">
      <c r="P4409" s="13"/>
    </row>
    <row r="4410" spans="16:16" x14ac:dyDescent="0.25">
      <c r="P4410" s="13"/>
    </row>
    <row r="4411" spans="16:16" x14ac:dyDescent="0.25">
      <c r="P4411" s="13"/>
    </row>
    <row r="4412" spans="16:16" x14ac:dyDescent="0.25">
      <c r="P4412" s="13"/>
    </row>
    <row r="4413" spans="16:16" x14ac:dyDescent="0.25">
      <c r="P4413" s="13"/>
    </row>
    <row r="4414" spans="16:16" x14ac:dyDescent="0.25">
      <c r="P4414" s="13"/>
    </row>
    <row r="4415" spans="16:16" x14ac:dyDescent="0.25">
      <c r="P4415" s="13"/>
    </row>
    <row r="4416" spans="16:16" x14ac:dyDescent="0.25">
      <c r="P4416" s="13"/>
    </row>
    <row r="4417" spans="16:16" x14ac:dyDescent="0.25">
      <c r="P4417" s="13"/>
    </row>
    <row r="4418" spans="16:16" x14ac:dyDescent="0.25">
      <c r="P4418" s="13"/>
    </row>
    <row r="4419" spans="16:16" x14ac:dyDescent="0.25">
      <c r="P4419" s="13"/>
    </row>
    <row r="4420" spans="16:16" x14ac:dyDescent="0.25">
      <c r="P4420" s="13"/>
    </row>
    <row r="4421" spans="16:16" x14ac:dyDescent="0.25">
      <c r="P4421" s="13"/>
    </row>
    <row r="4422" spans="16:16" x14ac:dyDescent="0.25">
      <c r="P4422" s="13"/>
    </row>
    <row r="4423" spans="16:16" x14ac:dyDescent="0.25">
      <c r="P4423" s="13"/>
    </row>
    <row r="4424" spans="16:16" x14ac:dyDescent="0.25">
      <c r="P4424" s="13"/>
    </row>
    <row r="4425" spans="16:16" x14ac:dyDescent="0.25">
      <c r="P4425" s="13"/>
    </row>
    <row r="4426" spans="16:16" x14ac:dyDescent="0.25">
      <c r="P4426" s="13"/>
    </row>
    <row r="4427" spans="16:16" x14ac:dyDescent="0.25">
      <c r="P4427" s="13"/>
    </row>
    <row r="4428" spans="16:16" x14ac:dyDescent="0.25">
      <c r="P4428" s="13"/>
    </row>
    <row r="4429" spans="16:16" x14ac:dyDescent="0.25">
      <c r="P4429" s="13"/>
    </row>
    <row r="4430" spans="16:16" x14ac:dyDescent="0.25">
      <c r="P4430" s="13"/>
    </row>
    <row r="4431" spans="16:16" x14ac:dyDescent="0.25">
      <c r="P4431" s="13"/>
    </row>
    <row r="4432" spans="16:16" x14ac:dyDescent="0.25">
      <c r="P4432" s="13"/>
    </row>
    <row r="4433" spans="16:16" x14ac:dyDescent="0.25">
      <c r="P4433" s="13"/>
    </row>
    <row r="4434" spans="16:16" x14ac:dyDescent="0.25">
      <c r="P4434" s="13"/>
    </row>
    <row r="4435" spans="16:16" x14ac:dyDescent="0.25">
      <c r="P4435" s="13"/>
    </row>
    <row r="4436" spans="16:16" x14ac:dyDescent="0.25">
      <c r="P4436" s="13"/>
    </row>
    <row r="4437" spans="16:16" x14ac:dyDescent="0.25">
      <c r="P4437" s="13"/>
    </row>
    <row r="4438" spans="16:16" x14ac:dyDescent="0.25">
      <c r="P4438" s="13"/>
    </row>
    <row r="4439" spans="16:16" x14ac:dyDescent="0.25">
      <c r="P4439" s="13"/>
    </row>
    <row r="4440" spans="16:16" x14ac:dyDescent="0.25">
      <c r="P4440" s="13"/>
    </row>
    <row r="4441" spans="16:16" x14ac:dyDescent="0.25">
      <c r="P4441" s="13"/>
    </row>
    <row r="4442" spans="16:16" x14ac:dyDescent="0.25">
      <c r="P4442" s="13"/>
    </row>
    <row r="4443" spans="16:16" x14ac:dyDescent="0.25">
      <c r="P4443" s="13"/>
    </row>
    <row r="4444" spans="16:16" x14ac:dyDescent="0.25">
      <c r="P4444" s="13"/>
    </row>
    <row r="4445" spans="16:16" x14ac:dyDescent="0.25">
      <c r="P4445" s="13"/>
    </row>
    <row r="4446" spans="16:16" x14ac:dyDescent="0.25">
      <c r="P4446" s="13"/>
    </row>
    <row r="4447" spans="16:16" x14ac:dyDescent="0.25">
      <c r="P4447" s="13"/>
    </row>
    <row r="4448" spans="16:16" x14ac:dyDescent="0.25">
      <c r="P4448" s="13"/>
    </row>
    <row r="4449" spans="16:16" x14ac:dyDescent="0.25">
      <c r="P4449" s="13"/>
    </row>
    <row r="4450" spans="16:16" x14ac:dyDescent="0.25">
      <c r="P4450" s="13"/>
    </row>
    <row r="4451" spans="16:16" x14ac:dyDescent="0.25">
      <c r="P4451" s="13"/>
    </row>
    <row r="4452" spans="16:16" x14ac:dyDescent="0.25">
      <c r="P4452" s="13"/>
    </row>
    <row r="4453" spans="16:16" x14ac:dyDescent="0.25">
      <c r="P4453" s="13"/>
    </row>
    <row r="4454" spans="16:16" x14ac:dyDescent="0.25">
      <c r="P4454" s="13"/>
    </row>
    <row r="4455" spans="16:16" x14ac:dyDescent="0.25">
      <c r="P4455" s="13"/>
    </row>
    <row r="4456" spans="16:16" x14ac:dyDescent="0.25">
      <c r="P4456" s="13"/>
    </row>
    <row r="4457" spans="16:16" x14ac:dyDescent="0.25">
      <c r="P4457" s="13"/>
    </row>
    <row r="4458" spans="16:16" x14ac:dyDescent="0.25">
      <c r="P4458" s="13"/>
    </row>
    <row r="4459" spans="16:16" x14ac:dyDescent="0.25">
      <c r="P4459" s="13"/>
    </row>
    <row r="4460" spans="16:16" x14ac:dyDescent="0.25">
      <c r="P4460" s="13"/>
    </row>
    <row r="4461" spans="16:16" x14ac:dyDescent="0.25">
      <c r="P4461" s="13"/>
    </row>
    <row r="4462" spans="16:16" x14ac:dyDescent="0.25">
      <c r="P4462" s="13"/>
    </row>
    <row r="4463" spans="16:16" x14ac:dyDescent="0.25">
      <c r="P4463" s="13"/>
    </row>
    <row r="4464" spans="16:16" x14ac:dyDescent="0.25">
      <c r="P4464" s="13"/>
    </row>
    <row r="4465" spans="16:16" x14ac:dyDescent="0.25">
      <c r="P4465" s="13"/>
    </row>
    <row r="4466" spans="16:16" x14ac:dyDescent="0.25">
      <c r="P4466" s="13"/>
    </row>
    <row r="4467" spans="16:16" x14ac:dyDescent="0.25">
      <c r="P4467" s="13"/>
    </row>
    <row r="4468" spans="16:16" x14ac:dyDescent="0.25">
      <c r="P4468" s="13"/>
    </row>
    <row r="4469" spans="16:16" x14ac:dyDescent="0.25">
      <c r="P4469" s="13"/>
    </row>
    <row r="4470" spans="16:16" x14ac:dyDescent="0.25">
      <c r="P4470" s="13"/>
    </row>
    <row r="4471" spans="16:16" x14ac:dyDescent="0.25">
      <c r="P4471" s="13"/>
    </row>
    <row r="4472" spans="16:16" x14ac:dyDescent="0.25">
      <c r="P4472" s="13"/>
    </row>
    <row r="4473" spans="16:16" x14ac:dyDescent="0.25">
      <c r="P4473" s="13"/>
    </row>
    <row r="4474" spans="16:16" x14ac:dyDescent="0.25">
      <c r="P4474" s="13"/>
    </row>
    <row r="4475" spans="16:16" x14ac:dyDescent="0.25">
      <c r="P4475" s="13"/>
    </row>
    <row r="4476" spans="16:16" x14ac:dyDescent="0.25">
      <c r="P4476" s="13"/>
    </row>
    <row r="4477" spans="16:16" x14ac:dyDescent="0.25">
      <c r="P4477" s="13"/>
    </row>
    <row r="4478" spans="16:16" x14ac:dyDescent="0.25">
      <c r="P4478" s="13"/>
    </row>
    <row r="4479" spans="16:16" x14ac:dyDescent="0.25">
      <c r="P4479" s="13"/>
    </row>
    <row r="4480" spans="16:16" x14ac:dyDescent="0.25">
      <c r="P4480" s="13"/>
    </row>
    <row r="4481" spans="16:16" x14ac:dyDescent="0.25">
      <c r="P4481" s="13"/>
    </row>
    <row r="4482" spans="16:16" x14ac:dyDescent="0.25">
      <c r="P4482" s="13"/>
    </row>
    <row r="4483" spans="16:16" x14ac:dyDescent="0.25">
      <c r="P4483" s="13"/>
    </row>
    <row r="4484" spans="16:16" x14ac:dyDescent="0.25">
      <c r="P4484" s="13"/>
    </row>
    <row r="4485" spans="16:16" x14ac:dyDescent="0.25">
      <c r="P4485" s="13"/>
    </row>
    <row r="4486" spans="16:16" x14ac:dyDescent="0.25">
      <c r="P4486" s="13"/>
    </row>
    <row r="4487" spans="16:16" x14ac:dyDescent="0.25">
      <c r="P4487" s="13"/>
    </row>
    <row r="4488" spans="16:16" x14ac:dyDescent="0.25">
      <c r="P4488" s="13"/>
    </row>
    <row r="4489" spans="16:16" x14ac:dyDescent="0.25">
      <c r="P4489" s="13"/>
    </row>
    <row r="4490" spans="16:16" x14ac:dyDescent="0.25">
      <c r="P4490" s="13"/>
    </row>
    <row r="4491" spans="16:16" x14ac:dyDescent="0.25">
      <c r="P4491" s="13"/>
    </row>
    <row r="4492" spans="16:16" x14ac:dyDescent="0.25">
      <c r="P4492" s="13"/>
    </row>
    <row r="4493" spans="16:16" x14ac:dyDescent="0.25">
      <c r="P4493" s="13"/>
    </row>
    <row r="4494" spans="16:16" x14ac:dyDescent="0.25">
      <c r="P4494" s="13"/>
    </row>
    <row r="4495" spans="16:16" x14ac:dyDescent="0.25">
      <c r="P4495" s="13"/>
    </row>
    <row r="4496" spans="16:16" x14ac:dyDescent="0.25">
      <c r="P4496" s="13"/>
    </row>
    <row r="4497" spans="16:16" x14ac:dyDescent="0.25">
      <c r="P4497" s="13"/>
    </row>
    <row r="4498" spans="16:16" x14ac:dyDescent="0.25">
      <c r="P4498" s="13"/>
    </row>
    <row r="4499" spans="16:16" x14ac:dyDescent="0.25">
      <c r="P4499" s="13"/>
    </row>
    <row r="4500" spans="16:16" x14ac:dyDescent="0.25">
      <c r="P4500" s="13"/>
    </row>
    <row r="4501" spans="16:16" x14ac:dyDescent="0.25">
      <c r="P4501" s="13"/>
    </row>
    <row r="4502" spans="16:16" x14ac:dyDescent="0.25">
      <c r="P4502" s="13"/>
    </row>
    <row r="4503" spans="16:16" x14ac:dyDescent="0.25">
      <c r="P4503" s="13"/>
    </row>
    <row r="4504" spans="16:16" x14ac:dyDescent="0.25">
      <c r="P4504" s="13"/>
    </row>
    <row r="4505" spans="16:16" x14ac:dyDescent="0.25">
      <c r="P4505" s="13"/>
    </row>
    <row r="4506" spans="16:16" x14ac:dyDescent="0.25">
      <c r="P4506" s="13"/>
    </row>
    <row r="4507" spans="16:16" x14ac:dyDescent="0.25">
      <c r="P4507" s="13"/>
    </row>
    <row r="4508" spans="16:16" x14ac:dyDescent="0.25">
      <c r="P4508" s="13"/>
    </row>
    <row r="4509" spans="16:16" x14ac:dyDescent="0.25">
      <c r="P4509" s="13"/>
    </row>
    <row r="4510" spans="16:16" x14ac:dyDescent="0.25">
      <c r="P4510" s="13"/>
    </row>
    <row r="4511" spans="16:16" x14ac:dyDescent="0.25">
      <c r="P4511" s="13"/>
    </row>
    <row r="4512" spans="16:16" x14ac:dyDescent="0.25">
      <c r="P4512" s="13"/>
    </row>
    <row r="4513" spans="16:16" x14ac:dyDescent="0.25">
      <c r="P4513" s="13"/>
    </row>
    <row r="4514" spans="16:16" x14ac:dyDescent="0.25">
      <c r="P4514" s="13"/>
    </row>
    <row r="4515" spans="16:16" x14ac:dyDescent="0.25">
      <c r="P4515" s="13"/>
    </row>
    <row r="4516" spans="16:16" x14ac:dyDescent="0.25">
      <c r="P4516" s="13"/>
    </row>
    <row r="4517" spans="16:16" x14ac:dyDescent="0.25">
      <c r="P4517" s="13"/>
    </row>
    <row r="4518" spans="16:16" x14ac:dyDescent="0.25">
      <c r="P4518" s="13"/>
    </row>
    <row r="4519" spans="16:16" x14ac:dyDescent="0.25">
      <c r="P4519" s="13"/>
    </row>
    <row r="4520" spans="16:16" x14ac:dyDescent="0.25">
      <c r="P4520" s="13"/>
    </row>
    <row r="4521" spans="16:16" x14ac:dyDescent="0.25">
      <c r="P4521" s="13"/>
    </row>
    <row r="4522" spans="16:16" x14ac:dyDescent="0.25">
      <c r="P4522" s="13"/>
    </row>
    <row r="4523" spans="16:16" x14ac:dyDescent="0.25">
      <c r="P4523" s="13"/>
    </row>
    <row r="4524" spans="16:16" x14ac:dyDescent="0.25">
      <c r="P4524" s="13"/>
    </row>
    <row r="4525" spans="16:16" x14ac:dyDescent="0.25">
      <c r="P4525" s="13"/>
    </row>
    <row r="4526" spans="16:16" x14ac:dyDescent="0.25">
      <c r="P4526" s="13"/>
    </row>
    <row r="4527" spans="16:16" x14ac:dyDescent="0.25">
      <c r="P4527" s="13"/>
    </row>
    <row r="4528" spans="16:16" x14ac:dyDescent="0.25">
      <c r="P4528" s="13"/>
    </row>
    <row r="4529" spans="16:16" x14ac:dyDescent="0.25">
      <c r="P4529" s="13"/>
    </row>
    <row r="4530" spans="16:16" x14ac:dyDescent="0.25">
      <c r="P4530" s="13"/>
    </row>
    <row r="4531" spans="16:16" x14ac:dyDescent="0.25">
      <c r="P4531" s="13"/>
    </row>
    <row r="4532" spans="16:16" x14ac:dyDescent="0.25">
      <c r="P4532" s="13"/>
    </row>
    <row r="4533" spans="16:16" x14ac:dyDescent="0.25">
      <c r="P4533" s="13"/>
    </row>
    <row r="4534" spans="16:16" x14ac:dyDescent="0.25">
      <c r="P4534" s="13"/>
    </row>
    <row r="4535" spans="16:16" x14ac:dyDescent="0.25">
      <c r="P4535" s="13"/>
    </row>
    <row r="4536" spans="16:16" x14ac:dyDescent="0.25">
      <c r="P4536" s="13"/>
    </row>
    <row r="4537" spans="16:16" x14ac:dyDescent="0.25">
      <c r="P4537" s="13"/>
    </row>
    <row r="4538" spans="16:16" x14ac:dyDescent="0.25">
      <c r="P4538" s="13"/>
    </row>
    <row r="4539" spans="16:16" x14ac:dyDescent="0.25">
      <c r="P4539" s="13"/>
    </row>
    <row r="4540" spans="16:16" x14ac:dyDescent="0.25">
      <c r="P4540" s="13"/>
    </row>
    <row r="4541" spans="16:16" x14ac:dyDescent="0.25">
      <c r="P4541" s="13"/>
    </row>
    <row r="4542" spans="16:16" x14ac:dyDescent="0.25">
      <c r="P4542" s="13"/>
    </row>
    <row r="4543" spans="16:16" x14ac:dyDescent="0.25">
      <c r="P4543" s="13"/>
    </row>
    <row r="4544" spans="16:16" x14ac:dyDescent="0.25">
      <c r="P4544" s="13"/>
    </row>
    <row r="4545" spans="16:16" x14ac:dyDescent="0.25">
      <c r="P4545" s="13"/>
    </row>
    <row r="4546" spans="16:16" x14ac:dyDescent="0.25">
      <c r="P4546" s="13"/>
    </row>
    <row r="4547" spans="16:16" x14ac:dyDescent="0.25">
      <c r="P4547" s="13"/>
    </row>
    <row r="4548" spans="16:16" x14ac:dyDescent="0.25">
      <c r="P4548" s="13"/>
    </row>
    <row r="4549" spans="16:16" x14ac:dyDescent="0.25">
      <c r="P4549" s="13"/>
    </row>
    <row r="4550" spans="16:16" x14ac:dyDescent="0.25">
      <c r="P4550" s="13"/>
    </row>
    <row r="4551" spans="16:16" x14ac:dyDescent="0.25">
      <c r="P4551" s="13"/>
    </row>
    <row r="4552" spans="16:16" x14ac:dyDescent="0.25">
      <c r="P4552" s="13"/>
    </row>
    <row r="4553" spans="16:16" x14ac:dyDescent="0.25">
      <c r="P4553" s="13"/>
    </row>
    <row r="4554" spans="16:16" x14ac:dyDescent="0.25">
      <c r="P4554" s="13"/>
    </row>
    <row r="4555" spans="16:16" x14ac:dyDescent="0.25">
      <c r="P4555" s="13"/>
    </row>
    <row r="4556" spans="16:16" x14ac:dyDescent="0.25">
      <c r="P4556" s="13"/>
    </row>
    <row r="4557" spans="16:16" x14ac:dyDescent="0.25">
      <c r="P4557" s="13"/>
    </row>
    <row r="4558" spans="16:16" x14ac:dyDescent="0.25">
      <c r="P4558" s="13"/>
    </row>
    <row r="4559" spans="16:16" x14ac:dyDescent="0.25">
      <c r="P4559" s="13"/>
    </row>
    <row r="4560" spans="16:16" x14ac:dyDescent="0.25">
      <c r="P4560" s="13"/>
    </row>
    <row r="4561" spans="16:16" x14ac:dyDescent="0.25">
      <c r="P4561" s="13"/>
    </row>
    <row r="4562" spans="16:16" x14ac:dyDescent="0.25">
      <c r="P4562" s="13"/>
    </row>
    <row r="4563" spans="16:16" x14ac:dyDescent="0.25">
      <c r="P4563" s="13"/>
    </row>
    <row r="4564" spans="16:16" x14ac:dyDescent="0.25">
      <c r="P4564" s="13"/>
    </row>
    <row r="4565" spans="16:16" x14ac:dyDescent="0.25">
      <c r="P4565" s="13"/>
    </row>
    <row r="4566" spans="16:16" x14ac:dyDescent="0.25">
      <c r="P4566" s="13"/>
    </row>
    <row r="4567" spans="16:16" x14ac:dyDescent="0.25">
      <c r="P4567" s="13"/>
    </row>
    <row r="4568" spans="16:16" x14ac:dyDescent="0.25">
      <c r="P4568" s="13"/>
    </row>
    <row r="4569" spans="16:16" x14ac:dyDescent="0.25">
      <c r="P4569" s="13"/>
    </row>
    <row r="4570" spans="16:16" x14ac:dyDescent="0.25">
      <c r="P4570" s="13"/>
    </row>
    <row r="4571" spans="16:16" x14ac:dyDescent="0.25">
      <c r="P4571" s="13"/>
    </row>
    <row r="4572" spans="16:16" x14ac:dyDescent="0.25">
      <c r="P4572" s="13"/>
    </row>
    <row r="4573" spans="16:16" x14ac:dyDescent="0.25">
      <c r="P4573" s="13"/>
    </row>
    <row r="4574" spans="16:16" x14ac:dyDescent="0.25">
      <c r="P4574" s="13"/>
    </row>
    <row r="4575" spans="16:16" x14ac:dyDescent="0.25">
      <c r="P4575" s="13"/>
    </row>
    <row r="4576" spans="16:16" x14ac:dyDescent="0.25">
      <c r="P4576" s="13"/>
    </row>
    <row r="4577" spans="16:16" x14ac:dyDescent="0.25">
      <c r="P4577" s="13"/>
    </row>
    <row r="4578" spans="16:16" x14ac:dyDescent="0.25">
      <c r="P4578" s="13"/>
    </row>
    <row r="4579" spans="16:16" x14ac:dyDescent="0.25">
      <c r="P4579" s="13"/>
    </row>
    <row r="4580" spans="16:16" x14ac:dyDescent="0.25">
      <c r="P4580" s="13"/>
    </row>
    <row r="4581" spans="16:16" x14ac:dyDescent="0.25">
      <c r="P4581" s="13"/>
    </row>
    <row r="4582" spans="16:16" x14ac:dyDescent="0.25">
      <c r="P4582" s="13"/>
    </row>
    <row r="4583" spans="16:16" x14ac:dyDescent="0.25">
      <c r="P4583" s="13"/>
    </row>
    <row r="4584" spans="16:16" x14ac:dyDescent="0.25">
      <c r="P4584" s="13"/>
    </row>
    <row r="4585" spans="16:16" x14ac:dyDescent="0.25">
      <c r="P4585" s="13"/>
    </row>
    <row r="4586" spans="16:16" x14ac:dyDescent="0.25">
      <c r="P4586" s="13"/>
    </row>
    <row r="4587" spans="16:16" x14ac:dyDescent="0.25">
      <c r="P4587" s="13"/>
    </row>
    <row r="4588" spans="16:16" x14ac:dyDescent="0.25">
      <c r="P4588" s="13"/>
    </row>
    <row r="4589" spans="16:16" x14ac:dyDescent="0.25">
      <c r="P4589" s="13"/>
    </row>
    <row r="4590" spans="16:16" x14ac:dyDescent="0.25">
      <c r="P4590" s="13"/>
    </row>
    <row r="4591" spans="16:16" x14ac:dyDescent="0.25">
      <c r="P4591" s="13"/>
    </row>
    <row r="4592" spans="16:16" x14ac:dyDescent="0.25">
      <c r="P4592" s="13"/>
    </row>
    <row r="4593" spans="16:16" x14ac:dyDescent="0.25">
      <c r="P4593" s="13"/>
    </row>
    <row r="4594" spans="16:16" x14ac:dyDescent="0.25">
      <c r="P4594" s="13"/>
    </row>
    <row r="4595" spans="16:16" x14ac:dyDescent="0.25">
      <c r="P4595" s="13"/>
    </row>
    <row r="4596" spans="16:16" x14ac:dyDescent="0.25">
      <c r="P4596" s="13"/>
    </row>
    <row r="4597" spans="16:16" x14ac:dyDescent="0.25">
      <c r="P4597" s="13"/>
    </row>
    <row r="4598" spans="16:16" x14ac:dyDescent="0.25">
      <c r="P4598" s="13"/>
    </row>
    <row r="4599" spans="16:16" x14ac:dyDescent="0.25">
      <c r="P4599" s="13"/>
    </row>
    <row r="4600" spans="16:16" x14ac:dyDescent="0.25">
      <c r="P4600" s="13"/>
    </row>
    <row r="4601" spans="16:16" x14ac:dyDescent="0.25">
      <c r="P4601" s="13"/>
    </row>
    <row r="4602" spans="16:16" x14ac:dyDescent="0.25">
      <c r="P4602" s="13"/>
    </row>
    <row r="4603" spans="16:16" x14ac:dyDescent="0.25">
      <c r="P4603" s="13"/>
    </row>
    <row r="4604" spans="16:16" x14ac:dyDescent="0.25">
      <c r="P4604" s="13"/>
    </row>
    <row r="4605" spans="16:16" x14ac:dyDescent="0.25">
      <c r="P4605" s="13"/>
    </row>
    <row r="4606" spans="16:16" x14ac:dyDescent="0.25">
      <c r="P4606" s="13"/>
    </row>
    <row r="4607" spans="16:16" x14ac:dyDescent="0.25">
      <c r="P4607" s="13"/>
    </row>
    <row r="4608" spans="16:16" x14ac:dyDescent="0.25">
      <c r="P4608" s="13"/>
    </row>
    <row r="4609" spans="16:16" x14ac:dyDescent="0.25">
      <c r="P4609" s="13"/>
    </row>
    <row r="4610" spans="16:16" x14ac:dyDescent="0.25">
      <c r="P4610" s="13"/>
    </row>
    <row r="4611" spans="16:16" x14ac:dyDescent="0.25">
      <c r="P4611" s="13"/>
    </row>
    <row r="4612" spans="16:16" x14ac:dyDescent="0.25">
      <c r="P4612" s="13"/>
    </row>
    <row r="4613" spans="16:16" x14ac:dyDescent="0.25">
      <c r="P4613" s="13"/>
    </row>
    <row r="4614" spans="16:16" x14ac:dyDescent="0.25">
      <c r="P4614" s="13"/>
    </row>
    <row r="4615" spans="16:16" x14ac:dyDescent="0.25">
      <c r="P4615" s="13"/>
    </row>
    <row r="4616" spans="16:16" x14ac:dyDescent="0.25">
      <c r="P4616" s="13"/>
    </row>
    <row r="4617" spans="16:16" x14ac:dyDescent="0.25">
      <c r="P4617" s="13"/>
    </row>
    <row r="4618" spans="16:16" x14ac:dyDescent="0.25">
      <c r="P4618" s="13"/>
    </row>
    <row r="4619" spans="16:16" x14ac:dyDescent="0.25">
      <c r="P4619" s="13"/>
    </row>
    <row r="4620" spans="16:16" x14ac:dyDescent="0.25">
      <c r="P4620" s="13"/>
    </row>
    <row r="4621" spans="16:16" x14ac:dyDescent="0.25">
      <c r="P4621" s="13"/>
    </row>
    <row r="4622" spans="16:16" x14ac:dyDescent="0.25">
      <c r="P4622" s="13"/>
    </row>
    <row r="4623" spans="16:16" x14ac:dyDescent="0.25">
      <c r="P4623" s="13"/>
    </row>
    <row r="4624" spans="16:16" x14ac:dyDescent="0.25">
      <c r="P4624" s="13"/>
    </row>
    <row r="4625" spans="16:16" x14ac:dyDescent="0.25">
      <c r="P4625" s="13"/>
    </row>
    <row r="4626" spans="16:16" x14ac:dyDescent="0.25">
      <c r="P4626" s="13"/>
    </row>
    <row r="4627" spans="16:16" x14ac:dyDescent="0.25">
      <c r="P4627" s="13"/>
    </row>
    <row r="4628" spans="16:16" x14ac:dyDescent="0.25">
      <c r="P4628" s="13"/>
    </row>
    <row r="4629" spans="16:16" x14ac:dyDescent="0.25">
      <c r="P4629" s="13"/>
    </row>
    <row r="4630" spans="16:16" x14ac:dyDescent="0.25">
      <c r="P4630" s="13"/>
    </row>
    <row r="4631" spans="16:16" x14ac:dyDescent="0.25">
      <c r="P4631" s="13"/>
    </row>
    <row r="4632" spans="16:16" x14ac:dyDescent="0.25">
      <c r="P4632" s="13"/>
    </row>
    <row r="4633" spans="16:16" x14ac:dyDescent="0.25">
      <c r="P4633" s="13"/>
    </row>
    <row r="4634" spans="16:16" x14ac:dyDescent="0.25">
      <c r="P4634" s="13"/>
    </row>
    <row r="4635" spans="16:16" x14ac:dyDescent="0.25">
      <c r="P4635" s="13"/>
    </row>
    <row r="4636" spans="16:16" x14ac:dyDescent="0.25">
      <c r="P4636" s="13"/>
    </row>
    <row r="4637" spans="16:16" x14ac:dyDescent="0.25">
      <c r="P4637" s="13"/>
    </row>
    <row r="4638" spans="16:16" x14ac:dyDescent="0.25">
      <c r="P4638" s="13"/>
    </row>
    <row r="4639" spans="16:16" x14ac:dyDescent="0.25">
      <c r="P4639" s="13"/>
    </row>
    <row r="4640" spans="16:16" x14ac:dyDescent="0.25">
      <c r="P4640" s="13"/>
    </row>
    <row r="4641" spans="16:16" x14ac:dyDescent="0.25">
      <c r="P4641" s="13"/>
    </row>
    <row r="4642" spans="16:16" x14ac:dyDescent="0.25">
      <c r="P4642" s="13"/>
    </row>
    <row r="4643" spans="16:16" x14ac:dyDescent="0.25">
      <c r="P4643" s="13"/>
    </row>
    <row r="4644" spans="16:16" x14ac:dyDescent="0.25">
      <c r="P4644" s="13"/>
    </row>
    <row r="4645" spans="16:16" x14ac:dyDescent="0.25">
      <c r="P4645" s="13"/>
    </row>
    <row r="4646" spans="16:16" x14ac:dyDescent="0.25">
      <c r="P4646" s="13"/>
    </row>
    <row r="4647" spans="16:16" x14ac:dyDescent="0.25">
      <c r="P4647" s="13"/>
    </row>
    <row r="4648" spans="16:16" x14ac:dyDescent="0.25">
      <c r="P4648" s="13"/>
    </row>
    <row r="4649" spans="16:16" x14ac:dyDescent="0.25">
      <c r="P4649" s="13"/>
    </row>
    <row r="4650" spans="16:16" x14ac:dyDescent="0.25">
      <c r="P4650" s="13"/>
    </row>
    <row r="4651" spans="16:16" x14ac:dyDescent="0.25">
      <c r="P4651" s="13"/>
    </row>
    <row r="4652" spans="16:16" x14ac:dyDescent="0.25">
      <c r="P4652" s="13"/>
    </row>
    <row r="4653" spans="16:16" x14ac:dyDescent="0.25">
      <c r="P4653" s="13"/>
    </row>
    <row r="4654" spans="16:16" x14ac:dyDescent="0.25">
      <c r="P4654" s="13"/>
    </row>
    <row r="4655" spans="16:16" x14ac:dyDescent="0.25">
      <c r="P4655" s="13"/>
    </row>
    <row r="4656" spans="16:16" x14ac:dyDescent="0.25">
      <c r="P4656" s="13"/>
    </row>
    <row r="4657" spans="16:16" x14ac:dyDescent="0.25">
      <c r="P4657" s="13"/>
    </row>
    <row r="4658" spans="16:16" x14ac:dyDescent="0.25">
      <c r="P4658" s="13"/>
    </row>
    <row r="4659" spans="16:16" x14ac:dyDescent="0.25">
      <c r="P4659" s="13"/>
    </row>
    <row r="4660" spans="16:16" x14ac:dyDescent="0.25">
      <c r="P4660" s="13"/>
    </row>
    <row r="4661" spans="16:16" x14ac:dyDescent="0.25">
      <c r="P4661" s="13"/>
    </row>
    <row r="4662" spans="16:16" x14ac:dyDescent="0.25">
      <c r="P4662" s="13"/>
    </row>
    <row r="4663" spans="16:16" x14ac:dyDescent="0.25">
      <c r="P4663" s="13"/>
    </row>
    <row r="4664" spans="16:16" x14ac:dyDescent="0.25">
      <c r="P4664" s="13"/>
    </row>
    <row r="4665" spans="16:16" x14ac:dyDescent="0.25">
      <c r="P4665" s="13"/>
    </row>
    <row r="4666" spans="16:16" x14ac:dyDescent="0.25">
      <c r="P4666" s="13"/>
    </row>
    <row r="4667" spans="16:16" x14ac:dyDescent="0.25">
      <c r="P4667" s="13"/>
    </row>
    <row r="4668" spans="16:16" x14ac:dyDescent="0.25">
      <c r="P4668" s="13"/>
    </row>
    <row r="4669" spans="16:16" x14ac:dyDescent="0.25">
      <c r="P4669" s="13"/>
    </row>
    <row r="4670" spans="16:16" x14ac:dyDescent="0.25">
      <c r="P4670" s="13"/>
    </row>
    <row r="4671" spans="16:16" x14ac:dyDescent="0.25">
      <c r="P4671" s="13"/>
    </row>
    <row r="4672" spans="16:16" x14ac:dyDescent="0.25">
      <c r="P4672" s="13"/>
    </row>
    <row r="4673" spans="16:16" x14ac:dyDescent="0.25">
      <c r="P4673" s="13"/>
    </row>
    <row r="4674" spans="16:16" x14ac:dyDescent="0.25">
      <c r="P4674" s="13"/>
    </row>
    <row r="4675" spans="16:16" x14ac:dyDescent="0.25">
      <c r="P4675" s="13"/>
    </row>
    <row r="4676" spans="16:16" x14ac:dyDescent="0.25">
      <c r="P4676" s="13"/>
    </row>
    <row r="4677" spans="16:16" x14ac:dyDescent="0.25">
      <c r="P4677" s="13"/>
    </row>
    <row r="4678" spans="16:16" x14ac:dyDescent="0.25">
      <c r="P4678" s="13"/>
    </row>
    <row r="4679" spans="16:16" x14ac:dyDescent="0.25">
      <c r="P4679" s="13"/>
    </row>
    <row r="4680" spans="16:16" x14ac:dyDescent="0.25">
      <c r="P4680" s="13"/>
    </row>
    <row r="4681" spans="16:16" x14ac:dyDescent="0.25">
      <c r="P4681" s="13"/>
    </row>
    <row r="4682" spans="16:16" x14ac:dyDescent="0.25">
      <c r="P4682" s="13"/>
    </row>
    <row r="4683" spans="16:16" x14ac:dyDescent="0.25">
      <c r="P4683" s="13"/>
    </row>
    <row r="4684" spans="16:16" x14ac:dyDescent="0.25">
      <c r="P4684" s="13"/>
    </row>
    <row r="4685" spans="16:16" x14ac:dyDescent="0.25">
      <c r="P4685" s="13"/>
    </row>
    <row r="4686" spans="16:16" x14ac:dyDescent="0.25">
      <c r="P4686" s="13"/>
    </row>
    <row r="4687" spans="16:16" x14ac:dyDescent="0.25">
      <c r="P4687" s="13"/>
    </row>
    <row r="4688" spans="16:16" x14ac:dyDescent="0.25">
      <c r="P4688" s="13"/>
    </row>
    <row r="4689" spans="16:16" x14ac:dyDescent="0.25">
      <c r="P4689" s="13"/>
    </row>
    <row r="4690" spans="16:16" x14ac:dyDescent="0.25">
      <c r="P4690" s="13"/>
    </row>
    <row r="4691" spans="16:16" x14ac:dyDescent="0.25">
      <c r="P4691" s="13"/>
    </row>
    <row r="4692" spans="16:16" x14ac:dyDescent="0.25">
      <c r="P4692" s="13"/>
    </row>
    <row r="4693" spans="16:16" x14ac:dyDescent="0.25">
      <c r="P4693" s="13"/>
    </row>
    <row r="4694" spans="16:16" x14ac:dyDescent="0.25">
      <c r="P4694" s="13"/>
    </row>
    <row r="4695" spans="16:16" x14ac:dyDescent="0.25">
      <c r="P4695" s="13"/>
    </row>
    <row r="4696" spans="16:16" x14ac:dyDescent="0.25">
      <c r="P4696" s="13"/>
    </row>
    <row r="4697" spans="16:16" x14ac:dyDescent="0.25">
      <c r="P4697" s="13"/>
    </row>
    <row r="4698" spans="16:16" x14ac:dyDescent="0.25">
      <c r="P4698" s="13"/>
    </row>
    <row r="4699" spans="16:16" x14ac:dyDescent="0.25">
      <c r="P4699" s="13"/>
    </row>
    <row r="4700" spans="16:16" x14ac:dyDescent="0.25">
      <c r="P4700" s="13"/>
    </row>
    <row r="4701" spans="16:16" x14ac:dyDescent="0.25">
      <c r="P4701" s="13"/>
    </row>
    <row r="4702" spans="16:16" x14ac:dyDescent="0.25">
      <c r="P4702" s="13"/>
    </row>
    <row r="4703" spans="16:16" x14ac:dyDescent="0.25">
      <c r="P4703" s="13"/>
    </row>
    <row r="4704" spans="16:16" x14ac:dyDescent="0.25">
      <c r="P4704" s="13"/>
    </row>
    <row r="4705" spans="16:16" x14ac:dyDescent="0.25">
      <c r="P4705" s="13"/>
    </row>
    <row r="4706" spans="16:16" x14ac:dyDescent="0.25">
      <c r="P4706" s="13"/>
    </row>
    <row r="4707" spans="16:16" x14ac:dyDescent="0.25">
      <c r="P4707" s="13"/>
    </row>
    <row r="4708" spans="16:16" x14ac:dyDescent="0.25">
      <c r="P4708" s="13"/>
    </row>
    <row r="4709" spans="16:16" x14ac:dyDescent="0.25">
      <c r="P4709" s="13"/>
    </row>
    <row r="4710" spans="16:16" x14ac:dyDescent="0.25">
      <c r="P4710" s="13"/>
    </row>
    <row r="4711" spans="16:16" x14ac:dyDescent="0.25">
      <c r="P4711" s="13"/>
    </row>
    <row r="4712" spans="16:16" x14ac:dyDescent="0.25">
      <c r="P4712" s="13"/>
    </row>
    <row r="4713" spans="16:16" x14ac:dyDescent="0.25">
      <c r="P4713" s="13"/>
    </row>
    <row r="4714" spans="16:16" x14ac:dyDescent="0.25">
      <c r="P4714" s="13"/>
    </row>
    <row r="4715" spans="16:16" x14ac:dyDescent="0.25">
      <c r="P4715" s="13"/>
    </row>
    <row r="4716" spans="16:16" x14ac:dyDescent="0.25">
      <c r="P4716" s="13"/>
    </row>
    <row r="4717" spans="16:16" x14ac:dyDescent="0.25">
      <c r="P4717" s="13"/>
    </row>
    <row r="4718" spans="16:16" x14ac:dyDescent="0.25">
      <c r="P4718" s="13"/>
    </row>
    <row r="4719" spans="16:16" x14ac:dyDescent="0.25">
      <c r="P4719" s="13"/>
    </row>
    <row r="4720" spans="16:16" x14ac:dyDescent="0.25">
      <c r="P4720" s="13"/>
    </row>
    <row r="4721" spans="16:16" x14ac:dyDescent="0.25">
      <c r="P4721" s="13"/>
    </row>
    <row r="4722" spans="16:16" x14ac:dyDescent="0.25">
      <c r="P4722" s="13"/>
    </row>
    <row r="4723" spans="16:16" x14ac:dyDescent="0.25">
      <c r="P4723" s="13"/>
    </row>
    <row r="4724" spans="16:16" x14ac:dyDescent="0.25">
      <c r="P4724" s="13"/>
    </row>
    <row r="4725" spans="16:16" x14ac:dyDescent="0.25">
      <c r="P4725" s="13"/>
    </row>
    <row r="4726" spans="16:16" x14ac:dyDescent="0.25">
      <c r="P4726" s="13"/>
    </row>
    <row r="4727" spans="16:16" x14ac:dyDescent="0.25">
      <c r="P4727" s="13"/>
    </row>
    <row r="4728" spans="16:16" x14ac:dyDescent="0.25">
      <c r="P4728" s="13"/>
    </row>
    <row r="4729" spans="16:16" x14ac:dyDescent="0.25">
      <c r="P4729" s="13"/>
    </row>
    <row r="4730" spans="16:16" x14ac:dyDescent="0.25">
      <c r="P4730" s="13"/>
    </row>
    <row r="4731" spans="16:16" x14ac:dyDescent="0.25">
      <c r="P4731" s="13"/>
    </row>
    <row r="4732" spans="16:16" x14ac:dyDescent="0.25">
      <c r="P4732" s="13"/>
    </row>
    <row r="4733" spans="16:16" x14ac:dyDescent="0.25">
      <c r="P4733" s="13"/>
    </row>
    <row r="4734" spans="16:16" x14ac:dyDescent="0.25">
      <c r="P4734" s="13"/>
    </row>
    <row r="4735" spans="16:16" x14ac:dyDescent="0.25">
      <c r="P4735" s="13"/>
    </row>
    <row r="4736" spans="16:16" x14ac:dyDescent="0.25">
      <c r="P4736" s="13"/>
    </row>
    <row r="4737" spans="16:16" x14ac:dyDescent="0.25">
      <c r="P4737" s="13"/>
    </row>
    <row r="4738" spans="16:16" x14ac:dyDescent="0.25">
      <c r="P4738" s="13"/>
    </row>
    <row r="4739" spans="16:16" x14ac:dyDescent="0.25">
      <c r="P4739" s="13"/>
    </row>
    <row r="4740" spans="16:16" x14ac:dyDescent="0.25">
      <c r="P4740" s="13"/>
    </row>
    <row r="4741" spans="16:16" x14ac:dyDescent="0.25">
      <c r="P4741" s="13"/>
    </row>
    <row r="4742" spans="16:16" x14ac:dyDescent="0.25">
      <c r="P4742" s="13"/>
    </row>
    <row r="4743" spans="16:16" x14ac:dyDescent="0.25">
      <c r="P4743" s="13"/>
    </row>
    <row r="4744" spans="16:16" x14ac:dyDescent="0.25">
      <c r="P4744" s="13"/>
    </row>
    <row r="4745" spans="16:16" x14ac:dyDescent="0.25">
      <c r="P4745" s="13"/>
    </row>
    <row r="4746" spans="16:16" x14ac:dyDescent="0.25">
      <c r="P4746" s="13"/>
    </row>
    <row r="4747" spans="16:16" x14ac:dyDescent="0.25">
      <c r="P4747" s="13"/>
    </row>
    <row r="4748" spans="16:16" x14ac:dyDescent="0.25">
      <c r="P4748" s="13"/>
    </row>
    <row r="4749" spans="16:16" x14ac:dyDescent="0.25">
      <c r="P4749" s="13"/>
    </row>
    <row r="4750" spans="16:16" x14ac:dyDescent="0.25">
      <c r="P4750" s="13"/>
    </row>
    <row r="4751" spans="16:16" x14ac:dyDescent="0.25">
      <c r="P4751" s="13"/>
    </row>
    <row r="4752" spans="16:16" x14ac:dyDescent="0.25">
      <c r="P4752" s="13"/>
    </row>
    <row r="4753" spans="16:16" x14ac:dyDescent="0.25">
      <c r="P4753" s="13"/>
    </row>
    <row r="4754" spans="16:16" x14ac:dyDescent="0.25">
      <c r="P4754" s="13"/>
    </row>
    <row r="4755" spans="16:16" x14ac:dyDescent="0.25">
      <c r="P4755" s="13"/>
    </row>
    <row r="4756" spans="16:16" x14ac:dyDescent="0.25">
      <c r="P4756" s="13"/>
    </row>
    <row r="4757" spans="16:16" x14ac:dyDescent="0.25">
      <c r="P4757" s="13"/>
    </row>
    <row r="4758" spans="16:16" x14ac:dyDescent="0.25">
      <c r="P4758" s="13"/>
    </row>
    <row r="4759" spans="16:16" x14ac:dyDescent="0.25">
      <c r="P4759" s="13"/>
    </row>
    <row r="4760" spans="16:16" x14ac:dyDescent="0.25">
      <c r="P4760" s="13"/>
    </row>
    <row r="4761" spans="16:16" x14ac:dyDescent="0.25">
      <c r="P4761" s="13"/>
    </row>
    <row r="4762" spans="16:16" x14ac:dyDescent="0.25">
      <c r="P4762" s="13"/>
    </row>
    <row r="4763" spans="16:16" x14ac:dyDescent="0.25">
      <c r="P4763" s="13"/>
    </row>
    <row r="4764" spans="16:16" x14ac:dyDescent="0.25">
      <c r="P4764" s="13"/>
    </row>
    <row r="4765" spans="16:16" x14ac:dyDescent="0.25">
      <c r="P4765" s="13"/>
    </row>
    <row r="4766" spans="16:16" x14ac:dyDescent="0.25">
      <c r="P4766" s="13"/>
    </row>
    <row r="4767" spans="16:16" x14ac:dyDescent="0.25">
      <c r="P4767" s="13"/>
    </row>
    <row r="4768" spans="16:16" x14ac:dyDescent="0.25">
      <c r="P4768" s="13"/>
    </row>
    <row r="4769" spans="16:16" x14ac:dyDescent="0.25">
      <c r="P4769" s="13"/>
    </row>
    <row r="4770" spans="16:16" x14ac:dyDescent="0.25">
      <c r="P4770" s="13"/>
    </row>
    <row r="4771" spans="16:16" x14ac:dyDescent="0.25">
      <c r="P4771" s="13"/>
    </row>
    <row r="4772" spans="16:16" x14ac:dyDescent="0.25">
      <c r="P4772" s="13"/>
    </row>
    <row r="4773" spans="16:16" x14ac:dyDescent="0.25">
      <c r="P4773" s="13"/>
    </row>
    <row r="4774" spans="16:16" x14ac:dyDescent="0.25">
      <c r="P4774" s="13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9F5C-FC47-48CD-824D-F3934C803306}">
  <dimension ref="A1:AE29"/>
  <sheetViews>
    <sheetView showGridLines="0" workbookViewId="0">
      <selection activeCell="A2" sqref="A2"/>
    </sheetView>
  </sheetViews>
  <sheetFormatPr defaultRowHeight="15" x14ac:dyDescent="0.25"/>
  <cols>
    <col min="1" max="1" width="60.140625" customWidth="1"/>
    <col min="2" max="2" width="5.42578125" customWidth="1"/>
    <col min="4" max="4" width="9.28515625" customWidth="1"/>
    <col min="6" max="10" width="10.5703125" customWidth="1"/>
    <col min="11" max="15" width="11.7109375" customWidth="1"/>
  </cols>
  <sheetData>
    <row r="1" spans="1:31" s="24" customFormat="1" ht="23.25" x14ac:dyDescent="0.35">
      <c r="A1" s="27" t="s">
        <v>59</v>
      </c>
    </row>
    <row r="3" spans="1:31" s="22" customFormat="1" ht="18.75" x14ac:dyDescent="0.25">
      <c r="A3" s="29" t="s">
        <v>39</v>
      </c>
      <c r="C3" s="29" t="s">
        <v>34</v>
      </c>
      <c r="D3"/>
      <c r="E3"/>
      <c r="F3" s="29" t="s">
        <v>33</v>
      </c>
      <c r="G3"/>
      <c r="H3"/>
      <c r="I3"/>
      <c r="J3"/>
      <c r="K3" s="29" t="s">
        <v>35</v>
      </c>
      <c r="Q3" s="29" t="s">
        <v>36</v>
      </c>
      <c r="AA3" s="29" t="s">
        <v>37</v>
      </c>
    </row>
    <row r="4" spans="1:31" ht="16.5" customHeight="1" x14ac:dyDescent="0.25">
      <c r="A4" s="19" t="s">
        <v>38</v>
      </c>
      <c r="C4" s="19" t="s">
        <v>32</v>
      </c>
      <c r="F4" s="19" t="s">
        <v>26</v>
      </c>
      <c r="I4" s="19" t="s">
        <v>24</v>
      </c>
      <c r="K4" s="42" t="s">
        <v>28</v>
      </c>
      <c r="L4" s="42"/>
      <c r="M4" s="42"/>
      <c r="N4" s="42"/>
      <c r="O4" s="42"/>
      <c r="Q4" s="42" t="s">
        <v>29</v>
      </c>
      <c r="R4" s="42"/>
      <c r="S4" s="42"/>
      <c r="T4" s="42"/>
      <c r="U4" s="42"/>
      <c r="V4" s="42"/>
      <c r="W4" s="42"/>
      <c r="X4" s="42"/>
      <c r="Y4" s="42"/>
      <c r="AA4" s="42" t="s">
        <v>31</v>
      </c>
      <c r="AB4" s="42"/>
      <c r="AC4" s="42"/>
      <c r="AD4" s="42"/>
      <c r="AE4" s="42"/>
    </row>
    <row r="5" spans="1:31" x14ac:dyDescent="0.25">
      <c r="A5" s="26" t="str" cm="1">
        <f t="array" ref="A5">_xll.XLRCODE(A4)</f>
        <v xml:space="preserve">Error in (function (cl, name, valueClass)  : 
  c("assignment of an object of class \"matrix\" is not valid for @'is_dynamic' in an object of class \"gecon_model\"; is(value, \"logical\") is not TRUE", "assignment of an object of class \"array\" is not valid for @'is_dynamic' in an object of class \"gecon_model\"; is(value, \"logical\") is not TRUE")
Calls: make_model ... load_model -&gt; eval -&gt; eval -&gt; gecon_model -&gt; &lt;Anonymous&gt;
</v>
      </c>
      <c r="C5" s="23" t="str" cm="1">
        <f t="array" ref="C5">_xll.XLRCODE(C4)</f>
        <v xml:space="preserve">Error: object 'ss' not found
</v>
      </c>
      <c r="D5" s="24"/>
      <c r="F5" s="25" t="str" cm="1">
        <f t="array" ref="F5">_xll.XLRCODE(F4)</f>
        <v xml:space="preserve">Error: object 'solution' not found
</v>
      </c>
      <c r="G5" s="25"/>
      <c r="I5" s="25" t="str" cm="1">
        <f t="array" ref="I5">_xll.XLRCODE(I4)</f>
        <v xml:space="preserve">Error: object 'solution' not found
</v>
      </c>
      <c r="K5" s="25" t="str" cm="1">
        <f t="array" ref="K5">_xll.XLRCODE(K4)</f>
        <v xml:space="preserve">Error: object 'myStats' not found
</v>
      </c>
      <c r="L5" s="24"/>
      <c r="M5" s="24"/>
      <c r="N5" s="24"/>
      <c r="O5" s="24"/>
      <c r="Q5" s="24" t="str" cm="1">
        <f t="array" ref="Q5">_xll.XLRCODE(Q4)</f>
        <v xml:space="preserve">Error: object 'myStats' not found
</v>
      </c>
      <c r="R5" s="24"/>
      <c r="S5" s="24"/>
      <c r="T5" s="24"/>
      <c r="U5" s="24"/>
      <c r="V5" s="24"/>
      <c r="W5" s="24"/>
      <c r="X5" s="24"/>
      <c r="Y5" s="24"/>
      <c r="AA5" s="24" t="str" cm="1">
        <f t="array" ref="AA5">_xll.XLRCODE(AA4)</f>
        <v xml:space="preserve">Error: object 'myStats' not found
</v>
      </c>
      <c r="AB5" s="24"/>
      <c r="AC5" s="24"/>
      <c r="AD5" s="24"/>
      <c r="AE5" s="24"/>
    </row>
    <row r="6" spans="1:31" x14ac:dyDescent="0.25">
      <c r="C6" s="28"/>
      <c r="D6" s="24"/>
      <c r="F6" s="25"/>
      <c r="G6" s="25"/>
      <c r="I6" s="24"/>
      <c r="K6" s="24"/>
      <c r="L6" s="24"/>
      <c r="M6" s="24"/>
      <c r="N6" s="24"/>
      <c r="O6" s="24"/>
      <c r="Q6" s="24"/>
      <c r="R6" s="24"/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</row>
    <row r="7" spans="1:31" x14ac:dyDescent="0.25">
      <c r="C7" s="28"/>
      <c r="D7" s="24"/>
      <c r="K7" s="24"/>
      <c r="L7" s="24"/>
      <c r="M7" s="24"/>
      <c r="N7" s="24"/>
      <c r="O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</row>
    <row r="8" spans="1:31" x14ac:dyDescent="0.25">
      <c r="C8" s="28"/>
      <c r="D8" s="24"/>
      <c r="F8" s="19" t="s">
        <v>25</v>
      </c>
      <c r="I8" s="19" t="s">
        <v>27</v>
      </c>
      <c r="K8" s="24"/>
      <c r="L8" s="24"/>
      <c r="M8" s="24"/>
      <c r="N8" s="24"/>
      <c r="O8" s="24"/>
      <c r="Q8" s="24"/>
      <c r="R8" s="24"/>
      <c r="S8" s="24"/>
      <c r="T8" s="24"/>
      <c r="U8" s="24"/>
      <c r="V8" s="24"/>
      <c r="W8" s="24"/>
      <c r="X8" s="24"/>
      <c r="Y8" s="24"/>
      <c r="AA8" s="24"/>
      <c r="AB8" s="24"/>
      <c r="AC8" s="24"/>
      <c r="AD8" s="24"/>
      <c r="AE8" s="24"/>
    </row>
    <row r="9" spans="1:31" x14ac:dyDescent="0.25">
      <c r="C9" s="28"/>
      <c r="D9" s="24"/>
      <c r="F9" s="25" t="str" cm="1">
        <f t="array" ref="F9">_xll.XLRCODE(F8)</f>
        <v xml:space="preserve">Error: object 'solution' not found
</v>
      </c>
      <c r="G9" s="24"/>
      <c r="I9" s="25" t="str" cm="1">
        <f t="array" ref="I9">_xll.XLRCODE(I8)</f>
        <v xml:space="preserve">Error: object 'solution' not found
</v>
      </c>
      <c r="K9" s="24"/>
      <c r="L9" s="24"/>
      <c r="M9" s="24"/>
      <c r="N9" s="24"/>
      <c r="O9" s="24"/>
      <c r="Q9" s="24"/>
      <c r="R9" s="24"/>
      <c r="S9" s="24"/>
      <c r="T9" s="24"/>
      <c r="U9" s="24"/>
      <c r="V9" s="24"/>
      <c r="W9" s="24"/>
      <c r="X9" s="24"/>
      <c r="Y9" s="24"/>
      <c r="AA9" s="24"/>
      <c r="AB9" s="24"/>
      <c r="AC9" s="24"/>
      <c r="AD9" s="24"/>
      <c r="AE9" s="24"/>
    </row>
    <row r="10" spans="1:31" x14ac:dyDescent="0.25">
      <c r="C10" s="28"/>
      <c r="D10" s="24"/>
      <c r="F10" s="24"/>
      <c r="G10" s="24"/>
      <c r="I10" s="24"/>
      <c r="K10" s="24"/>
      <c r="L10" s="24"/>
      <c r="M10" s="24"/>
      <c r="N10" s="24"/>
      <c r="O10" s="24"/>
      <c r="Q10" s="24"/>
      <c r="R10" s="24"/>
      <c r="S10" s="24"/>
      <c r="T10" s="24"/>
      <c r="U10" s="24"/>
      <c r="V10" s="24"/>
      <c r="W10" s="24"/>
      <c r="X10" s="24"/>
      <c r="Y10" s="24"/>
      <c r="AA10" s="24"/>
      <c r="AB10" s="24"/>
      <c r="AC10" s="24"/>
      <c r="AD10" s="24"/>
      <c r="AE10" s="24"/>
    </row>
    <row r="11" spans="1:31" x14ac:dyDescent="0.25">
      <c r="C11" s="28"/>
      <c r="D11" s="24"/>
      <c r="F11" s="24"/>
      <c r="G11" s="24"/>
      <c r="I11" s="24"/>
      <c r="K11" s="24"/>
      <c r="L11" s="24"/>
      <c r="M11" s="24"/>
      <c r="N11" s="24"/>
      <c r="O11" s="24"/>
      <c r="Q11" s="24"/>
      <c r="R11" s="24"/>
      <c r="S11" s="24"/>
      <c r="T11" s="24"/>
      <c r="U11" s="24"/>
      <c r="V11" s="24"/>
      <c r="W11" s="24"/>
      <c r="X11" s="24"/>
      <c r="Y11" s="24"/>
      <c r="AA11" s="24"/>
      <c r="AB11" s="24"/>
      <c r="AC11" s="24"/>
      <c r="AD11" s="24"/>
      <c r="AE11" s="24"/>
    </row>
    <row r="12" spans="1:31" x14ac:dyDescent="0.25">
      <c r="C12" s="28"/>
      <c r="D12" s="24"/>
      <c r="F12" s="25"/>
      <c r="G12" s="24"/>
      <c r="I12" s="24"/>
      <c r="K12" s="24"/>
      <c r="L12" s="24"/>
      <c r="M12" s="24"/>
      <c r="N12" s="24"/>
      <c r="O12" s="24"/>
      <c r="Q12" s="24"/>
      <c r="R12" s="24"/>
      <c r="S12" s="24"/>
      <c r="T12" s="24"/>
      <c r="U12" s="24"/>
      <c r="V12" s="24"/>
      <c r="W12" s="24"/>
      <c r="X12" s="24"/>
      <c r="Y12" s="24"/>
      <c r="AA12" s="24"/>
      <c r="AB12" s="24"/>
      <c r="AC12" s="24"/>
      <c r="AD12" s="24"/>
      <c r="AE12" s="24"/>
    </row>
    <row r="13" spans="1:31" x14ac:dyDescent="0.25">
      <c r="C13" s="28"/>
      <c r="D13" s="24"/>
      <c r="F13" s="24"/>
      <c r="G13" s="24"/>
      <c r="I13" s="24"/>
      <c r="K13" s="24"/>
      <c r="L13" s="24"/>
      <c r="M13" s="24"/>
      <c r="N13" s="24"/>
      <c r="O13" s="24"/>
      <c r="Q13" s="24"/>
      <c r="R13" s="24"/>
      <c r="S13" s="24"/>
      <c r="T13" s="24"/>
      <c r="U13" s="24"/>
      <c r="V13" s="24"/>
      <c r="W13" s="24"/>
      <c r="X13" s="24"/>
      <c r="Y13" s="24"/>
      <c r="AA13" s="24"/>
      <c r="AB13" s="24"/>
      <c r="AC13" s="24"/>
      <c r="AD13" s="24"/>
      <c r="AE13" s="24"/>
    </row>
    <row r="14" spans="1:31" x14ac:dyDescent="0.25">
      <c r="F14" s="24"/>
      <c r="G14" s="24"/>
      <c r="I14" s="24"/>
      <c r="K14" s="24"/>
      <c r="L14" s="24"/>
      <c r="M14" s="24"/>
      <c r="N14" s="24"/>
      <c r="O14" s="24"/>
    </row>
    <row r="15" spans="1:31" x14ac:dyDescent="0.25">
      <c r="F15" s="24"/>
      <c r="G15" s="24"/>
      <c r="I15" s="24"/>
    </row>
    <row r="16" spans="1:31" x14ac:dyDescent="0.25">
      <c r="Q16" s="42" t="s">
        <v>30</v>
      </c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 spans="1:28" x14ac:dyDescent="0.25">
      <c r="Q17" s="24" t="str" cm="1">
        <f t="array" ref="Q17">_xll.XLRCODE(Q16)</f>
        <v xml:space="preserve">Error: object 'myStats' not found
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x14ac:dyDescent="0.25"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x14ac:dyDescent="0.25"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x14ac:dyDescent="0.25"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x14ac:dyDescent="0.25">
      <c r="A21" s="31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x14ac:dyDescent="0.25"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x14ac:dyDescent="0.25"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28" x14ac:dyDescent="0.25"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28" x14ac:dyDescent="0.25"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spans="1:28" x14ac:dyDescent="0.25"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 ht="15.75" x14ac:dyDescent="0.25">
      <c r="A27" s="29" t="s">
        <v>40</v>
      </c>
    </row>
    <row r="28" spans="1:28" ht="75" x14ac:dyDescent="0.25">
      <c r="A28" s="19" t="s">
        <v>41</v>
      </c>
    </row>
    <row r="29" spans="1:28" x14ac:dyDescent="0.25">
      <c r="A29" s="30"/>
      <c r="C29" t="str" cm="1">
        <f t="array" ref="C29">_xll.XLRCODE(A28)</f>
        <v xml:space="preserve">Error in matrix(rbc_irf@sim, nrow = length(rbc_irf@variables), byrow = FALSE) : 
  object 'rbc_irf' not found
</v>
      </c>
    </row>
  </sheetData>
  <mergeCells count="4">
    <mergeCell ref="AA4:AE4"/>
    <mergeCell ref="Q16:AB16"/>
    <mergeCell ref="Q4:Y4"/>
    <mergeCell ref="K4:O4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B8A6-BF8D-47F5-B9BE-0E1820481C49}">
  <dimension ref="A1:BI73"/>
  <sheetViews>
    <sheetView showGridLines="0" workbookViewId="0">
      <selection activeCell="A5" sqref="A5"/>
    </sheetView>
  </sheetViews>
  <sheetFormatPr defaultRowHeight="15" x14ac:dyDescent="0.25"/>
  <cols>
    <col min="1" max="1" width="64" customWidth="1"/>
    <col min="2" max="2" width="5.42578125" customWidth="1"/>
    <col min="3" max="3" width="11.28515625" bestFit="1" customWidth="1"/>
    <col min="4" max="4" width="9.28515625" customWidth="1"/>
    <col min="6" max="10" width="10.5703125" customWidth="1"/>
    <col min="36" max="40" width="11.7109375" customWidth="1"/>
  </cols>
  <sheetData>
    <row r="1" spans="1:61" s="24" customFormat="1" ht="23.25" x14ac:dyDescent="0.35">
      <c r="A1" s="27" t="s">
        <v>46</v>
      </c>
    </row>
    <row r="3" spans="1:61" s="22" customFormat="1" ht="18.75" x14ac:dyDescent="0.25">
      <c r="A3" s="29" t="s">
        <v>39</v>
      </c>
      <c r="C3" s="29" t="s">
        <v>34</v>
      </c>
      <c r="D3"/>
      <c r="E3"/>
      <c r="F3" s="29" t="s">
        <v>33</v>
      </c>
      <c r="G3"/>
      <c r="H3"/>
      <c r="I3"/>
      <c r="J3"/>
      <c r="AJ3" s="29" t="s">
        <v>35</v>
      </c>
      <c r="AP3" s="29" t="s">
        <v>36</v>
      </c>
      <c r="BE3" s="29" t="s">
        <v>37</v>
      </c>
    </row>
    <row r="4" spans="1:61" ht="18" customHeight="1" x14ac:dyDescent="0.25">
      <c r="A4" s="19" t="s">
        <v>43</v>
      </c>
      <c r="C4" s="19" t="s">
        <v>32</v>
      </c>
      <c r="F4" s="42" t="s">
        <v>26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Z4" s="42" t="s">
        <v>24</v>
      </c>
      <c r="AA4" s="42"/>
      <c r="AB4" s="42"/>
      <c r="AC4" s="42"/>
      <c r="AD4" s="42"/>
      <c r="AE4" s="42"/>
      <c r="AF4" s="42"/>
      <c r="AG4" s="42"/>
      <c r="AH4" s="42"/>
      <c r="AJ4" s="42" t="s">
        <v>28</v>
      </c>
      <c r="AK4" s="42"/>
      <c r="AL4" s="42"/>
      <c r="AM4" s="42"/>
      <c r="AN4" s="42"/>
      <c r="AP4" s="42" t="s">
        <v>29</v>
      </c>
      <c r="AQ4" s="42"/>
      <c r="AR4" s="42"/>
      <c r="AS4" s="42"/>
      <c r="AT4" s="42"/>
      <c r="AU4" s="42"/>
      <c r="AV4" s="42"/>
      <c r="AW4" s="42"/>
      <c r="AX4" s="42"/>
      <c r="BE4" s="42" t="s">
        <v>31</v>
      </c>
      <c r="BF4" s="42"/>
      <c r="BG4" s="42"/>
      <c r="BH4" s="42"/>
      <c r="BI4" s="42"/>
    </row>
    <row r="5" spans="1:61" x14ac:dyDescent="0.25">
      <c r="A5" s="26" t="str" cm="1">
        <f t="array" ref="A5">_xll.XLRCODE_ENV(A4,"SmetsWoulters")</f>
        <v xml:space="preserve">Error in (function (cl, name, valueClass)  : 
  c("assignment of an object of class \"matrix\" is not valid for @'re_solved' in an object of class \"gecon_model\"; is(value, \"logical\") is not TRUE", "assignment of an object of class \"array\" is not valid for @'re_solved' in an object of class \"gecon_model\"; is(value, \"logical\") is not TRUE")
Calls: initval_var -&gt; &lt;Anonymous&gt;
</v>
      </c>
      <c r="C5" s="23" t="str" cm="1">
        <f t="array" ref="C5">_xll.XLRCODE(C4)</f>
        <v xml:space="preserve">Error: object 'ss' not found
</v>
      </c>
      <c r="D5" s="24"/>
      <c r="F5" s="25" t="str" cm="1">
        <f t="array" ref="F5">_xll.XLRCODE(F4)</f>
        <v xml:space="preserve">Error: object 'solution' not found
</v>
      </c>
      <c r="G5" s="25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Z5" s="25" t="str" cm="1">
        <f t="array" ref="Z5">_xll.XLRCODE(Z4)</f>
        <v xml:space="preserve">Error: object 'solution' not found
</v>
      </c>
      <c r="AA5" s="24"/>
      <c r="AB5" s="24"/>
      <c r="AC5" s="24"/>
      <c r="AD5" s="24"/>
      <c r="AE5" s="24"/>
      <c r="AF5" s="24"/>
      <c r="AG5" s="24"/>
      <c r="AH5" s="24"/>
      <c r="AJ5" s="25" t="str" cm="1">
        <f t="array" ref="AJ5">_xll.XLRCODE(AJ4)</f>
        <v xml:space="preserve">Error: object 'myStats' not found
</v>
      </c>
      <c r="AK5" s="24"/>
      <c r="AL5" s="24"/>
      <c r="AM5" s="24"/>
      <c r="AN5" s="24"/>
      <c r="AP5" s="24" t="str" cm="1">
        <f t="array" ref="AP5">_xll.XLRCODE(AP4)</f>
        <v xml:space="preserve">Error: object 'myStats' not found
</v>
      </c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E5" s="24" t="str" cm="1">
        <f t="array" ref="BE5">_xll.XLRCODE(BE4)</f>
        <v xml:space="preserve">Error: object 'myStats' not found
</v>
      </c>
      <c r="BF5" s="24"/>
      <c r="BG5" s="24"/>
      <c r="BH5" s="24"/>
      <c r="BI5" s="24"/>
    </row>
    <row r="6" spans="1:61" x14ac:dyDescent="0.25">
      <c r="C6" s="28"/>
      <c r="D6" s="24"/>
      <c r="F6" s="25"/>
      <c r="G6" s="25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Z6" s="24"/>
      <c r="AA6" s="24"/>
      <c r="AB6" s="24"/>
      <c r="AC6" s="24"/>
      <c r="AD6" s="24"/>
      <c r="AE6" s="24"/>
      <c r="AF6" s="24"/>
      <c r="AG6" s="24"/>
      <c r="AH6" s="24"/>
      <c r="AJ6" s="24"/>
      <c r="AK6" s="24"/>
      <c r="AL6" s="24"/>
      <c r="AM6" s="24"/>
      <c r="AN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E6" s="24"/>
      <c r="BF6" s="24"/>
      <c r="BG6" s="24"/>
      <c r="BH6" s="24"/>
      <c r="BI6" s="24"/>
    </row>
    <row r="7" spans="1:61" x14ac:dyDescent="0.25">
      <c r="C7" s="28"/>
      <c r="D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Z7" s="24"/>
      <c r="AA7" s="24"/>
      <c r="AB7" s="24"/>
      <c r="AC7" s="24"/>
      <c r="AD7" s="24"/>
      <c r="AE7" s="24"/>
      <c r="AF7" s="24"/>
      <c r="AG7" s="24"/>
      <c r="AH7" s="24"/>
      <c r="AJ7" s="24"/>
      <c r="AK7" s="24"/>
      <c r="AL7" s="24"/>
      <c r="AM7" s="24"/>
      <c r="AN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E7" s="24"/>
      <c r="BF7" s="24"/>
      <c r="BG7" s="24"/>
      <c r="BH7" s="24"/>
      <c r="BI7" s="24"/>
    </row>
    <row r="8" spans="1:61" x14ac:dyDescent="0.25">
      <c r="C8" s="28"/>
      <c r="D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Z8" s="24"/>
      <c r="AA8" s="24"/>
      <c r="AB8" s="24"/>
      <c r="AC8" s="24"/>
      <c r="AD8" s="24"/>
      <c r="AE8" s="24"/>
      <c r="AF8" s="24"/>
      <c r="AG8" s="24"/>
      <c r="AH8" s="24"/>
      <c r="AJ8" s="24"/>
      <c r="AK8" s="24"/>
      <c r="AL8" s="24"/>
      <c r="AM8" s="24"/>
      <c r="AN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E8" s="24"/>
      <c r="BF8" s="24"/>
      <c r="BG8" s="24"/>
      <c r="BH8" s="24"/>
      <c r="BI8" s="24"/>
    </row>
    <row r="9" spans="1:61" x14ac:dyDescent="0.25">
      <c r="C9" s="28"/>
      <c r="D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Z9" s="24"/>
      <c r="AA9" s="24"/>
      <c r="AB9" s="24"/>
      <c r="AC9" s="24"/>
      <c r="AD9" s="24"/>
      <c r="AE9" s="24"/>
      <c r="AF9" s="24"/>
      <c r="AG9" s="24"/>
      <c r="AH9" s="24"/>
      <c r="AJ9" s="24"/>
      <c r="AK9" s="24"/>
      <c r="AL9" s="24"/>
      <c r="AM9" s="24"/>
      <c r="AN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E9" s="24"/>
      <c r="BF9" s="24"/>
      <c r="BG9" s="24"/>
      <c r="BH9" s="24"/>
      <c r="BI9" s="24"/>
    </row>
    <row r="10" spans="1:61" x14ac:dyDescent="0.25">
      <c r="C10" s="28"/>
      <c r="D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Z10" s="24"/>
      <c r="AA10" s="24"/>
      <c r="AB10" s="24"/>
      <c r="AC10" s="24"/>
      <c r="AD10" s="24"/>
      <c r="AE10" s="24"/>
      <c r="AF10" s="24"/>
      <c r="AG10" s="24"/>
      <c r="AH10" s="24"/>
      <c r="AJ10" s="24"/>
      <c r="AK10" s="24"/>
      <c r="AL10" s="24"/>
      <c r="AM10" s="24"/>
      <c r="AN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E10" s="24"/>
      <c r="BF10" s="24"/>
      <c r="BG10" s="24"/>
      <c r="BH10" s="24"/>
      <c r="BI10" s="24"/>
    </row>
    <row r="11" spans="1:61" x14ac:dyDescent="0.25">
      <c r="C11" s="28"/>
      <c r="D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Z11" s="24"/>
      <c r="AA11" s="24"/>
      <c r="AB11" s="24"/>
      <c r="AC11" s="24"/>
      <c r="AD11" s="24"/>
      <c r="AE11" s="24"/>
      <c r="AF11" s="24"/>
      <c r="AG11" s="24"/>
      <c r="AH11" s="24"/>
      <c r="AJ11" s="24"/>
      <c r="AK11" s="24"/>
      <c r="AL11" s="24"/>
      <c r="AM11" s="24"/>
      <c r="AN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E11" s="24"/>
      <c r="BF11" s="24"/>
      <c r="BG11" s="24"/>
      <c r="BH11" s="24"/>
      <c r="BI11" s="24"/>
    </row>
    <row r="12" spans="1:61" x14ac:dyDescent="0.25">
      <c r="C12" s="28"/>
      <c r="D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Z12" s="24"/>
      <c r="AA12" s="24"/>
      <c r="AB12" s="24"/>
      <c r="AC12" s="24"/>
      <c r="AD12" s="24"/>
      <c r="AE12" s="24"/>
      <c r="AF12" s="24"/>
      <c r="AG12" s="24"/>
      <c r="AH12" s="24"/>
      <c r="AJ12" s="24"/>
      <c r="AK12" s="24"/>
      <c r="AL12" s="24"/>
      <c r="AM12" s="24"/>
      <c r="AN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E12" s="24"/>
      <c r="BF12" s="24"/>
      <c r="BG12" s="24"/>
      <c r="BH12" s="24"/>
      <c r="BI12" s="24"/>
    </row>
    <row r="13" spans="1:61" x14ac:dyDescent="0.25">
      <c r="C13" s="28"/>
      <c r="D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Z13" s="24"/>
      <c r="AA13" s="24"/>
      <c r="AB13" s="24"/>
      <c r="AC13" s="24"/>
      <c r="AD13" s="24"/>
      <c r="AE13" s="24"/>
      <c r="AF13" s="24"/>
      <c r="AG13" s="24"/>
      <c r="AH13" s="24"/>
      <c r="AJ13" s="24"/>
      <c r="AK13" s="24"/>
      <c r="AL13" s="24"/>
      <c r="AM13" s="24"/>
      <c r="AN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E13" s="24"/>
      <c r="BF13" s="24"/>
      <c r="BG13" s="24"/>
      <c r="BH13" s="24"/>
      <c r="BI13" s="24"/>
    </row>
    <row r="14" spans="1:61" x14ac:dyDescent="0.25">
      <c r="C14" s="24"/>
      <c r="D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Z14" s="24"/>
      <c r="AA14" s="24"/>
      <c r="AB14" s="24"/>
      <c r="AC14" s="24"/>
      <c r="AD14" s="24"/>
      <c r="AE14" s="24"/>
      <c r="AF14" s="24"/>
      <c r="AG14" s="24"/>
      <c r="AH14" s="24"/>
      <c r="AJ14" s="24"/>
      <c r="AK14" s="24"/>
      <c r="AL14" s="24"/>
      <c r="AM14" s="24"/>
      <c r="AN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E14" s="24"/>
      <c r="BF14" s="24"/>
      <c r="BG14" s="24"/>
      <c r="BH14" s="24"/>
      <c r="BI14" s="24"/>
    </row>
    <row r="15" spans="1:61" x14ac:dyDescent="0.25">
      <c r="C15" s="24"/>
      <c r="D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Z15" s="24"/>
      <c r="AA15" s="24"/>
      <c r="AB15" s="24"/>
      <c r="AC15" s="24"/>
      <c r="AD15" s="24"/>
      <c r="AE15" s="24"/>
      <c r="AF15" s="24"/>
      <c r="AG15" s="24"/>
      <c r="AH15" s="24"/>
      <c r="AJ15" s="24"/>
      <c r="AK15" s="24"/>
      <c r="AL15" s="24"/>
      <c r="AM15" s="24"/>
      <c r="AN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E15" s="24"/>
      <c r="BF15" s="24"/>
      <c r="BG15" s="24"/>
      <c r="BH15" s="24"/>
      <c r="BI15" s="24"/>
    </row>
    <row r="16" spans="1:61" x14ac:dyDescent="0.25">
      <c r="C16" s="24"/>
      <c r="D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Z16" s="24"/>
      <c r="AA16" s="24"/>
      <c r="AB16" s="24"/>
      <c r="AC16" s="24"/>
      <c r="AD16" s="24"/>
      <c r="AE16" s="24"/>
      <c r="AF16" s="24"/>
      <c r="AG16" s="24"/>
      <c r="AH16" s="24"/>
      <c r="AJ16" s="24"/>
      <c r="AK16" s="24"/>
      <c r="AL16" s="24"/>
      <c r="AM16" s="24"/>
      <c r="AN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E16" s="24"/>
      <c r="BF16" s="24"/>
      <c r="BG16" s="24"/>
      <c r="BH16" s="24"/>
      <c r="BI16" s="24"/>
    </row>
    <row r="17" spans="1:61" x14ac:dyDescent="0.25">
      <c r="C17" s="24"/>
      <c r="D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Z17" s="24"/>
      <c r="AA17" s="24"/>
      <c r="AB17" s="24"/>
      <c r="AC17" s="24"/>
      <c r="AD17" s="24"/>
      <c r="AE17" s="24"/>
      <c r="AF17" s="24"/>
      <c r="AG17" s="24"/>
      <c r="AH17" s="24"/>
      <c r="AJ17" s="24"/>
      <c r="AK17" s="24"/>
      <c r="AL17" s="24"/>
      <c r="AM17" s="24"/>
      <c r="AN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E17" s="24"/>
      <c r="BF17" s="24"/>
      <c r="BG17" s="24"/>
      <c r="BH17" s="24"/>
      <c r="BI17" s="24"/>
    </row>
    <row r="18" spans="1:61" x14ac:dyDescent="0.25">
      <c r="C18" s="24"/>
      <c r="D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Z18" s="24"/>
      <c r="AA18" s="24"/>
      <c r="AB18" s="24"/>
      <c r="AC18" s="24"/>
      <c r="AD18" s="24"/>
      <c r="AE18" s="24"/>
      <c r="AF18" s="24"/>
      <c r="AG18" s="24"/>
      <c r="AH18" s="24"/>
      <c r="AJ18" s="24"/>
      <c r="AK18" s="24"/>
      <c r="AL18" s="24"/>
      <c r="AM18" s="24"/>
      <c r="AN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E18" s="24"/>
      <c r="BF18" s="24"/>
      <c r="BG18" s="24"/>
      <c r="BH18" s="24"/>
      <c r="BI18" s="24"/>
    </row>
    <row r="19" spans="1:61" x14ac:dyDescent="0.25">
      <c r="C19" s="24"/>
      <c r="D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Z19" s="24"/>
      <c r="AA19" s="24"/>
      <c r="AB19" s="24"/>
      <c r="AC19" s="24"/>
      <c r="AD19" s="24"/>
      <c r="AE19" s="24"/>
      <c r="AF19" s="24"/>
      <c r="AG19" s="24"/>
      <c r="AH19" s="24"/>
      <c r="AJ19" s="24"/>
      <c r="AK19" s="24"/>
      <c r="AL19" s="24"/>
      <c r="AM19" s="24"/>
      <c r="AN19" s="24"/>
    </row>
    <row r="20" spans="1:61" ht="15.75" x14ac:dyDescent="0.25">
      <c r="C20" s="24"/>
      <c r="D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Z20" s="24"/>
      <c r="AA20" s="24"/>
      <c r="AB20" s="24"/>
      <c r="AC20" s="24"/>
      <c r="AD20" s="24"/>
      <c r="AE20" s="24"/>
      <c r="AF20" s="24"/>
      <c r="AG20" s="24"/>
      <c r="AH20" s="24"/>
      <c r="AP20" s="29" t="s">
        <v>45</v>
      </c>
    </row>
    <row r="21" spans="1:61" ht="15" customHeight="1" x14ac:dyDescent="0.25">
      <c r="A21" s="31"/>
      <c r="C21" s="24"/>
      <c r="D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Z21" s="24"/>
      <c r="AA21" s="24"/>
      <c r="AB21" s="24"/>
      <c r="AC21" s="24"/>
      <c r="AD21" s="24"/>
      <c r="AE21" s="24"/>
      <c r="AF21" s="24"/>
      <c r="AG21" s="24"/>
      <c r="AH21" s="24"/>
      <c r="AP21" s="42" t="s">
        <v>44</v>
      </c>
      <c r="AQ21" s="42"/>
      <c r="AR21" s="42"/>
      <c r="AS21" s="42"/>
      <c r="AT21" s="42"/>
      <c r="AU21" s="42"/>
      <c r="AV21" s="42"/>
      <c r="AW21" s="42"/>
      <c r="AX21" s="42"/>
    </row>
    <row r="22" spans="1:61" x14ac:dyDescent="0.25">
      <c r="C22" s="24"/>
      <c r="D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Z22" s="24"/>
      <c r="AA22" s="24"/>
      <c r="AB22" s="24"/>
      <c r="AC22" s="24"/>
      <c r="AD22" s="24"/>
      <c r="AE22" s="24"/>
      <c r="AF22" s="24"/>
      <c r="AG22" s="24"/>
      <c r="AH22" s="24"/>
      <c r="AP22" s="24" t="str" cm="1">
        <f t="array" ref="AP22">_xll.XLRCODE(AP21)</f>
        <v xml:space="preserve">Error: object 'myStats' not found
</v>
      </c>
      <c r="AQ22" s="24"/>
      <c r="AR22" s="24"/>
      <c r="AS22" s="24"/>
      <c r="AT22" s="24"/>
      <c r="AU22" s="24"/>
      <c r="AV22" s="24"/>
      <c r="AW22" s="24"/>
      <c r="AX22" s="24"/>
    </row>
    <row r="23" spans="1:61" x14ac:dyDescent="0.25">
      <c r="C23" s="24"/>
      <c r="D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Z23" s="24"/>
      <c r="AA23" s="24"/>
      <c r="AB23" s="24"/>
      <c r="AC23" s="24"/>
      <c r="AD23" s="24"/>
      <c r="AE23" s="24"/>
      <c r="AF23" s="24"/>
      <c r="AG23" s="24"/>
      <c r="AH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 spans="1:61" x14ac:dyDescent="0.25">
      <c r="C24" s="24"/>
      <c r="D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 spans="1:61" x14ac:dyDescent="0.25">
      <c r="C25" s="24"/>
      <c r="D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spans="1:61" ht="30" customHeight="1" x14ac:dyDescent="0.25">
      <c r="C26" s="24"/>
      <c r="D26" s="24"/>
      <c r="F26" s="42" t="s">
        <v>25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Z26" s="42" t="s">
        <v>27</v>
      </c>
      <c r="AA26" s="42"/>
      <c r="AB26" s="42"/>
      <c r="AC26" s="42"/>
      <c r="AD26" s="42"/>
      <c r="AE26" s="42"/>
      <c r="AF26" s="42"/>
      <c r="AG26" s="42"/>
      <c r="AH26" s="42"/>
      <c r="AP26" s="24"/>
      <c r="AQ26" s="24"/>
      <c r="AR26" s="24"/>
      <c r="AS26" s="24"/>
      <c r="AT26" s="24"/>
      <c r="AU26" s="24"/>
      <c r="AV26" s="24"/>
      <c r="AW26" s="24"/>
      <c r="AX26" s="24"/>
    </row>
    <row r="27" spans="1:61" x14ac:dyDescent="0.25">
      <c r="C27" s="24"/>
      <c r="D27" s="24"/>
      <c r="F27" s="25" t="str" cm="1">
        <f t="array" ref="F27">_xll.XLRCODE(F26)</f>
        <v xml:space="preserve">Error: object 'solution' not found
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Z27" s="25" t="str" cm="1">
        <f t="array" ref="Z27">_xll.XLRCODE(Z26)</f>
        <v xml:space="preserve">Error: object 'solution' not found
</v>
      </c>
      <c r="AA27" s="24"/>
      <c r="AB27" s="24"/>
      <c r="AC27" s="24"/>
      <c r="AD27" s="24"/>
      <c r="AE27" s="24"/>
      <c r="AF27" s="24"/>
      <c r="AG27" s="24"/>
      <c r="AH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61" x14ac:dyDescent="0.25">
      <c r="C28" s="24"/>
      <c r="D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Z28" s="24"/>
      <c r="AA28" s="24"/>
      <c r="AB28" s="24"/>
      <c r="AC28" s="24"/>
      <c r="AD28" s="24"/>
      <c r="AE28" s="24"/>
      <c r="AF28" s="24"/>
      <c r="AG28" s="24"/>
      <c r="AH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 spans="1:61" x14ac:dyDescent="0.25">
      <c r="C29" s="24"/>
      <c r="D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Z29" s="24"/>
      <c r="AA29" s="24"/>
      <c r="AB29" s="24"/>
      <c r="AC29" s="24"/>
      <c r="AD29" s="24"/>
      <c r="AE29" s="24"/>
      <c r="AF29" s="24"/>
      <c r="AG29" s="24"/>
      <c r="AH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 spans="1:61" x14ac:dyDescent="0.25">
      <c r="C30" s="24"/>
      <c r="D30" s="24"/>
      <c r="F30" s="25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Z30" s="24"/>
      <c r="AA30" s="24"/>
      <c r="AB30" s="24"/>
      <c r="AC30" s="24"/>
      <c r="AD30" s="24"/>
      <c r="AE30" s="24"/>
      <c r="AF30" s="24"/>
      <c r="AG30" s="24"/>
      <c r="AH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 spans="1:61" x14ac:dyDescent="0.25">
      <c r="C31" s="24"/>
      <c r="D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Z31" s="24"/>
      <c r="AA31" s="24"/>
      <c r="AB31" s="24"/>
      <c r="AC31" s="24"/>
      <c r="AD31" s="24"/>
      <c r="AE31" s="24"/>
      <c r="AF31" s="24"/>
      <c r="AG31" s="24"/>
      <c r="AH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 spans="1:61" x14ac:dyDescent="0.25">
      <c r="C32" s="24"/>
      <c r="D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Z32" s="24"/>
      <c r="AA32" s="24"/>
      <c r="AB32" s="24"/>
      <c r="AC32" s="24"/>
      <c r="AD32" s="24"/>
      <c r="AE32" s="24"/>
      <c r="AF32" s="24"/>
      <c r="AG32" s="24"/>
      <c r="AH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 spans="3:50" x14ac:dyDescent="0.25">
      <c r="C33" s="24"/>
      <c r="D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Z33" s="24"/>
      <c r="AA33" s="24"/>
      <c r="AB33" s="24"/>
      <c r="AC33" s="24"/>
      <c r="AD33" s="24"/>
      <c r="AE33" s="24"/>
      <c r="AF33" s="24"/>
      <c r="AG33" s="24"/>
      <c r="AH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 spans="3:50" x14ac:dyDescent="0.25">
      <c r="C34" s="24"/>
      <c r="D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Z34" s="24"/>
      <c r="AA34" s="24"/>
      <c r="AB34" s="24"/>
      <c r="AC34" s="24"/>
      <c r="AD34" s="24"/>
      <c r="AE34" s="24"/>
      <c r="AF34" s="24"/>
      <c r="AG34" s="24"/>
      <c r="AH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 spans="3:50" x14ac:dyDescent="0.25">
      <c r="C35" s="24"/>
      <c r="D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Z35" s="24"/>
      <c r="AA35" s="24"/>
      <c r="AB35" s="24"/>
      <c r="AC35" s="24"/>
      <c r="AD35" s="24"/>
      <c r="AE35" s="24"/>
      <c r="AF35" s="24"/>
      <c r="AG35" s="24"/>
      <c r="AH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 spans="3:50" x14ac:dyDescent="0.25">
      <c r="C36" s="24"/>
      <c r="D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Z36" s="24"/>
      <c r="AA36" s="24"/>
      <c r="AB36" s="24"/>
      <c r="AC36" s="24"/>
      <c r="AD36" s="24"/>
      <c r="AE36" s="24"/>
      <c r="AF36" s="24"/>
      <c r="AG36" s="24"/>
      <c r="AH36" s="24"/>
    </row>
    <row r="37" spans="3:50" x14ac:dyDescent="0.25">
      <c r="C37" s="24"/>
      <c r="D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Z37" s="24"/>
      <c r="AA37" s="24"/>
      <c r="AB37" s="24"/>
      <c r="AC37" s="24"/>
      <c r="AD37" s="24"/>
      <c r="AE37" s="24"/>
      <c r="AF37" s="24"/>
      <c r="AG37" s="24"/>
      <c r="AH37" s="24"/>
    </row>
    <row r="38" spans="3:50" x14ac:dyDescent="0.25">
      <c r="C38" s="24"/>
      <c r="D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Z38" s="24"/>
      <c r="AA38" s="24"/>
      <c r="AB38" s="24"/>
      <c r="AC38" s="24"/>
      <c r="AD38" s="24"/>
      <c r="AE38" s="24"/>
      <c r="AF38" s="24"/>
      <c r="AG38" s="24"/>
      <c r="AH38" s="24"/>
    </row>
    <row r="39" spans="3:50" x14ac:dyDescent="0.25">
      <c r="C39" s="24"/>
      <c r="D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Z39" s="24"/>
      <c r="AA39" s="24"/>
      <c r="AB39" s="24"/>
      <c r="AC39" s="24"/>
      <c r="AD39" s="24"/>
      <c r="AE39" s="24"/>
      <c r="AF39" s="24"/>
      <c r="AG39" s="24"/>
      <c r="AH39" s="24"/>
    </row>
    <row r="40" spans="3:50" x14ac:dyDescent="0.25">
      <c r="C40" s="24"/>
      <c r="D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Z40" s="24"/>
      <c r="AA40" s="24"/>
      <c r="AB40" s="24"/>
      <c r="AC40" s="24"/>
      <c r="AD40" s="24"/>
      <c r="AE40" s="24"/>
      <c r="AF40" s="24"/>
      <c r="AG40" s="24"/>
      <c r="AH40" s="24"/>
    </row>
    <row r="41" spans="3:50" x14ac:dyDescent="0.25">
      <c r="C41" s="24"/>
      <c r="D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Z41" s="24"/>
      <c r="AA41" s="24"/>
      <c r="AB41" s="24"/>
      <c r="AC41" s="24"/>
      <c r="AD41" s="24"/>
      <c r="AE41" s="24"/>
      <c r="AF41" s="24"/>
      <c r="AG41" s="24"/>
      <c r="AH41" s="24"/>
    </row>
    <row r="42" spans="3:50" x14ac:dyDescent="0.25">
      <c r="C42" s="24"/>
      <c r="D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Z42" s="24"/>
      <c r="AA42" s="24"/>
      <c r="AB42" s="24"/>
      <c r="AC42" s="24"/>
      <c r="AD42" s="24"/>
      <c r="AE42" s="24"/>
      <c r="AF42" s="24"/>
      <c r="AG42" s="24"/>
      <c r="AH42" s="24"/>
    </row>
    <row r="43" spans="3:50" x14ac:dyDescent="0.25">
      <c r="C43" s="24"/>
      <c r="D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Z43" s="24"/>
      <c r="AA43" s="24"/>
      <c r="AB43" s="24"/>
      <c r="AC43" s="24"/>
      <c r="AD43" s="24"/>
      <c r="AE43" s="24"/>
      <c r="AF43" s="24"/>
      <c r="AG43" s="24"/>
      <c r="AH43" s="24"/>
    </row>
    <row r="44" spans="3:50" x14ac:dyDescent="0.25">
      <c r="C44" s="24"/>
      <c r="D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Z44" s="24"/>
      <c r="AA44" s="24"/>
      <c r="AB44" s="24"/>
      <c r="AC44" s="24"/>
      <c r="AD44" s="24"/>
      <c r="AE44" s="24"/>
      <c r="AF44" s="24"/>
      <c r="AG44" s="24"/>
      <c r="AH44" s="24"/>
    </row>
    <row r="45" spans="3:50" x14ac:dyDescent="0.25">
      <c r="C45" s="24"/>
      <c r="D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Z45" s="24"/>
      <c r="AA45" s="24"/>
      <c r="AB45" s="24"/>
      <c r="AC45" s="24"/>
      <c r="AD45" s="24"/>
      <c r="AE45" s="24"/>
      <c r="AF45" s="24"/>
      <c r="AG45" s="24"/>
      <c r="AH45" s="24"/>
    </row>
    <row r="46" spans="3:50" x14ac:dyDescent="0.25">
      <c r="C46" s="24"/>
      <c r="D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3:50" x14ac:dyDescent="0.25">
      <c r="C47" s="24"/>
      <c r="D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Z47" s="24"/>
      <c r="AA47" s="24"/>
      <c r="AB47" s="24"/>
      <c r="AC47" s="24"/>
      <c r="AD47" s="24"/>
      <c r="AE47" s="24"/>
      <c r="AF47" s="24"/>
      <c r="AG47" s="24"/>
      <c r="AH47" s="24"/>
    </row>
    <row r="48" spans="3:50" x14ac:dyDescent="0.25">
      <c r="C48" s="24"/>
      <c r="D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Z48" s="24"/>
      <c r="AA48" s="24"/>
      <c r="AB48" s="24"/>
      <c r="AC48" s="24"/>
      <c r="AD48" s="24"/>
      <c r="AE48" s="24"/>
      <c r="AF48" s="24"/>
      <c r="AG48" s="24"/>
      <c r="AH48" s="24"/>
    </row>
    <row r="49" spans="3:34" x14ac:dyDescent="0.25">
      <c r="C49" s="24"/>
      <c r="D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Z49" s="24"/>
      <c r="AA49" s="24"/>
      <c r="AB49" s="24"/>
      <c r="AC49" s="24"/>
      <c r="AD49" s="24"/>
      <c r="AE49" s="24"/>
      <c r="AF49" s="24"/>
      <c r="AG49" s="24"/>
      <c r="AH49" s="24"/>
    </row>
    <row r="50" spans="3:34" x14ac:dyDescent="0.25">
      <c r="C50" s="24"/>
      <c r="D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Z50" s="24"/>
      <c r="AA50" s="24"/>
      <c r="AB50" s="24"/>
      <c r="AC50" s="24"/>
      <c r="AD50" s="24"/>
      <c r="AE50" s="24"/>
      <c r="AF50" s="24"/>
      <c r="AG50" s="24"/>
      <c r="AH50" s="24"/>
    </row>
    <row r="51" spans="3:34" x14ac:dyDescent="0.25">
      <c r="C51" s="24"/>
      <c r="D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Z51" s="24"/>
      <c r="AA51" s="24"/>
      <c r="AB51" s="24"/>
      <c r="AC51" s="24"/>
      <c r="AD51" s="24"/>
      <c r="AE51" s="24"/>
      <c r="AF51" s="24"/>
      <c r="AG51" s="24"/>
      <c r="AH51" s="24"/>
    </row>
    <row r="52" spans="3:34" x14ac:dyDescent="0.25">
      <c r="C52" s="24"/>
      <c r="D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Z52" s="24"/>
      <c r="AA52" s="24"/>
      <c r="AB52" s="24"/>
      <c r="AC52" s="24"/>
      <c r="AD52" s="24"/>
      <c r="AE52" s="24"/>
      <c r="AF52" s="24"/>
      <c r="AG52" s="24"/>
      <c r="AH52" s="24"/>
    </row>
    <row r="53" spans="3:34" x14ac:dyDescent="0.25">
      <c r="C53" s="24"/>
      <c r="D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Z53" s="24"/>
      <c r="AA53" s="24"/>
      <c r="AB53" s="24"/>
      <c r="AC53" s="24"/>
      <c r="AD53" s="24"/>
      <c r="AE53" s="24"/>
      <c r="AF53" s="24"/>
      <c r="AG53" s="24"/>
      <c r="AH53" s="24"/>
    </row>
    <row r="54" spans="3:34" x14ac:dyDescent="0.25">
      <c r="C54" s="24"/>
      <c r="D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Z54" s="24"/>
      <c r="AA54" s="24"/>
      <c r="AB54" s="24"/>
      <c r="AC54" s="24"/>
      <c r="AD54" s="24"/>
      <c r="AE54" s="24"/>
      <c r="AF54" s="24"/>
      <c r="AG54" s="24"/>
      <c r="AH54" s="24"/>
    </row>
    <row r="55" spans="3:34" x14ac:dyDescent="0.25">
      <c r="C55" s="24"/>
      <c r="D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Z55" s="24"/>
      <c r="AA55" s="24"/>
      <c r="AB55" s="24"/>
      <c r="AC55" s="24"/>
      <c r="AD55" s="24"/>
      <c r="AE55" s="24"/>
      <c r="AF55" s="24"/>
      <c r="AG55" s="24"/>
      <c r="AH55" s="24"/>
    </row>
    <row r="56" spans="3:34" x14ac:dyDescent="0.25">
      <c r="C56" s="24"/>
      <c r="D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Z56" s="24"/>
      <c r="AA56" s="24"/>
      <c r="AB56" s="24"/>
      <c r="AC56" s="24"/>
      <c r="AD56" s="24"/>
      <c r="AE56" s="24"/>
      <c r="AF56" s="24"/>
      <c r="AG56" s="24"/>
      <c r="AH56" s="24"/>
    </row>
    <row r="57" spans="3:34" x14ac:dyDescent="0.25">
      <c r="C57" s="24"/>
      <c r="D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Z57" s="24"/>
      <c r="AA57" s="24"/>
      <c r="AB57" s="24"/>
      <c r="AC57" s="24"/>
      <c r="AD57" s="24"/>
      <c r="AE57" s="24"/>
      <c r="AF57" s="24"/>
      <c r="AG57" s="24"/>
      <c r="AH57" s="24"/>
    </row>
    <row r="58" spans="3:34" x14ac:dyDescent="0.25">
      <c r="C58" s="24"/>
      <c r="D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Z58" s="24"/>
      <c r="AA58" s="24"/>
      <c r="AB58" s="24"/>
      <c r="AC58" s="24"/>
      <c r="AD58" s="24"/>
      <c r="AE58" s="24"/>
      <c r="AF58" s="24"/>
      <c r="AG58" s="24"/>
      <c r="AH58" s="24"/>
    </row>
    <row r="59" spans="3:34" x14ac:dyDescent="0.25"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Z59" s="24"/>
      <c r="AA59" s="24"/>
      <c r="AB59" s="24"/>
      <c r="AC59" s="24"/>
      <c r="AD59" s="24"/>
      <c r="AE59" s="24"/>
      <c r="AF59" s="24"/>
      <c r="AG59" s="24"/>
      <c r="AH59" s="24"/>
    </row>
    <row r="60" spans="3:34" x14ac:dyDescent="0.25"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Z60" s="24"/>
      <c r="AA60" s="24"/>
      <c r="AB60" s="24"/>
      <c r="AC60" s="24"/>
      <c r="AD60" s="24"/>
      <c r="AE60" s="24"/>
      <c r="AF60" s="24"/>
      <c r="AG60" s="24"/>
      <c r="AH60" s="24"/>
    </row>
    <row r="61" spans="3:34" x14ac:dyDescent="0.25"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Z61" s="24"/>
      <c r="AA61" s="24"/>
      <c r="AB61" s="24"/>
      <c r="AC61" s="24"/>
      <c r="AD61" s="24"/>
      <c r="AE61" s="24"/>
      <c r="AF61" s="24"/>
      <c r="AG61" s="24"/>
      <c r="AH61" s="24"/>
    </row>
    <row r="66" spans="1:43" ht="15.75" x14ac:dyDescent="0.25">
      <c r="A66" s="29" t="s">
        <v>40</v>
      </c>
    </row>
    <row r="67" spans="1:43" ht="60" x14ac:dyDescent="0.25">
      <c r="A67" s="19" t="s">
        <v>42</v>
      </c>
    </row>
    <row r="68" spans="1:43" x14ac:dyDescent="0.25">
      <c r="A68" s="30"/>
      <c r="C68" s="33" t="str" cm="1">
        <f t="array" ref="C68">_xll.XLRCODE(A67)</f>
        <v xml:space="preserve">Error: object 'sw_gecon_irf' not found
</v>
      </c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:43" x14ac:dyDescent="0.25">
      <c r="C69" s="33"/>
    </row>
    <row r="70" spans="1:43" x14ac:dyDescent="0.25">
      <c r="C70" s="33"/>
    </row>
    <row r="71" spans="1:43" x14ac:dyDescent="0.25">
      <c r="C71" s="33"/>
    </row>
    <row r="72" spans="1:43" x14ac:dyDescent="0.25">
      <c r="C72" s="33"/>
    </row>
    <row r="73" spans="1:43" x14ac:dyDescent="0.25">
      <c r="C73" s="33"/>
    </row>
  </sheetData>
  <mergeCells count="8">
    <mergeCell ref="F4:X4"/>
    <mergeCell ref="F26:X26"/>
    <mergeCell ref="AJ4:AN4"/>
    <mergeCell ref="AP4:AX4"/>
    <mergeCell ref="BE4:BI4"/>
    <mergeCell ref="Z4:AH4"/>
    <mergeCell ref="Z26:AH26"/>
    <mergeCell ref="AP21:AX2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AD3E-1B1E-4CF8-8E22-37CBB6F2D3AC}">
  <dimension ref="B1:O11"/>
  <sheetViews>
    <sheetView workbookViewId="0">
      <selection activeCell="D19" sqref="D19"/>
    </sheetView>
  </sheetViews>
  <sheetFormatPr defaultRowHeight="15" x14ac:dyDescent="0.25"/>
  <cols>
    <col min="2" max="2" width="52.5703125" customWidth="1"/>
    <col min="3" max="3" width="4.85546875" customWidth="1"/>
    <col min="4" max="4" width="15.7109375" customWidth="1"/>
    <col min="8" max="8" width="7.85546875" customWidth="1"/>
    <col min="13" max="13" width="57" customWidth="1"/>
  </cols>
  <sheetData>
    <row r="1" spans="2:15" ht="15.75" thickBot="1" x14ac:dyDescent="0.3"/>
    <row r="2" spans="2:15" ht="16.5" thickTop="1" thickBot="1" x14ac:dyDescent="0.3">
      <c r="B2" s="5" t="s">
        <v>1</v>
      </c>
      <c r="D2" s="41" t="s">
        <v>2</v>
      </c>
      <c r="E2" s="41"/>
      <c r="F2" s="41"/>
      <c r="I2" s="41" t="s">
        <v>0</v>
      </c>
      <c r="J2" s="41"/>
      <c r="K2" s="41"/>
    </row>
    <row r="3" spans="2:15" ht="15.75" thickTop="1" x14ac:dyDescent="0.25">
      <c r="B3" s="3" t="s">
        <v>22</v>
      </c>
      <c r="D3" s="6">
        <v>1</v>
      </c>
      <c r="E3" s="6">
        <v>2</v>
      </c>
      <c r="F3" s="6">
        <v>3</v>
      </c>
      <c r="I3" cm="1">
        <f t="array" ref="I3:K5">_xll.XLRCODE(B3,"matrixA",D3:F5,"matrixB",D7:F9)</f>
        <v>-1</v>
      </c>
      <c r="J3">
        <v>-0.49999999999999983</v>
      </c>
      <c r="K3">
        <v>-1</v>
      </c>
    </row>
    <row r="4" spans="2:15" x14ac:dyDescent="0.25">
      <c r="D4" s="6">
        <v>4</v>
      </c>
      <c r="E4" s="6">
        <v>5</v>
      </c>
      <c r="F4" s="6">
        <v>6</v>
      </c>
      <c r="I4">
        <v>0</v>
      </c>
      <c r="J4">
        <v>1</v>
      </c>
      <c r="K4">
        <v>-0.30272920310766382</v>
      </c>
    </row>
    <row r="5" spans="2:15" x14ac:dyDescent="0.25">
      <c r="D5" s="6">
        <v>7</v>
      </c>
      <c r="E5" s="6">
        <v>8</v>
      </c>
      <c r="F5" s="6">
        <v>9</v>
      </c>
      <c r="I5">
        <v>0</v>
      </c>
      <c r="J5">
        <v>-0.49999999999999994</v>
      </c>
      <c r="K5">
        <v>-0.39905213136919326</v>
      </c>
    </row>
    <row r="6" spans="2:15" x14ac:dyDescent="0.25">
      <c r="D6" s="6"/>
      <c r="E6" s="6"/>
      <c r="F6" s="6"/>
    </row>
    <row r="7" spans="2:15" x14ac:dyDescent="0.25">
      <c r="D7" s="6">
        <v>11</v>
      </c>
      <c r="E7" s="6">
        <v>22</v>
      </c>
      <c r="F7" s="6">
        <v>33</v>
      </c>
    </row>
    <row r="8" spans="2:15" x14ac:dyDescent="0.25">
      <c r="D8" s="6">
        <v>44</v>
      </c>
      <c r="E8" s="6">
        <v>55</v>
      </c>
      <c r="F8" s="6">
        <v>66</v>
      </c>
    </row>
    <row r="9" spans="2:15" x14ac:dyDescent="0.25">
      <c r="D9" s="6">
        <v>77</v>
      </c>
      <c r="E9" s="6">
        <v>88</v>
      </c>
      <c r="F9" s="6">
        <v>99</v>
      </c>
    </row>
    <row r="11" spans="2:15" x14ac:dyDescent="0.25">
      <c r="B11" s="7" t="s">
        <v>23</v>
      </c>
      <c r="D11" t="s">
        <v>3</v>
      </c>
      <c r="E11" t="s">
        <v>4</v>
      </c>
      <c r="I11" t="str" cm="1">
        <f t="array" ref="I11">_xll.XLRCODE(B11,"txtA",D11,"txtB",E11)</f>
        <v>aallpp</v>
      </c>
      <c r="M11" s="1"/>
      <c r="O11" s="4"/>
    </row>
  </sheetData>
  <mergeCells count="2">
    <mergeCell ref="D2:F2"/>
    <mergeCell ref="I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xlR</vt:lpstr>
      <vt:lpstr>Data types</vt:lpstr>
      <vt:lpstr>Data sources</vt:lpstr>
      <vt:lpstr>Deseas</vt:lpstr>
      <vt:lpstr>Dating Cycles</vt:lpstr>
      <vt:lpstr>Stock Prices</vt:lpstr>
      <vt:lpstr>RBC</vt:lpstr>
      <vt:lpstr>Smets and Woulters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2022-04-08T02:54:09Z</dcterms:created>
  <dcterms:modified xsi:type="dcterms:W3CDTF">2022-05-05T02:33:36Z</dcterms:modified>
</cp:coreProperties>
</file>